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tables/table1.xml" ContentType="application/vnd.openxmlformats-officedocument.spreadsheetml.table+xml"/>
  <Override PartName="/xl/drawings/drawing18.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24226"/>
  <mc:AlternateContent xmlns:mc="http://schemas.openxmlformats.org/markup-compatibility/2006">
    <mc:Choice Requires="x15">
      <x15ac:absPath xmlns:x15ac="http://schemas.microsoft.com/office/spreadsheetml/2010/11/ac" url="O:\Global Security and Supply\Regulatory Activities\Reports &amp; Analysis\LNG Data &amp; Reports\LNG Monthly\Working files for assembly LNG Monthly - November 2022 data\"/>
    </mc:Choice>
  </mc:AlternateContent>
  <xr:revisionPtr revIDLastSave="0" documentId="8_{AFC74DA0-6C9A-4DCF-9E43-768702691FD9}" xr6:coauthVersionLast="47" xr6:coauthVersionMax="47" xr10:uidLastSave="{00000000-0000-0000-0000-000000000000}"/>
  <bookViews>
    <workbookView xWindow="380" yWindow="400" windowWidth="18760" windowHeight="9510" tabRatio="751" firstSheet="1" activeTab="16" xr2:uid="{00000000-000D-0000-FFFF-FFFF00000000}"/>
  </bookViews>
  <sheets>
    <sheet name="Cover" sheetId="15" state="hidden" r:id="rId1"/>
    <sheet name="LNG Exports - Sabine" sheetId="34" r:id="rId2"/>
    <sheet name="LNG Exports - Cove Point" sheetId="28" r:id="rId3"/>
    <sheet name="LNG Exports - Corpus Christi" sheetId="37" r:id="rId4"/>
    <sheet name="LNG Exports - Cameron" sheetId="27" r:id="rId5"/>
    <sheet name="LNG Exports - Freeport" sheetId="29" r:id="rId6"/>
    <sheet name="LNG Exports - Elba Island" sheetId="30" r:id="rId7"/>
    <sheet name="LNG Exports - Venture Global" sheetId="35" r:id="rId8"/>
    <sheet name="LNG Exports - ISO, American" sheetId="26" r:id="rId9"/>
    <sheet name="LNG Exports - ISO, Eagle" sheetId="36" r:id="rId10"/>
    <sheet name="LNG Exports - ISO, MKVH" sheetId="39" r:id="rId11"/>
    <sheet name="LNG Exports - ISO, Carib" sheetId="33" r:id="rId12"/>
    <sheet name="LNG Re-Exports" sheetId="13" r:id="rId13"/>
    <sheet name="Monthly Import Summary" sheetId="14" r:id="rId14"/>
    <sheet name="LNG Imports" sheetId="1" r:id="rId15"/>
    <sheet name="Puerto Rico Imports" sheetId="31" r:id="rId16"/>
    <sheet name="LNG Exports - Repository" sheetId="25" r:id="rId17"/>
    <sheet name="Notes and Definitions" sheetId="9" r:id="rId18"/>
  </sheets>
  <externalReferences>
    <externalReference r:id="rId19"/>
  </externalReferences>
  <definedNames>
    <definedName name="_xlnm._FilterDatabase" localSheetId="4" hidden="1">'LNG Exports - Cameron'!$A$10:$J$214</definedName>
    <definedName name="_xlnm._FilterDatabase" localSheetId="3" hidden="1">'LNG Exports - Corpus Christi'!$A$8:$J$224</definedName>
    <definedName name="_xlnm._FilterDatabase" localSheetId="2" hidden="1">'LNG Exports - Cove Point'!$A$10:$J$10</definedName>
    <definedName name="_xlnm._FilterDatabase" localSheetId="6" hidden="1">'LNG Exports - Elba Island'!$A$10:$J$44</definedName>
    <definedName name="_xlnm._FilterDatabase" localSheetId="5" hidden="1">'LNG Exports - Freeport'!$A$10:$J$108</definedName>
    <definedName name="_xlnm._FilterDatabase" localSheetId="8" hidden="1">'LNG Exports - ISO, American'!$A$10:$J$291</definedName>
    <definedName name="_xlnm._FilterDatabase" localSheetId="11" hidden="1">'LNG Exports - ISO, Carib'!$A$10:$J$11</definedName>
    <definedName name="_xlnm._FilterDatabase" localSheetId="9" hidden="1">'LNG Exports - ISO, Eagle'!$A$8:$J$85</definedName>
    <definedName name="_xlnm._FilterDatabase" localSheetId="10" hidden="1">'LNG Exports - ISO, MKVH'!$A$8:$J$12</definedName>
    <definedName name="_xlnm._FilterDatabase" localSheetId="16" hidden="1">'LNG Exports - Repository'!$J$4155:$J$4155</definedName>
    <definedName name="_xlnm._FilterDatabase" localSheetId="1" hidden="1">'LNG Exports - Sabine'!$A$10:$J$416</definedName>
    <definedName name="_xlnm._FilterDatabase" localSheetId="7" hidden="1">'LNG Exports - Venture Global'!$A$10:$J$103</definedName>
    <definedName name="_xlnm._FilterDatabase" localSheetId="15" hidden="1">'Puerto Rico Imports'!$A$10:$I$82</definedName>
    <definedName name="_xlnm.Print_Area" localSheetId="4">'LNG Exports - Cameron'!$A$1:$J$222</definedName>
    <definedName name="_xlnm.Print_Area" localSheetId="3">'LNG Exports - Corpus Christi'!$A$1:$J$233</definedName>
    <definedName name="_xlnm.Print_Area" localSheetId="2">'LNG Exports - Cove Point'!$A$1:$J$95</definedName>
    <definedName name="_xlnm.Print_Area" localSheetId="6">'LNG Exports - Elba Island'!$A$1:$J$52</definedName>
    <definedName name="_xlnm.Print_Area" localSheetId="5">'LNG Exports - Freeport'!$A$1:$J$117</definedName>
    <definedName name="_xlnm.Print_Area" localSheetId="8">'LNG Exports - ISO, American'!$A$1:$J$299</definedName>
    <definedName name="_xlnm.Print_Area" localSheetId="11">'LNG Exports - ISO, Carib'!$A$1:$J$20</definedName>
    <definedName name="_xlnm.Print_Area" localSheetId="9">'LNG Exports - ISO, Eagle'!$A$1:$J$93</definedName>
    <definedName name="_xlnm.Print_Area" localSheetId="10">'LNG Exports - ISO, MKVH'!$A$1:$J$20</definedName>
    <definedName name="_xlnm.Print_Area" localSheetId="16">'LNG Exports - Repository'!$A$1:$L$4155</definedName>
    <definedName name="_xlnm.Print_Area" localSheetId="1">'LNG Exports - Sabine'!$A$1:$J$425</definedName>
    <definedName name="_xlnm.Print_Area" localSheetId="7">'LNG Exports - Venture Global'!$A$1:$J$111</definedName>
    <definedName name="_xlnm.Print_Area" localSheetId="14">'LNG Imports'!$A$1:$I$38</definedName>
    <definedName name="_xlnm.Print_Area" localSheetId="12">'LNG Re-Exports'!$A$1:$K$32</definedName>
    <definedName name="_xlnm.Print_Area" localSheetId="13">'Monthly Import Summary'!$A$1:$N$62</definedName>
    <definedName name="_xlnm.Print_Area" localSheetId="17">'Notes and Definitions'!$A$1:$L$61</definedName>
    <definedName name="_xlnm.Print_Area" localSheetId="15">'Puerto Rico Imports'!$A$1:$I$82</definedName>
    <definedName name="_xlnm.Print_Titles" localSheetId="4">'LNG Exports - Cameron'!$1:$10</definedName>
    <definedName name="_xlnm.Print_Titles" localSheetId="3">'LNG Exports - Corpus Christi'!$1:$10</definedName>
    <definedName name="_xlnm.Print_Titles" localSheetId="2">'LNG Exports - Cove Point'!$1:$10</definedName>
    <definedName name="_xlnm.Print_Titles" localSheetId="6">'LNG Exports - Elba Island'!$1:$10</definedName>
    <definedName name="_xlnm.Print_Titles" localSheetId="5">'LNG Exports - Freeport'!$1:$10</definedName>
    <definedName name="_xlnm.Print_Titles" localSheetId="8">'LNG Exports - ISO, American'!$1:$10</definedName>
    <definedName name="_xlnm.Print_Titles" localSheetId="11">'LNG Exports - ISO, Carib'!$1:$10</definedName>
    <definedName name="_xlnm.Print_Titles" localSheetId="9">'LNG Exports - ISO, Eagle'!$1:$10</definedName>
    <definedName name="_xlnm.Print_Titles" localSheetId="10">'LNG Exports - ISO, MKVH'!$1:$10</definedName>
    <definedName name="_xlnm.Print_Titles" localSheetId="16">'LNG Exports - Repository'!$1:$10</definedName>
    <definedName name="_xlnm.Print_Titles" localSheetId="1">'LNG Exports - Sabine'!$1:$10</definedName>
    <definedName name="_xlnm.Print_Titles" localSheetId="7">'LNG Exports - Venture Global'!$1:$10</definedName>
    <definedName name="_xlnm.Print_Titles" localSheetId="15">'Puerto Rico Imports'!$1:$10</definedName>
    <definedName name="TransChoice" localSheetId="3">OFFSET(TransList,0,0,COUNTA(TransList),1)</definedName>
    <definedName name="TransChoice" localSheetId="9">OFFSET(TransList,0,0,COUNTA(TransList),1)</definedName>
    <definedName name="TransChoice" localSheetId="10">OFFSET([0]!TransList,0,0,COUNTA([0]!TransList),1)</definedName>
    <definedName name="TransChoice" localSheetId="1">OFFSET(TransList,0,0,COUNTA(TransList),1)</definedName>
    <definedName name="TransChoice">OFFSET(TransList,0,0,COUNTA(TransList),1)</definedName>
    <definedName name="TransList">INDEX([1]!TransCheckTable[#Data],0,MATCH('[1]Imports &amp; Exports'!$J1,[1]!TransCheckTable[#Headers],0))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61" i="25" l="1"/>
  <c r="G4077" i="25"/>
  <c r="G4092" i="25"/>
  <c r="G4106" i="25"/>
  <c r="G4129" i="25"/>
  <c r="G4133" i="25"/>
  <c r="G4081" i="25"/>
  <c r="G4087" i="25"/>
  <c r="G4063" i="25"/>
  <c r="G4067" i="25"/>
  <c r="G4068" i="25"/>
  <c r="G4074" i="25"/>
  <c r="G4082" i="25"/>
  <c r="G4091" i="25"/>
  <c r="G4098" i="25"/>
  <c r="G4102" i="25"/>
  <c r="G4103" i="25"/>
  <c r="G4105" i="25"/>
  <c r="G4111" i="25"/>
  <c r="G4114" i="25"/>
  <c r="G4123" i="25"/>
  <c r="G4124" i="25"/>
  <c r="G4127" i="25"/>
  <c r="G4135" i="25"/>
  <c r="G4140" i="25"/>
  <c r="G4141" i="25"/>
  <c r="G4147" i="25"/>
  <c r="G4150" i="25"/>
  <c r="G4064" i="25"/>
  <c r="G4075" i="25"/>
  <c r="G4083" i="25"/>
  <c r="G4076" i="25"/>
  <c r="G4088" i="25"/>
  <c r="G4094" i="25"/>
  <c r="G4104" i="25"/>
  <c r="G4096" i="25"/>
  <c r="G4112" i="25"/>
  <c r="G4115" i="25"/>
  <c r="G4128" i="25"/>
  <c r="G4117" i="25"/>
  <c r="G4132" i="25"/>
  <c r="G4138" i="25"/>
  <c r="G4143" i="25"/>
  <c r="G4153" i="25"/>
  <c r="G4130" i="25"/>
  <c r="G4131" i="25"/>
  <c r="G4136" i="25"/>
  <c r="G4142" i="25"/>
  <c r="G4144" i="25"/>
  <c r="G4145" i="25"/>
  <c r="G4148" i="25"/>
  <c r="G4151" i="25"/>
  <c r="G4154" i="25"/>
  <c r="G4134" i="25"/>
  <c r="G4062" i="25"/>
  <c r="G4065" i="25"/>
  <c r="G4069" i="25"/>
  <c r="G4071" i="25"/>
  <c r="G4072" i="25"/>
  <c r="G4078" i="25"/>
  <c r="G4079" i="25"/>
  <c r="G4084" i="25"/>
  <c r="G4085" i="25"/>
  <c r="G4089" i="25"/>
  <c r="G4093" i="25"/>
  <c r="G4095" i="25"/>
  <c r="G4097" i="25"/>
  <c r="G4099" i="25"/>
  <c r="G4100" i="25"/>
  <c r="G4107" i="25"/>
  <c r="G4108" i="25"/>
  <c r="G4113" i="25"/>
  <c r="G4116" i="25"/>
  <c r="G4118" i="25"/>
  <c r="G4119" i="25"/>
  <c r="G4121" i="25"/>
  <c r="G4122" i="25"/>
  <c r="G4125" i="25"/>
  <c r="G4139" i="25"/>
  <c r="G4070" i="25"/>
  <c r="G4109" i="25"/>
  <c r="G4120" i="25"/>
  <c r="G4149" i="25"/>
  <c r="G4066" i="25"/>
  <c r="G4073" i="25"/>
  <c r="G4080" i="25"/>
  <c r="G4086" i="25"/>
  <c r="G4090" i="25"/>
  <c r="G4101" i="25"/>
  <c r="G4110" i="25"/>
  <c r="G4126" i="25"/>
  <c r="G4137" i="25"/>
  <c r="G4146" i="25"/>
  <c r="G4152" i="25"/>
  <c r="H82" i="31"/>
  <c r="H33" i="1"/>
  <c r="J27" i="13"/>
  <c r="I12" i="39"/>
  <c r="I85" i="36"/>
  <c r="I291" i="26"/>
  <c r="I103" i="35"/>
  <c r="I44" i="30"/>
  <c r="I214" i="27"/>
  <c r="I224" i="37"/>
  <c r="I87" i="28"/>
  <c r="I416" i="34"/>
  <c r="J4155" i="25"/>
  <c r="G3967" i="25"/>
  <c r="G3973" i="25"/>
  <c r="G3980" i="25"/>
  <c r="G3985" i="25"/>
  <c r="G3986" i="25"/>
  <c r="G3989" i="25"/>
  <c r="G3995" i="25"/>
  <c r="G4000" i="25"/>
  <c r="G4005" i="25"/>
  <c r="G4006" i="25"/>
  <c r="G4010" i="25"/>
  <c r="G4011" i="25"/>
  <c r="G4017" i="25"/>
  <c r="G4020" i="25"/>
  <c r="G4026" i="25"/>
  <c r="G4034" i="25"/>
  <c r="G4035" i="25"/>
  <c r="G4039" i="25"/>
  <c r="G4040" i="25"/>
  <c r="G4046" i="25"/>
  <c r="G4050" i="25"/>
  <c r="G4057" i="25"/>
  <c r="G3965" i="25"/>
  <c r="G3970" i="25"/>
  <c r="G3974" i="25"/>
  <c r="G3981" i="25"/>
  <c r="G3982" i="25"/>
  <c r="G3990" i="25"/>
  <c r="G3996" i="25"/>
  <c r="G3998" i="25"/>
  <c r="G4002" i="25"/>
  <c r="G4012" i="25"/>
  <c r="G4015" i="25"/>
  <c r="G4021" i="25"/>
  <c r="G4023" i="25"/>
  <c r="G4029" i="25"/>
  <c r="G4041" i="25"/>
  <c r="G4044" i="25"/>
  <c r="G4048" i="25"/>
  <c r="G4051" i="25"/>
  <c r="G4058" i="25"/>
  <c r="G3968" i="25"/>
  <c r="G3969" i="25"/>
  <c r="G3971" i="25"/>
  <c r="G3975" i="25"/>
  <c r="G3977" i="25"/>
  <c r="G3978" i="25"/>
  <c r="G3983" i="25"/>
  <c r="G3984" i="25"/>
  <c r="G3987" i="25"/>
  <c r="G3991" i="25"/>
  <c r="G3992" i="25"/>
  <c r="G3993" i="25"/>
  <c r="G3997" i="25"/>
  <c r="G3999" i="25"/>
  <c r="G4001" i="25"/>
  <c r="G4003" i="25"/>
  <c r="G4007" i="25"/>
  <c r="G4008" i="25"/>
  <c r="G4013" i="25"/>
  <c r="G4014" i="25"/>
  <c r="G4018" i="25"/>
  <c r="G4019" i="25"/>
  <c r="G4022" i="25"/>
  <c r="G4024" i="25"/>
  <c r="G4027" i="25"/>
  <c r="G4028" i="25"/>
  <c r="G4030" i="25"/>
  <c r="G4036" i="25"/>
  <c r="G4042" i="25"/>
  <c r="G4043" i="25"/>
  <c r="G4045" i="25"/>
  <c r="G4047" i="25"/>
  <c r="G4049" i="25"/>
  <c r="G4052" i="25"/>
  <c r="G4054" i="25"/>
  <c r="G4055" i="25"/>
  <c r="G4059" i="25"/>
  <c r="G4060" i="25"/>
  <c r="G3976" i="25"/>
  <c r="G4031" i="25"/>
  <c r="G3966" i="25"/>
  <c r="G3972" i="25"/>
  <c r="G3979" i="25"/>
  <c r="G3988" i="25"/>
  <c r="G3994" i="25"/>
  <c r="G4004" i="25"/>
  <c r="G4009" i="25"/>
  <c r="G4016" i="25"/>
  <c r="G4025" i="25"/>
  <c r="G4032" i="25"/>
  <c r="G4033" i="25"/>
  <c r="G4037" i="25"/>
  <c r="G4038" i="25"/>
  <c r="G4053" i="25"/>
  <c r="G4056" i="25"/>
  <c r="G3782" i="25"/>
  <c r="G3867" i="25"/>
  <c r="G3868" i="25"/>
  <c r="G3873" i="25"/>
  <c r="G3878" i="25"/>
  <c r="G3879" i="25"/>
  <c r="G3880" i="25"/>
  <c r="G3885" i="25"/>
  <c r="G3891" i="25"/>
  <c r="G3894" i="25"/>
  <c r="G3903" i="25"/>
  <c r="G3908" i="25"/>
  <c r="G3913" i="25"/>
  <c r="G3921" i="25"/>
  <c r="G3930" i="25"/>
  <c r="G3936" i="25"/>
  <c r="G3937" i="25"/>
  <c r="G3943" i="25"/>
  <c r="G3944" i="25"/>
  <c r="G3950" i="25"/>
  <c r="G3954" i="25"/>
  <c r="G3955" i="25"/>
  <c r="G3963" i="25"/>
  <c r="G3869" i="25"/>
  <c r="G3871" i="25"/>
  <c r="G3875" i="25"/>
  <c r="G3882" i="25"/>
  <c r="G3886" i="25"/>
  <c r="G3887" i="25"/>
  <c r="G3895" i="25"/>
  <c r="G3898" i="25"/>
  <c r="G3899" i="25"/>
  <c r="G3906" i="25"/>
  <c r="G3914" i="25"/>
  <c r="G3915" i="25"/>
  <c r="G3919" i="25"/>
  <c r="G3924" i="25"/>
  <c r="G3931" i="25"/>
  <c r="G3938" i="25"/>
  <c r="G3945" i="25"/>
  <c r="G3952" i="25"/>
  <c r="G3956" i="25"/>
  <c r="G3959" i="25"/>
  <c r="G3883" i="25"/>
  <c r="G3900" i="25"/>
  <c r="G3916" i="25"/>
  <c r="G3925" i="25"/>
  <c r="G3926" i="25"/>
  <c r="G3940" i="25"/>
  <c r="G3941" i="25"/>
  <c r="G3964" i="25"/>
  <c r="G3870" i="25"/>
  <c r="G3872" i="25"/>
  <c r="G3874" i="25"/>
  <c r="G3876" i="25"/>
  <c r="G3881" i="25"/>
  <c r="G3884" i="25"/>
  <c r="G3888" i="25"/>
  <c r="G3890" i="25"/>
  <c r="G3892" i="25"/>
  <c r="G3896" i="25"/>
  <c r="G3901" i="25"/>
  <c r="G3902" i="25"/>
  <c r="G3904" i="25"/>
  <c r="G3907" i="25"/>
  <c r="G3909" i="25"/>
  <c r="G3910" i="25"/>
  <c r="G3917" i="25"/>
  <c r="G3918" i="25"/>
  <c r="G3922" i="25"/>
  <c r="G3923" i="25"/>
  <c r="G3927" i="25"/>
  <c r="G3932" i="25"/>
  <c r="G3933" i="25"/>
  <c r="G3934" i="25"/>
  <c r="G3939" i="25"/>
  <c r="G3942" i="25"/>
  <c r="G3946" i="25"/>
  <c r="G3948" i="25"/>
  <c r="G3953" i="25"/>
  <c r="G3957" i="25"/>
  <c r="G3958" i="25"/>
  <c r="G3960" i="25"/>
  <c r="G3961" i="25"/>
  <c r="G3897" i="25"/>
  <c r="G3912" i="25"/>
  <c r="G3928" i="25"/>
  <c r="G3949" i="25"/>
  <c r="G3877" i="25"/>
  <c r="G3889" i="25"/>
  <c r="G3893" i="25"/>
  <c r="G3905" i="25"/>
  <c r="G3911" i="25"/>
  <c r="G3920" i="25"/>
  <c r="G3929" i="25"/>
  <c r="G3935" i="25"/>
  <c r="G3947" i="25"/>
  <c r="G3951" i="25"/>
  <c r="G3962" i="25"/>
  <c r="G3768" i="25"/>
  <c r="G3769" i="25"/>
  <c r="G3770" i="25"/>
  <c r="G3771" i="25"/>
  <c r="G3772" i="25"/>
  <c r="G3773" i="25"/>
  <c r="G3774" i="25"/>
  <c r="G3775" i="25"/>
  <c r="G3776" i="25"/>
  <c r="G3777" i="25"/>
  <c r="G3778" i="25"/>
  <c r="G3779" i="25"/>
  <c r="G3780" i="25"/>
  <c r="G3781" i="25"/>
  <c r="G3783" i="25"/>
  <c r="G3784" i="25"/>
  <c r="G3785" i="25"/>
  <c r="G3786" i="25"/>
  <c r="G3787" i="25"/>
  <c r="G3788" i="25"/>
  <c r="G3789" i="25"/>
  <c r="G3790" i="25"/>
  <c r="G3791" i="25"/>
  <c r="G3792" i="25"/>
  <c r="G3793" i="25"/>
  <c r="G3794" i="25"/>
  <c r="G3795" i="25"/>
  <c r="G3796" i="25"/>
  <c r="G3797" i="25"/>
  <c r="G3798" i="25"/>
  <c r="G3799" i="25"/>
  <c r="G3800" i="25"/>
  <c r="G3801" i="25"/>
  <c r="G3802" i="25"/>
  <c r="G3803" i="25"/>
  <c r="G3804" i="25"/>
  <c r="G3805" i="25"/>
  <c r="G3806" i="25"/>
  <c r="G3807" i="25"/>
  <c r="G3808" i="25"/>
  <c r="G3809" i="25"/>
  <c r="G3810" i="25"/>
  <c r="G3811" i="25"/>
  <c r="G3812" i="25"/>
  <c r="G3813" i="25"/>
  <c r="G3814" i="25"/>
  <c r="G3815" i="25"/>
  <c r="G3816" i="25"/>
  <c r="G3817" i="25"/>
  <c r="G3818" i="25"/>
  <c r="G3819" i="25"/>
  <c r="G3820" i="25"/>
  <c r="G3821" i="25"/>
  <c r="G3822" i="25"/>
  <c r="G3823" i="25"/>
  <c r="G3824" i="25"/>
  <c r="G3825" i="25"/>
  <c r="G3826" i="25"/>
  <c r="G3827" i="25"/>
  <c r="G3828" i="25"/>
  <c r="G3829" i="25"/>
  <c r="G3830" i="25"/>
  <c r="G3831" i="25"/>
  <c r="G3832" i="25"/>
  <c r="G3833" i="25"/>
  <c r="G3834" i="25"/>
  <c r="G3835" i="25"/>
  <c r="G3836" i="25"/>
  <c r="G3837" i="25"/>
  <c r="G3838" i="25"/>
  <c r="G3839" i="25"/>
  <c r="G3840" i="25"/>
  <c r="G3841" i="25"/>
  <c r="G3842" i="25"/>
  <c r="G3843" i="25"/>
  <c r="G3844" i="25"/>
  <c r="G3845" i="25"/>
  <c r="G3846" i="25"/>
  <c r="G3847" i="25"/>
  <c r="G3848" i="25"/>
  <c r="G3849" i="25"/>
  <c r="G3850" i="25"/>
  <c r="G3851" i="25"/>
  <c r="G3852" i="25"/>
  <c r="G3853" i="25"/>
  <c r="G3854" i="25"/>
  <c r="G3855" i="25"/>
  <c r="G3856" i="25"/>
  <c r="G3857" i="25"/>
  <c r="G3858" i="25"/>
  <c r="G3859" i="25"/>
  <c r="G3860" i="25"/>
  <c r="G3861" i="25"/>
  <c r="G3862" i="25"/>
  <c r="G3863" i="25"/>
  <c r="G3864" i="25"/>
  <c r="G3865" i="25"/>
  <c r="G3866" i="25"/>
  <c r="G3669" i="25"/>
  <c r="G3676" i="25"/>
  <c r="G3681" i="25"/>
  <c r="G3688" i="25"/>
  <c r="G3694" i="25"/>
  <c r="G3701" i="25"/>
  <c r="G3704" i="25"/>
  <c r="G3705" i="25"/>
  <c r="G3715" i="25"/>
  <c r="G3727" i="25"/>
  <c r="G3734" i="25"/>
  <c r="G3735" i="25"/>
  <c r="G3737" i="25"/>
  <c r="G3743" i="25"/>
  <c r="G3752" i="25"/>
  <c r="G3754" i="25"/>
  <c r="G3761" i="25"/>
  <c r="G3670" i="25"/>
  <c r="G3672" i="25"/>
  <c r="G3678" i="25"/>
  <c r="G3685" i="25"/>
  <c r="G3689" i="25"/>
  <c r="G3695" i="25"/>
  <c r="G3696" i="25"/>
  <c r="G3702" i="25"/>
  <c r="G3706" i="25"/>
  <c r="G3713" i="25"/>
  <c r="G3719" i="25"/>
  <c r="G3723" i="25"/>
  <c r="G3730" i="25"/>
  <c r="G3738" i="25"/>
  <c r="G3740" i="25"/>
  <c r="G3746" i="25"/>
  <c r="G3753" i="25"/>
  <c r="G3759" i="25"/>
  <c r="G3762" i="25"/>
  <c r="G3673" i="25"/>
  <c r="G3682" i="25"/>
  <c r="G3697" i="25"/>
  <c r="G3707" i="25"/>
  <c r="G3716" i="25"/>
  <c r="G3731" i="25"/>
  <c r="G3732" i="25"/>
  <c r="G3747" i="25"/>
  <c r="G3760" i="25"/>
  <c r="G3765" i="25"/>
  <c r="G3668" i="25"/>
  <c r="G3671" i="25"/>
  <c r="G3674" i="25"/>
  <c r="G3675" i="25"/>
  <c r="G3679" i="25"/>
  <c r="G3680" i="25"/>
  <c r="G3683" i="25"/>
  <c r="G3686" i="25"/>
  <c r="G3690" i="25"/>
  <c r="G3691" i="25"/>
  <c r="G3692" i="25"/>
  <c r="G3693" i="25"/>
  <c r="G3698" i="25"/>
  <c r="G3700" i="25"/>
  <c r="G3703" i="25"/>
  <c r="G3708" i="25"/>
  <c r="G3711" i="25"/>
  <c r="G3712" i="25"/>
  <c r="G3717" i="25"/>
  <c r="G3718" i="25"/>
  <c r="G3720" i="25"/>
  <c r="G3721" i="25"/>
  <c r="G3722" i="25"/>
  <c r="G3724" i="25"/>
  <c r="G3725" i="25"/>
  <c r="G3728" i="25"/>
  <c r="G3729" i="25"/>
  <c r="G3733" i="25"/>
  <c r="G3736" i="25"/>
  <c r="G3739" i="25"/>
  <c r="G3741" i="25"/>
  <c r="G3744" i="25"/>
  <c r="G3748" i="25"/>
  <c r="G3750" i="25"/>
  <c r="G3751" i="25"/>
  <c r="G3755" i="25"/>
  <c r="G3756" i="25"/>
  <c r="G3763" i="25"/>
  <c r="G3766" i="25"/>
  <c r="G3767" i="25"/>
  <c r="G3709" i="25"/>
  <c r="G3745" i="25"/>
  <c r="G3757" i="25"/>
  <c r="G3677" i="25"/>
  <c r="G3684" i="25"/>
  <c r="G3687" i="25"/>
  <c r="G3699" i="25"/>
  <c r="G3710" i="25"/>
  <c r="G3714" i="25"/>
  <c r="G3726" i="25"/>
  <c r="G3742" i="25"/>
  <c r="G3749" i="25"/>
  <c r="G3758" i="25"/>
  <c r="G3764" i="25"/>
  <c r="I12" i="33"/>
  <c r="I108" i="29"/>
  <c r="G3591" i="25" l="1"/>
  <c r="G3575" i="25"/>
  <c r="G3574" i="25"/>
  <c r="G3634" i="25"/>
  <c r="G3658" i="25"/>
  <c r="G3619" i="25"/>
  <c r="G3620" i="25"/>
  <c r="G3582" i="25"/>
  <c r="G3661" i="25"/>
  <c r="G3611" i="25"/>
  <c r="G3655" i="25"/>
  <c r="G3613" i="25"/>
  <c r="G3615" i="25"/>
  <c r="G3644" i="25"/>
  <c r="G3588" i="25"/>
  <c r="G3576" i="25"/>
  <c r="G3595" i="25"/>
  <c r="G3627" i="25"/>
  <c r="G3646" i="25"/>
  <c r="G3602" i="25"/>
  <c r="G3590" i="25"/>
  <c r="G3609" i="25"/>
  <c r="G3657" i="25"/>
  <c r="G3648" i="25"/>
  <c r="G3656" i="25"/>
  <c r="G3647" i="25"/>
  <c r="G3599" i="25"/>
  <c r="G3641" i="25"/>
  <c r="G3585" i="25"/>
  <c r="G3625" i="25"/>
  <c r="G3665" i="25"/>
  <c r="G3621" i="25"/>
  <c r="G3583" i="25"/>
  <c r="G3594" i="25"/>
  <c r="G3614" i="25"/>
  <c r="G3598" i="25"/>
  <c r="G3600" i="25"/>
  <c r="G3618" i="25"/>
  <c r="G3632" i="25"/>
  <c r="G3642" i="25"/>
  <c r="G3653" i="25"/>
  <c r="G3580" i="25"/>
  <c r="G3610" i="25"/>
  <c r="G3596" i="25"/>
  <c r="G3629" i="25"/>
  <c r="G3617" i="25"/>
  <c r="G3662" i="25"/>
  <c r="G3659" i="25"/>
  <c r="G3639" i="25"/>
  <c r="G3592" i="25"/>
  <c r="G3660" i="25"/>
  <c r="G3637" i="25"/>
  <c r="G3654" i="25"/>
  <c r="G3649" i="25"/>
  <c r="G3572" i="25"/>
  <c r="G3604" i="25"/>
  <c r="G3616" i="25"/>
  <c r="G3612" i="25"/>
  <c r="G3573" i="25"/>
  <c r="G3581" i="25"/>
  <c r="G3622" i="25"/>
  <c r="G3630" i="25"/>
  <c r="G3631" i="25"/>
  <c r="G3578" i="25"/>
  <c r="G3643" i="25"/>
  <c r="G3666" i="25"/>
  <c r="G3579" i="25"/>
  <c r="G3584" i="25"/>
  <c r="G3606" i="25"/>
  <c r="G3608" i="25"/>
  <c r="G3623" i="25"/>
  <c r="G3624" i="25"/>
  <c r="G3636" i="25"/>
  <c r="G3650" i="25"/>
  <c r="G3663" i="25"/>
  <c r="G3601" i="25"/>
  <c r="G3628" i="25"/>
  <c r="G3603" i="25"/>
  <c r="G3633" i="25"/>
  <c r="G3664" i="25"/>
  <c r="G3587" i="25"/>
  <c r="G3586" i="25"/>
  <c r="G3667" i="25"/>
  <c r="G3597" i="25"/>
  <c r="G3577" i="25"/>
  <c r="G3645" i="25"/>
  <c r="G3605" i="25"/>
  <c r="G3635" i="25"/>
  <c r="G3640" i="25"/>
  <c r="G3593" i="25"/>
  <c r="G3589" i="25"/>
  <c r="G3607" i="25"/>
  <c r="G3626" i="25"/>
  <c r="G3652" i="25"/>
  <c r="G3651" i="25"/>
  <c r="G3638" i="25"/>
  <c r="G3528" i="25" l="1"/>
  <c r="G3542" i="25"/>
  <c r="G3560" i="25"/>
  <c r="G3570" i="25"/>
  <c r="G3571" i="25"/>
  <c r="G3569" i="25"/>
  <c r="G3466" i="25"/>
  <c r="G3566" i="25"/>
  <c r="G3472" i="25"/>
  <c r="G3493" i="25"/>
  <c r="G3513" i="25"/>
  <c r="G3533" i="25"/>
  <c r="G3537" i="25"/>
  <c r="G3540" i="25"/>
  <c r="G3541" i="25"/>
  <c r="G3547" i="25"/>
  <c r="G3548" i="25"/>
  <c r="G3551" i="25"/>
  <c r="G3553" i="25"/>
  <c r="G3559" i="25"/>
  <c r="G3565" i="25"/>
  <c r="G3568" i="25"/>
  <c r="G3529" i="25"/>
  <c r="G3512" i="25"/>
  <c r="G3516" i="25"/>
  <c r="G3519" i="25"/>
  <c r="G3521" i="25"/>
  <c r="G3526" i="25"/>
  <c r="G3527" i="25"/>
  <c r="G3479" i="25"/>
  <c r="G3483" i="25"/>
  <c r="G3484" i="25"/>
  <c r="G3485" i="25"/>
  <c r="G3489" i="25"/>
  <c r="G3492" i="25"/>
  <c r="G3496" i="25"/>
  <c r="G3500" i="25"/>
  <c r="G3502" i="25"/>
  <c r="G3503" i="25"/>
  <c r="G3504" i="25"/>
  <c r="G3508" i="25"/>
  <c r="G3509" i="25"/>
  <c r="G3477" i="25"/>
  <c r="G3564" i="25"/>
  <c r="G3460" i="25"/>
  <c r="G3461" i="25"/>
  <c r="G3464" i="25"/>
  <c r="G3465" i="25"/>
  <c r="G3469" i="25"/>
  <c r="G3471" i="25"/>
  <c r="G3550" i="25"/>
  <c r="G3558" i="25"/>
  <c r="G3563" i="25"/>
  <c r="G3544" i="25"/>
  <c r="G3545" i="25"/>
  <c r="G3532" i="25"/>
  <c r="G3535" i="25"/>
  <c r="G3536" i="25"/>
  <c r="G3511" i="25"/>
  <c r="G3515" i="25"/>
  <c r="G3520" i="25"/>
  <c r="G3525" i="25"/>
  <c r="G3501" i="25"/>
  <c r="G3487" i="25"/>
  <c r="G3488" i="25"/>
  <c r="G3491" i="25"/>
  <c r="G3495" i="25"/>
  <c r="G3463" i="25"/>
  <c r="G3468" i="25"/>
  <c r="G3478" i="25"/>
  <c r="G3482" i="25"/>
  <c r="G3476" i="25"/>
  <c r="G3498" i="25"/>
  <c r="G3499" i="25"/>
  <c r="G3507" i="25"/>
  <c r="G3524" i="25"/>
  <c r="G3539" i="25"/>
  <c r="G3567" i="25"/>
  <c r="G3543" i="25"/>
  <c r="G3549" i="25"/>
  <c r="G3555" i="25"/>
  <c r="G3556" i="25"/>
  <c r="G3557" i="25"/>
  <c r="G3561" i="25"/>
  <c r="G3562" i="25"/>
  <c r="G3459" i="25"/>
  <c r="G3534" i="25"/>
  <c r="G3518" i="25"/>
  <c r="G3523" i="25"/>
  <c r="G3531" i="25"/>
  <c r="G3497" i="25"/>
  <c r="G3506" i="25"/>
  <c r="G3510" i="25"/>
  <c r="G3517" i="25"/>
  <c r="G3490" i="25"/>
  <c r="G3458" i="25"/>
  <c r="G3462" i="25"/>
  <c r="G3470" i="25"/>
  <c r="G3474" i="25"/>
  <c r="G3475" i="25"/>
  <c r="G3481" i="25"/>
  <c r="G3486" i="25"/>
  <c r="G3546" i="25"/>
  <c r="G3552" i="25"/>
  <c r="G3554" i="25"/>
  <c r="G3505" i="25"/>
  <c r="G3514" i="25"/>
  <c r="G3522" i="25"/>
  <c r="G3530" i="25"/>
  <c r="G3538" i="25"/>
  <c r="G3467" i="25"/>
  <c r="G3473" i="25"/>
  <c r="G3480" i="25"/>
  <c r="G3494" i="25"/>
  <c r="G3351" i="25"/>
  <c r="G3352" i="25"/>
  <c r="G3353" i="25"/>
  <c r="G3354" i="25"/>
  <c r="G3355" i="25"/>
  <c r="G3356" i="25"/>
  <c r="G3357" i="25"/>
  <c r="G3358" i="25"/>
  <c r="G3359" i="25"/>
  <c r="G3360" i="25"/>
  <c r="G3361" i="25"/>
  <c r="G3362" i="25"/>
  <c r="G3363" i="25"/>
  <c r="G3365" i="25"/>
  <c r="G3366" i="25"/>
  <c r="G3364" i="25"/>
  <c r="G3367" i="25"/>
  <c r="G3368" i="25"/>
  <c r="G3369" i="25"/>
  <c r="G3371" i="25"/>
  <c r="G3372" i="25"/>
  <c r="G3370" i="25"/>
  <c r="G3373" i="25"/>
  <c r="G3374" i="25"/>
  <c r="G3375" i="25"/>
  <c r="G3376" i="25"/>
  <c r="G3377" i="25"/>
  <c r="G3378" i="25"/>
  <c r="G3379" i="25"/>
  <c r="G3380" i="25"/>
  <c r="G3381" i="25"/>
  <c r="G3382" i="25"/>
  <c r="G3383" i="25"/>
  <c r="G3384" i="25"/>
  <c r="G3385" i="25"/>
  <c r="G3386" i="25"/>
  <c r="G3387" i="25"/>
  <c r="G3388" i="25"/>
  <c r="G3389" i="25"/>
  <c r="G3390" i="25"/>
  <c r="G3391" i="25"/>
  <c r="G3392" i="25"/>
  <c r="G3393" i="25"/>
  <c r="G3394" i="25"/>
  <c r="G3395" i="25"/>
  <c r="G3396" i="25"/>
  <c r="G3397" i="25"/>
  <c r="G3398" i="25"/>
  <c r="G3400" i="25"/>
  <c r="G3401" i="25"/>
  <c r="G3399" i="25"/>
  <c r="G3402" i="25"/>
  <c r="G3403" i="25"/>
  <c r="G3404" i="25"/>
  <c r="G3405" i="25"/>
  <c r="G3406" i="25"/>
  <c r="G3407" i="25"/>
  <c r="G3408" i="25"/>
  <c r="G3409" i="25"/>
  <c r="G3411" i="25"/>
  <c r="G3412" i="25"/>
  <c r="G3410" i="25"/>
  <c r="G3413" i="25"/>
  <c r="G3414" i="25"/>
  <c r="G3415" i="25"/>
  <c r="G3416" i="25"/>
  <c r="G3417" i="25"/>
  <c r="G3418" i="25"/>
  <c r="G3419" i="25"/>
  <c r="G3420" i="25"/>
  <c r="G3421" i="25"/>
  <c r="G3422" i="25"/>
  <c r="G3423" i="25"/>
  <c r="G3424" i="25"/>
  <c r="G3425" i="25"/>
  <c r="G3426" i="25"/>
  <c r="G3427" i="25"/>
  <c r="G3428" i="25"/>
  <c r="G3429" i="25"/>
  <c r="G3430" i="25"/>
  <c r="G3431" i="25"/>
  <c r="G3432" i="25"/>
  <c r="G3433" i="25"/>
  <c r="G3434" i="25"/>
  <c r="G3435" i="25"/>
  <c r="G3436" i="25"/>
  <c r="G3437" i="25"/>
  <c r="G3438" i="25"/>
  <c r="G3439" i="25"/>
  <c r="G3440" i="25"/>
  <c r="G3443" i="25"/>
  <c r="G3441" i="25"/>
  <c r="G3442" i="25"/>
  <c r="G3444" i="25"/>
  <c r="G3445" i="25"/>
  <c r="G3446" i="25"/>
  <c r="G3447" i="25"/>
  <c r="G3448" i="25"/>
  <c r="G3449" i="25"/>
  <c r="G3450" i="25"/>
  <c r="G3451" i="25"/>
  <c r="G3452" i="25"/>
  <c r="G3453" i="25"/>
  <c r="G3454" i="25"/>
  <c r="G3455" i="25"/>
  <c r="G3456" i="25"/>
  <c r="G3457" i="25"/>
  <c r="H13" i="1"/>
  <c r="H35" i="1" s="1"/>
  <c r="G3237" i="25"/>
  <c r="G3238" i="25"/>
  <c r="G3239" i="25"/>
  <c r="G3240" i="25"/>
  <c r="G3241" i="25"/>
  <c r="G3242" i="25"/>
  <c r="G3243" i="25"/>
  <c r="G3244" i="25"/>
  <c r="G3245" i="25"/>
  <c r="G3246" i="25"/>
  <c r="G3247" i="25"/>
  <c r="G3248" i="25"/>
  <c r="G3249" i="25"/>
  <c r="G3250" i="25"/>
  <c r="G3251" i="25"/>
  <c r="G3252" i="25"/>
  <c r="G3253" i="25"/>
  <c r="G3254" i="25"/>
  <c r="G3255" i="25"/>
  <c r="G3256" i="25"/>
  <c r="G3257" i="25"/>
  <c r="G3258" i="25"/>
  <c r="G3263" i="25"/>
  <c r="G3264" i="25"/>
  <c r="G3259" i="25"/>
  <c r="G3260" i="25"/>
  <c r="G3261" i="25"/>
  <c r="G3262" i="25"/>
  <c r="G3265" i="25"/>
  <c r="G3266" i="25"/>
  <c r="G3267" i="25"/>
  <c r="G3268" i="25"/>
  <c r="G3269" i="25"/>
  <c r="G3270" i="25"/>
  <c r="G3271" i="25"/>
  <c r="G3272" i="25"/>
  <c r="G3273" i="25"/>
  <c r="G3274" i="25"/>
  <c r="G3275" i="25"/>
  <c r="G3276" i="25"/>
  <c r="G3277" i="25"/>
  <c r="G3278" i="25"/>
  <c r="G3279" i="25"/>
  <c r="G3280" i="25"/>
  <c r="G3281" i="25"/>
  <c r="G3282" i="25"/>
  <c r="G3287" i="25"/>
  <c r="G3283" i="25"/>
  <c r="G3284" i="25"/>
  <c r="G3285" i="25"/>
  <c r="G3286" i="25"/>
  <c r="G3288" i="25"/>
  <c r="G3289" i="25"/>
  <c r="G3290" i="25"/>
  <c r="G3291" i="25"/>
  <c r="G3292" i="25"/>
  <c r="G3293" i="25"/>
  <c r="G3294" i="25"/>
  <c r="G3295" i="25"/>
  <c r="G3296" i="25"/>
  <c r="G3297" i="25"/>
  <c r="G3298" i="25"/>
  <c r="G3299" i="25"/>
  <c r="G3300" i="25"/>
  <c r="G3301" i="25"/>
  <c r="G3302" i="25"/>
  <c r="G3303" i="25"/>
  <c r="G3304" i="25"/>
  <c r="G3305" i="25"/>
  <c r="G3306" i="25"/>
  <c r="G3307" i="25"/>
  <c r="G3308" i="25"/>
  <c r="G3309" i="25"/>
  <c r="G3310" i="25"/>
  <c r="G3311" i="25"/>
  <c r="G3312" i="25"/>
  <c r="G3313" i="25"/>
  <c r="G3314" i="25"/>
  <c r="G3315" i="25"/>
  <c r="G3316" i="25"/>
  <c r="G3317" i="25"/>
  <c r="G3318" i="25"/>
  <c r="G3319" i="25"/>
  <c r="G3320" i="25"/>
  <c r="G3321" i="25"/>
  <c r="G3322" i="25"/>
  <c r="G3323" i="25"/>
  <c r="G3324" i="25"/>
  <c r="G3325" i="25"/>
  <c r="G3326" i="25"/>
  <c r="G3327" i="25"/>
  <c r="G3328" i="25"/>
  <c r="G3332" i="25"/>
  <c r="G3331" i="25"/>
  <c r="G3329" i="25"/>
  <c r="G3333" i="25"/>
  <c r="G3330" i="25"/>
  <c r="G3334" i="25"/>
  <c r="G3335" i="25"/>
  <c r="G3336" i="25"/>
  <c r="G3337" i="25"/>
  <c r="G3338" i="25"/>
  <c r="G3339" i="25"/>
  <c r="G3340" i="25"/>
  <c r="G3342" i="25"/>
  <c r="G3343" i="25"/>
  <c r="G3341" i="25"/>
  <c r="G3344" i="25"/>
  <c r="G3345" i="25"/>
  <c r="G3346" i="25"/>
  <c r="G3347" i="25"/>
  <c r="G3350" i="25"/>
  <c r="G3348" i="25"/>
  <c r="G3349" i="25"/>
  <c r="G3234" i="25"/>
  <c r="G3172" i="25"/>
  <c r="G3161" i="25"/>
  <c r="G3214" i="25"/>
  <c r="G3205" i="25"/>
  <c r="G3227" i="25"/>
  <c r="G3221" i="25"/>
  <c r="G3153" i="25"/>
  <c r="G3159" i="25"/>
  <c r="G3197" i="25"/>
  <c r="G3147" i="25"/>
  <c r="G3160" i="25"/>
  <c r="G3213" i="25"/>
  <c r="G3231" i="25"/>
  <c r="G3182" i="25"/>
  <c r="G3208" i="25"/>
  <c r="G3193" i="25"/>
  <c r="G3167" i="25"/>
  <c r="G3175" i="25"/>
  <c r="G3196" i="25"/>
  <c r="G3215" i="25"/>
  <c r="G3158" i="25"/>
  <c r="G3199" i="25"/>
  <c r="G3165" i="25"/>
  <c r="G3198" i="25"/>
  <c r="G3228" i="25"/>
  <c r="G3181" i="25"/>
  <c r="G3202" i="25"/>
  <c r="G3224" i="25"/>
  <c r="G3164" i="25"/>
  <c r="G3204" i="25"/>
  <c r="G3235" i="25"/>
  <c r="G3145" i="25"/>
  <c r="G3232" i="25"/>
  <c r="G3209" i="25"/>
  <c r="G3146" i="25"/>
  <c r="G3157" i="25"/>
  <c r="G3177" i="25"/>
  <c r="G3187" i="25"/>
  <c r="G3218" i="25"/>
  <c r="G3233" i="25"/>
  <c r="G3170" i="25"/>
  <c r="G3210" i="25"/>
  <c r="G3179" i="25"/>
  <c r="G3191" i="25"/>
  <c r="G3151" i="25"/>
  <c r="G3173" i="25"/>
  <c r="G3148" i="25"/>
  <c r="G3220" i="25"/>
  <c r="G3190" i="25"/>
  <c r="G3217" i="25"/>
  <c r="G3150" i="25"/>
  <c r="G3166" i="25"/>
  <c r="G3162" i="25"/>
  <c r="G3178" i="25"/>
  <c r="G3222" i="25"/>
  <c r="G3236" i="25"/>
  <c r="G3152" i="25"/>
  <c r="G3176" i="25"/>
  <c r="G3163" i="25"/>
  <c r="G3186" i="25"/>
  <c r="G3168" i="25"/>
  <c r="G3171" i="25"/>
  <c r="G3184" i="25"/>
  <c r="G3212" i="25"/>
  <c r="G3219" i="25"/>
  <c r="G3144" i="25"/>
  <c r="G3149" i="25"/>
  <c r="G3185" i="25"/>
  <c r="G3200" i="25"/>
  <c r="G3203" i="25"/>
  <c r="G3207" i="25"/>
  <c r="G3225" i="25"/>
  <c r="G3174" i="25"/>
  <c r="G3195" i="25"/>
  <c r="G3192" i="25"/>
  <c r="G3226" i="25"/>
  <c r="G3154" i="25"/>
  <c r="G3155" i="25"/>
  <c r="G3169" i="25"/>
  <c r="G3180" i="25"/>
  <c r="G3188" i="25"/>
  <c r="G3206" i="25"/>
  <c r="G3211" i="25"/>
  <c r="G3223" i="25"/>
  <c r="G3229" i="25"/>
  <c r="G3230" i="25"/>
  <c r="G3216" i="25"/>
  <c r="G3189" i="25"/>
  <c r="G3183" i="25"/>
  <c r="G3194" i="25"/>
  <c r="G3156" i="25"/>
  <c r="G3201" i="25"/>
  <c r="N17" i="14"/>
  <c r="N18" i="14"/>
  <c r="N19" i="14"/>
  <c r="N37" i="14"/>
  <c r="N31" i="14"/>
  <c r="N52" i="14"/>
  <c r="N50" i="14"/>
  <c r="C59" i="14"/>
  <c r="C38" i="14"/>
  <c r="C20" i="14"/>
  <c r="G3069" i="25"/>
  <c r="G3116" i="25"/>
  <c r="G3108" i="25"/>
  <c r="G3044" i="25"/>
  <c r="G3052" i="25"/>
  <c r="G3121" i="25"/>
  <c r="G3106" i="25"/>
  <c r="G3130" i="25"/>
  <c r="G3087" i="25"/>
  <c r="G3115" i="25"/>
  <c r="G3085" i="25"/>
  <c r="G3141" i="25"/>
  <c r="G3050" i="25"/>
  <c r="G3075" i="25"/>
  <c r="G3097" i="25"/>
  <c r="G3129" i="25"/>
  <c r="G3072" i="25"/>
  <c r="G3102" i="25"/>
  <c r="G3079" i="25"/>
  <c r="G3122" i="25"/>
  <c r="G3128" i="25"/>
  <c r="G3039" i="25"/>
  <c r="G3120" i="25"/>
  <c r="G3142" i="25"/>
  <c r="G3046" i="25"/>
  <c r="G3076" i="25"/>
  <c r="G3131" i="25"/>
  <c r="G3049" i="25"/>
  <c r="G3066" i="25"/>
  <c r="G3055" i="25"/>
  <c r="G3091" i="25"/>
  <c r="G3057" i="25"/>
  <c r="G3059" i="25"/>
  <c r="G3110" i="25"/>
  <c r="G3104" i="25"/>
  <c r="G3058" i="25"/>
  <c r="G3127" i="25"/>
  <c r="G3095" i="25"/>
  <c r="G3114" i="25"/>
  <c r="G3138" i="25"/>
  <c r="G3042" i="25"/>
  <c r="G3140" i="25"/>
  <c r="G3041" i="25"/>
  <c r="G3056" i="25"/>
  <c r="G3061" i="25"/>
  <c r="G3107" i="25"/>
  <c r="G3054" i="25"/>
  <c r="G3132" i="25"/>
  <c r="G3081" i="25"/>
  <c r="G3092" i="25"/>
  <c r="G3099" i="25"/>
  <c r="G3071" i="25"/>
  <c r="G3040" i="25"/>
  <c r="G3070" i="25"/>
  <c r="G3139" i="25"/>
  <c r="G3136" i="25"/>
  <c r="G3037" i="25"/>
  <c r="G3126" i="25"/>
  <c r="G3084" i="25"/>
  <c r="G3093" i="25"/>
  <c r="G3073" i="25"/>
  <c r="G3118" i="25"/>
  <c r="G3068" i="25"/>
  <c r="G3082" i="25"/>
  <c r="G3080" i="25"/>
  <c r="G3112" i="25"/>
  <c r="G3143" i="25"/>
  <c r="G3119" i="25"/>
  <c r="G3123" i="25"/>
  <c r="G3053" i="25"/>
  <c r="G3134" i="25"/>
  <c r="G3083" i="25"/>
  <c r="G3135" i="25"/>
  <c r="G3060" i="25"/>
  <c r="G3067" i="25"/>
  <c r="G3096" i="25"/>
  <c r="G3074" i="25"/>
  <c r="G3047" i="25"/>
  <c r="G3088" i="25"/>
  <c r="G3089" i="25"/>
  <c r="G3090" i="25"/>
  <c r="G3038" i="25"/>
  <c r="G3100" i="25"/>
  <c r="G3094" i="25"/>
  <c r="G3036" i="25"/>
  <c r="G3063" i="25"/>
  <c r="G3133" i="25"/>
  <c r="G3051" i="25"/>
  <c r="G3062" i="25"/>
  <c r="G3077" i="25"/>
  <c r="G3101" i="25"/>
  <c r="G3137" i="25"/>
  <c r="G3078" i="25"/>
  <c r="G3045" i="25"/>
  <c r="G3103" i="25"/>
  <c r="G3111" i="25"/>
  <c r="G3043" i="25"/>
  <c r="G3048" i="25"/>
  <c r="G3064" i="25"/>
  <c r="G3098" i="25"/>
  <c r="G3105" i="25"/>
  <c r="G3124" i="25"/>
  <c r="G3125" i="25"/>
  <c r="G3113" i="25"/>
  <c r="G3065" i="25"/>
  <c r="G3109" i="25"/>
  <c r="G3117" i="25"/>
  <c r="G3086" i="25"/>
  <c r="G2937" i="25" l="1"/>
  <c r="G2990" i="25"/>
  <c r="G3035" i="25"/>
  <c r="G3021" i="25"/>
  <c r="G3025" i="25"/>
  <c r="G3026" i="25"/>
  <c r="G3033" i="25"/>
  <c r="G3034" i="25"/>
  <c r="G2962" i="25"/>
  <c r="G2963" i="25"/>
  <c r="G2965" i="25"/>
  <c r="G2966" i="25"/>
  <c r="G2967" i="25"/>
  <c r="G2970" i="25"/>
  <c r="G2973" i="25"/>
  <c r="G2979" i="25"/>
  <c r="G2980" i="25"/>
  <c r="G2981" i="25"/>
  <c r="G2986" i="25"/>
  <c r="G2989" i="25"/>
  <c r="G2995" i="25"/>
  <c r="G2999" i="25"/>
  <c r="G3003" i="25"/>
  <c r="G3004" i="25"/>
  <c r="G3005" i="25"/>
  <c r="G3009" i="25"/>
  <c r="G3013" i="25"/>
  <c r="G3015" i="25"/>
  <c r="G3017" i="25"/>
  <c r="G3018" i="25"/>
  <c r="G3022" i="25"/>
  <c r="G2926" i="25"/>
  <c r="G2927" i="25"/>
  <c r="G2930" i="25"/>
  <c r="G2936" i="25"/>
  <c r="G2939" i="25"/>
  <c r="G2942" i="25"/>
  <c r="G2943" i="25"/>
  <c r="G2944" i="25"/>
  <c r="G2951" i="25"/>
  <c r="G2952" i="25"/>
  <c r="G2958" i="25"/>
  <c r="G2925" i="25"/>
  <c r="G2946" i="25"/>
  <c r="G2949" i="25"/>
  <c r="G2961" i="25"/>
  <c r="G2988" i="25"/>
  <c r="G3014" i="25"/>
  <c r="G2935" i="25"/>
  <c r="G2938" i="25"/>
  <c r="G2950" i="25"/>
  <c r="G2955" i="25"/>
  <c r="G2957" i="25"/>
  <c r="G2969" i="25"/>
  <c r="G2983" i="25"/>
  <c r="G2978" i="25"/>
  <c r="G2993" i="25"/>
  <c r="G2994" i="25"/>
  <c r="G2998" i="25"/>
  <c r="G3002" i="25"/>
  <c r="G3008" i="25"/>
  <c r="G3012" i="25"/>
  <c r="G3020" i="25"/>
  <c r="G3027" i="25"/>
  <c r="G3032" i="25"/>
  <c r="G2928" i="25"/>
  <c r="G2934" i="25"/>
  <c r="G2931" i="25"/>
  <c r="G2945" i="25"/>
  <c r="G2959" i="25"/>
  <c r="G2960" i="25"/>
  <c r="G2968" i="25"/>
  <c r="G2971" i="25"/>
  <c r="G2977" i="25"/>
  <c r="G2985" i="25"/>
  <c r="G2992" i="25"/>
  <c r="G2996" i="25"/>
  <c r="G3000" i="25"/>
  <c r="G3010" i="25"/>
  <c r="G3016" i="25"/>
  <c r="G3023" i="25"/>
  <c r="G3031" i="25"/>
  <c r="G2947" i="25"/>
  <c r="G2953" i="25"/>
  <c r="G3029" i="25"/>
  <c r="G2932" i="25"/>
  <c r="G2929" i="25"/>
  <c r="G2941" i="25"/>
  <c r="G2948" i="25"/>
  <c r="G2954" i="25"/>
  <c r="G2956" i="25"/>
  <c r="G2964" i="25"/>
  <c r="G2972" i="25"/>
  <c r="G2974" i="25"/>
  <c r="G2975" i="25"/>
  <c r="G2982" i="25"/>
  <c r="G2987" i="25"/>
  <c r="G2997" i="25"/>
  <c r="G3001" i="25"/>
  <c r="G3007" i="25"/>
  <c r="G3011" i="25"/>
  <c r="G3019" i="25"/>
  <c r="G3024" i="25"/>
  <c r="G3028" i="25"/>
  <c r="G2933" i="25"/>
  <c r="G2976" i="25"/>
  <c r="G2984" i="25"/>
  <c r="G2991" i="25"/>
  <c r="G3006" i="25"/>
  <c r="G3030" i="25"/>
  <c r="G2940" i="25"/>
  <c r="G2827" i="25"/>
  <c r="G2828" i="25"/>
  <c r="G2826" i="25"/>
  <c r="G2829" i="25"/>
  <c r="G2830" i="25"/>
  <c r="G2832" i="25"/>
  <c r="G2833" i="25"/>
  <c r="G2831" i="25"/>
  <c r="G2834" i="25"/>
  <c r="G2835" i="25"/>
  <c r="G2836" i="25"/>
  <c r="G2837" i="25"/>
  <c r="G2838" i="25"/>
  <c r="G2839" i="25"/>
  <c r="G2840" i="25"/>
  <c r="G2841" i="25"/>
  <c r="G2842" i="25"/>
  <c r="G2843" i="25"/>
  <c r="G2844" i="25"/>
  <c r="G2846" i="25"/>
  <c r="G2847" i="25"/>
  <c r="G2845" i="25"/>
  <c r="G2848" i="25"/>
  <c r="G2849" i="25"/>
  <c r="G2850" i="25"/>
  <c r="G2851" i="25"/>
  <c r="G2852" i="25"/>
  <c r="G2853" i="25"/>
  <c r="G2854" i="25"/>
  <c r="G2857" i="25"/>
  <c r="G2858" i="25"/>
  <c r="G2855" i="25"/>
  <c r="G2856" i="25"/>
  <c r="G2859" i="25"/>
  <c r="G2860" i="25"/>
  <c r="G2861" i="25"/>
  <c r="G2862" i="25"/>
  <c r="G2863" i="25"/>
  <c r="G2866" i="25"/>
  <c r="G2867" i="25"/>
  <c r="G2864" i="25"/>
  <c r="G2865" i="25"/>
  <c r="G2868" i="25"/>
  <c r="G2869" i="25"/>
  <c r="G2870" i="25"/>
  <c r="G2871" i="25"/>
  <c r="G2872" i="25"/>
  <c r="G2873" i="25"/>
  <c r="G2874" i="25"/>
  <c r="G2875" i="25"/>
  <c r="G2876" i="25"/>
  <c r="G2877" i="25"/>
  <c r="G2878" i="25"/>
  <c r="G2880" i="25"/>
  <c r="G2881" i="25"/>
  <c r="G2879" i="25"/>
  <c r="G2882" i="25"/>
  <c r="G2883" i="25"/>
  <c r="G2884" i="25"/>
  <c r="G2886" i="25"/>
  <c r="G2887" i="25"/>
  <c r="G2885" i="25"/>
  <c r="G2888" i="25"/>
  <c r="G2889" i="25"/>
  <c r="G2890" i="25"/>
  <c r="G2891" i="25"/>
  <c r="G2892" i="25"/>
  <c r="G2893" i="25"/>
  <c r="G2894" i="25"/>
  <c r="G2895" i="25"/>
  <c r="G2897" i="25"/>
  <c r="G2896" i="25"/>
  <c r="G2899" i="25"/>
  <c r="G2898" i="25"/>
  <c r="G2900" i="25"/>
  <c r="G2901" i="25"/>
  <c r="G2907" i="25"/>
  <c r="G2903" i="25"/>
  <c r="G2904" i="25"/>
  <c r="G2906" i="25"/>
  <c r="G2905" i="25"/>
  <c r="G2902" i="25"/>
  <c r="G2908" i="25"/>
  <c r="G2911" i="25"/>
  <c r="G2912" i="25"/>
  <c r="G2909" i="25"/>
  <c r="G2910" i="25"/>
  <c r="G2913" i="25"/>
  <c r="G2914" i="25"/>
  <c r="G2915" i="25"/>
  <c r="G2916" i="25"/>
  <c r="G2917" i="25"/>
  <c r="G2918" i="25"/>
  <c r="G2919" i="25"/>
  <c r="G2920" i="25"/>
  <c r="G2921" i="25"/>
  <c r="G2922" i="25"/>
  <c r="G2923" i="25"/>
  <c r="G2924" i="25"/>
  <c r="G2702" i="25"/>
  <c r="G2732" i="25"/>
  <c r="G2733" i="25"/>
  <c r="G2734" i="25"/>
  <c r="G2735" i="25"/>
  <c r="G2736" i="25"/>
  <c r="G2737" i="25"/>
  <c r="G2738" i="25"/>
  <c r="G2739" i="25"/>
  <c r="G2740" i="25"/>
  <c r="G2741" i="25"/>
  <c r="G2742" i="25"/>
  <c r="G2743" i="25"/>
  <c r="G2744" i="25"/>
  <c r="G2745" i="25"/>
  <c r="G2746" i="25"/>
  <c r="G2747" i="25"/>
  <c r="G2748" i="25"/>
  <c r="G2749" i="25"/>
  <c r="G2750" i="25"/>
  <c r="G2751" i="25"/>
  <c r="G2752" i="25"/>
  <c r="G2753" i="25"/>
  <c r="G2754" i="25"/>
  <c r="G2755" i="25"/>
  <c r="G2756" i="25"/>
  <c r="G2757" i="25"/>
  <c r="G2758" i="25"/>
  <c r="G2759" i="25"/>
  <c r="G2760" i="25"/>
  <c r="G2761" i="25"/>
  <c r="G2762" i="25"/>
  <c r="G2763" i="25"/>
  <c r="G2764" i="25"/>
  <c r="G2765" i="25"/>
  <c r="G2766" i="25"/>
  <c r="G2767" i="25"/>
  <c r="G2768" i="25"/>
  <c r="G2769" i="25"/>
  <c r="G2770" i="25"/>
  <c r="G2782" i="25"/>
  <c r="G2771" i="25"/>
  <c r="G2772" i="25"/>
  <c r="G2773" i="25"/>
  <c r="G2774" i="25"/>
  <c r="G2775" i="25"/>
  <c r="G2776" i="25"/>
  <c r="G2777" i="25"/>
  <c r="G2778" i="25"/>
  <c r="G2779" i="25"/>
  <c r="G2780" i="25"/>
  <c r="G2781" i="25"/>
  <c r="G2783" i="25"/>
  <c r="G2784" i="25"/>
  <c r="G2785" i="25"/>
  <c r="G2786" i="25"/>
  <c r="G2787" i="25"/>
  <c r="G2789" i="25"/>
  <c r="G2790" i="25"/>
  <c r="G2788" i="25"/>
  <c r="G2791" i="25"/>
  <c r="G2792" i="25"/>
  <c r="G2793" i="25"/>
  <c r="G2794" i="25"/>
  <c r="G2795" i="25"/>
  <c r="G2796" i="25"/>
  <c r="G2797" i="25"/>
  <c r="G2798" i="25"/>
  <c r="G2799" i="25"/>
  <c r="G2800" i="25"/>
  <c r="G2801" i="25"/>
  <c r="G2802" i="25"/>
  <c r="G2803" i="25"/>
  <c r="G2804" i="25"/>
  <c r="G2805" i="25"/>
  <c r="G2806" i="25"/>
  <c r="G2807" i="25"/>
  <c r="G2808" i="25"/>
  <c r="G2809" i="25"/>
  <c r="G2810" i="25"/>
  <c r="G2811" i="25"/>
  <c r="G2812" i="25"/>
  <c r="G2813" i="25"/>
  <c r="G2814" i="25"/>
  <c r="G2815" i="25"/>
  <c r="G2816" i="25"/>
  <c r="G2817" i="25"/>
  <c r="G2818" i="25"/>
  <c r="G2819" i="25"/>
  <c r="G2820" i="25"/>
  <c r="G2821" i="25"/>
  <c r="G2822" i="25"/>
  <c r="G2823" i="25"/>
  <c r="G2824" i="25"/>
  <c r="G2825" i="25"/>
  <c r="G21" i="25"/>
  <c r="G2705" i="25"/>
  <c r="G2646" i="25"/>
  <c r="G2650" i="25"/>
  <c r="G2686" i="25"/>
  <c r="G2703" i="25"/>
  <c r="G2714" i="25"/>
  <c r="G2728" i="25"/>
  <c r="G2729" i="25"/>
  <c r="G2644" i="25"/>
  <c r="G2668" i="25"/>
  <c r="G2681" i="25"/>
  <c r="G2684" i="25"/>
  <c r="G2704" i="25"/>
  <c r="G2711" i="25"/>
  <c r="G2724" i="25"/>
  <c r="G2687" i="25"/>
  <c r="G2695" i="25"/>
  <c r="G2640" i="25"/>
  <c r="G2653" i="25"/>
  <c r="G2664" i="25"/>
  <c r="G2679" i="25"/>
  <c r="G2701" i="25"/>
  <c r="G2721" i="25"/>
  <c r="G2641" i="25"/>
  <c r="G2651" i="25"/>
  <c r="G2662" i="25"/>
  <c r="G2670" i="25"/>
  <c r="G2682" i="25"/>
  <c r="G2691" i="25"/>
  <c r="G2696" i="25"/>
  <c r="G2717" i="25"/>
  <c r="G2725" i="25"/>
  <c r="G2700" i="25"/>
  <c r="G2643" i="25"/>
  <c r="G2697" i="25"/>
  <c r="G2720" i="25"/>
  <c r="G2656" i="25"/>
  <c r="G2659" i="25"/>
  <c r="G2674" i="25"/>
  <c r="G2698" i="25"/>
  <c r="G2723" i="25"/>
  <c r="G2678" i="25"/>
  <c r="G2649" i="25"/>
  <c r="G2666" i="25"/>
  <c r="G2680" i="25"/>
  <c r="G2688" i="25"/>
  <c r="G2706" i="25"/>
  <c r="G2719" i="25"/>
  <c r="G2672" i="25"/>
  <c r="G2690" i="25"/>
  <c r="G2730" i="25"/>
  <c r="G2660" i="25"/>
  <c r="G2669" i="25"/>
  <c r="G2722" i="25"/>
  <c r="G2654" i="25"/>
  <c r="G2673" i="25"/>
  <c r="G2683" i="25"/>
  <c r="G2685" i="25"/>
  <c r="G2699" i="25"/>
  <c r="G2727" i="25"/>
  <c r="G2731" i="25"/>
  <c r="G2642" i="25"/>
  <c r="G2667" i="25"/>
  <c r="G2677" i="25"/>
  <c r="G2689" i="25"/>
  <c r="G2639" i="25"/>
  <c r="G2647" i="25"/>
  <c r="G2693" i="25"/>
  <c r="G2707" i="25"/>
  <c r="G2718" i="25"/>
  <c r="G2694" i="25"/>
  <c r="G2648" i="25"/>
  <c r="G2675" i="25"/>
  <c r="G2708" i="25"/>
  <c r="G2726" i="25"/>
  <c r="G2655" i="25"/>
  <c r="G2657" i="25"/>
  <c r="G2665" i="25"/>
  <c r="G2676" i="25"/>
  <c r="G2692" i="25"/>
  <c r="G2709" i="25"/>
  <c r="G2713" i="25"/>
  <c r="G2671" i="25"/>
  <c r="G2715" i="25"/>
  <c r="G2652" i="25"/>
  <c r="G2661" i="25"/>
  <c r="G2712" i="25"/>
  <c r="G2716" i="25"/>
  <c r="G2638" i="25"/>
  <c r="G2658" i="25"/>
  <c r="G2663" i="25"/>
  <c r="G2710" i="25"/>
  <c r="G2645" i="25"/>
  <c r="G2540" i="25"/>
  <c r="G2541" i="25"/>
  <c r="G2542" i="25"/>
  <c r="G2543" i="25"/>
  <c r="G2544" i="25"/>
  <c r="G2545" i="25"/>
  <c r="G2546" i="25"/>
  <c r="G2547" i="25"/>
  <c r="G2548" i="25"/>
  <c r="G2549" i="25"/>
  <c r="G2550" i="25"/>
  <c r="G2551" i="25"/>
  <c r="G2552" i="25"/>
  <c r="G2553" i="25"/>
  <c r="G2554" i="25"/>
  <c r="G2555" i="25"/>
  <c r="G2556" i="25"/>
  <c r="G2557" i="25"/>
  <c r="G2558" i="25"/>
  <c r="G2559" i="25"/>
  <c r="G2560" i="25"/>
  <c r="G2561" i="25"/>
  <c r="G2562" i="25"/>
  <c r="G2563" i="25"/>
  <c r="G2564" i="25"/>
  <c r="G2565" i="25"/>
  <c r="G2566" i="25"/>
  <c r="G2567" i="25"/>
  <c r="G2568" i="25"/>
  <c r="G2569" i="25"/>
  <c r="G2570" i="25"/>
  <c r="G2571" i="25"/>
  <c r="G2572" i="25"/>
  <c r="G2573" i="25"/>
  <c r="G2574" i="25"/>
  <c r="G2575" i="25"/>
  <c r="G2576" i="25"/>
  <c r="G2577" i="25"/>
  <c r="G2578" i="25"/>
  <c r="G2579" i="25"/>
  <c r="G2580" i="25"/>
  <c r="G2581" i="25"/>
  <c r="G2582" i="25"/>
  <c r="G2583" i="25"/>
  <c r="G2584" i="25"/>
  <c r="G2585" i="25"/>
  <c r="G2586" i="25"/>
  <c r="G2587" i="25"/>
  <c r="G2588" i="25"/>
  <c r="G2589" i="25"/>
  <c r="G2590" i="25"/>
  <c r="G2591" i="25"/>
  <c r="G2592" i="25"/>
  <c r="G2593" i="25"/>
  <c r="G2594" i="25"/>
  <c r="G2595" i="25"/>
  <c r="G2596" i="25"/>
  <c r="G2597" i="25"/>
  <c r="G2598" i="25"/>
  <c r="G2599" i="25"/>
  <c r="G2600" i="25"/>
  <c r="G2601" i="25"/>
  <c r="G2602" i="25"/>
  <c r="G2603" i="25"/>
  <c r="G2604" i="25"/>
  <c r="G2605" i="25"/>
  <c r="G2606" i="25"/>
  <c r="G2607" i="25"/>
  <c r="G2608" i="25"/>
  <c r="G2609" i="25"/>
  <c r="G2610" i="25"/>
  <c r="G2611" i="25"/>
  <c r="G2612" i="25"/>
  <c r="G2613" i="25"/>
  <c r="G2614" i="25"/>
  <c r="G2615" i="25"/>
  <c r="G2616" i="25"/>
  <c r="G2617" i="25"/>
  <c r="G2618" i="25"/>
  <c r="G2619" i="25"/>
  <c r="G2620" i="25"/>
  <c r="G2621" i="25"/>
  <c r="G2622" i="25"/>
  <c r="G2623" i="25"/>
  <c r="G2624" i="25"/>
  <c r="G2625" i="25"/>
  <c r="G2626" i="25"/>
  <c r="G2627" i="25"/>
  <c r="G2628" i="25"/>
  <c r="G2629" i="25"/>
  <c r="G2630" i="25"/>
  <c r="G2631" i="25"/>
  <c r="G2632" i="25"/>
  <c r="G2633" i="25"/>
  <c r="G2634" i="25"/>
  <c r="G2635" i="25"/>
  <c r="G2636" i="25"/>
  <c r="G2637" i="25"/>
  <c r="G2443" i="25"/>
  <c r="G2444" i="25"/>
  <c r="G2445" i="25"/>
  <c r="G2446" i="25"/>
  <c r="G2447" i="25"/>
  <c r="G2448" i="25"/>
  <c r="G2449" i="25"/>
  <c r="G2450" i="25"/>
  <c r="G2451" i="25"/>
  <c r="G2452" i="25"/>
  <c r="G2453" i="25"/>
  <c r="G2454" i="25"/>
  <c r="G2455" i="25"/>
  <c r="G2456" i="25"/>
  <c r="G2457" i="25"/>
  <c r="G2458" i="25"/>
  <c r="G2459" i="25"/>
  <c r="G2460" i="25"/>
  <c r="G2461" i="25"/>
  <c r="G2462" i="25"/>
  <c r="G2463" i="25"/>
  <c r="G2464" i="25"/>
  <c r="G2465" i="25"/>
  <c r="G2466" i="25"/>
  <c r="G2467" i="25"/>
  <c r="G2468" i="25"/>
  <c r="G2469" i="25"/>
  <c r="G2470" i="25"/>
  <c r="G2471" i="25"/>
  <c r="G2472" i="25"/>
  <c r="G2473" i="25"/>
  <c r="G2474" i="25"/>
  <c r="G2475" i="25"/>
  <c r="G2476" i="25"/>
  <c r="G2477" i="25"/>
  <c r="G2478" i="25"/>
  <c r="G2479" i="25"/>
  <c r="G2480" i="25"/>
  <c r="G2481" i="25"/>
  <c r="G2482" i="25"/>
  <c r="G2483" i="25"/>
  <c r="G2484" i="25"/>
  <c r="G2485" i="25"/>
  <c r="G2486" i="25"/>
  <c r="G2487" i="25"/>
  <c r="G2488" i="25"/>
  <c r="G2489" i="25"/>
  <c r="G2491" i="25"/>
  <c r="G2492" i="25"/>
  <c r="G2490" i="25"/>
  <c r="G2493" i="25"/>
  <c r="G2494" i="25"/>
  <c r="G2495" i="25"/>
  <c r="G2496" i="25"/>
  <c r="G2497" i="25"/>
  <c r="G2498" i="25"/>
  <c r="G2499" i="25"/>
  <c r="G2500" i="25"/>
  <c r="G2501" i="25"/>
  <c r="G2502" i="25"/>
  <c r="G2503" i="25"/>
  <c r="G2504" i="25"/>
  <c r="G2505" i="25"/>
  <c r="G2506" i="25"/>
  <c r="G2507" i="25"/>
  <c r="G2508" i="25"/>
  <c r="G2509" i="25"/>
  <c r="G2510" i="25"/>
  <c r="G2511" i="25"/>
  <c r="G2512" i="25"/>
  <c r="G2513" i="25"/>
  <c r="G2514" i="25"/>
  <c r="G2515" i="25"/>
  <c r="G2516" i="25"/>
  <c r="G2517" i="25"/>
  <c r="G2518" i="25"/>
  <c r="G2519" i="25"/>
  <c r="G2520" i="25"/>
  <c r="G2521" i="25"/>
  <c r="G2522" i="25"/>
  <c r="G2523" i="25"/>
  <c r="G2524" i="25"/>
  <c r="G2525" i="25"/>
  <c r="G2526" i="25"/>
  <c r="G2527" i="25"/>
  <c r="G2528" i="25"/>
  <c r="G2529" i="25"/>
  <c r="G2530" i="25"/>
  <c r="G2531" i="25"/>
  <c r="G2532" i="25"/>
  <c r="G2533" i="25"/>
  <c r="G2534" i="25"/>
  <c r="G2535" i="25"/>
  <c r="G2536" i="25"/>
  <c r="G2537" i="25"/>
  <c r="G2538" i="25"/>
  <c r="G2539" i="25"/>
  <c r="G2352" i="25"/>
  <c r="G2353" i="25"/>
  <c r="G2356" i="25"/>
  <c r="G2357" i="25"/>
  <c r="G2358" i="25"/>
  <c r="G2359" i="25"/>
  <c r="G2354" i="25"/>
  <c r="G2355" i="25"/>
  <c r="G2362" i="25"/>
  <c r="G2360" i="25"/>
  <c r="G2361" i="25"/>
  <c r="G2365" i="25"/>
  <c r="G2366" i="25"/>
  <c r="G2363" i="25"/>
  <c r="G2364" i="25"/>
  <c r="G2368" i="25"/>
  <c r="G2369" i="25"/>
  <c r="G2367" i="25"/>
  <c r="G2370" i="25"/>
  <c r="G2371" i="25"/>
  <c r="G2372" i="25"/>
  <c r="G2373" i="25"/>
  <c r="G2374" i="25"/>
  <c r="G2375" i="25"/>
  <c r="G2377" i="25"/>
  <c r="G2378" i="25"/>
  <c r="G2376" i="25"/>
  <c r="G2379" i="25"/>
  <c r="G2380" i="25"/>
  <c r="G2381" i="25"/>
  <c r="G2382" i="25"/>
  <c r="G2383" i="25"/>
  <c r="G2384" i="25"/>
  <c r="G2385" i="25"/>
  <c r="G2386" i="25"/>
  <c r="G2387" i="25"/>
  <c r="G2393" i="25"/>
  <c r="G2388" i="25"/>
  <c r="G2391" i="25"/>
  <c r="G2390" i="25"/>
  <c r="G2389" i="25"/>
  <c r="G2392" i="25"/>
  <c r="G2394" i="25"/>
  <c r="G2395" i="25"/>
  <c r="G2396" i="25"/>
  <c r="G2397" i="25"/>
  <c r="G2398" i="25"/>
  <c r="G2399" i="25"/>
  <c r="G2400" i="25"/>
  <c r="G2401" i="25"/>
  <c r="G2402" i="25"/>
  <c r="G2403" i="25"/>
  <c r="G2404" i="25"/>
  <c r="G2405" i="25"/>
  <c r="G2406" i="25"/>
  <c r="G2407" i="25"/>
  <c r="G2408" i="25"/>
  <c r="G2409" i="25"/>
  <c r="G2410" i="25"/>
  <c r="G2411" i="25"/>
  <c r="G2412" i="25"/>
  <c r="G2414" i="25"/>
  <c r="G2415" i="25"/>
  <c r="G2413" i="25"/>
  <c r="G2416" i="25"/>
  <c r="G2417" i="25"/>
  <c r="G2418" i="25"/>
  <c r="G2423" i="25"/>
  <c r="G2419" i="25"/>
  <c r="G2422" i="25"/>
  <c r="G2420" i="25"/>
  <c r="G2421" i="25"/>
  <c r="G2425" i="25"/>
  <c r="G2424" i="25"/>
  <c r="G2427" i="25"/>
  <c r="G2426" i="25"/>
  <c r="G2428" i="25"/>
  <c r="G2429" i="25"/>
  <c r="G2430" i="25"/>
  <c r="G2431" i="25"/>
  <c r="G2434" i="25"/>
  <c r="G2432" i="25"/>
  <c r="G2436" i="25"/>
  <c r="G2433" i="25"/>
  <c r="G2435" i="25"/>
  <c r="G2437" i="25"/>
  <c r="G2438" i="25"/>
  <c r="G2440" i="25"/>
  <c r="G2439" i="25"/>
  <c r="G2442" i="25"/>
  <c r="G2441" i="25"/>
  <c r="G2066" i="25"/>
  <c r="G2250" i="25"/>
  <c r="G2251" i="25"/>
  <c r="G2254" i="25"/>
  <c r="G2253" i="25"/>
  <c r="G2255" i="25"/>
  <c r="G2252" i="25"/>
  <c r="G2258" i="25"/>
  <c r="G2259" i="25"/>
  <c r="G2256" i="25"/>
  <c r="G2257" i="25"/>
  <c r="G2260" i="25"/>
  <c r="G2262" i="25"/>
  <c r="G2263" i="25"/>
  <c r="G2261" i="25"/>
  <c r="G2270" i="25"/>
  <c r="G2265" i="25"/>
  <c r="G2264" i="25"/>
  <c r="G2268" i="25"/>
  <c r="G2266" i="25"/>
  <c r="G2269" i="25"/>
  <c r="G2267" i="25"/>
  <c r="G2272" i="25"/>
  <c r="G2273" i="25"/>
  <c r="G2271" i="25"/>
  <c r="G2274" i="25"/>
  <c r="G2275" i="25"/>
  <c r="G2277" i="25"/>
  <c r="G2278" i="25"/>
  <c r="G2276" i="25"/>
  <c r="G2280" i="25"/>
  <c r="G2281" i="25"/>
  <c r="G2279" i="25"/>
  <c r="G2282" i="25"/>
  <c r="G2283" i="25"/>
  <c r="G2284" i="25"/>
  <c r="G2285" i="25"/>
  <c r="G2286" i="25"/>
  <c r="G2287" i="25"/>
  <c r="G2288" i="25"/>
  <c r="G2290" i="25"/>
  <c r="G2289" i="25"/>
  <c r="G2292" i="25"/>
  <c r="G2291" i="25"/>
  <c r="G2293" i="25"/>
  <c r="G2294" i="25"/>
  <c r="G2295" i="25"/>
  <c r="G2297" i="25"/>
  <c r="G2296" i="25"/>
  <c r="G2299" i="25"/>
  <c r="G2298" i="25"/>
  <c r="G2302" i="25"/>
  <c r="G2300" i="25"/>
  <c r="G2301" i="25"/>
  <c r="G2303" i="25"/>
  <c r="G2304" i="25"/>
  <c r="G2305" i="25"/>
  <c r="G2306" i="25"/>
  <c r="G2307" i="25"/>
  <c r="G2308" i="25"/>
  <c r="G2309" i="25"/>
  <c r="G2310" i="25"/>
  <c r="G2313" i="25"/>
  <c r="G2312" i="25"/>
  <c r="G2315" i="25"/>
  <c r="G2314" i="25"/>
  <c r="G2311" i="25"/>
  <c r="G2317" i="25"/>
  <c r="G2316" i="25"/>
  <c r="G2319" i="25"/>
  <c r="G2318" i="25"/>
  <c r="G2320" i="25"/>
  <c r="G2321" i="25"/>
  <c r="G2322" i="25"/>
  <c r="G2323" i="25"/>
  <c r="G2325" i="25"/>
  <c r="G2324" i="25"/>
  <c r="G2327" i="25"/>
  <c r="G2326" i="25"/>
  <c r="G2329" i="25"/>
  <c r="G2328" i="25"/>
  <c r="G2331" i="25"/>
  <c r="G2330" i="25"/>
  <c r="G2332" i="25"/>
  <c r="G2333" i="25"/>
  <c r="G2334" i="25"/>
  <c r="G2335" i="25"/>
  <c r="G2340" i="25"/>
  <c r="G2336" i="25"/>
  <c r="G2337" i="25"/>
  <c r="G2338" i="25"/>
  <c r="G2339" i="25"/>
  <c r="G2341" i="25"/>
  <c r="G2342" i="25"/>
  <c r="G2343" i="25"/>
  <c r="G2344" i="25"/>
  <c r="G2348" i="25"/>
  <c r="G2347" i="25"/>
  <c r="G2346" i="25"/>
  <c r="G2345" i="25"/>
  <c r="G2351" i="25"/>
  <c r="G2349" i="25"/>
  <c r="G2350" i="25"/>
  <c r="G2158" i="25"/>
  <c r="G2159" i="25"/>
  <c r="G2161" i="25"/>
  <c r="G2160" i="25"/>
  <c r="G2162" i="25"/>
  <c r="G2164" i="25"/>
  <c r="G2163" i="25"/>
  <c r="G2168" i="25"/>
  <c r="G2167" i="25"/>
  <c r="G2166" i="25"/>
  <c r="G2165" i="25"/>
  <c r="G2171" i="25"/>
  <c r="G2169" i="25"/>
  <c r="G2170" i="25"/>
  <c r="G2172" i="25"/>
  <c r="G2173" i="25"/>
  <c r="G2174" i="25"/>
  <c r="G2177" i="25"/>
  <c r="G2178" i="25"/>
  <c r="G2175" i="25"/>
  <c r="G2176" i="25"/>
  <c r="G2181" i="25"/>
  <c r="G2179" i="25"/>
  <c r="G2180" i="25"/>
  <c r="G2182" i="25"/>
  <c r="G2183" i="25"/>
  <c r="G2184" i="25"/>
  <c r="G2185" i="25"/>
  <c r="G2186" i="25"/>
  <c r="G2187" i="25"/>
  <c r="G2188" i="25"/>
  <c r="G2189" i="25"/>
  <c r="G2190" i="25"/>
  <c r="G2191" i="25"/>
  <c r="G2192" i="25"/>
  <c r="G2193" i="25"/>
  <c r="G2194" i="25"/>
  <c r="G2196" i="25"/>
  <c r="G2197" i="25"/>
  <c r="G2195" i="25"/>
  <c r="G2202" i="25"/>
  <c r="G2199" i="25"/>
  <c r="G2200" i="25"/>
  <c r="G2198" i="25"/>
  <c r="G2201" i="25"/>
  <c r="G2203" i="25"/>
  <c r="G2204" i="25"/>
  <c r="G2206" i="25"/>
  <c r="G2207" i="25"/>
  <c r="G2205" i="25"/>
  <c r="G2209" i="25"/>
  <c r="G2210" i="25"/>
  <c r="G2208" i="25"/>
  <c r="G2211" i="25"/>
  <c r="G2215" i="25"/>
  <c r="G2212" i="25"/>
  <c r="G2214" i="25"/>
  <c r="G2213" i="25"/>
  <c r="G2216" i="25"/>
  <c r="G2217" i="25"/>
  <c r="G2218" i="25"/>
  <c r="G2222" i="25"/>
  <c r="G2220" i="25"/>
  <c r="G2219" i="25"/>
  <c r="G2221" i="25"/>
  <c r="G2224" i="25"/>
  <c r="G2223" i="25"/>
  <c r="G2225" i="25"/>
  <c r="G2227" i="25"/>
  <c r="G2226" i="25"/>
  <c r="G2228" i="25"/>
  <c r="G2229" i="25"/>
  <c r="G2230" i="25"/>
  <c r="G2234" i="25"/>
  <c r="G2232" i="25"/>
  <c r="G2231" i="25"/>
  <c r="G2233" i="25"/>
  <c r="G2235" i="25"/>
  <c r="G2236" i="25"/>
  <c r="G2238" i="25"/>
  <c r="G2239" i="25"/>
  <c r="G2237" i="25"/>
  <c r="G2240" i="25"/>
  <c r="G2241" i="25"/>
  <c r="G2245" i="25"/>
  <c r="G2243" i="25"/>
  <c r="G2242" i="25"/>
  <c r="G2244" i="25"/>
  <c r="G2247" i="25"/>
  <c r="G2246" i="25"/>
  <c r="G2249" i="25"/>
  <c r="G2248" i="25"/>
  <c r="G2061" i="25" l="1"/>
  <c r="G2063" i="25"/>
  <c r="G2060" i="25"/>
  <c r="G2064" i="25"/>
  <c r="G2065" i="25"/>
  <c r="G2067" i="25"/>
  <c r="G2068" i="25"/>
  <c r="G2071" i="25"/>
  <c r="G2070" i="25"/>
  <c r="G2072" i="25"/>
  <c r="G2069" i="25"/>
  <c r="G2074" i="25"/>
  <c r="G2075" i="25"/>
  <c r="G2073" i="25"/>
  <c r="G2076" i="25"/>
  <c r="G2077" i="25"/>
  <c r="G2078" i="25"/>
  <c r="G2079" i="25"/>
  <c r="G2081" i="25"/>
  <c r="G2082" i="25"/>
  <c r="G2080" i="25"/>
  <c r="G2083" i="25"/>
  <c r="G2084" i="25"/>
  <c r="G2085" i="25"/>
  <c r="G2086" i="25"/>
  <c r="G2087" i="25"/>
  <c r="G2088" i="25"/>
  <c r="G2089" i="25"/>
  <c r="G2090" i="25"/>
  <c r="G2091" i="25"/>
  <c r="G2092" i="25"/>
  <c r="G2093" i="25"/>
  <c r="G2095" i="25"/>
  <c r="G2097" i="25"/>
  <c r="G2096" i="25"/>
  <c r="G2094" i="25"/>
  <c r="G2099" i="25"/>
  <c r="G2100" i="25"/>
  <c r="G2098" i="25"/>
  <c r="G2101" i="25"/>
  <c r="G2102" i="25"/>
  <c r="G2103" i="25"/>
  <c r="G2104" i="25"/>
  <c r="G2105" i="25"/>
  <c r="G2106" i="25"/>
  <c r="G2108" i="25"/>
  <c r="G2109" i="25"/>
  <c r="G2107" i="25"/>
  <c r="G2111" i="25"/>
  <c r="G2112" i="25"/>
  <c r="G2110" i="25"/>
  <c r="G2113" i="25"/>
  <c r="G2114" i="25"/>
  <c r="G2119" i="25"/>
  <c r="G2115" i="25"/>
  <c r="G2116" i="25"/>
  <c r="G2117" i="25"/>
  <c r="G2118" i="25"/>
  <c r="G2120" i="25"/>
  <c r="G2121" i="25"/>
  <c r="G2122" i="25"/>
  <c r="G2123" i="25"/>
  <c r="G2124" i="25"/>
  <c r="G2125" i="25"/>
  <c r="G2126" i="25"/>
  <c r="G2127" i="25"/>
  <c r="G2128" i="25"/>
  <c r="G2130" i="25"/>
  <c r="G2131" i="25"/>
  <c r="G2129" i="25"/>
  <c r="G2133" i="25"/>
  <c r="G2134" i="25"/>
  <c r="G2132" i="25"/>
  <c r="G2135" i="25"/>
  <c r="G2136" i="25"/>
  <c r="G2137" i="25"/>
  <c r="G2138" i="25"/>
  <c r="G2139" i="25"/>
  <c r="G2140" i="25"/>
  <c r="G2141" i="25"/>
  <c r="G2142" i="25"/>
  <c r="G2143" i="25"/>
  <c r="G2144" i="25"/>
  <c r="G2145" i="25"/>
  <c r="G2146" i="25"/>
  <c r="G2147" i="25"/>
  <c r="G2149" i="25"/>
  <c r="G2150" i="25"/>
  <c r="G2148" i="25"/>
  <c r="G2153" i="25"/>
  <c r="G2151" i="25"/>
  <c r="G2152" i="25"/>
  <c r="G2154" i="25"/>
  <c r="G2155" i="25"/>
  <c r="G2156" i="25"/>
  <c r="G2157" i="25"/>
  <c r="G1997" i="25"/>
  <c r="G1998" i="25"/>
  <c r="G1999" i="25"/>
  <c r="G2000" i="25"/>
  <c r="G2001" i="25"/>
  <c r="G2002" i="25"/>
  <c r="G2005" i="25"/>
  <c r="G2003" i="25"/>
  <c r="G2004" i="25"/>
  <c r="G2007" i="25"/>
  <c r="G2008" i="25"/>
  <c r="G2006" i="25"/>
  <c r="G2013" i="25"/>
  <c r="G2010" i="25"/>
  <c r="G2014" i="25"/>
  <c r="G2012" i="25"/>
  <c r="G2009" i="25"/>
  <c r="G2011" i="25"/>
  <c r="G2015" i="25"/>
  <c r="G2016" i="25"/>
  <c r="G2018" i="25"/>
  <c r="G2019" i="25"/>
  <c r="G2017" i="25"/>
  <c r="G2020" i="25"/>
  <c r="G2021" i="25"/>
  <c r="G2022" i="25"/>
  <c r="G2025" i="25"/>
  <c r="G2023" i="25"/>
  <c r="G2024" i="25"/>
  <c r="G2026" i="25"/>
  <c r="G2028" i="25"/>
  <c r="G2029" i="25"/>
  <c r="G2027" i="25"/>
  <c r="G2031" i="25"/>
  <c r="G2030" i="25"/>
  <c r="G2033" i="25"/>
  <c r="G2032" i="25"/>
  <c r="G2034" i="25"/>
  <c r="G2035" i="25"/>
  <c r="G2036" i="25"/>
  <c r="G2037" i="25"/>
  <c r="G2038" i="25"/>
  <c r="G2039" i="25"/>
  <c r="G2040" i="25"/>
  <c r="G2041" i="25"/>
  <c r="G2042" i="25"/>
  <c r="G2044" i="25"/>
  <c r="G2043" i="25"/>
  <c r="G2046" i="25"/>
  <c r="G2045" i="25"/>
  <c r="G2047" i="25"/>
  <c r="G2050" i="25"/>
  <c r="G2048" i="25"/>
  <c r="G2049" i="25"/>
  <c r="G2051" i="25"/>
  <c r="G2052" i="25"/>
  <c r="G2055" i="25"/>
  <c r="G2053" i="25"/>
  <c r="G2054" i="25"/>
  <c r="G2056" i="25"/>
  <c r="G2057" i="25"/>
  <c r="G2058" i="25"/>
  <c r="G2059" i="25"/>
  <c r="G2062" i="25"/>
  <c r="G1905" i="25" l="1"/>
  <c r="G1906" i="25"/>
  <c r="G1908" i="25"/>
  <c r="G1907" i="25"/>
  <c r="G1910" i="25"/>
  <c r="G1909" i="25"/>
  <c r="G1912" i="25"/>
  <c r="G1911" i="25"/>
  <c r="G1914" i="25"/>
  <c r="G1913" i="25"/>
  <c r="G1915" i="25"/>
  <c r="G1918" i="25"/>
  <c r="G1916" i="25"/>
  <c r="G1917" i="25"/>
  <c r="G1921" i="25"/>
  <c r="G1919" i="25"/>
  <c r="G1920" i="25"/>
  <c r="G1922" i="25"/>
  <c r="G1923" i="25"/>
  <c r="G1924" i="25"/>
  <c r="G1925" i="25"/>
  <c r="G1926" i="25"/>
  <c r="G1927" i="25"/>
  <c r="G1928" i="25"/>
  <c r="G1929" i="25"/>
  <c r="G1930" i="25"/>
  <c r="G1931" i="25"/>
  <c r="G1932" i="25"/>
  <c r="G1933" i="25"/>
  <c r="G1934" i="25"/>
  <c r="G1935" i="25"/>
  <c r="G1936" i="25"/>
  <c r="G1937" i="25"/>
  <c r="G1938" i="25"/>
  <c r="G1939" i="25"/>
  <c r="G1940" i="25"/>
  <c r="G1941" i="25"/>
  <c r="G1943" i="25"/>
  <c r="G1945" i="25"/>
  <c r="G1942" i="25"/>
  <c r="G1946" i="25"/>
  <c r="G1944" i="25"/>
  <c r="G1949" i="25"/>
  <c r="G1947" i="25"/>
  <c r="G1948" i="25"/>
  <c r="G1950" i="25"/>
  <c r="G1951" i="25"/>
  <c r="G1952" i="25"/>
  <c r="G1953" i="25"/>
  <c r="G1954" i="25"/>
  <c r="G1955" i="25"/>
  <c r="G1956" i="25"/>
  <c r="G1957" i="25"/>
  <c r="G1958" i="25"/>
  <c r="G1962" i="25"/>
  <c r="G1959" i="25"/>
  <c r="G1961" i="25"/>
  <c r="G1960" i="25"/>
  <c r="G1963" i="25"/>
  <c r="G1964" i="25"/>
  <c r="G1965" i="25"/>
  <c r="G1966" i="25"/>
  <c r="G1967" i="25"/>
  <c r="G1968" i="25"/>
  <c r="G1969" i="25"/>
  <c r="G1970" i="25"/>
  <c r="G1971" i="25"/>
  <c r="G1972" i="25"/>
  <c r="G1973" i="25"/>
  <c r="G1974" i="25"/>
  <c r="G1977" i="25"/>
  <c r="G1978" i="25"/>
  <c r="G1979" i="25"/>
  <c r="G1980" i="25"/>
  <c r="G1975" i="25"/>
  <c r="G1976" i="25"/>
  <c r="G1981" i="25"/>
  <c r="G1982" i="25"/>
  <c r="G1983" i="25"/>
  <c r="G1984" i="25"/>
  <c r="G1985" i="25"/>
  <c r="G1986" i="25"/>
  <c r="G1987" i="25"/>
  <c r="G1988" i="25"/>
  <c r="G1989" i="25"/>
  <c r="G1990" i="25"/>
  <c r="G1991" i="25"/>
  <c r="G1992" i="25"/>
  <c r="G1993" i="25"/>
  <c r="G1994" i="25"/>
  <c r="G1995" i="25"/>
  <c r="G1996" i="25"/>
  <c r="G1815" i="25" l="1"/>
  <c r="G1816" i="25"/>
  <c r="G1817" i="25"/>
  <c r="G1818" i="25"/>
  <c r="G1819" i="25"/>
  <c r="G1820" i="25"/>
  <c r="G1821" i="25"/>
  <c r="G1824" i="25"/>
  <c r="G1822" i="25"/>
  <c r="G1823" i="25"/>
  <c r="G1828" i="25"/>
  <c r="G1827" i="25"/>
  <c r="G1826" i="25"/>
  <c r="G1825" i="25"/>
  <c r="G1830" i="25"/>
  <c r="G1831" i="25"/>
  <c r="G1829" i="25"/>
  <c r="G1837" i="25"/>
  <c r="G1836" i="25"/>
  <c r="G1832" i="25"/>
  <c r="G1833" i="25"/>
  <c r="G1835" i="25"/>
  <c r="G1834" i="25"/>
  <c r="G1839" i="25"/>
  <c r="G1840" i="25"/>
  <c r="G1838" i="25"/>
  <c r="G1841" i="25"/>
  <c r="G1842" i="25"/>
  <c r="G1847" i="25"/>
  <c r="G1844" i="25"/>
  <c r="G1846" i="25"/>
  <c r="G1845" i="25"/>
  <c r="G1843" i="25"/>
  <c r="G1848" i="25"/>
  <c r="G1849" i="25"/>
  <c r="G1850" i="25"/>
  <c r="G1851" i="25"/>
  <c r="G1853" i="25"/>
  <c r="G1854" i="25"/>
  <c r="G1852" i="25"/>
  <c r="G1855" i="25"/>
  <c r="G1856" i="25"/>
  <c r="G1857" i="25"/>
  <c r="G1858" i="25"/>
  <c r="G1859" i="25"/>
  <c r="G1863" i="25"/>
  <c r="G1860" i="25"/>
  <c r="G1864" i="25"/>
  <c r="G1862" i="25"/>
  <c r="G1861" i="25"/>
  <c r="G1865" i="25"/>
  <c r="G1866" i="25"/>
  <c r="G1867" i="25"/>
  <c r="G1868" i="25"/>
  <c r="G1869" i="25"/>
  <c r="G1870" i="25"/>
  <c r="G1871" i="25"/>
  <c r="G1872" i="25"/>
  <c r="G1873" i="25"/>
  <c r="G1874" i="25"/>
  <c r="G1875" i="25"/>
  <c r="G1876" i="25"/>
  <c r="G1877" i="25"/>
  <c r="G1878" i="25"/>
  <c r="G1879" i="25"/>
  <c r="G1881" i="25"/>
  <c r="G1882" i="25"/>
  <c r="G1883" i="25"/>
  <c r="G1884" i="25"/>
  <c r="G1880" i="25"/>
  <c r="G1885" i="25"/>
  <c r="G1886" i="25"/>
  <c r="G1887" i="25"/>
  <c r="G1888" i="25"/>
  <c r="G1889" i="25"/>
  <c r="G1890" i="25"/>
  <c r="G1891" i="25"/>
  <c r="G1892" i="25"/>
  <c r="G1894" i="25"/>
  <c r="G1893" i="25"/>
  <c r="G1896" i="25"/>
  <c r="G1895" i="25"/>
  <c r="G1897" i="25"/>
  <c r="G1898" i="25"/>
  <c r="G1899" i="25"/>
  <c r="G1900" i="25"/>
  <c r="G1901" i="25"/>
  <c r="G1902" i="25"/>
  <c r="G1903" i="25"/>
  <c r="G1904" i="25"/>
  <c r="G1729" i="25" l="1"/>
  <c r="G1730" i="25"/>
  <c r="G1728" i="25"/>
  <c r="G1731" i="25"/>
  <c r="G1732" i="25"/>
  <c r="G1733" i="25"/>
  <c r="G1734" i="25"/>
  <c r="G1735" i="25"/>
  <c r="G1737" i="25"/>
  <c r="G1738" i="25"/>
  <c r="G1739" i="25"/>
  <c r="G1740" i="25"/>
  <c r="G1736" i="25"/>
  <c r="G1741" i="25"/>
  <c r="G1743" i="25"/>
  <c r="G1745" i="25"/>
  <c r="G1744" i="25"/>
  <c r="G1742" i="25"/>
  <c r="G1746" i="25"/>
  <c r="G1747" i="25"/>
  <c r="G1748" i="25"/>
  <c r="G1749" i="25"/>
  <c r="G1750" i="25"/>
  <c r="G1752" i="25"/>
  <c r="G1751" i="25"/>
  <c r="G1754" i="25"/>
  <c r="G1753" i="25"/>
  <c r="G1755" i="25"/>
  <c r="G1758" i="25"/>
  <c r="G1759" i="25"/>
  <c r="G1756" i="25"/>
  <c r="G1757" i="25"/>
  <c r="G1760" i="25"/>
  <c r="G1761" i="25"/>
  <c r="G1762" i="25"/>
  <c r="G1763" i="25"/>
  <c r="G1764" i="25"/>
  <c r="G1765" i="25"/>
  <c r="G1766" i="25"/>
  <c r="G1767" i="25"/>
  <c r="G1769" i="25"/>
  <c r="G1770" i="25"/>
  <c r="G1768" i="25"/>
  <c r="G1771" i="25"/>
  <c r="G1772" i="25"/>
  <c r="G1773" i="25"/>
  <c r="G1775" i="25"/>
  <c r="G1776" i="25"/>
  <c r="G1774" i="25"/>
  <c r="G1778" i="25"/>
  <c r="G1779" i="25"/>
  <c r="G1777" i="25"/>
  <c r="G1781" i="25"/>
  <c r="G1782" i="25"/>
  <c r="G1780" i="25"/>
  <c r="G1786" i="25"/>
  <c r="G1787" i="25"/>
  <c r="G1783" i="25"/>
  <c r="G1784" i="25"/>
  <c r="G1785" i="25"/>
  <c r="G1788" i="25"/>
  <c r="G1789" i="25"/>
  <c r="G1790" i="25"/>
  <c r="G1792" i="25"/>
  <c r="G1791" i="25"/>
  <c r="G1794" i="25"/>
  <c r="G1793" i="25"/>
  <c r="G1795" i="25"/>
  <c r="G1796" i="25"/>
  <c r="G1798" i="25"/>
  <c r="G1799" i="25"/>
  <c r="G1797" i="25"/>
  <c r="G1800" i="25"/>
  <c r="G1801" i="25"/>
  <c r="G1802" i="25"/>
  <c r="G1803" i="25"/>
  <c r="G1804" i="25"/>
  <c r="G1806" i="25"/>
  <c r="G1805" i="25"/>
  <c r="G1808" i="25"/>
  <c r="G1807" i="25"/>
  <c r="G1809" i="25"/>
  <c r="G1810" i="25"/>
  <c r="G1811" i="25"/>
  <c r="G1813" i="25"/>
  <c r="G1814" i="25"/>
  <c r="G1812" i="25"/>
  <c r="G1661" i="25" l="1"/>
  <c r="G1662" i="25"/>
  <c r="G1663" i="25"/>
  <c r="G1664" i="25"/>
  <c r="G1665" i="25"/>
  <c r="G1666" i="25"/>
  <c r="G1667" i="25"/>
  <c r="G1668" i="25"/>
  <c r="G1669" i="25"/>
  <c r="G1670" i="25"/>
  <c r="G1671" i="25"/>
  <c r="G1672" i="25"/>
  <c r="G1673" i="25"/>
  <c r="G1674" i="25"/>
  <c r="G1675" i="25"/>
  <c r="G1676" i="25"/>
  <c r="G1677" i="25"/>
  <c r="G1678" i="25"/>
  <c r="G1679" i="25"/>
  <c r="G1680" i="25"/>
  <c r="G1681" i="25"/>
  <c r="G1682" i="25"/>
  <c r="G1683" i="25"/>
  <c r="G1684" i="25"/>
  <c r="G1685" i="25"/>
  <c r="G1686" i="25"/>
  <c r="G1687" i="25"/>
  <c r="G1688" i="25"/>
  <c r="G1689" i="25"/>
  <c r="G1690" i="25"/>
  <c r="G1691" i="25"/>
  <c r="G1692" i="25"/>
  <c r="G1693" i="25"/>
  <c r="G1694" i="25"/>
  <c r="G1695" i="25"/>
  <c r="G1696" i="25"/>
  <c r="G1697" i="25"/>
  <c r="G1698" i="25"/>
  <c r="G1699" i="25"/>
  <c r="G1700" i="25"/>
  <c r="G1701" i="25"/>
  <c r="G1702" i="25"/>
  <c r="G1703" i="25"/>
  <c r="G1704" i="25"/>
  <c r="G1706" i="25"/>
  <c r="G1707" i="25"/>
  <c r="G1705" i="25"/>
  <c r="G1708" i="25"/>
  <c r="G1709" i="25"/>
  <c r="G1710" i="25"/>
  <c r="G1711" i="25"/>
  <c r="G1712" i="25"/>
  <c r="G1713" i="25"/>
  <c r="G1714" i="25"/>
  <c r="G1715" i="25"/>
  <c r="G1716" i="25"/>
  <c r="G1717" i="25"/>
  <c r="G1718" i="25"/>
  <c r="G1719" i="25"/>
  <c r="G1720" i="25"/>
  <c r="G1721" i="25"/>
  <c r="G1722" i="25"/>
  <c r="G1723" i="25"/>
  <c r="G1724" i="25"/>
  <c r="G1725" i="25"/>
  <c r="G1726" i="25"/>
  <c r="G1727" i="25"/>
  <c r="G1625" i="25" l="1"/>
  <c r="G1626" i="25"/>
  <c r="G1627" i="25"/>
  <c r="G1628" i="25"/>
  <c r="G1629" i="25"/>
  <c r="G1630" i="25"/>
  <c r="G1631" i="25"/>
  <c r="G1632" i="25"/>
  <c r="G1633" i="25"/>
  <c r="G1634" i="25"/>
  <c r="G1635" i="25"/>
  <c r="G1636" i="25"/>
  <c r="G1637" i="25"/>
  <c r="G1638" i="25"/>
  <c r="G1639" i="25"/>
  <c r="G1640" i="25"/>
  <c r="G1641" i="25"/>
  <c r="G1642" i="25"/>
  <c r="G1643" i="25"/>
  <c r="G1644" i="25"/>
  <c r="G1645" i="25"/>
  <c r="G1646" i="25"/>
  <c r="G1647" i="25"/>
  <c r="G1648" i="25"/>
  <c r="G1649" i="25"/>
  <c r="G1650" i="25"/>
  <c r="G1651" i="25"/>
  <c r="G1652" i="25"/>
  <c r="G1653" i="25"/>
  <c r="G1654" i="25"/>
  <c r="G1655" i="25"/>
  <c r="G1656" i="25"/>
  <c r="G1657" i="25"/>
  <c r="G1658" i="25"/>
  <c r="G1659" i="25"/>
  <c r="G1660" i="25"/>
  <c r="G1616" i="25"/>
  <c r="G1617" i="25"/>
  <c r="G1618" i="25"/>
  <c r="G1619" i="25"/>
  <c r="G1620" i="25"/>
  <c r="G1621" i="25"/>
  <c r="G1622" i="25"/>
  <c r="G1623" i="25"/>
  <c r="G1624" i="25"/>
  <c r="G1580" i="25" l="1"/>
  <c r="G1581" i="25"/>
  <c r="G1582" i="25"/>
  <c r="G1583" i="25"/>
  <c r="G1584" i="25"/>
  <c r="G1585" i="25"/>
  <c r="G1586" i="25"/>
  <c r="G1587" i="25"/>
  <c r="G1588" i="25"/>
  <c r="G1589" i="25"/>
  <c r="G1590" i="25"/>
  <c r="G1591" i="25"/>
  <c r="G1592" i="25"/>
  <c r="G1593" i="25"/>
  <c r="G1594" i="25"/>
  <c r="G1595" i="25"/>
  <c r="G1596" i="25"/>
  <c r="G1597" i="25"/>
  <c r="G1598" i="25"/>
  <c r="G1599" i="25"/>
  <c r="G1600" i="25"/>
  <c r="G1601" i="25"/>
  <c r="G1602" i="25"/>
  <c r="G1603" i="25"/>
  <c r="G1604" i="25"/>
  <c r="G1605" i="25"/>
  <c r="G1606" i="25"/>
  <c r="G1607" i="25"/>
  <c r="G1608" i="25"/>
  <c r="G1609" i="25"/>
  <c r="G1610" i="25"/>
  <c r="G1611" i="25"/>
  <c r="G1612" i="25"/>
  <c r="G1613" i="25"/>
  <c r="G1614" i="25"/>
  <c r="G1615" i="25"/>
  <c r="G1578" i="25" l="1"/>
  <c r="G1579" i="25"/>
  <c r="G1574" i="25"/>
  <c r="G1575" i="25"/>
  <c r="G1576" i="25"/>
  <c r="G1577" i="25"/>
  <c r="G1573" i="25"/>
  <c r="G1571" i="25"/>
  <c r="G1572" i="25"/>
  <c r="G1567" i="25"/>
  <c r="G1568" i="25"/>
  <c r="G1569" i="25"/>
  <c r="G1570" i="25"/>
  <c r="G1564" i="25"/>
  <c r="G1565" i="25"/>
  <c r="G1566" i="25"/>
  <c r="G1563" i="25"/>
  <c r="G1561" i="25"/>
  <c r="G1562" i="25"/>
  <c r="G1559" i="25"/>
  <c r="G1560" i="25"/>
  <c r="G1557" i="25"/>
  <c r="G1558" i="25"/>
  <c r="G1556" i="25"/>
  <c r="G1552" i="25"/>
  <c r="G1553" i="25"/>
  <c r="G1554" i="25"/>
  <c r="G1555" i="25"/>
  <c r="G1549" i="25"/>
  <c r="G1550" i="25"/>
  <c r="G1551" i="25"/>
  <c r="G944" i="25" l="1"/>
  <c r="G1515" i="25" l="1"/>
  <c r="G1522" i="25"/>
  <c r="G1542" i="25"/>
  <c r="G1526" i="25"/>
  <c r="G1536" i="25"/>
  <c r="G1546" i="25"/>
  <c r="G1516" i="25"/>
  <c r="G1517" i="25"/>
  <c r="G1531" i="25"/>
  <c r="G1541" i="25"/>
  <c r="G1544" i="25"/>
  <c r="G1538" i="25"/>
  <c r="G1543" i="25"/>
  <c r="G1524" i="25"/>
  <c r="G1547" i="25"/>
  <c r="G1539" i="25"/>
  <c r="G1533" i="25"/>
  <c r="G1535" i="25"/>
  <c r="G1523" i="25"/>
  <c r="G1534" i="25"/>
  <c r="G1519" i="25"/>
  <c r="G1529" i="25"/>
  <c r="G1520" i="25"/>
  <c r="G1532" i="25"/>
  <c r="G1521" i="25"/>
  <c r="G1545" i="25"/>
  <c r="G1525" i="25"/>
  <c r="G1527" i="25"/>
  <c r="G1530" i="25"/>
  <c r="G1540" i="25"/>
  <c r="G1518" i="25"/>
  <c r="G1528" i="25"/>
  <c r="G1537" i="25"/>
  <c r="G1548" i="25"/>
  <c r="G1513" i="25" l="1"/>
  <c r="G1514" i="25"/>
  <c r="G1509" i="25"/>
  <c r="G1510" i="25"/>
  <c r="G1511" i="25"/>
  <c r="G1512" i="25"/>
  <c r="G1505" i="25"/>
  <c r="G1506" i="25"/>
  <c r="G1507" i="25"/>
  <c r="G1508" i="25"/>
  <c r="G1500" i="25"/>
  <c r="G1501" i="25"/>
  <c r="G1502" i="25"/>
  <c r="G1503" i="25"/>
  <c r="G1504" i="25"/>
  <c r="G1496" i="25"/>
  <c r="G1497" i="25"/>
  <c r="G1498" i="25"/>
  <c r="G1499" i="25"/>
  <c r="G1494" i="25"/>
  <c r="G1495" i="25"/>
  <c r="G1491" i="25"/>
  <c r="G1492" i="25"/>
  <c r="G1493" i="25"/>
  <c r="G1485" i="25"/>
  <c r="G1486" i="25"/>
  <c r="G1487" i="25"/>
  <c r="G1488" i="25"/>
  <c r="G1489" i="25"/>
  <c r="G1490" i="25"/>
  <c r="G1483" i="25"/>
  <c r="G1484" i="25"/>
  <c r="G1478" i="25"/>
  <c r="G1479" i="25"/>
  <c r="G1480" i="25"/>
  <c r="G1481" i="25"/>
  <c r="G1482" i="25"/>
  <c r="G1474" i="25"/>
  <c r="G1475" i="25"/>
  <c r="G1476" i="25"/>
  <c r="G1477" i="25"/>
  <c r="G1471" i="25"/>
  <c r="G1472" i="25"/>
  <c r="G1473" i="25"/>
  <c r="G1462" i="25"/>
  <c r="G1463" i="25"/>
  <c r="G1464" i="25"/>
  <c r="G1465" i="25"/>
  <c r="G1466" i="25"/>
  <c r="G1467" i="25"/>
  <c r="G1468" i="25"/>
  <c r="G1469" i="25"/>
  <c r="G1470" i="25"/>
  <c r="G1458" i="25"/>
  <c r="G1459" i="25"/>
  <c r="G1460" i="25"/>
  <c r="G1461" i="25"/>
  <c r="G1455" i="25" l="1"/>
  <c r="G1456" i="25"/>
  <c r="G1457" i="25"/>
  <c r="G1449" i="25"/>
  <c r="G1450" i="25"/>
  <c r="G1451" i="25"/>
  <c r="G1452" i="25"/>
  <c r="G1453" i="25"/>
  <c r="G1454" i="25"/>
  <c r="G1443" i="25"/>
  <c r="G1444" i="25"/>
  <c r="G1445" i="25"/>
  <c r="G1446" i="25"/>
  <c r="G1447" i="25"/>
  <c r="G1448" i="25"/>
  <c r="G1433" i="25"/>
  <c r="G1434" i="25"/>
  <c r="G1435" i="25"/>
  <c r="G1436" i="25"/>
  <c r="G1437" i="25"/>
  <c r="G1438" i="25"/>
  <c r="G1439" i="25"/>
  <c r="G1440" i="25"/>
  <c r="G1441" i="25"/>
  <c r="G1442" i="25"/>
  <c r="G1428" i="25"/>
  <c r="G1429" i="25"/>
  <c r="G1430" i="25"/>
  <c r="G1431" i="25"/>
  <c r="G1432" i="25"/>
  <c r="G1425" i="25"/>
  <c r="G1426" i="25"/>
  <c r="G1427" i="25"/>
  <c r="G1422" i="25"/>
  <c r="G1423" i="25"/>
  <c r="G1424" i="25"/>
  <c r="G1410" i="25"/>
  <c r="G1411" i="25"/>
  <c r="G1412" i="25"/>
  <c r="G1413" i="25"/>
  <c r="G1414" i="25"/>
  <c r="G1415" i="25"/>
  <c r="G1416" i="25"/>
  <c r="G1417" i="25"/>
  <c r="G1418" i="25"/>
  <c r="G1419" i="25"/>
  <c r="G1420" i="25"/>
  <c r="G1421" i="25"/>
  <c r="G1404" i="25"/>
  <c r="G1405" i="25"/>
  <c r="G1406" i="25"/>
  <c r="G1407" i="25"/>
  <c r="G1408" i="25"/>
  <c r="G1409" i="25"/>
  <c r="G1399" i="25"/>
  <c r="G1400" i="25"/>
  <c r="G1401" i="25"/>
  <c r="G1402" i="25"/>
  <c r="G1403" i="25"/>
  <c r="G1398" i="25"/>
  <c r="G1396" i="25"/>
  <c r="G1397" i="25"/>
  <c r="G1328" i="25" l="1"/>
  <c r="G1329" i="25"/>
  <c r="G1336" i="25"/>
  <c r="G1340" i="25"/>
  <c r="G1349" i="25"/>
  <c r="G1351" i="25"/>
  <c r="G1357" i="25"/>
  <c r="G1365" i="25"/>
  <c r="G1371" i="25"/>
  <c r="G1376" i="25"/>
  <c r="G1388" i="25"/>
  <c r="G1390" i="25"/>
  <c r="G1394" i="25"/>
  <c r="G1326" i="25"/>
  <c r="G1327" i="25"/>
  <c r="G1331" i="25"/>
  <c r="G1332" i="25"/>
  <c r="G1343" i="25"/>
  <c r="G1345" i="25"/>
  <c r="G1346" i="25"/>
  <c r="G1347" i="25"/>
  <c r="G1358" i="25"/>
  <c r="G1362" i="25"/>
  <c r="G1367" i="25"/>
  <c r="G1378" i="25"/>
  <c r="G1383" i="25"/>
  <c r="G1324" i="25"/>
  <c r="G1333" i="25"/>
  <c r="G1338" i="25"/>
  <c r="G1348" i="25"/>
  <c r="G1352" i="25"/>
  <c r="G1354" i="25"/>
  <c r="G1359" i="25"/>
  <c r="G1368" i="25"/>
  <c r="G1375" i="25"/>
  <c r="G1379" i="25"/>
  <c r="G1387" i="25"/>
  <c r="G1392" i="25"/>
  <c r="G1321" i="25"/>
  <c r="G1339" i="25"/>
  <c r="G1350" i="25"/>
  <c r="G1356" i="25"/>
  <c r="G1369" i="25"/>
  <c r="G1384" i="25"/>
  <c r="G1393" i="25"/>
  <c r="G1322" i="25"/>
  <c r="G1323" i="25"/>
  <c r="G1325" i="25"/>
  <c r="G1330" i="25"/>
  <c r="G1334" i="25"/>
  <c r="G1335" i="25"/>
  <c r="G1337" i="25"/>
  <c r="G1341" i="25"/>
  <c r="G1342" i="25"/>
  <c r="G1344" i="25"/>
  <c r="G1353" i="25"/>
  <c r="G1355" i="25"/>
  <c r="G1360" i="25"/>
  <c r="G1361" i="25"/>
  <c r="G1363" i="25"/>
  <c r="G1364" i="25"/>
  <c r="G1366" i="25"/>
  <c r="G1370" i="25"/>
  <c r="G1372" i="25"/>
  <c r="G1373" i="25"/>
  <c r="G1374" i="25"/>
  <c r="G1377" i="25"/>
  <c r="G1380" i="25"/>
  <c r="G1381" i="25"/>
  <c r="G1382" i="25"/>
  <c r="G1385" i="25"/>
  <c r="G1386" i="25"/>
  <c r="G1389" i="25"/>
  <c r="G1391" i="25"/>
  <c r="G1395" i="25"/>
  <c r="D20" i="14"/>
  <c r="G1253" i="25" l="1"/>
  <c r="G1255" i="25"/>
  <c r="G1258" i="25"/>
  <c r="G1260" i="25"/>
  <c r="G1264" i="25"/>
  <c r="G1268" i="25"/>
  <c r="G1266" i="25"/>
  <c r="G1269" i="25"/>
  <c r="G1271" i="25"/>
  <c r="G1275" i="25"/>
  <c r="G1277" i="25"/>
  <c r="G1279" i="25"/>
  <c r="G1282" i="25"/>
  <c r="G1285" i="25"/>
  <c r="G1283" i="25"/>
  <c r="G1286" i="25"/>
  <c r="G1290" i="25"/>
  <c r="G1288" i="25"/>
  <c r="G1294" i="25"/>
  <c r="G1296" i="25"/>
  <c r="G1297" i="25"/>
  <c r="G1301" i="25"/>
  <c r="G1306" i="25"/>
  <c r="G1304" i="25"/>
  <c r="G1307" i="25"/>
  <c r="G1310" i="25"/>
  <c r="G1315" i="25"/>
  <c r="G1313" i="25"/>
  <c r="G1317" i="25"/>
  <c r="G1319" i="25"/>
  <c r="G1261" i="25"/>
  <c r="G1272" i="25"/>
  <c r="G1280" i="25"/>
  <c r="G1293" i="25"/>
  <c r="G1302" i="25"/>
  <c r="G1300" i="25"/>
  <c r="G1314" i="25"/>
  <c r="G1256" i="25"/>
  <c r="G1262" i="25"/>
  <c r="G1270" i="25"/>
  <c r="G1274" i="25"/>
  <c r="G1281" i="25"/>
  <c r="G1284" i="25"/>
  <c r="G1287" i="25"/>
  <c r="G1298" i="25"/>
  <c r="G1299" i="25"/>
  <c r="G1308" i="25"/>
  <c r="G1312" i="25"/>
  <c r="G1318" i="25"/>
  <c r="G1257" i="25"/>
  <c r="G1265" i="25"/>
  <c r="G1267" i="25"/>
  <c r="G1276" i="25"/>
  <c r="G1291" i="25"/>
  <c r="G1305" i="25"/>
  <c r="G1311" i="25"/>
  <c r="G1320" i="25"/>
  <c r="G1254" i="25"/>
  <c r="G1259" i="25"/>
  <c r="G1263" i="25"/>
  <c r="G1273" i="25"/>
  <c r="G1278" i="25"/>
  <c r="G1289" i="25"/>
  <c r="G1292" i="25"/>
  <c r="G1295" i="25"/>
  <c r="G1303" i="25"/>
  <c r="G1309" i="25"/>
  <c r="G1316" i="25"/>
  <c r="N54" i="14" l="1"/>
  <c r="G1174" i="25" l="1"/>
  <c r="G1176" i="25"/>
  <c r="G1178" i="25"/>
  <c r="G1181" i="25"/>
  <c r="G1180" i="25"/>
  <c r="G1185" i="25"/>
  <c r="G1187" i="25"/>
  <c r="G1189" i="25"/>
  <c r="G1191" i="25"/>
  <c r="G1193" i="25"/>
  <c r="G1196" i="25"/>
  <c r="G1197" i="25"/>
  <c r="G1198" i="25"/>
  <c r="G1202" i="25"/>
  <c r="G1200" i="25"/>
  <c r="G1203" i="25"/>
  <c r="G1204" i="25"/>
  <c r="G1208" i="25"/>
  <c r="G1209" i="25"/>
  <c r="G1210" i="25"/>
  <c r="G1219" i="25"/>
  <c r="G1217" i="25"/>
  <c r="G1220" i="25"/>
  <c r="G1226" i="25"/>
  <c r="G1223" i="25"/>
  <c r="G1222" i="25"/>
  <c r="G1229" i="25"/>
  <c r="G1231" i="25"/>
  <c r="G1233" i="25"/>
  <c r="G1235" i="25"/>
  <c r="G1238" i="25"/>
  <c r="G1241" i="25"/>
  <c r="G1243" i="25"/>
  <c r="G1244" i="25"/>
  <c r="G1248" i="25"/>
  <c r="G1252" i="25"/>
  <c r="G1250" i="25"/>
  <c r="G1183" i="25"/>
  <c r="G1195" i="25"/>
  <c r="G1206" i="25"/>
  <c r="G1207" i="25"/>
  <c r="G1211" i="25"/>
  <c r="G1237" i="25"/>
  <c r="G1242" i="25"/>
  <c r="G1179" i="25"/>
  <c r="G1186" i="25"/>
  <c r="G1194" i="25"/>
  <c r="G1199" i="25"/>
  <c r="G1205" i="25"/>
  <c r="G1212" i="25"/>
  <c r="G1218" i="25"/>
  <c r="G1225" i="25"/>
  <c r="G1230" i="25"/>
  <c r="G1239" i="25"/>
  <c r="G1245" i="25"/>
  <c r="G1251" i="25"/>
  <c r="G1182" i="25"/>
  <c r="G1190" i="25"/>
  <c r="G1213" i="25"/>
  <c r="G1214" i="25"/>
  <c r="G1215" i="25"/>
  <c r="G1221" i="25"/>
  <c r="G1224" i="25"/>
  <c r="G1236" i="25"/>
  <c r="G1246" i="25"/>
  <c r="G1175" i="25"/>
  <c r="G1177" i="25"/>
  <c r="G1184" i="25"/>
  <c r="G1188" i="25"/>
  <c r="G1192" i="25"/>
  <c r="G1201" i="25"/>
  <c r="G1216" i="25"/>
  <c r="G1227" i="25"/>
  <c r="G1228" i="25"/>
  <c r="G1234" i="25"/>
  <c r="G1240" i="25"/>
  <c r="G1249" i="25"/>
  <c r="G1232" i="25"/>
  <c r="G1247" i="25"/>
  <c r="G1105" i="25" l="1"/>
  <c r="G1107" i="25"/>
  <c r="G1109" i="25"/>
  <c r="G1111" i="25"/>
  <c r="G1112" i="25"/>
  <c r="G1116" i="25"/>
  <c r="G1118" i="25"/>
  <c r="G1122" i="25"/>
  <c r="G1120" i="25"/>
  <c r="G1123" i="25"/>
  <c r="G1124" i="25"/>
  <c r="G1126" i="25"/>
  <c r="G1132" i="25"/>
  <c r="G1130" i="25"/>
  <c r="G1133" i="25"/>
  <c r="G1137" i="25"/>
  <c r="G1135" i="25"/>
  <c r="G1138" i="25"/>
  <c r="G1140" i="25"/>
  <c r="G1143" i="25"/>
  <c r="G1145" i="25"/>
  <c r="G1148" i="25"/>
  <c r="G1150" i="25"/>
  <c r="G1149" i="25"/>
  <c r="G1151" i="25"/>
  <c r="G1155" i="25"/>
  <c r="G1156" i="25"/>
  <c r="G1159" i="25"/>
  <c r="G1160" i="25"/>
  <c r="G1163" i="25"/>
  <c r="G1166" i="25"/>
  <c r="G1169" i="25"/>
  <c r="G1170" i="25"/>
  <c r="G1171" i="25"/>
  <c r="G1119" i="25"/>
  <c r="G1128" i="25"/>
  <c r="G1129" i="25"/>
  <c r="G1141" i="25"/>
  <c r="G1153" i="25"/>
  <c r="G1161" i="25"/>
  <c r="G1167" i="25"/>
  <c r="G1108" i="25"/>
  <c r="G1113" i="25"/>
  <c r="G1121" i="25"/>
  <c r="G1127" i="25"/>
  <c r="G1139" i="25"/>
  <c r="G1142" i="25"/>
  <c r="G1146" i="25"/>
  <c r="G1152" i="25"/>
  <c r="G1157" i="25"/>
  <c r="G1162" i="25"/>
  <c r="G1165" i="25"/>
  <c r="G1172" i="25"/>
  <c r="G1110" i="25"/>
  <c r="G1117" i="25"/>
  <c r="G1115" i="25"/>
  <c r="G1131" i="25"/>
  <c r="G1147" i="25"/>
  <c r="G1158" i="25"/>
  <c r="G1168" i="25"/>
  <c r="G1173" i="25"/>
  <c r="G1136" i="25"/>
  <c r="G1164" i="25"/>
  <c r="G1154" i="25"/>
  <c r="G1114" i="25"/>
  <c r="G1125" i="25"/>
  <c r="G1144" i="25"/>
  <c r="G1106" i="25"/>
  <c r="G1134" i="25"/>
  <c r="G1051" i="25" l="1"/>
  <c r="G1061" i="25"/>
  <c r="G1083" i="25"/>
  <c r="G1095" i="25"/>
  <c r="G1057" i="25" l="1"/>
  <c r="G1066" i="25"/>
  <c r="G1093" i="25"/>
  <c r="G1048" i="25"/>
  <c r="G1053" i="25"/>
  <c r="G1064" i="25"/>
  <c r="G1071" i="25"/>
  <c r="G1073" i="25"/>
  <c r="G1079" i="25"/>
  <c r="G1084" i="25"/>
  <c r="G1088" i="25"/>
  <c r="G1091" i="25"/>
  <c r="G1096" i="25"/>
  <c r="G1102" i="25"/>
  <c r="G1052" i="25"/>
  <c r="G1055" i="25"/>
  <c r="G1068" i="25"/>
  <c r="G1077" i="25"/>
  <c r="G1085" i="25"/>
  <c r="G1092" i="25"/>
  <c r="G1100" i="25"/>
  <c r="G1049" i="25" l="1"/>
  <c r="G1050" i="25"/>
  <c r="G1054" i="25"/>
  <c r="G1056" i="25"/>
  <c r="G1058" i="25"/>
  <c r="G1059" i="25"/>
  <c r="G1060" i="25"/>
  <c r="G1062" i="25"/>
  <c r="G1063" i="25"/>
  <c r="G1065" i="25"/>
  <c r="G1067" i="25"/>
  <c r="G1069" i="25"/>
  <c r="G1070" i="25"/>
  <c r="G1072" i="25"/>
  <c r="G1074" i="25"/>
  <c r="G1075" i="25"/>
  <c r="G1076" i="25"/>
  <c r="G1078" i="25"/>
  <c r="G1080" i="25"/>
  <c r="G1081" i="25"/>
  <c r="G1082" i="25"/>
  <c r="G1086" i="25"/>
  <c r="G1087" i="25"/>
  <c r="G1089" i="25"/>
  <c r="G1090" i="25"/>
  <c r="G1094" i="25"/>
  <c r="G1097" i="25"/>
  <c r="G1098" i="25"/>
  <c r="G1099" i="25"/>
  <c r="G1101" i="25"/>
  <c r="G1103" i="25"/>
  <c r="G1104" i="25"/>
  <c r="G1009" i="25" l="1"/>
  <c r="G1021" i="25"/>
  <c r="G1045" i="25"/>
  <c r="G1012" i="25"/>
  <c r="G1022" i="25"/>
  <c r="G1035" i="25"/>
  <c r="G996" i="25"/>
  <c r="G998" i="25"/>
  <c r="G1001" i="25"/>
  <c r="G1006" i="25"/>
  <c r="G1008" i="25"/>
  <c r="G1013" i="25"/>
  <c r="G1018" i="25"/>
  <c r="G1026" i="25"/>
  <c r="G1029" i="25"/>
  <c r="G1033" i="25"/>
  <c r="G1039" i="25"/>
  <c r="G1044" i="25"/>
  <c r="G1030" i="25"/>
  <c r="G1036" i="25"/>
  <c r="G997" i="25"/>
  <c r="G999" i="25"/>
  <c r="G1000" i="25"/>
  <c r="G1002" i="25"/>
  <c r="G1003" i="25"/>
  <c r="G1004" i="25"/>
  <c r="G1005" i="25"/>
  <c r="G1007" i="25"/>
  <c r="G1010" i="25"/>
  <c r="G1011" i="25"/>
  <c r="G1014" i="25"/>
  <c r="G1015" i="25"/>
  <c r="G1016" i="25"/>
  <c r="G1017" i="25"/>
  <c r="G1019" i="25"/>
  <c r="G1020" i="25"/>
  <c r="G1023" i="25"/>
  <c r="G1024" i="25"/>
  <c r="G1025" i="25"/>
  <c r="G1027" i="25"/>
  <c r="G1028" i="25"/>
  <c r="G1031" i="25"/>
  <c r="G1032" i="25"/>
  <c r="G1034" i="25"/>
  <c r="G1037" i="25"/>
  <c r="G1038" i="25"/>
  <c r="G1040" i="25"/>
  <c r="G1041" i="25"/>
  <c r="G1042" i="25"/>
  <c r="G1043" i="25"/>
  <c r="G1046" i="25"/>
  <c r="G1047" i="25"/>
  <c r="G949" i="25" l="1"/>
  <c r="G964" i="25"/>
  <c r="G956" i="25"/>
  <c r="G954" i="25"/>
  <c r="G984" i="25"/>
  <c r="G990" i="25"/>
  <c r="G988" i="25"/>
  <c r="G951" i="25"/>
  <c r="G958" i="25"/>
  <c r="G962" i="25"/>
  <c r="G963" i="25"/>
  <c r="G969" i="25"/>
  <c r="G973" i="25"/>
  <c r="G978" i="25"/>
  <c r="G980" i="25"/>
  <c r="G986" i="25"/>
  <c r="G992" i="25"/>
  <c r="G960" i="25"/>
  <c r="G966" i="25"/>
  <c r="G972" i="25"/>
  <c r="G977" i="25"/>
  <c r="G947" i="25"/>
  <c r="G948" i="25"/>
  <c r="G950" i="25"/>
  <c r="G952" i="25"/>
  <c r="G953" i="25"/>
  <c r="G955" i="25"/>
  <c r="G957" i="25"/>
  <c r="G959" i="25"/>
  <c r="G961" i="25"/>
  <c r="G965" i="25"/>
  <c r="G967" i="25"/>
  <c r="G968" i="25"/>
  <c r="G970" i="25"/>
  <c r="G971" i="25"/>
  <c r="G974" i="25"/>
  <c r="G975" i="25"/>
  <c r="G976" i="25"/>
  <c r="G979" i="25"/>
  <c r="G981" i="25"/>
  <c r="G982" i="25"/>
  <c r="G983" i="25"/>
  <c r="G985" i="25"/>
  <c r="G987" i="25"/>
  <c r="G989" i="25"/>
  <c r="G991" i="25"/>
  <c r="G993" i="25"/>
  <c r="G994" i="25"/>
  <c r="G995" i="25"/>
  <c r="G908" i="25" l="1"/>
  <c r="G924" i="25"/>
  <c r="G935" i="25"/>
  <c r="G936" i="25"/>
  <c r="G906" i="25"/>
  <c r="G911" i="25"/>
  <c r="G917" i="25"/>
  <c r="G920" i="25"/>
  <c r="G925" i="25"/>
  <c r="G929" i="25"/>
  <c r="G934" i="25"/>
  <c r="G941" i="25"/>
  <c r="G939" i="25"/>
  <c r="G945" i="25"/>
  <c r="G907" i="25"/>
  <c r="G912" i="25"/>
  <c r="G922" i="25"/>
  <c r="G927" i="25"/>
  <c r="G938" i="25"/>
  <c r="G943" i="25"/>
  <c r="G902" i="25"/>
  <c r="G903" i="25"/>
  <c r="G904" i="25"/>
  <c r="G905" i="25"/>
  <c r="G909" i="25"/>
  <c r="G910" i="25"/>
  <c r="G913" i="25"/>
  <c r="G914" i="25"/>
  <c r="G915" i="25"/>
  <c r="G916" i="25"/>
  <c r="G918" i="25"/>
  <c r="G919" i="25"/>
  <c r="G921" i="25"/>
  <c r="G923" i="25"/>
  <c r="G926" i="25"/>
  <c r="G928" i="25"/>
  <c r="G930" i="25"/>
  <c r="G931" i="25"/>
  <c r="G932" i="25"/>
  <c r="G933" i="25"/>
  <c r="G937" i="25"/>
  <c r="G940" i="25"/>
  <c r="G942" i="25"/>
  <c r="G946" i="25"/>
  <c r="G860" i="25" l="1"/>
  <c r="G878" i="25"/>
  <c r="G853" i="25"/>
  <c r="G868" i="25"/>
  <c r="G854" i="25"/>
  <c r="G863" i="25"/>
  <c r="G870" i="25"/>
  <c r="G876" i="25"/>
  <c r="G884" i="25"/>
  <c r="G892" i="25"/>
  <c r="G895" i="25"/>
  <c r="G900" i="25"/>
  <c r="G899" i="25"/>
  <c r="G857" i="25"/>
  <c r="G861" i="25"/>
  <c r="G873" i="25"/>
  <c r="G885" i="25"/>
  <c r="G883" i="25"/>
  <c r="G894" i="25"/>
  <c r="G851" i="25"/>
  <c r="G852" i="25"/>
  <c r="G856" i="25"/>
  <c r="G855" i="25"/>
  <c r="G859" i="25"/>
  <c r="G858" i="25"/>
  <c r="G862" i="25"/>
  <c r="G864" i="25"/>
  <c r="G866" i="25"/>
  <c r="G865" i="25"/>
  <c r="G867" i="25"/>
  <c r="G871" i="25"/>
  <c r="G869" i="25"/>
  <c r="G874" i="25"/>
  <c r="G872" i="25"/>
  <c r="G875" i="25"/>
  <c r="G877" i="25"/>
  <c r="G879" i="25"/>
  <c r="G880" i="25"/>
  <c r="G881" i="25"/>
  <c r="G882" i="25"/>
  <c r="G886" i="25"/>
  <c r="G887" i="25"/>
  <c r="G888" i="25"/>
  <c r="G889" i="25"/>
  <c r="G890" i="25"/>
  <c r="G891" i="25"/>
  <c r="G893" i="25"/>
  <c r="G896" i="25"/>
  <c r="G897" i="25"/>
  <c r="G898" i="25"/>
  <c r="G901" i="25"/>
  <c r="G842" i="25" l="1"/>
  <c r="G814" i="25"/>
  <c r="G816" i="25"/>
  <c r="G823" i="25"/>
  <c r="G824" i="25"/>
  <c r="G828" i="25"/>
  <c r="G837" i="25"/>
  <c r="G844" i="25"/>
  <c r="G847" i="25"/>
  <c r="G806" i="25"/>
  <c r="G812" i="25"/>
  <c r="G820" i="25"/>
  <c r="G829" i="25"/>
  <c r="G830" i="25"/>
  <c r="G835" i="25"/>
  <c r="G848" i="25"/>
  <c r="G804" i="25"/>
  <c r="G805" i="25"/>
  <c r="G807" i="25"/>
  <c r="G808" i="25"/>
  <c r="G809" i="25"/>
  <c r="G810" i="25"/>
  <c r="G811" i="25"/>
  <c r="G813" i="25"/>
  <c r="G815" i="25"/>
  <c r="G817" i="25"/>
  <c r="G818" i="25"/>
  <c r="G819" i="25"/>
  <c r="G821" i="25"/>
  <c r="G822" i="25"/>
  <c r="G825" i="25"/>
  <c r="G826" i="25"/>
  <c r="G827" i="25"/>
  <c r="G831" i="25"/>
  <c r="G832" i="25"/>
  <c r="G833" i="25"/>
  <c r="G834" i="25"/>
  <c r="G836" i="25"/>
  <c r="G838" i="25"/>
  <c r="G839" i="25"/>
  <c r="G840" i="25"/>
  <c r="G841" i="25"/>
  <c r="G843" i="25"/>
  <c r="G845" i="25"/>
  <c r="G846" i="25"/>
  <c r="G849" i="25"/>
  <c r="G850" i="25"/>
  <c r="G11" i="25" l="1"/>
  <c r="G12" i="25"/>
  <c r="G13" i="25"/>
  <c r="G14" i="25"/>
  <c r="G15" i="25"/>
  <c r="G16" i="25"/>
  <c r="G17" i="25"/>
  <c r="G18" i="25"/>
  <c r="G19" i="25"/>
  <c r="G20"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17" i="25"/>
  <c r="G218" i="25"/>
  <c r="G219" i="25"/>
  <c r="G220" i="25"/>
  <c r="G221" i="25"/>
  <c r="G222" i="25"/>
  <c r="G223" i="25"/>
  <c r="G224" i="25"/>
  <c r="G225" i="25"/>
  <c r="G226"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G259" i="25"/>
  <c r="G260" i="25"/>
  <c r="G261" i="25"/>
  <c r="G262" i="25"/>
  <c r="G263" i="25"/>
  <c r="G264" i="25"/>
  <c r="G265" i="25"/>
  <c r="G266" i="25"/>
  <c r="G267" i="25"/>
  <c r="G268" i="25"/>
  <c r="G269" i="25"/>
  <c r="G270" i="25"/>
  <c r="G271" i="25"/>
  <c r="G272" i="25"/>
  <c r="G273" i="25"/>
  <c r="G274" i="25"/>
  <c r="G275" i="25"/>
  <c r="G276" i="25"/>
  <c r="G277" i="25"/>
  <c r="G278" i="25"/>
  <c r="G279" i="25"/>
  <c r="G280" i="25"/>
  <c r="G281" i="25"/>
  <c r="G282" i="25"/>
  <c r="G283" i="25"/>
  <c r="G284" i="25"/>
  <c r="G285" i="25"/>
  <c r="G286" i="25"/>
  <c r="G287" i="25"/>
  <c r="G288" i="25"/>
  <c r="G289" i="25"/>
  <c r="G290" i="25"/>
  <c r="G291" i="25"/>
  <c r="G292" i="25"/>
  <c r="G293" i="25"/>
  <c r="G294" i="25"/>
  <c r="G295" i="25"/>
  <c r="G296" i="25"/>
  <c r="G297" i="25"/>
  <c r="G298" i="25"/>
  <c r="G299" i="25"/>
  <c r="G300" i="25"/>
  <c r="G301" i="25"/>
  <c r="G302" i="25"/>
  <c r="G303" i="25"/>
  <c r="G304" i="25"/>
  <c r="G305" i="25"/>
  <c r="G306" i="25"/>
  <c r="G307" i="25"/>
  <c r="G308" i="25"/>
  <c r="G309" i="25"/>
  <c r="G310" i="25"/>
  <c r="G311" i="25"/>
  <c r="G312" i="25"/>
  <c r="G313" i="25"/>
  <c r="G314" i="25"/>
  <c r="G315" i="25"/>
  <c r="G316" i="25"/>
  <c r="G317" i="25"/>
  <c r="G318" i="25"/>
  <c r="G319" i="25"/>
  <c r="G320" i="25"/>
  <c r="G321" i="25"/>
  <c r="G322" i="25"/>
  <c r="G323" i="25"/>
  <c r="G324" i="25"/>
  <c r="G325" i="25"/>
  <c r="G326" i="25"/>
  <c r="G327" i="25"/>
  <c r="G328" i="25"/>
  <c r="G329" i="25"/>
  <c r="G330" i="25"/>
  <c r="G331" i="25"/>
  <c r="G332" i="25"/>
  <c r="G333" i="25"/>
  <c r="G334" i="25"/>
  <c r="G335" i="25"/>
  <c r="G336" i="25"/>
  <c r="G337" i="25"/>
  <c r="G338" i="25"/>
  <c r="G339" i="25"/>
  <c r="G340" i="25"/>
  <c r="G341" i="25"/>
  <c r="G342" i="25"/>
  <c r="G343" i="25"/>
  <c r="G344" i="25"/>
  <c r="G345" i="25"/>
  <c r="G346" i="25"/>
  <c r="G347" i="25"/>
  <c r="G348" i="25"/>
  <c r="G349" i="25"/>
  <c r="G350" i="25"/>
  <c r="G351" i="25"/>
  <c r="G352" i="25"/>
  <c r="G353" i="25"/>
  <c r="G354" i="25"/>
  <c r="G355" i="25"/>
  <c r="G356" i="25"/>
  <c r="G357" i="25"/>
  <c r="G358" i="25"/>
  <c r="G359" i="25"/>
  <c r="G361" i="25"/>
  <c r="G360" i="25"/>
  <c r="G362" i="25"/>
  <c r="G363" i="25"/>
  <c r="G364" i="25"/>
  <c r="G365" i="25"/>
  <c r="G366" i="25"/>
  <c r="G367" i="25"/>
  <c r="G368" i="25"/>
  <c r="G369" i="25"/>
  <c r="G370" i="25"/>
  <c r="G371" i="25"/>
  <c r="G372" i="25"/>
  <c r="G373" i="25"/>
  <c r="G374" i="25"/>
  <c r="G375" i="25"/>
  <c r="G376" i="25"/>
  <c r="G377" i="25"/>
  <c r="G378" i="25"/>
  <c r="G379" i="25"/>
  <c r="G380" i="25"/>
  <c r="G381" i="25"/>
  <c r="G382" i="25"/>
  <c r="G383" i="25"/>
  <c r="G384" i="25"/>
  <c r="G385" i="25"/>
  <c r="G386" i="25"/>
  <c r="G387" i="25"/>
  <c r="G388" i="25"/>
  <c r="G389" i="25"/>
  <c r="G390" i="25"/>
  <c r="G391" i="25"/>
  <c r="G392" i="25"/>
  <c r="G393" i="25"/>
  <c r="G394" i="25"/>
  <c r="G395" i="25"/>
  <c r="G396" i="25"/>
  <c r="G397" i="25"/>
  <c r="G398" i="25"/>
  <c r="G399" i="25"/>
  <c r="G400" i="25"/>
  <c r="G401" i="25"/>
  <c r="G402" i="25"/>
  <c r="G403" i="25"/>
  <c r="G405" i="25"/>
  <c r="G406" i="25"/>
  <c r="G404" i="25"/>
  <c r="G407" i="25"/>
  <c r="G408" i="25"/>
  <c r="G409" i="25"/>
  <c r="G410" i="25"/>
  <c r="G411" i="25"/>
  <c r="G412" i="25"/>
  <c r="G413" i="25"/>
  <c r="G414" i="25"/>
  <c r="G415" i="25"/>
  <c r="G416" i="25"/>
  <c r="G417" i="25"/>
  <c r="G418" i="25"/>
  <c r="G419" i="25"/>
  <c r="G420" i="25"/>
  <c r="G421" i="25"/>
  <c r="G422" i="25"/>
  <c r="G423" i="25"/>
  <c r="G424" i="25"/>
  <c r="G425" i="25"/>
  <c r="G426" i="25"/>
  <c r="G427" i="25"/>
  <c r="G428" i="25"/>
  <c r="G429" i="25"/>
  <c r="G430" i="25"/>
  <c r="G431" i="25"/>
  <c r="G432" i="25"/>
  <c r="G433" i="25"/>
  <c r="G434" i="25"/>
  <c r="G435" i="25"/>
  <c r="G436" i="25"/>
  <c r="G437" i="25"/>
  <c r="G439" i="25"/>
  <c r="G440" i="25"/>
  <c r="G438" i="25"/>
  <c r="G441" i="25"/>
  <c r="G442" i="25"/>
  <c r="G443" i="25"/>
  <c r="G444" i="25"/>
  <c r="G445" i="25"/>
  <c r="G446" i="25"/>
  <c r="G447" i="25"/>
  <c r="G448" i="25"/>
  <c r="G449" i="25"/>
  <c r="G450" i="25"/>
  <c r="G451" i="25"/>
  <c r="G452" i="25"/>
  <c r="G453" i="25"/>
  <c r="G454" i="25"/>
  <c r="G455" i="25"/>
  <c r="G456" i="25"/>
  <c r="G457" i="25"/>
  <c r="G458" i="25"/>
  <c r="G459" i="25"/>
  <c r="G460" i="25"/>
  <c r="G461" i="25"/>
  <c r="G462" i="25"/>
  <c r="G463" i="25"/>
  <c r="G464" i="25"/>
  <c r="G465" i="25"/>
  <c r="G466" i="25"/>
  <c r="G467" i="25"/>
  <c r="G468" i="25"/>
  <c r="G469" i="25"/>
  <c r="G470" i="25"/>
  <c r="G471" i="25"/>
  <c r="G472" i="25"/>
  <c r="G473" i="25"/>
  <c r="G474" i="25"/>
  <c r="G475" i="25"/>
  <c r="G477" i="25"/>
  <c r="G478" i="25"/>
  <c r="G476" i="25"/>
  <c r="G479" i="25"/>
  <c r="G480" i="25"/>
  <c r="G481" i="25"/>
  <c r="G482" i="25"/>
  <c r="G483" i="25"/>
  <c r="G484" i="25"/>
  <c r="G485" i="25"/>
  <c r="G486" i="25"/>
  <c r="G487" i="25"/>
  <c r="G488" i="25"/>
  <c r="G489" i="25"/>
  <c r="G490" i="25"/>
  <c r="G491" i="25"/>
  <c r="G492" i="25"/>
  <c r="G493" i="25"/>
  <c r="G496" i="25"/>
  <c r="G494" i="25"/>
  <c r="G495" i="25"/>
  <c r="G497" i="25"/>
  <c r="G498" i="25"/>
  <c r="G499" i="25"/>
  <c r="G500" i="25"/>
  <c r="G501" i="25"/>
  <c r="G502" i="25"/>
  <c r="G503" i="25"/>
  <c r="G504" i="25"/>
  <c r="G505" i="25"/>
  <c r="G506" i="25"/>
  <c r="G507" i="25"/>
  <c r="G508" i="25"/>
  <c r="G509" i="25"/>
  <c r="G510" i="25"/>
  <c r="G511" i="25"/>
  <c r="G512" i="25"/>
  <c r="G513" i="25"/>
  <c r="G514" i="25"/>
  <c r="G515" i="25"/>
  <c r="G516" i="25"/>
  <c r="G517" i="25"/>
  <c r="G518" i="25"/>
  <c r="G519" i="25"/>
  <c r="G520" i="25"/>
  <c r="G521" i="25"/>
  <c r="G522" i="25"/>
  <c r="G523" i="25"/>
  <c r="G524" i="25"/>
  <c r="G525" i="25"/>
  <c r="G526" i="25"/>
  <c r="G527" i="25"/>
  <c r="G528" i="25"/>
  <c r="G529" i="25"/>
  <c r="G530" i="25"/>
  <c r="G531" i="25"/>
  <c r="G532" i="25"/>
  <c r="G533" i="25"/>
  <c r="G534" i="25"/>
  <c r="G535" i="25"/>
  <c r="G536" i="25"/>
  <c r="G537" i="25"/>
  <c r="G538" i="25"/>
  <c r="G539" i="25"/>
  <c r="G540" i="25"/>
  <c r="G541" i="25"/>
  <c r="G542" i="25"/>
  <c r="G543" i="25"/>
  <c r="G544" i="25"/>
  <c r="G545" i="25"/>
  <c r="G546" i="25"/>
  <c r="G547" i="25"/>
  <c r="G548" i="25"/>
  <c r="G549" i="25"/>
  <c r="G550" i="25"/>
  <c r="G551" i="25"/>
  <c r="G552" i="25"/>
  <c r="G553" i="25"/>
  <c r="G556" i="25"/>
  <c r="G554" i="25"/>
  <c r="G555" i="25"/>
  <c r="G557" i="25"/>
  <c r="G558" i="25"/>
  <c r="G559" i="25"/>
  <c r="G560" i="25"/>
  <c r="G561" i="25"/>
  <c r="G562" i="25"/>
  <c r="G564" i="25"/>
  <c r="G563" i="25"/>
  <c r="G565" i="25"/>
  <c r="G566" i="25"/>
  <c r="G567" i="25"/>
  <c r="G568" i="25"/>
  <c r="G569" i="25"/>
  <c r="G570" i="25"/>
  <c r="G571" i="25"/>
  <c r="G572" i="25"/>
  <c r="G573" i="25"/>
  <c r="G574" i="25"/>
  <c r="G575" i="25"/>
  <c r="G576" i="25"/>
  <c r="G578" i="25"/>
  <c r="G577" i="25"/>
  <c r="G579" i="25"/>
  <c r="G580" i="25"/>
  <c r="G581" i="25"/>
  <c r="G582" i="25"/>
  <c r="G583" i="25"/>
  <c r="G584" i="25"/>
  <c r="G585" i="25"/>
  <c r="G586" i="25"/>
  <c r="G587" i="25"/>
  <c r="G588" i="25"/>
  <c r="G589" i="25"/>
  <c r="G590" i="25"/>
  <c r="G592" i="25"/>
  <c r="G591" i="25"/>
  <c r="G593" i="25"/>
  <c r="G595" i="25"/>
  <c r="G594" i="25"/>
  <c r="G596" i="25"/>
  <c r="G597" i="25"/>
  <c r="G598" i="25"/>
  <c r="G599" i="25"/>
  <c r="G600" i="25"/>
  <c r="G602" i="25"/>
  <c r="G601" i="25"/>
  <c r="G603" i="25"/>
  <c r="G605" i="25"/>
  <c r="G604" i="25"/>
  <c r="G606" i="25"/>
  <c r="G607" i="25"/>
  <c r="G608" i="25"/>
  <c r="G609" i="25"/>
  <c r="G610" i="25"/>
  <c r="G611" i="25"/>
  <c r="G612" i="25"/>
  <c r="G613" i="25"/>
  <c r="G614" i="25"/>
  <c r="G615" i="25"/>
  <c r="G616" i="25"/>
  <c r="G617" i="25"/>
  <c r="G618" i="25"/>
  <c r="G619" i="25"/>
  <c r="G620" i="25"/>
  <c r="G621" i="25"/>
  <c r="G622" i="25"/>
  <c r="G623" i="25"/>
  <c r="G624" i="25"/>
  <c r="G625" i="25"/>
  <c r="G627" i="25"/>
  <c r="G626" i="25"/>
  <c r="G628" i="25"/>
  <c r="G629" i="25"/>
  <c r="G630" i="25"/>
  <c r="G631" i="25"/>
  <c r="G632" i="25"/>
  <c r="G633" i="25"/>
  <c r="G634" i="25"/>
  <c r="G635" i="25"/>
  <c r="G636" i="25"/>
  <c r="G637" i="25"/>
  <c r="G638" i="25"/>
  <c r="G639" i="25"/>
  <c r="G640" i="25"/>
  <c r="G641" i="25"/>
  <c r="G642" i="25"/>
  <c r="G643" i="25"/>
  <c r="G644" i="25"/>
  <c r="G645" i="25"/>
  <c r="G646" i="25"/>
  <c r="G647" i="25"/>
  <c r="G648" i="25"/>
  <c r="G649" i="25"/>
  <c r="G650" i="25"/>
  <c r="G651" i="25"/>
  <c r="G652" i="25"/>
  <c r="G653" i="25"/>
  <c r="G654" i="25"/>
  <c r="G655" i="25"/>
  <c r="G656" i="25"/>
  <c r="G657" i="25"/>
  <c r="G658" i="25"/>
  <c r="G659" i="25"/>
  <c r="G660" i="25"/>
  <c r="G661" i="25"/>
  <c r="G662" i="25"/>
  <c r="G663" i="25"/>
  <c r="G664" i="25"/>
  <c r="G665" i="25"/>
  <c r="G666" i="25"/>
  <c r="G667" i="25"/>
  <c r="G668" i="25"/>
  <c r="G669" i="25"/>
  <c r="G670" i="25"/>
  <c r="G671" i="25"/>
  <c r="G674" i="25"/>
  <c r="G672" i="25"/>
  <c r="G673" i="25"/>
  <c r="G677" i="25"/>
  <c r="G675" i="25"/>
  <c r="G676" i="25"/>
  <c r="G678" i="25"/>
  <c r="G679" i="25"/>
  <c r="G680" i="25"/>
  <c r="G681" i="25"/>
  <c r="G682" i="25"/>
  <c r="G683" i="25"/>
  <c r="G684" i="25"/>
  <c r="G685" i="25"/>
  <c r="G686" i="25"/>
  <c r="G687" i="25"/>
  <c r="G688" i="25"/>
  <c r="G689" i="25"/>
  <c r="G690" i="25"/>
  <c r="G691" i="25"/>
  <c r="G692" i="25"/>
  <c r="G693" i="25"/>
  <c r="G694" i="25"/>
  <c r="G695" i="25"/>
  <c r="G696" i="25"/>
  <c r="G697" i="25"/>
  <c r="G698" i="25"/>
  <c r="G699" i="25"/>
  <c r="G700" i="25"/>
  <c r="G701" i="25"/>
  <c r="G702" i="25"/>
  <c r="G703" i="25"/>
  <c r="G704" i="25"/>
  <c r="G705" i="25"/>
  <c r="G706" i="25"/>
  <c r="G707" i="25"/>
  <c r="G708" i="25"/>
  <c r="G709" i="25"/>
  <c r="G710" i="25"/>
  <c r="G711" i="25"/>
  <c r="G712" i="25"/>
  <c r="G713" i="25"/>
  <c r="G714" i="25"/>
  <c r="G715" i="25"/>
  <c r="G716" i="25"/>
  <c r="G717" i="25"/>
  <c r="G718" i="25"/>
  <c r="G719" i="25"/>
  <c r="G720" i="25"/>
  <c r="G721" i="25"/>
  <c r="G722" i="25"/>
  <c r="G723" i="25"/>
  <c r="G724" i="25"/>
  <c r="G725" i="25"/>
  <c r="G726" i="25"/>
  <c r="G727" i="25"/>
  <c r="G728" i="25"/>
  <c r="G729" i="25"/>
  <c r="G730" i="25"/>
  <c r="G731" i="25"/>
  <c r="G732" i="25"/>
  <c r="G733" i="25"/>
  <c r="G734" i="25"/>
  <c r="G735" i="25"/>
  <c r="G736" i="25"/>
  <c r="G737" i="25"/>
  <c r="G738" i="25"/>
  <c r="G739" i="25"/>
  <c r="G740" i="25"/>
  <c r="G743" i="25"/>
  <c r="G741" i="25"/>
  <c r="G742" i="25"/>
  <c r="G744" i="25"/>
  <c r="G745" i="25"/>
  <c r="G746" i="25"/>
  <c r="G747" i="25"/>
  <c r="G748" i="25"/>
  <c r="G749" i="25"/>
  <c r="G750" i="25"/>
  <c r="G751" i="25"/>
  <c r="G752" i="25"/>
  <c r="G753" i="25"/>
  <c r="G754" i="25"/>
  <c r="G757" i="25"/>
  <c r="G755" i="25"/>
  <c r="G756" i="25"/>
  <c r="G758" i="25"/>
  <c r="G759" i="25"/>
  <c r="G760" i="25"/>
  <c r="G761" i="25"/>
  <c r="G762" i="25"/>
  <c r="G763" i="25"/>
  <c r="G764" i="25"/>
  <c r="G765" i="25"/>
  <c r="G766" i="25"/>
  <c r="G767" i="25"/>
  <c r="G769" i="25"/>
  <c r="G771" i="25"/>
  <c r="G772" i="25"/>
  <c r="G776" i="25"/>
  <c r="G774" i="25"/>
  <c r="G777" i="25"/>
  <c r="G778" i="25"/>
  <c r="G780" i="25"/>
  <c r="G781" i="25"/>
  <c r="G782" i="25"/>
  <c r="G784" i="25"/>
  <c r="G785" i="25"/>
  <c r="G786" i="25"/>
  <c r="G789" i="25"/>
  <c r="G790" i="25"/>
  <c r="G793" i="25"/>
  <c r="G794" i="25"/>
  <c r="G795" i="25"/>
  <c r="G796" i="25"/>
  <c r="G797" i="25"/>
  <c r="G799" i="25"/>
  <c r="G801" i="25"/>
  <c r="G802" i="25"/>
  <c r="G770" i="25"/>
  <c r="G775" i="25"/>
  <c r="G783" i="25"/>
  <c r="G791" i="25"/>
  <c r="G800" i="25"/>
  <c r="G768" i="25"/>
  <c r="G773" i="25"/>
  <c r="G779" i="25"/>
  <c r="G787" i="25"/>
  <c r="G788" i="25"/>
  <c r="G792" i="25"/>
  <c r="G798" i="25"/>
  <c r="G803" i="25"/>
  <c r="N53" i="14" l="1"/>
  <c r="J20" i="14"/>
  <c r="E20" i="14"/>
  <c r="F20" i="14"/>
  <c r="G20" i="14"/>
  <c r="H20" i="14"/>
  <c r="I20" i="14"/>
  <c r="K20" i="14"/>
  <c r="L20" i="14"/>
  <c r="M20" i="14"/>
  <c r="B20" i="14"/>
  <c r="N13" i="14" l="1"/>
  <c r="K59" i="14" l="1"/>
  <c r="L59" i="14"/>
  <c r="M59" i="14"/>
  <c r="M38" i="14" l="1"/>
  <c r="L38" i="14" l="1"/>
  <c r="K38" i="14" l="1"/>
  <c r="J59" i="14" l="1"/>
  <c r="J38" i="14"/>
  <c r="I38" i="14" l="1"/>
  <c r="I59" i="14"/>
  <c r="H38" i="14" l="1"/>
  <c r="H59" i="14"/>
  <c r="G59" i="14" l="1"/>
  <c r="G38" i="14"/>
  <c r="N51" i="14" l="1"/>
  <c r="F59" i="14"/>
  <c r="F38" i="14"/>
  <c r="E59" i="14" l="1"/>
  <c r="E38" i="14"/>
  <c r="D59" i="14" l="1"/>
  <c r="D38" i="14"/>
  <c r="N14" i="14" l="1"/>
  <c r="N15" i="14" l="1"/>
  <c r="N12" i="14"/>
  <c r="N36" i="14"/>
  <c r="N35" i="14"/>
  <c r="N34" i="14"/>
  <c r="N33" i="14"/>
  <c r="N32" i="14"/>
  <c r="N30" i="14"/>
  <c r="N29" i="14"/>
  <c r="N28" i="14"/>
  <c r="N58" i="14"/>
  <c r="N56" i="14"/>
  <c r="N55" i="14"/>
  <c r="N49" i="14"/>
  <c r="N48" i="14"/>
  <c r="N47" i="14"/>
  <c r="N46" i="14"/>
  <c r="N57" i="14"/>
  <c r="N16" i="14"/>
  <c r="B59" i="14"/>
  <c r="B38" i="14"/>
  <c r="N20" i="14" l="1"/>
  <c r="N59" i="14"/>
  <c r="N38" i="14"/>
</calcChain>
</file>

<file path=xl/sharedStrings.xml><?xml version="1.0" encoding="utf-8"?>
<sst xmlns="http://schemas.openxmlformats.org/spreadsheetml/2006/main" count="41781" uniqueCount="753">
  <si>
    <t>LNG Monthly Report 2014</t>
  </si>
  <si>
    <t>Updated 12/10/14</t>
  </si>
  <si>
    <t>Office of Fossil Energy and Carbon Management</t>
  </si>
  <si>
    <t>Office of Resource Sustainability</t>
  </si>
  <si>
    <t>Office of Regulation, Analysis, and Engagement</t>
  </si>
  <si>
    <t>Division of Natural Gas Regulation</t>
  </si>
  <si>
    <t>Phone:  202-586-7991</t>
  </si>
  <si>
    <t>Email:  ngreports@hq.doe.gov</t>
  </si>
  <si>
    <t>VESSEL-BORNE EXPORTS OF DOMESTICALLY-PRODUCED LIQUEFIED NATURAL GAS (LNG)</t>
  </si>
  <si>
    <t>Table 2a(i)</t>
  </si>
  <si>
    <t>Date of Departure</t>
  </si>
  <si>
    <t>Name of Exporter</t>
  </si>
  <si>
    <t>Supplier</t>
  </si>
  <si>
    <t>Docket Number</t>
  </si>
  <si>
    <t>Docket Term</t>
  </si>
  <si>
    <t>Country of Destination</t>
  </si>
  <si>
    <t>Name of Tanker</t>
  </si>
  <si>
    <t>Departure Terminal</t>
  </si>
  <si>
    <t>Volume (Mcf of Natural Gas)</t>
  </si>
  <si>
    <t>Notes</t>
  </si>
  <si>
    <t>Sabine Pass Liquefaction, LLC</t>
  </si>
  <si>
    <t>2010-111-LNG</t>
  </si>
  <si>
    <t>Long-Term</t>
  </si>
  <si>
    <t>Spain</t>
  </si>
  <si>
    <t>Maran Gas Hector</t>
  </si>
  <si>
    <t>Sabine Pass, Louisiana</t>
  </si>
  <si>
    <t>BW Pavilion Vanda</t>
  </si>
  <si>
    <t>2010-85-LNG</t>
  </si>
  <si>
    <t>South Korea</t>
  </si>
  <si>
    <t>Mu Lan</t>
  </si>
  <si>
    <t>Isabella</t>
  </si>
  <si>
    <t>Belgium</t>
  </si>
  <si>
    <t>Methane Jane Elizabeth</t>
  </si>
  <si>
    <t>France</t>
  </si>
  <si>
    <t>BW Tulip</t>
  </si>
  <si>
    <t>United Kingdom</t>
  </si>
  <si>
    <t>Flex Resolute</t>
  </si>
  <si>
    <t>K Mugungwha</t>
  </si>
  <si>
    <t>Brazil</t>
  </si>
  <si>
    <t>Magellan Spirit</t>
  </si>
  <si>
    <t>Castillo De Merida</t>
  </si>
  <si>
    <t>LNGSHIPS Manhattan</t>
  </si>
  <si>
    <t>India</t>
  </si>
  <si>
    <t>Al Shamal</t>
  </si>
  <si>
    <t>Turkey</t>
  </si>
  <si>
    <t>Flex Aurora</t>
  </si>
  <si>
    <t>Minerva Psara</t>
  </si>
  <si>
    <t>Golar Glacier</t>
  </si>
  <si>
    <t>Celsius Canberra</t>
  </si>
  <si>
    <t>Italy</t>
  </si>
  <si>
    <t>Pskov</t>
  </si>
  <si>
    <t>Hoegh Gannet</t>
  </si>
  <si>
    <t>Flex Artemis</t>
  </si>
  <si>
    <t>Megara</t>
  </si>
  <si>
    <t>SK Resolute</t>
  </si>
  <si>
    <t>Netherlands</t>
  </si>
  <si>
    <t>Maran Gas Ithaca</t>
  </si>
  <si>
    <t>Portugal</t>
  </si>
  <si>
    <t>Iberica Knutsen</t>
  </si>
  <si>
    <t>Gaslog Greece</t>
  </si>
  <si>
    <t>Gaslog Georgetown</t>
  </si>
  <si>
    <t>Lithuania</t>
  </si>
  <si>
    <t>Pearl LNG</t>
  </si>
  <si>
    <t>Bonito LNG</t>
  </si>
  <si>
    <t>Gaslog Westminster</t>
  </si>
  <si>
    <t>Croatia</t>
  </si>
  <si>
    <t>Qogir</t>
  </si>
  <si>
    <t>[*]</t>
  </si>
  <si>
    <t>Greece</t>
  </si>
  <si>
    <t>Taiwan</t>
  </si>
  <si>
    <t>Flex Endeavor</t>
  </si>
  <si>
    <t>Macoma</t>
  </si>
  <si>
    <t>Pan Europe</t>
  </si>
  <si>
    <t>Magdala</t>
  </si>
  <si>
    <t>Golar Grand</t>
  </si>
  <si>
    <t>Hyundai Peacepia</t>
  </si>
  <si>
    <t>Grace Dahlia</t>
  </si>
  <si>
    <t>Celsius Carolina</t>
  </si>
  <si>
    <t>Solaris</t>
  </si>
  <si>
    <t>SM Eagle</t>
  </si>
  <si>
    <t>Stena Clear Sky</t>
  </si>
  <si>
    <t>Transgas Force</t>
  </si>
  <si>
    <t>Maran Gas Pericles</t>
  </si>
  <si>
    <t>Thailand</t>
  </si>
  <si>
    <t>LNG Sakura</t>
  </si>
  <si>
    <t>British Achiever</t>
  </si>
  <si>
    <t>Rioja Knutsen</t>
  </si>
  <si>
    <t>Bangladesh</t>
  </si>
  <si>
    <t>LNG Adventure</t>
  </si>
  <si>
    <t>Indonesia</t>
  </si>
  <si>
    <t>LNG Endurance</t>
  </si>
  <si>
    <t>Energy Endeavour</t>
  </si>
  <si>
    <t>Cadiz Knutsen</t>
  </si>
  <si>
    <t>Hyundai Princepia</t>
  </si>
  <si>
    <t>China</t>
  </si>
  <si>
    <t>Golar Seal</t>
  </si>
  <si>
    <t>Cool Racer</t>
  </si>
  <si>
    <t>Hyundai Ecopia</t>
  </si>
  <si>
    <t>Stena Crystal Sky</t>
  </si>
  <si>
    <t>Amberjack LNG</t>
  </si>
  <si>
    <t>Hoegh Esperanza</t>
  </si>
  <si>
    <t>Kuwait</t>
  </si>
  <si>
    <t>MOL Challenger</t>
  </si>
  <si>
    <t>LNGSHIPS EMPRESS</t>
  </si>
  <si>
    <t>Gaslog Glasgow</t>
  </si>
  <si>
    <t>Pan Americas</t>
  </si>
  <si>
    <t>Seri Balhaf</t>
  </si>
  <si>
    <t>La Mancha Knutsen</t>
  </si>
  <si>
    <t>SM Seahawk</t>
  </si>
  <si>
    <t>Adam LNG</t>
  </si>
  <si>
    <t>LNG Endeavour</t>
  </si>
  <si>
    <t>K. Mugungwha</t>
  </si>
  <si>
    <t>Maria Energy</t>
  </si>
  <si>
    <t>Poland</t>
  </si>
  <si>
    <t>Celsius Charlotte</t>
  </si>
  <si>
    <t>La Seine</t>
  </si>
  <si>
    <t>MOL Hestia</t>
  </si>
  <si>
    <t>Gaslog Gibraltar</t>
  </si>
  <si>
    <t>Hellas Athina</t>
  </si>
  <si>
    <t>Castillo De Caldelas</t>
  </si>
  <si>
    <t>Dorado LNG</t>
  </si>
  <si>
    <t>Cool Explorer</t>
  </si>
  <si>
    <t>2019-125-LNG</t>
  </si>
  <si>
    <t>Asklipios</t>
  </si>
  <si>
    <t>Golar Penguin</t>
  </si>
  <si>
    <t>Singapore</t>
  </si>
  <si>
    <t>Gaslog Wellington</t>
  </si>
  <si>
    <t>Gui Ying</t>
  </si>
  <si>
    <t>Flex Volunteer</t>
  </si>
  <si>
    <t>Gaslog Galveston</t>
  </si>
  <si>
    <t>Gaslog Gladstone</t>
  </si>
  <si>
    <t>Flex Ranger</t>
  </si>
  <si>
    <t>LNGShips Athena</t>
  </si>
  <si>
    <t>ARISTARCHOS</t>
  </si>
  <si>
    <t>Marvel Swan</t>
  </si>
  <si>
    <t>Methane Lydon Volney</t>
  </si>
  <si>
    <t>LNG Lagos II</t>
  </si>
  <si>
    <t>Golar Celsius</t>
  </si>
  <si>
    <t>Global Sea Spirit</t>
  </si>
  <si>
    <t>Tenergy</t>
  </si>
  <si>
    <t>Argentina</t>
  </si>
  <si>
    <t>Vivit Americas Lng</t>
  </si>
  <si>
    <t>Ribera del Duero Knutsen</t>
  </si>
  <si>
    <t>Chile</t>
  </si>
  <si>
    <t>Dominican Republic</t>
  </si>
  <si>
    <t>Gaslog Hong Kong</t>
  </si>
  <si>
    <t>Gaslog Salem</t>
  </si>
  <si>
    <t>Oak Spirit</t>
  </si>
  <si>
    <t>Pakistan</t>
  </si>
  <si>
    <t>Global Energy</t>
  </si>
  <si>
    <t>Castillo de Villalba</t>
  </si>
  <si>
    <t>Maran Gas Amorgos</t>
  </si>
  <si>
    <t>LNG Abalamabie</t>
  </si>
  <si>
    <t>Minerva Limnos</t>
  </si>
  <si>
    <t>Celsius Copenhagen</t>
  </si>
  <si>
    <t>Energy Pacific</t>
  </si>
  <si>
    <t>Merchant</t>
  </si>
  <si>
    <t>Golar Bear</t>
  </si>
  <si>
    <t>Japan</t>
  </si>
  <si>
    <t>Vivirt City LNG</t>
  </si>
  <si>
    <t>Clean Cajun</t>
  </si>
  <si>
    <t>Methane Julia Louise</t>
  </si>
  <si>
    <t>BW Magnolia</t>
  </si>
  <si>
    <t>Golar Snow</t>
  </si>
  <si>
    <t>Global Sealine</t>
  </si>
  <si>
    <t>Gaslog Windsor</t>
  </si>
  <si>
    <t>Maran Gas Ulysses</t>
  </si>
  <si>
    <t>K Jasmine</t>
  </si>
  <si>
    <t>ORION SEA</t>
  </si>
  <si>
    <t>2013-121-LNG</t>
  </si>
  <si>
    <t>Prism Courage</t>
  </si>
  <si>
    <t>Stena Blue Sky</t>
  </si>
  <si>
    <t>Kool Firn</t>
  </si>
  <si>
    <t>Diamond Gas Crystal</t>
  </si>
  <si>
    <t>British Listener</t>
  </si>
  <si>
    <t>Catalunya Spirit</t>
  </si>
  <si>
    <t>Gaslog Genoa</t>
  </si>
  <si>
    <t>Bahrain Spirit</t>
  </si>
  <si>
    <t>Flex Vigilant</t>
  </si>
  <si>
    <t>Fuji LNG</t>
  </si>
  <si>
    <t>Maran Gas Spetses</t>
  </si>
  <si>
    <t>BW Paris</t>
  </si>
  <si>
    <t>Gaslog Sydney</t>
  </si>
  <si>
    <t>Marvel Hawk</t>
  </si>
  <si>
    <t>BW Lesmes</t>
  </si>
  <si>
    <t>Murex</t>
  </si>
  <si>
    <t>BW Pavilion Aranthera</t>
  </si>
  <si>
    <t>Colombia</t>
  </si>
  <si>
    <t>Golar Maria</t>
  </si>
  <si>
    <t>Seapeak Catalunya</t>
  </si>
  <si>
    <t>Methane Heather Sally</t>
  </si>
  <si>
    <t>LNG Rosenrot</t>
  </si>
  <si>
    <t>Hellas Diana</t>
  </si>
  <si>
    <t>Prism Brilliance</t>
  </si>
  <si>
    <t>Transgas Power</t>
  </si>
  <si>
    <t>Maran Gas Vergina</t>
  </si>
  <si>
    <t>Santander Knutsen</t>
  </si>
  <si>
    <t>Maran Gas Roxana</t>
  </si>
  <si>
    <t>Elisa Aquila</t>
  </si>
  <si>
    <t>NFE Grand</t>
  </si>
  <si>
    <t>2013-30-LNG</t>
  </si>
  <si>
    <t>Seapeak Arwa</t>
  </si>
  <si>
    <t>LNG Schneeweisschen</t>
  </si>
  <si>
    <t>Methane Becki Anne</t>
  </si>
  <si>
    <t>Gail Bhuwan</t>
  </si>
  <si>
    <t>Seapeak Magellan</t>
  </si>
  <si>
    <t>Barcelona Knutsen</t>
  </si>
  <si>
    <t>Diamond Gas Victoria</t>
  </si>
  <si>
    <t>Maran Gas Achilles</t>
  </si>
  <si>
    <t>Gaslog Shanghai</t>
  </si>
  <si>
    <t>Clean Copano</t>
  </si>
  <si>
    <t>2013-42-LNG</t>
  </si>
  <si>
    <t>BW Brussels</t>
  </si>
  <si>
    <t>Maran Gas Mystras</t>
  </si>
  <si>
    <t>Maran Gas Chios</t>
  </si>
  <si>
    <t>Castillo de Santisteban</t>
  </si>
  <si>
    <t>Seapeak Bahrain</t>
  </si>
  <si>
    <t>Cobia LNG</t>
  </si>
  <si>
    <t>Elisa Larus</t>
  </si>
  <si>
    <t>2015-63-LNG</t>
  </si>
  <si>
    <t>Seri Balqis</t>
  </si>
  <si>
    <t>2014-92-LNG</t>
  </si>
  <si>
    <t>Orion Sun</t>
  </si>
  <si>
    <t>Kmarin Diamond</t>
  </si>
  <si>
    <t>Gaslog Geneva</t>
  </si>
  <si>
    <t>TOTAL Exports of LNG from Sabine Pass</t>
  </si>
  <si>
    <t xml:space="preserve">                                    </t>
  </si>
  <si>
    <t>Table 2a(ii)</t>
  </si>
  <si>
    <t>Cove Point LNG, LP</t>
  </si>
  <si>
    <t>GAIL Global (USA) LNG LLC</t>
  </si>
  <si>
    <t>2011-128-LNG</t>
  </si>
  <si>
    <t>Cove Point, Maryland</t>
  </si>
  <si>
    <t>ST Cove Point LLC</t>
  </si>
  <si>
    <t>BW Pavilion Aranda</t>
  </si>
  <si>
    <t>Golar Crystal</t>
  </si>
  <si>
    <t>Energy Innovator</t>
  </si>
  <si>
    <t>Maran Gas Delphi</t>
  </si>
  <si>
    <t>Energy Universe</t>
  </si>
  <si>
    <t>Meridian Spirit</t>
  </si>
  <si>
    <t>Grace Emilia</t>
  </si>
  <si>
    <t>Kita LNG</t>
  </si>
  <si>
    <t>Energy Liberty</t>
  </si>
  <si>
    <t>Gaslog Chelsea</t>
  </si>
  <si>
    <t>British Sponsor</t>
  </si>
  <si>
    <t>Rias Baixas Knutsen</t>
  </si>
  <si>
    <t>LNG Enterprise</t>
  </si>
  <si>
    <t>Adamastos</t>
  </si>
  <si>
    <t>Energy Glory</t>
  </si>
  <si>
    <t>BP Energy Company</t>
  </si>
  <si>
    <t>Short-Term</t>
  </si>
  <si>
    <t>[S],[*]</t>
  </si>
  <si>
    <t>Aristidis I</t>
  </si>
  <si>
    <t>[*],[S]</t>
  </si>
  <si>
    <t>SK Audace</t>
  </si>
  <si>
    <t>Flex Courageous</t>
  </si>
  <si>
    <t>2011-115-LNG</t>
  </si>
  <si>
    <t>Innovator</t>
  </si>
  <si>
    <t>Prism Diversity</t>
  </si>
  <si>
    <t>[S]</t>
  </si>
  <si>
    <t>Golar Tundra</t>
  </si>
  <si>
    <t>Attalos</t>
  </si>
  <si>
    <t>LNG Bonny II</t>
  </si>
  <si>
    <t>TOTAL Exports of LNG from Cove Point</t>
  </si>
  <si>
    <t>Table 2a(iii)</t>
  </si>
  <si>
    <t>Cheniere Marketing, LLC and Corpus Christi Liquefaction, LLC</t>
  </si>
  <si>
    <t>Corpus Christi Liquefaction, LLC</t>
  </si>
  <si>
    <t>2012-97-LNG</t>
  </si>
  <si>
    <t>Gaslog Warsaw</t>
  </si>
  <si>
    <t>Corpus Christi, Texas</t>
  </si>
  <si>
    <t>Traiano Knutsen</t>
  </si>
  <si>
    <t>2019-124-LNG</t>
  </si>
  <si>
    <t>Point Fortin</t>
  </si>
  <si>
    <t>Woodside Chaney</t>
  </si>
  <si>
    <t>Marvel Heron</t>
  </si>
  <si>
    <t>BW Pavilion Leeara</t>
  </si>
  <si>
    <t>Gaslog Wales</t>
  </si>
  <si>
    <t>Marvel Eagle</t>
  </si>
  <si>
    <t>Valencia Knutsen</t>
  </si>
  <si>
    <t>Adriano Knutsen</t>
  </si>
  <si>
    <t>Panama</t>
  </si>
  <si>
    <t>Maran Gas Alexandria</t>
  </si>
  <si>
    <t>Maran Gas Andros</t>
  </si>
  <si>
    <t>Cool Discoverer</t>
  </si>
  <si>
    <t>2012-99-LNG</t>
  </si>
  <si>
    <t>Enshu Maru</t>
  </si>
  <si>
    <t>Maran Gas Posidonia</t>
  </si>
  <si>
    <t>Gaslog Winchester</t>
  </si>
  <si>
    <t>Sohshu Maru</t>
  </si>
  <si>
    <t>LNG Fukurokuju</t>
  </si>
  <si>
    <t>Gaslog Seattle</t>
  </si>
  <si>
    <t>Yiannis</t>
  </si>
  <si>
    <t>Diamond Gas Metropolis</t>
  </si>
  <si>
    <t>Shinshu Maru</t>
  </si>
  <si>
    <t>LNG Abuja II</t>
  </si>
  <si>
    <t>Seapeak Vancouver</t>
  </si>
  <si>
    <t>Nohshu Maru</t>
  </si>
  <si>
    <t>Flex Constellation</t>
  </si>
  <si>
    <t>Jamaica</t>
  </si>
  <si>
    <t>Seapeak Meridian</t>
  </si>
  <si>
    <t>Seapeak Creole</t>
  </si>
  <si>
    <t>BW Lilac</t>
  </si>
  <si>
    <t>TOTAL Exports of LNG from Corpus Christi</t>
  </si>
  <si>
    <t>Table 2a(iv)</t>
  </si>
  <si>
    <t>Cameron LNG, LLC</t>
  </si>
  <si>
    <t>Various</t>
  </si>
  <si>
    <t>2011-162-LNG</t>
  </si>
  <si>
    <t>Diamond Gas Sakura</t>
  </si>
  <si>
    <t>Cameron, Louisiana</t>
  </si>
  <si>
    <t>Mitsui &amp; Co. Energy Marketing</t>
  </si>
  <si>
    <t>2011-145-LNG</t>
  </si>
  <si>
    <t>SCF La Perouse</t>
  </si>
  <si>
    <t>Diamond Gas Orchid</t>
  </si>
  <si>
    <t>Marvel Crane</t>
  </si>
  <si>
    <t>Golar Ice</t>
  </si>
  <si>
    <t>Marvel Falcon</t>
  </si>
  <si>
    <t>Marvel Kite</t>
  </si>
  <si>
    <t>Diamond Gas Rose</t>
  </si>
  <si>
    <t>BW GDF Suez Brussels</t>
  </si>
  <si>
    <t>Various Suppliers</t>
  </si>
  <si>
    <t>Wilpride</t>
  </si>
  <si>
    <t>Marvel Pelican</t>
  </si>
  <si>
    <t>Flex Rainbow</t>
  </si>
  <si>
    <t>Orion Star</t>
  </si>
  <si>
    <t>Neo Energy</t>
  </si>
  <si>
    <t>Maran Gas Leto</t>
  </si>
  <si>
    <t>Minerva Amorgos</t>
  </si>
  <si>
    <t>Ob River</t>
  </si>
  <si>
    <t>Hoegh Galleon</t>
  </si>
  <si>
    <t>TOTAL Exports of LNG from Cameron</t>
  </si>
  <si>
    <t>Table 2a(v)</t>
  </si>
  <si>
    <t>Freeport LNG Expansion, L.P.</t>
  </si>
  <si>
    <t>Freeport LNG Expansion, L.P. and FLNG Liquefaction, LLC</t>
  </si>
  <si>
    <t>2010-161-LNG</t>
  </si>
  <si>
    <t>Freeport, Texas</t>
  </si>
  <si>
    <t>Sean Spirit</t>
  </si>
  <si>
    <t>Creole Spirit</t>
  </si>
  <si>
    <t>British Mentor</t>
  </si>
  <si>
    <t>Kmarin Emerald</t>
  </si>
  <si>
    <t>Arwa Spirit</t>
  </si>
  <si>
    <t>2010-160-LNG</t>
  </si>
  <si>
    <t>Prism Agility</t>
  </si>
  <si>
    <t>Bushu Maru</t>
  </si>
  <si>
    <t>British Partner</t>
  </si>
  <si>
    <t>Cool Runner</t>
  </si>
  <si>
    <t>Palu LNG</t>
  </si>
  <si>
    <t>Corcovado LNG</t>
  </si>
  <si>
    <t>Kinisis</t>
  </si>
  <si>
    <t>HongKong Energy</t>
  </si>
  <si>
    <t>British Contributor</t>
  </si>
  <si>
    <t>[S],[C]</t>
  </si>
  <si>
    <t>Cubal</t>
  </si>
  <si>
    <t>Mexico</t>
  </si>
  <si>
    <t>British Sapphire</t>
  </si>
  <si>
    <t>TOTAL Exports of LNG from Freeport</t>
  </si>
  <si>
    <t>Table 2a(vi)</t>
  </si>
  <si>
    <t>Southern LNG Company, L.L.C.</t>
  </si>
  <si>
    <t>Shell NA LNG LLC</t>
  </si>
  <si>
    <t>2012-54-LNG</t>
  </si>
  <si>
    <t>Bilbao Knutsen</t>
  </si>
  <si>
    <t>Elba Island, Georgia</t>
  </si>
  <si>
    <t>2012-100-LNG</t>
  </si>
  <si>
    <t>Malta</t>
  </si>
  <si>
    <t>Methane Princess</t>
  </si>
  <si>
    <t>Hispania Spirit</t>
  </si>
  <si>
    <t>Malanje</t>
  </si>
  <si>
    <t>Sestao Knutsen</t>
  </si>
  <si>
    <t>Seapack Hispania</t>
  </si>
  <si>
    <t>Kool Baltic</t>
  </si>
  <si>
    <t>Seapeak Hispania</t>
  </si>
  <si>
    <t>Methane Mickie Harper</t>
  </si>
  <si>
    <t>Maran Gas Agamemnon</t>
  </si>
  <si>
    <t>Seapeak Madrid</t>
  </si>
  <si>
    <t>TOTAL Exports of LNG from Elba Island</t>
  </si>
  <si>
    <t>Venture Global Calcasieu Pass, LLC</t>
  </si>
  <si>
    <t>2015-25-LNG</t>
  </si>
  <si>
    <t>[C]</t>
  </si>
  <si>
    <t>[*],[C]</t>
  </si>
  <si>
    <t>Maran Gas Apollonia</t>
  </si>
  <si>
    <t>2013-69-LNG</t>
  </si>
  <si>
    <t>[*],[S],[C]</t>
  </si>
  <si>
    <t>Tristar Ruby</t>
  </si>
  <si>
    <t>[S],[*],[C]</t>
  </si>
  <si>
    <t>Global Star</t>
  </si>
  <si>
    <t>Seapeak Marib</t>
  </si>
  <si>
    <t>Seapeak Methane</t>
  </si>
  <si>
    <t>TOTAL Exports of LNG from Calcasieu Pass</t>
  </si>
  <si>
    <t>VESSEL-BORNE EXPORTS OF DOMESTICALLY-PRODUCED LIQUEFIED NATURAL GAS (LNG) SHIPPED BY ISO CONTAINER</t>
  </si>
  <si>
    <t>Table 2b</t>
  </si>
  <si>
    <t>Name of Ocean Going Vessel</t>
  </si>
  <si>
    <t>ISO Conatainer Loading Facility &amp; Location</t>
  </si>
  <si>
    <t>U.S. Export Port or Terminal</t>
  </si>
  <si>
    <t>American LNG Marketing LLC</t>
  </si>
  <si>
    <t>Peninsula Energy Services Co</t>
  </si>
  <si>
    <t>2014-209-LNG</t>
  </si>
  <si>
    <t>Bahamas</t>
  </si>
  <si>
    <t>Emerald Express</t>
  </si>
  <si>
    <t>Haileah, Florida</t>
  </si>
  <si>
    <t>Ft. Lauderdale, Florida</t>
  </si>
  <si>
    <t>Haiti</t>
  </si>
  <si>
    <t>Delphinus</t>
  </si>
  <si>
    <t>Barbados</t>
  </si>
  <si>
    <t>Contship Air</t>
  </si>
  <si>
    <t>NFE Clean Energy</t>
  </si>
  <si>
    <t>Caribbean Express</t>
  </si>
  <si>
    <t>SLNC York</t>
  </si>
  <si>
    <t>Bahamas Express</t>
  </si>
  <si>
    <t>Florida Express</t>
  </si>
  <si>
    <t>Grand Master II</t>
  </si>
  <si>
    <t>AS Laetitia</t>
  </si>
  <si>
    <t>Cape Express</t>
  </si>
  <si>
    <t>Jan Caribe</t>
  </si>
  <si>
    <t>Contship Pax</t>
  </si>
  <si>
    <t>Sea Express</t>
  </si>
  <si>
    <t>Anna Maria</t>
  </si>
  <si>
    <t>Hohebank</t>
  </si>
  <si>
    <t>Vi-Nais</t>
  </si>
  <si>
    <t>Eastwind</t>
  </si>
  <si>
    <t>Artemis</t>
  </si>
  <si>
    <t>Grand Express</t>
  </si>
  <si>
    <t>Tampa Trader</t>
  </si>
  <si>
    <t>Hamburg Trader</t>
  </si>
  <si>
    <t>BBC Hong Kong</t>
  </si>
  <si>
    <t>Bahama Islands</t>
  </si>
  <si>
    <t>TOTAL Exports of LNG (ISO)</t>
  </si>
  <si>
    <t>Eagle LNG Partners Jacksonville II LLC</t>
  </si>
  <si>
    <t>Tiger Paw Marketing LLC</t>
  </si>
  <si>
    <t>2017-79-LNG</t>
  </si>
  <si>
    <t>AS Savanna</t>
  </si>
  <si>
    <t>Eagle LNG Maxville, Florida</t>
  </si>
  <si>
    <t>Miami, Florida</t>
  </si>
  <si>
    <t>Eagle LNG</t>
  </si>
  <si>
    <t>AS Sabrina</t>
  </si>
  <si>
    <t>Antigua and Barbuda</t>
  </si>
  <si>
    <t>JSP BORA</t>
  </si>
  <si>
    <t>Germany</t>
  </si>
  <si>
    <t>Singelgracht</t>
  </si>
  <si>
    <t>Jacksonville, Florida</t>
  </si>
  <si>
    <t>MKVH Advisors, Inc.</t>
  </si>
  <si>
    <t>2022-69-LNG</t>
  </si>
  <si>
    <t>SC Marigot</t>
  </si>
  <si>
    <t>Frontier Natural Resources Inc., Clearfield, PA</t>
  </si>
  <si>
    <t>Newark, NJ</t>
  </si>
  <si>
    <t>Carib Energy (USA) LLC</t>
  </si>
  <si>
    <t>JAX LNG</t>
  </si>
  <si>
    <t>2016-98-LNG</t>
  </si>
  <si>
    <t>Port Everglades, Florida</t>
  </si>
  <si>
    <t>VESSEL-BORNE RE-EXPORTS OF LIQUEFIED NATURAL GAS (LNG)</t>
  </si>
  <si>
    <t>Table 2c</t>
  </si>
  <si>
    <t>Authorization Holder</t>
  </si>
  <si>
    <t>Supplier(s)</t>
  </si>
  <si>
    <t>Exporter</t>
  </si>
  <si>
    <t>Purchaser</t>
  </si>
  <si>
    <t>Naturgy Aprovisionamientos S.A. </t>
  </si>
  <si>
    <t xml:space="preserve">BARBADOS NATIONAL OIL COMPANY </t>
  </si>
  <si>
    <t>2021-99-LNG</t>
  </si>
  <si>
    <t>Midnight Reign</t>
  </si>
  <si>
    <t>Penuelas, Puerto Rico</t>
  </si>
  <si>
    <t xml:space="preserve">Naturgy Aprovisionamientos S.A. </t>
  </si>
  <si>
    <t>Naturgy Aprovisionamientos S.A.</t>
  </si>
  <si>
    <t>Midnight Tide</t>
  </si>
  <si>
    <t>Ponce, Puerto Rico</t>
  </si>
  <si>
    <t>Naturgy Aprovisionamientos, S.A.</t>
  </si>
  <si>
    <t>TOTAL Re-Exports of LNG</t>
  </si>
  <si>
    <r>
      <t xml:space="preserve">[S] Spot - </t>
    </r>
    <r>
      <rPr>
        <sz val="8"/>
        <rFont val="Arial"/>
        <family val="2"/>
      </rPr>
      <t xml:space="preserve">a one-time transaction for near-term delivery of a specific quantity of LNG at a specific location. Prior to 2006, spot cargos could be included in either long-term or short-term authorization types. </t>
    </r>
  </si>
  <si>
    <r>
      <t xml:space="preserve">[*] Split cargo - </t>
    </r>
    <r>
      <rPr>
        <sz val="8"/>
        <rFont val="Arial"/>
        <family val="2"/>
      </rPr>
      <t xml:space="preserve">a single shipment of LNG where portions of the cargo have different transactional characteristics.  For instance, a single cargo can have more than one buyer, supplier, price, unloading port, loading port, or DOE authorization. </t>
    </r>
  </si>
  <si>
    <r>
      <t xml:space="preserve">[C] Commissioning cargo - </t>
    </r>
    <r>
      <rPr>
        <sz val="8"/>
        <rFont val="Arial"/>
        <family val="2"/>
      </rPr>
      <t>pre-commercial cargo loaded while export facility operations are still undergoing final testing and inspection.  Commissioning cargos may occur multiple times for the same facility as individual LNG trains enter service.</t>
    </r>
  </si>
  <si>
    <t>LNG Imports by Country of Origin</t>
  </si>
  <si>
    <t xml:space="preserve">  (Bcf of Natural Gas)</t>
  </si>
  <si>
    <t>Table 2d(i)</t>
  </si>
  <si>
    <t>January</t>
  </si>
  <si>
    <t>February</t>
  </si>
  <si>
    <t>March</t>
  </si>
  <si>
    <t>April</t>
  </si>
  <si>
    <t>May</t>
  </si>
  <si>
    <t>June</t>
  </si>
  <si>
    <t>July</t>
  </si>
  <si>
    <t>August</t>
  </si>
  <si>
    <t>September</t>
  </si>
  <si>
    <t>October</t>
  </si>
  <si>
    <t>November</t>
  </si>
  <si>
    <t>December</t>
  </si>
  <si>
    <t>TOTAL</t>
  </si>
  <si>
    <t>Egypt</t>
  </si>
  <si>
    <t>Nigeria</t>
  </si>
  <si>
    <t>Norway</t>
  </si>
  <si>
    <t>Qatar</t>
  </si>
  <si>
    <t>Trinidad</t>
  </si>
  <si>
    <t>Yemen</t>
  </si>
  <si>
    <t>TOTAL Imports of LNG</t>
  </si>
  <si>
    <t>LNG Imports by Receiving Terminal</t>
  </si>
  <si>
    <t>(Bcf of Natural Gas)</t>
  </si>
  <si>
    <t>Table 2d(ii)</t>
  </si>
  <si>
    <t>Cameron, LA</t>
  </si>
  <si>
    <t>Cove Point, MD</t>
  </si>
  <si>
    <t>Elba Island, GA</t>
  </si>
  <si>
    <t>Everett, MA</t>
  </si>
  <si>
    <t>Freeport, TX</t>
  </si>
  <si>
    <t>Golden Pass, TX</t>
  </si>
  <si>
    <t>Gulf LNG, MS</t>
  </si>
  <si>
    <t>Lake Charles, LA</t>
  </si>
  <si>
    <t>Neptune Deepwater Port</t>
  </si>
  <si>
    <t>Northeast Gateway</t>
  </si>
  <si>
    <t>LNG Imports by Company</t>
  </si>
  <si>
    <t>Table 2d(iii)</t>
  </si>
  <si>
    <t>BG LNG Services, LLC</t>
  </si>
  <si>
    <t>BP Energy</t>
  </si>
  <si>
    <t>Cheniere Marketing LLC</t>
  </si>
  <si>
    <t>ConocoPhillips</t>
  </si>
  <si>
    <t>Constellation LNG, LLC</t>
  </si>
  <si>
    <t>Engie Gas &amp; LNG LLC</t>
  </si>
  <si>
    <t>Excelerate Energy Gas Marketing L.P.</t>
  </si>
  <si>
    <t>Freeport LNG Development, L.P.</t>
  </si>
  <si>
    <t>Pacific Summit Energy LLC</t>
  </si>
  <si>
    <t>Sempra LNG Marketing</t>
  </si>
  <si>
    <t>Statoil Natural Gas</t>
  </si>
  <si>
    <t>Total Gas &amp; Power</t>
  </si>
  <si>
    <t>Total Imports of LNG</t>
  </si>
  <si>
    <r>
      <rPr>
        <b/>
        <sz val="8"/>
        <rFont val="Arial"/>
        <family val="2"/>
      </rPr>
      <t>*</t>
    </r>
    <r>
      <rPr>
        <sz val="8"/>
        <rFont val="Arial"/>
        <family val="2"/>
      </rPr>
      <t>Very small volumes shown as zero due to rounding.</t>
    </r>
  </si>
  <si>
    <t>SHORT-TERM VESSEL-BORNE IMPORTS OF LIQUEFIED NATURAL GAS</t>
  </si>
  <si>
    <t>Table 2e(i)</t>
  </si>
  <si>
    <t>Date of Arrival</t>
  </si>
  <si>
    <t>Name of Importer</t>
  </si>
  <si>
    <t>Seller</t>
  </si>
  <si>
    <t>Country of Origin</t>
  </si>
  <si>
    <t>Receiving Terminal</t>
  </si>
  <si>
    <t>2021-36-LNG</t>
  </si>
  <si>
    <t>Exemplar</t>
  </si>
  <si>
    <t>TOTAL Short-Term Imports of LNG</t>
  </si>
  <si>
    <t xml:space="preserve">[S] Spot - a one-time transaction for near-term delivery of a specific quantity of LNG at a specific location. Prior to 2006, spot cargos could be included in either long-term or short-term authorization types. </t>
  </si>
  <si>
    <t xml:space="preserve">[*] Split cargo - a single shipment of LNG where portions of the cargo have different transactional characteristics.  For instance, a single cargo can have more than one buyer, supplier, price, unloading port, loading port, or DOE authorization. </t>
  </si>
  <si>
    <t>LONG-TERM VESSEL-BORNE IMPORTS OF LIQUEFIED NATURAL GAS</t>
  </si>
  <si>
    <t>Table 2e(ii)</t>
  </si>
  <si>
    <t>Naturgy LNG Marketing Limited</t>
  </si>
  <si>
    <t>2019-5-LNG</t>
  </si>
  <si>
    <t>Everett, Massachusetts</t>
  </si>
  <si>
    <t>TOTAL Long-Term Imports of LNG</t>
  </si>
  <si>
    <t>TOTAL LNG IMPORTS</t>
  </si>
  <si>
    <r>
      <t xml:space="preserve">[E-P] - </t>
    </r>
    <r>
      <rPr>
        <sz val="8"/>
        <rFont val="Arial"/>
        <family val="2"/>
      </rPr>
      <t>a portion of this cargo was delivered to Everett, MA on 16 February 2017 and a portion was delivered to Ponce, Puerto Rico on 22 February 2017.</t>
    </r>
  </si>
  <si>
    <t>VESSEL-BORNE IMPORTS OF LIQUEFIED NATURAL GAS (LNG) TO PUERTO RICO</t>
  </si>
  <si>
    <t>Table 2f</t>
  </si>
  <si>
    <t>NFEnergía LLC</t>
  </si>
  <si>
    <t>NFE North Trading Ltd</t>
  </si>
  <si>
    <t>2020-7-LNG</t>
  </si>
  <si>
    <t>JS Ineos Indepndence</t>
  </si>
  <si>
    <t>San Juan, Puerto Rico</t>
  </si>
  <si>
    <t>2020-116-LNG</t>
  </si>
  <si>
    <t>Coral Anthelia</t>
  </si>
  <si>
    <t>BW GDF Suez Boston</t>
  </si>
  <si>
    <t>NFEnergia LLC</t>
  </si>
  <si>
    <t>2022-4-LNG</t>
  </si>
  <si>
    <t>Coral Encanto</t>
  </si>
  <si>
    <t>JS Ineos Insight</t>
  </si>
  <si>
    <t>LNG Cross River</t>
  </si>
  <si>
    <t>Oman</t>
  </si>
  <si>
    <t>SL</t>
  </si>
  <si>
    <t>Avenir Accolade</t>
  </si>
  <si>
    <t>Naturgy Aprovisionamientos S.A. (formerly named Gas Natural Aprovisionamientos SDG. S.A.)</t>
  </si>
  <si>
    <t>Trinidad and Tobago</t>
  </si>
  <si>
    <t>CNTIC VPower Global</t>
  </si>
  <si>
    <t>TOTAL Imports of LNG to Puerto Rico</t>
  </si>
  <si>
    <t>Table 2g</t>
  </si>
  <si>
    <t>Region of Destination</t>
  </si>
  <si>
    <t>Price at Export Point $/MMBtu</t>
  </si>
  <si>
    <t>Region</t>
  </si>
  <si>
    <t>15-171-LNG</t>
  </si>
  <si>
    <t>Asia Vision</t>
  </si>
  <si>
    <t>[S], [C]</t>
  </si>
  <si>
    <t>Latin America and the Caribbean</t>
  </si>
  <si>
    <t>Clean Ocean</t>
  </si>
  <si>
    <t>South Asia</t>
  </si>
  <si>
    <t>Europe and Central Asia</t>
  </si>
  <si>
    <t>United Arab Emirates</t>
  </si>
  <si>
    <t>Energy Atlantic</t>
  </si>
  <si>
    <t>East Asia and Pacific</t>
  </si>
  <si>
    <t>10-85-LNG</t>
  </si>
  <si>
    <t>Middle East and North Africa</t>
  </si>
  <si>
    <t>10-111-LNG</t>
  </si>
  <si>
    <t>Maran Gas Sparta</t>
  </si>
  <si>
    <t>Clean Energy</t>
  </si>
  <si>
    <t>Israel</t>
  </si>
  <si>
    <t>SCF Mitre</t>
  </si>
  <si>
    <t>Jordan</t>
  </si>
  <si>
    <t>Malaysia</t>
  </si>
  <si>
    <t>Lobito</t>
  </si>
  <si>
    <t>[S] [C]</t>
  </si>
  <si>
    <t>BW GDF Suez Everett</t>
  </si>
  <si>
    <t>Gaslog Saratoga</t>
  </si>
  <si>
    <t>SCF Melampus</t>
  </si>
  <si>
    <t>Methane Alison Victoria</t>
  </si>
  <si>
    <t>Galea</t>
  </si>
  <si>
    <t>Maran Gas Efessos</t>
  </si>
  <si>
    <t>Seishu Maru</t>
  </si>
  <si>
    <t>Hispani Spirit</t>
  </si>
  <si>
    <t>Maethane Lydon Volney</t>
  </si>
  <si>
    <t>[L]</t>
  </si>
  <si>
    <t>Gaslog Santiago</t>
  </si>
  <si>
    <t>Cool Voyager</t>
  </si>
  <si>
    <t>[*] [L]</t>
  </si>
  <si>
    <t>Golar Kelvin</t>
  </si>
  <si>
    <t>Methane Spirit</t>
  </si>
  <si>
    <t>[S] [C] [L]</t>
  </si>
  <si>
    <t>La Manchua Knutsen</t>
  </si>
  <si>
    <t>Maran Gas Amphipolis</t>
  </si>
  <si>
    <t>Gemmata</t>
  </si>
  <si>
    <t>Ribera del Duero</t>
  </si>
  <si>
    <t>Madrid Spirit</t>
  </si>
  <si>
    <t>Clean Planet</t>
  </si>
  <si>
    <t>Gaslog Skagen</t>
  </si>
  <si>
    <t>GDF Suez Point Fortin</t>
  </si>
  <si>
    <t>Gallina</t>
  </si>
  <si>
    <t>S</t>
  </si>
  <si>
    <t>Methane Nile Eagle</t>
  </si>
  <si>
    <t>L</t>
  </si>
  <si>
    <t>Maran Gas Lindos</t>
  </si>
  <si>
    <t>Torben Spirit</t>
  </si>
  <si>
    <t>Arctic Discoverer</t>
  </si>
  <si>
    <t>Arctic Aurora</t>
  </si>
  <si>
    <t>[L] [*]</t>
  </si>
  <si>
    <t>Maran Gas Olympias</t>
  </si>
  <si>
    <t>K. Jasmine</t>
  </si>
  <si>
    <t>Provalys</t>
  </si>
  <si>
    <t>LNG Jurojin</t>
  </si>
  <si>
    <t>SK Summit</t>
  </si>
  <si>
    <t>Hyundai Oceanpia</t>
  </si>
  <si>
    <t>Woodside Rees Withers</t>
  </si>
  <si>
    <t>[S] [*]</t>
  </si>
  <si>
    <t>Yenisei River</t>
  </si>
  <si>
    <t>Yari LNG</t>
  </si>
  <si>
    <t>Gaslog Savannah</t>
  </si>
  <si>
    <t>LNG Finima II</t>
  </si>
  <si>
    <t>WilPride</t>
  </si>
  <si>
    <t>Clean Horizon</t>
  </si>
  <si>
    <t>Hoegh Giant</t>
  </si>
  <si>
    <t>Gaselys</t>
  </si>
  <si>
    <t>Lena River</t>
  </si>
  <si>
    <t>Esshu Maru</t>
  </si>
  <si>
    <t>Clean Vision</t>
  </si>
  <si>
    <t>Trinity Glory</t>
  </si>
  <si>
    <t>Maran Gas Troy</t>
  </si>
  <si>
    <t>Pan Asia</t>
  </si>
  <si>
    <t>Dominion Energy Cove Point LNG, LP</t>
  </si>
  <si>
    <t>16-205-LNG</t>
  </si>
  <si>
    <t>Gaslog Houston</t>
  </si>
  <si>
    <t>SM  Seahawk</t>
  </si>
  <si>
    <t xml:space="preserve"> [*] </t>
  </si>
  <si>
    <t>British Ruby</t>
  </si>
  <si>
    <t>SK Serenity</t>
  </si>
  <si>
    <t>Maran Gas Coronis</t>
  </si>
  <si>
    <t>British Diamond</t>
  </si>
  <si>
    <t>17-161-LNG</t>
  </si>
  <si>
    <t>British Emerald</t>
  </si>
  <si>
    <t>11-115-LNG</t>
  </si>
  <si>
    <t>11-128-LNG</t>
  </si>
  <si>
    <t>Flex Enterprise</t>
  </si>
  <si>
    <t>Castillo de Merida</t>
  </si>
  <si>
    <t>Symphonic Breeze</t>
  </si>
  <si>
    <t>Wilforce</t>
  </si>
  <si>
    <t>Patris</t>
  </si>
  <si>
    <t>Seri Camellia</t>
  </si>
  <si>
    <t>Trinity Arrow</t>
  </si>
  <si>
    <t>Golar Frost</t>
  </si>
  <si>
    <t>[L] [S]</t>
  </si>
  <si>
    <t>Methane Patricia Camila</t>
  </si>
  <si>
    <t>Oceanic Breeze</t>
  </si>
  <si>
    <t>Seri Cemara</t>
  </si>
  <si>
    <t>Hoegh Gallant</t>
  </si>
  <si>
    <t>2017-161-LNG</t>
  </si>
  <si>
    <t>Golar Arctic</t>
  </si>
  <si>
    <t>Marib Spirit</t>
  </si>
  <si>
    <t>Seri Camar</t>
  </si>
  <si>
    <t>2018-137-LNG</t>
  </si>
  <si>
    <t>[C] [S]</t>
  </si>
  <si>
    <t>Myrina</t>
  </si>
  <si>
    <t xml:space="preserve">[C] </t>
  </si>
  <si>
    <t>Castillo DeMerida</t>
  </si>
  <si>
    <t>Pan Africa</t>
  </si>
  <si>
    <t>Gaslog Singapore</t>
  </si>
  <si>
    <t>Methane Kari Elin</t>
  </si>
  <si>
    <t>Excalibur</t>
  </si>
  <si>
    <t>Al Safliya</t>
  </si>
  <si>
    <t>2016-34-LNG</t>
  </si>
  <si>
    <t>[L] [C]</t>
  </si>
  <si>
    <t>BW Suez Everett</t>
  </si>
  <si>
    <t>CMI</t>
  </si>
  <si>
    <t>Sevilla Knutsen</t>
  </si>
  <si>
    <t>Maran Gas Hydra</t>
  </si>
  <si>
    <t>[C] [*]</t>
  </si>
  <si>
    <t>Total Gas &amp; Power North America, Inc.</t>
  </si>
  <si>
    <t>Freeport LNG Expansion, L.P., et al.</t>
  </si>
  <si>
    <t>2018-3-LNG</t>
  </si>
  <si>
    <t>Velikiy Novgorod</t>
  </si>
  <si>
    <t>LNG Saturn</t>
  </si>
  <si>
    <t>Singapore Energy</t>
  </si>
  <si>
    <t>Al Kharsaah</t>
  </si>
  <si>
    <t>MC Global Gas Corporation</t>
  </si>
  <si>
    <t>Methane Rita Andrea</t>
  </si>
  <si>
    <t>Mitsui &amp; Co. Cameron LNG Sales LLC</t>
  </si>
  <si>
    <t>Al Gharrafa</t>
  </si>
  <si>
    <t>Marshal Vasilevskiy</t>
  </si>
  <si>
    <t>2016-205-LNG</t>
  </si>
  <si>
    <t>2018-15-LNG</t>
  </si>
  <si>
    <t>2016-108-LNG</t>
  </si>
  <si>
    <t>FLEX</t>
  </si>
  <si>
    <t>LNG Juno</t>
  </si>
  <si>
    <t>[*] [C]</t>
  </si>
  <si>
    <t>Neptune</t>
  </si>
  <si>
    <t>LNG Alliance</t>
  </si>
  <si>
    <t>2019-133-LNG</t>
  </si>
  <si>
    <t>2011-161-LNG</t>
  </si>
  <si>
    <t>Galicia Spirit</t>
  </si>
  <si>
    <t>Arctic Princess</t>
  </si>
  <si>
    <t>Maran Gas Psara</t>
  </si>
  <si>
    <t>2020-14-LNG</t>
  </si>
  <si>
    <t>GasLog Westminster</t>
  </si>
  <si>
    <t>Excelerate Sequoia</t>
  </si>
  <si>
    <t>2019-156-LNG</t>
  </si>
  <si>
    <t>Arctic Voyager</t>
  </si>
  <si>
    <t>LNG Unity</t>
  </si>
  <si>
    <t>SCF Barents</t>
  </si>
  <si>
    <t>Asia Integrity</t>
  </si>
  <si>
    <t>Asia Venture</t>
  </si>
  <si>
    <t>Arctic Lady</t>
  </si>
  <si>
    <t>Beidou Star</t>
  </si>
  <si>
    <t>Aristos I</t>
  </si>
  <si>
    <t>Woodside Charles Allen</t>
  </si>
  <si>
    <t>SCF Timmerman</t>
  </si>
  <si>
    <t>Ibri LNG</t>
  </si>
  <si>
    <t>Al Ruwais</t>
  </si>
  <si>
    <t>Seri Ayu</t>
  </si>
  <si>
    <t>BW Helios</t>
  </si>
  <si>
    <t>LNG Mars</t>
  </si>
  <si>
    <t>Bishu Maru</t>
  </si>
  <si>
    <t>Al Khattiya</t>
  </si>
  <si>
    <t>Flex Freedom</t>
  </si>
  <si>
    <t>Minerva Chios</t>
  </si>
  <si>
    <t>11-162-LNG</t>
  </si>
  <si>
    <t>LI</t>
  </si>
  <si>
    <t>TOTAL Exports of LNG</t>
  </si>
  <si>
    <t>NOTES AND DEFINITIONS</t>
  </si>
  <si>
    <r>
      <t>1)</t>
    </r>
    <r>
      <rPr>
        <sz val="10"/>
        <rFont val="Arial"/>
        <family val="2"/>
      </rPr>
      <t>    Import prices are landed and include the price of the LNG, the transportation cost to the U.S. terminal, and the cost of offloading the LNG.  Landed prices do not include regasification fees.</t>
    </r>
  </si>
  <si>
    <r>
      <t>2)</t>
    </r>
    <r>
      <rPr>
        <sz val="10"/>
        <rFont val="Arial"/>
        <family val="2"/>
      </rPr>
      <t>    The data are provided by importers and exporters as a condition of their authorizations (which are issued by this office). </t>
    </r>
    <r>
      <rPr>
        <sz val="10"/>
        <color theme="1"/>
        <rFont val="Arial"/>
        <family val="2"/>
      </rPr>
      <t xml:space="preserve"> They are</t>
    </r>
    <r>
      <rPr>
        <sz val="10"/>
        <color rgb="FFFF0000"/>
        <rFont val="Arial"/>
        <family val="2"/>
      </rPr>
      <t xml:space="preserve"> </t>
    </r>
    <r>
      <rPr>
        <sz val="10"/>
        <rFont val="Arial"/>
        <family val="2"/>
      </rPr>
      <t>reported as filed, after DOE review and any subsequent revisions by importers and exporters.</t>
    </r>
  </si>
  <si>
    <r>
      <rPr>
        <b/>
        <sz val="10"/>
        <rFont val="Arial"/>
        <family val="2"/>
      </rPr>
      <t>3) </t>
    </r>
    <r>
      <rPr>
        <sz val="10"/>
        <rFont val="Arial"/>
        <family val="2"/>
      </rPr>
      <t xml:space="preserve">  Spot cargos [S] are a one-time transaction for near-term delivery of a specific quantity of LNG at a specific location. Spot cargos could be included in either long-term or short-term authorization types. </t>
    </r>
  </si>
  <si>
    <r>
      <rPr>
        <b/>
        <sz val="10"/>
        <rFont val="Arial"/>
        <family val="2"/>
      </rPr>
      <t>4)</t>
    </r>
    <r>
      <rPr>
        <sz val="10"/>
        <rFont val="Arial"/>
        <family val="2"/>
      </rPr>
      <t xml:space="preserve">   Split cargos [*] refer to a single shipment of LNG where portions of the cargo have different transactional characteristics.  For instance, a single cargo can have more than one buyer, supplier, price, unloading port, loading port, or DOE authorization. </t>
    </r>
  </si>
  <si>
    <r>
      <rPr>
        <b/>
        <sz val="10"/>
        <rFont val="Arial"/>
        <family val="2"/>
      </rPr>
      <t>5)</t>
    </r>
    <r>
      <rPr>
        <sz val="10"/>
        <rFont val="Arial"/>
        <family val="2"/>
      </rPr>
      <t xml:space="preserve">   Commissioning cargos [C] refer to pre-commercial cargos loaded while export facility operations are still undergoing final testing and inspection.  Commissioning cargos may occur multiple times for the same facility as individual LNG trains enter service.</t>
    </r>
  </si>
  <si>
    <r>
      <rPr>
        <b/>
        <sz val="10"/>
        <rFont val="Arial"/>
        <family val="2"/>
      </rPr>
      <t xml:space="preserve">6) </t>
    </r>
    <r>
      <rPr>
        <sz val="10"/>
        <rFont val="Arial"/>
        <family val="2"/>
      </rPr>
      <t xml:space="preserve">  Export prices are free on board (FOB) and are inclusive of all costs of the LNG up to the point of export, including commodity costs and liquefaction fees. Prior to July 2019, cargo prices that include liquefaction fees are indicated by the footnote [L].</t>
    </r>
  </si>
  <si>
    <r>
      <t xml:space="preserve">7)    </t>
    </r>
    <r>
      <rPr>
        <sz val="10"/>
        <rFont val="Arial"/>
        <family val="2"/>
      </rPr>
      <t>Short-term imports or exports are those cargos imported or exported under a company's short-term or "blanket" authorization.  This type of authorization covers supply contracts with terms up to 2 years, including spot cargos.  The authorization is not based on a specific supply contract, but covers all of the importer's short-term supply deals.  DOE does not have copies of those contracts and they are not filed with the applications.</t>
    </r>
  </si>
  <si>
    <r>
      <t xml:space="preserve">8)    </t>
    </r>
    <r>
      <rPr>
        <sz val="10"/>
        <rFont val="Arial"/>
        <family val="2"/>
      </rPr>
      <t>Long-term imports or exports are those cargos imported or exported under a company's long-term authorization.  This type of authorization is tied to one specific supply contract with a term of more than two years.  Redacted copies of the contracts are available on our website (please see below).</t>
    </r>
  </si>
  <si>
    <r>
      <t>9)</t>
    </r>
    <r>
      <rPr>
        <sz val="10"/>
        <rFont val="Arial"/>
        <family val="2"/>
      </rPr>
      <t>    Authorization holders are required to file volume data in thousand cubic feet (Mcf). Therefore, data collected does not necessarily include equivalent amounts of energy, measured in million British thermal units (MMBtu).</t>
    </r>
  </si>
  <si>
    <r>
      <t xml:space="preserve">10)    </t>
    </r>
    <r>
      <rPr>
        <sz val="10"/>
        <rFont val="Arial"/>
        <family val="2"/>
      </rPr>
      <t xml:space="preserve">Prices for re-exports are the prices at the point of export, also known as FOB (free on board). </t>
    </r>
  </si>
  <si>
    <r>
      <rPr>
        <b/>
        <sz val="10"/>
        <rFont val="Arial"/>
        <family val="2"/>
      </rPr>
      <t>11)</t>
    </r>
    <r>
      <rPr>
        <sz val="10"/>
        <rFont val="Arial"/>
        <family val="2"/>
      </rPr>
      <t xml:space="preserve">   Data are current as of the publication date.  Any revisions to reported data will be published in the next scheduled LNG Monthly.</t>
    </r>
  </si>
  <si>
    <t>Our web address is:</t>
  </si>
  <si>
    <t xml:space="preserve"> www.fossil.energy.gov</t>
  </si>
  <si>
    <t>Click "Services," then click "Natural Gas Regulation."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</si>
</sst>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quot;$&quot;#,##0.00"/>
    <numFmt numFmtId="165" formatCode="_(* #,##0_);_(* \(#,##0\);_(* &quot;-&quot;??_);_(@_)"/>
    <numFmt numFmtId="166" formatCode="0.0"/>
    <numFmt numFmtId="167" formatCode="#,##0.0\ ;[Red]\(#,##0\);\-\ ;"/>
    <numFmt numFmtId="168" formatCode="#,##0.0000"/>
    <numFmt numFmtId="169" formatCode="#,##0.000000_);[Red]\(#,##0.000000\)"/>
    <numFmt numFmtId="170" formatCode="#,##0.0"/>
    <numFmt numFmtId="171" formatCode="_(* #,##0.0_);_(* \(#,##0.0\);_(* &quot;-&quot;??_);_(@_)"/>
    <numFmt numFmtId="172" formatCode="#,##0.000"/>
  </numFmts>
  <fonts count="45">
    <font>
      <sz val="10"/>
      <name val="Arial"/>
    </font>
    <font>
      <sz val="11"/>
      <color theme="1"/>
      <name val="Calibri"/>
      <family val="2"/>
      <scheme val="minor"/>
    </font>
    <font>
      <sz val="10"/>
      <name val="Arial"/>
      <family val="2"/>
    </font>
    <font>
      <b/>
      <sz val="10"/>
      <name val="Arial"/>
      <family val="2"/>
    </font>
    <font>
      <sz val="10"/>
      <name val="Arial"/>
      <family val="2"/>
    </font>
    <font>
      <b/>
      <sz val="12"/>
      <name val="Arial"/>
      <family val="2"/>
    </font>
    <font>
      <sz val="10"/>
      <name val="Arial"/>
      <family val="2"/>
    </font>
    <font>
      <sz val="10"/>
      <color rgb="FF000000"/>
      <name val="Arial"/>
      <family val="2"/>
    </font>
    <font>
      <b/>
      <sz val="17"/>
      <color rgb="FF006012"/>
      <name val="Book Antiqua"/>
      <family val="1"/>
    </font>
    <font>
      <b/>
      <sz val="10"/>
      <color rgb="FF006012"/>
      <name val="Arial"/>
      <family val="2"/>
    </font>
    <font>
      <u/>
      <sz val="34"/>
      <name val="Arial"/>
      <family val="2"/>
    </font>
    <font>
      <sz val="16"/>
      <name val="Arial"/>
      <family val="2"/>
    </font>
    <font>
      <u/>
      <sz val="10"/>
      <color theme="10"/>
      <name val="Arial"/>
      <family val="2"/>
    </font>
    <font>
      <u/>
      <sz val="10"/>
      <name val="Arial"/>
      <family val="2"/>
    </font>
    <font>
      <b/>
      <sz val="8"/>
      <name val="Arial"/>
      <family val="2"/>
    </font>
    <font>
      <sz val="8"/>
      <name val="Arial"/>
      <family val="2"/>
    </font>
    <font>
      <sz val="10"/>
      <color theme="1"/>
      <name val="Arial"/>
      <family val="2"/>
    </font>
    <font>
      <b/>
      <sz val="10"/>
      <color rgb="FF006210"/>
      <name val="Arial"/>
      <family val="2"/>
    </font>
    <font>
      <sz val="10"/>
      <color rgb="FFFF0000"/>
      <name val="Arial"/>
      <family val="2"/>
    </font>
    <font>
      <b/>
      <sz val="17"/>
      <color rgb="FF006012"/>
      <name val="Arial"/>
      <family val="2"/>
    </font>
    <font>
      <b/>
      <sz val="17"/>
      <color rgb="FF006210"/>
      <name val="Arial"/>
      <family val="2"/>
    </font>
    <font>
      <b/>
      <sz val="17"/>
      <color rgb="FF006210"/>
      <name val="Book Antiqua"/>
      <family val="1"/>
    </font>
    <font>
      <b/>
      <sz val="10"/>
      <color rgb="FF146837"/>
      <name val="Arial"/>
      <family val="2"/>
    </font>
    <font>
      <sz val="10"/>
      <color rgb="FF146837"/>
      <name val="Arial"/>
      <family val="2"/>
    </font>
    <font>
      <b/>
      <sz val="17"/>
      <color rgb="FF146837"/>
      <name val="Arial"/>
      <family val="2"/>
    </font>
    <font>
      <b/>
      <sz val="17"/>
      <color rgb="FF146837"/>
      <name val="Book Antiqua"/>
      <family val="1"/>
    </font>
    <font>
      <b/>
      <sz val="10"/>
      <color theme="0"/>
      <name val="Arial"/>
      <family val="2"/>
    </font>
    <font>
      <sz val="10"/>
      <color rgb="FF2F2F2F"/>
      <name val="Verdan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name val="Arial"/>
    </font>
  </fonts>
  <fills count="36">
    <fill>
      <patternFill patternType="none"/>
    </fill>
    <fill>
      <patternFill patternType="gray125"/>
    </fill>
    <fill>
      <patternFill patternType="solid">
        <fgColor theme="0"/>
        <bgColor indexed="64"/>
      </patternFill>
    </fill>
    <fill>
      <patternFill patternType="solid">
        <fgColor rgb="FF1674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auto="1"/>
      </left>
      <right/>
      <top style="medium">
        <color auto="1"/>
      </top>
      <bottom style="medium">
        <color indexed="64"/>
      </bottom>
      <diagonal/>
    </border>
    <border>
      <left/>
      <right/>
      <top style="medium">
        <color auto="1"/>
      </top>
      <bottom style="medium">
        <color indexed="64"/>
      </bottom>
      <diagonal/>
    </border>
    <border>
      <left/>
      <right style="medium">
        <color auto="1"/>
      </right>
      <top style="medium">
        <color auto="1"/>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diagonal/>
    </border>
    <border>
      <left/>
      <right/>
      <top/>
      <bottom style="thick">
        <color auto="1"/>
      </bottom>
      <diagonal/>
    </border>
    <border>
      <left style="medium">
        <color indexed="64"/>
      </left>
      <right/>
      <top/>
      <bottom style="thick">
        <color auto="1"/>
      </bottom>
      <diagonal/>
    </border>
    <border>
      <left/>
      <right style="medium">
        <color indexed="64"/>
      </right>
      <top/>
      <bottom style="thick">
        <color auto="1"/>
      </bottom>
      <diagonal/>
    </border>
    <border>
      <left/>
      <right style="thick">
        <color auto="1"/>
      </right>
      <top/>
      <bottom style="thick">
        <color auto="1"/>
      </bottom>
      <diagonal/>
    </border>
    <border>
      <left/>
      <right style="thin">
        <color auto="1"/>
      </right>
      <top/>
      <bottom/>
      <diagonal/>
    </border>
    <border>
      <left/>
      <right style="medium">
        <color auto="1"/>
      </right>
      <top style="thick">
        <color auto="1"/>
      </top>
      <bottom/>
      <diagonal/>
    </border>
  </borders>
  <cellStyleXfs count="55">
    <xf numFmtId="0" fontId="0" fillId="0" borderId="0"/>
    <xf numFmtId="43" fontId="2" fillId="0" borderId="0" applyFont="0" applyFill="0" applyBorder="0" applyAlignment="0" applyProtection="0"/>
    <xf numFmtId="44" fontId="2" fillId="0" borderId="0" applyFont="0" applyFill="0" applyBorder="0" applyAlignment="0" applyProtection="0"/>
    <xf numFmtId="44" fontId="6" fillId="0" borderId="0" applyFont="0" applyFill="0" applyBorder="0" applyAlignment="0" applyProtection="0"/>
    <xf numFmtId="0" fontId="4"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28" fillId="0" borderId="0" applyNumberFormat="0" applyFill="0" applyBorder="0" applyAlignment="0" applyProtection="0"/>
    <xf numFmtId="0" fontId="29" fillId="0" borderId="12" applyNumberFormat="0" applyFill="0" applyAlignment="0" applyProtection="0"/>
    <xf numFmtId="0" fontId="3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32" fillId="4" borderId="0" applyNumberFormat="0" applyBorder="0" applyAlignment="0" applyProtection="0"/>
    <xf numFmtId="0" fontId="33" fillId="5" borderId="0" applyNumberFormat="0" applyBorder="0" applyAlignment="0" applyProtection="0"/>
    <xf numFmtId="0" fontId="34" fillId="6" borderId="0" applyNumberFormat="0" applyBorder="0" applyAlignment="0" applyProtection="0"/>
    <xf numFmtId="0" fontId="35" fillId="7" borderId="15" applyNumberFormat="0" applyAlignment="0" applyProtection="0"/>
    <xf numFmtId="0" fontId="36" fillId="8" borderId="16" applyNumberFormat="0" applyAlignment="0" applyProtection="0"/>
    <xf numFmtId="0" fontId="37" fillId="8" borderId="15" applyNumberFormat="0" applyAlignment="0" applyProtection="0"/>
    <xf numFmtId="0" fontId="38" fillId="0" borderId="17" applyNumberFormat="0" applyFill="0" applyAlignment="0" applyProtection="0"/>
    <xf numFmtId="0" fontId="39" fillId="9" borderId="18"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20" applyNumberFormat="0" applyFill="0" applyAlignment="0" applyProtection="0"/>
    <xf numFmtId="0" fontId="43"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43"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43"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4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4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4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10" borderId="19" applyNumberFormat="0" applyFont="0" applyAlignment="0" applyProtection="0"/>
  </cellStyleXfs>
  <cellXfs count="170">
    <xf numFmtId="0" fontId="0" fillId="0" borderId="0" xfId="0"/>
    <xf numFmtId="0" fontId="3" fillId="0" borderId="0" xfId="0" applyFont="1" applyAlignment="1">
      <alignment horizontal="center"/>
    </xf>
    <xf numFmtId="0" fontId="4" fillId="0" borderId="0" xfId="0" applyFont="1"/>
    <xf numFmtId="0" fontId="3" fillId="0" borderId="0" xfId="0" applyFont="1"/>
    <xf numFmtId="0" fontId="5" fillId="0" borderId="0" xfId="0" applyFont="1"/>
    <xf numFmtId="164" fontId="0" fillId="0" borderId="0" xfId="0" applyNumberFormat="1"/>
    <xf numFmtId="3" fontId="3" fillId="0" borderId="0" xfId="0" applyNumberFormat="1" applyFont="1" applyAlignment="1">
      <alignment horizontal="center"/>
    </xf>
    <xf numFmtId="0" fontId="4" fillId="0" borderId="0" xfId="0" applyFont="1" applyAlignment="1">
      <alignment horizontal="center" vertical="center" wrapText="1"/>
    </xf>
    <xf numFmtId="0" fontId="3" fillId="0" borderId="0" xfId="0" applyFont="1" applyAlignment="1">
      <alignment vertical="top"/>
    </xf>
    <xf numFmtId="0" fontId="7" fillId="0" borderId="0" xfId="0" applyFont="1" applyAlignment="1">
      <alignment horizontal="left" readingOrder="1"/>
    </xf>
    <xf numFmtId="0" fontId="4" fillId="0" borderId="0" xfId="0" applyFont="1" applyAlignment="1">
      <alignment horizontal="center"/>
    </xf>
    <xf numFmtId="0" fontId="5" fillId="0" borderId="0" xfId="0" applyFont="1" applyAlignment="1">
      <alignment horizontal="center"/>
    </xf>
    <xf numFmtId="3" fontId="2" fillId="0" borderId="0" xfId="0" applyNumberFormat="1" applyFont="1" applyAlignment="1">
      <alignment horizontal="center" vertical="center"/>
    </xf>
    <xf numFmtId="0" fontId="2" fillId="0" borderId="0" xfId="0" applyFont="1"/>
    <xf numFmtId="0" fontId="2" fillId="0" borderId="0" xfId="0" applyFont="1" applyAlignment="1">
      <alignment wrapText="1"/>
    </xf>
    <xf numFmtId="3" fontId="3" fillId="0" borderId="0" xfId="0" applyNumberFormat="1"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7" applyAlignment="1">
      <alignment horizontal="center" vertical="center"/>
    </xf>
    <xf numFmtId="0" fontId="2" fillId="0" borderId="0" xfId="7" applyAlignment="1">
      <alignment horizontal="center" vertical="center" wrapText="1"/>
    </xf>
    <xf numFmtId="3" fontId="2" fillId="0" borderId="0" xfId="7" applyNumberFormat="1" applyAlignment="1">
      <alignment horizontal="center" vertical="center"/>
    </xf>
    <xf numFmtId="0" fontId="3" fillId="0" borderId="0" xfId="7" applyFont="1"/>
    <xf numFmtId="0" fontId="2" fillId="0" borderId="0" xfId="7"/>
    <xf numFmtId="0" fontId="9" fillId="0" borderId="0" xfId="0" applyFont="1"/>
    <xf numFmtId="3" fontId="3" fillId="0" borderId="0" xfId="0" applyNumberFormat="1" applyFont="1"/>
    <xf numFmtId="44" fontId="2" fillId="0" borderId="0" xfId="2" applyFont="1" applyFill="1" applyBorder="1" applyAlignment="1">
      <alignment horizontal="center" vertical="center"/>
    </xf>
    <xf numFmtId="0" fontId="3" fillId="0" borderId="0" xfId="7" applyFont="1" applyAlignment="1">
      <alignment horizontal="center"/>
    </xf>
    <xf numFmtId="0" fontId="2" fillId="0" borderId="0" xfId="7" applyAlignment="1">
      <alignment vertical="center"/>
    </xf>
    <xf numFmtId="166" fontId="2" fillId="0" borderId="0" xfId="7" applyNumberFormat="1" applyAlignment="1">
      <alignment vertical="center"/>
    </xf>
    <xf numFmtId="166" fontId="2" fillId="0" borderId="0" xfId="7" applyNumberFormat="1"/>
    <xf numFmtId="3" fontId="3" fillId="0" borderId="0" xfId="7" applyNumberFormat="1" applyFont="1"/>
    <xf numFmtId="3" fontId="3" fillId="0" borderId="0" xfId="7" applyNumberFormat="1" applyFont="1" applyAlignment="1">
      <alignment horizontal="center"/>
    </xf>
    <xf numFmtId="164" fontId="3" fillId="0" borderId="0" xfId="7" applyNumberFormat="1" applyFont="1" applyAlignment="1">
      <alignment horizontal="center"/>
    </xf>
    <xf numFmtId="166" fontId="3" fillId="0" borderId="0" xfId="7" applyNumberFormat="1" applyFont="1" applyAlignment="1">
      <alignment vertical="center"/>
    </xf>
    <xf numFmtId="0" fontId="0" fillId="2" borderId="0" xfId="0" applyFill="1"/>
    <xf numFmtId="0" fontId="2" fillId="0" borderId="2" xfId="7" applyBorder="1" applyAlignment="1">
      <alignment vertical="center"/>
    </xf>
    <xf numFmtId="166" fontId="2" fillId="0" borderId="3" xfId="7" applyNumberFormat="1" applyBorder="1" applyAlignment="1">
      <alignment vertical="center"/>
    </xf>
    <xf numFmtId="0" fontId="2" fillId="0" borderId="2" xfId="7" applyBorder="1" applyAlignment="1">
      <alignment horizontal="left" vertical="center"/>
    </xf>
    <xf numFmtId="0" fontId="3" fillId="0" borderId="9" xfId="0" applyFont="1" applyBorder="1"/>
    <xf numFmtId="0" fontId="3" fillId="0" borderId="10" xfId="0" applyFont="1" applyBorder="1"/>
    <xf numFmtId="3" fontId="3" fillId="0" borderId="10" xfId="0" applyNumberFormat="1" applyFont="1" applyBorder="1"/>
    <xf numFmtId="0" fontId="3" fillId="0" borderId="11" xfId="0" applyFont="1" applyBorder="1"/>
    <xf numFmtId="0" fontId="3" fillId="0" borderId="10" xfId="0" applyFont="1" applyBorder="1" applyAlignment="1">
      <alignment horizontal="center"/>
    </xf>
    <xf numFmtId="0" fontId="3" fillId="0" borderId="11" xfId="0" applyFont="1" applyBorder="1" applyAlignment="1">
      <alignment horizontal="center"/>
    </xf>
    <xf numFmtId="0" fontId="0" fillId="0" borderId="10" xfId="0" applyBorder="1"/>
    <xf numFmtId="3" fontId="3" fillId="0" borderId="10" xfId="0" applyNumberFormat="1" applyFont="1" applyBorder="1" applyAlignment="1">
      <alignment horizontal="center" vertical="center"/>
    </xf>
    <xf numFmtId="3" fontId="3" fillId="0" borderId="10" xfId="0" applyNumberFormat="1" applyFont="1" applyBorder="1" applyAlignment="1">
      <alignment horizontal="center"/>
    </xf>
    <xf numFmtId="3" fontId="3" fillId="0" borderId="11" xfId="0" applyNumberFormat="1" applyFont="1" applyBorder="1" applyAlignment="1">
      <alignment horizontal="center"/>
    </xf>
    <xf numFmtId="3" fontId="2" fillId="0" borderId="0" xfId="0" applyNumberFormat="1" applyFont="1"/>
    <xf numFmtId="0" fontId="9" fillId="0" borderId="0" xfId="7" applyFont="1"/>
    <xf numFmtId="44" fontId="2" fillId="0" borderId="11" xfId="2" applyFont="1" applyBorder="1" applyAlignment="1">
      <alignment horizontal="center" vertical="center" wrapText="1"/>
    </xf>
    <xf numFmtId="167" fontId="2" fillId="0" borderId="0" xfId="7" applyNumberFormat="1" applyAlignment="1">
      <alignment vertical="center"/>
    </xf>
    <xf numFmtId="168" fontId="2" fillId="0" borderId="0" xfId="7" applyNumberFormat="1" applyAlignment="1">
      <alignment horizontal="center" vertical="center"/>
    </xf>
    <xf numFmtId="0" fontId="12" fillId="0" borderId="0" xfId="10"/>
    <xf numFmtId="169" fontId="2" fillId="0" borderId="0" xfId="7" applyNumberFormat="1"/>
    <xf numFmtId="43" fontId="2" fillId="0" borderId="0" xfId="1" applyFont="1" applyFill="1"/>
    <xf numFmtId="170" fontId="3" fillId="0" borderId="0" xfId="0" applyNumberFormat="1" applyFont="1" applyAlignment="1">
      <alignment horizontal="center"/>
    </xf>
    <xf numFmtId="0" fontId="13" fillId="0" borderId="0" xfId="0" applyFont="1" applyAlignment="1">
      <alignment horizontal="left" vertical="center"/>
    </xf>
    <xf numFmtId="0" fontId="0" fillId="0" borderId="0" xfId="0" applyAlignment="1">
      <alignment vertical="center"/>
    </xf>
    <xf numFmtId="14" fontId="2" fillId="0" borderId="0" xfId="7" applyNumberFormat="1"/>
    <xf numFmtId="14" fontId="2" fillId="0" borderId="2" xfId="0" applyNumberFormat="1" applyFont="1" applyBorder="1" applyAlignment="1">
      <alignment horizontal="center" vertical="center"/>
    </xf>
    <xf numFmtId="166" fontId="3" fillId="0" borderId="0" xfId="7" applyNumberFormat="1" applyFont="1"/>
    <xf numFmtId="165" fontId="2" fillId="0" borderId="0" xfId="1" applyNumberFormat="1"/>
    <xf numFmtId="171" fontId="2" fillId="0" borderId="0" xfId="1" applyNumberFormat="1"/>
    <xf numFmtId="43" fontId="2" fillId="0" borderId="0" xfId="7" applyNumberFormat="1"/>
    <xf numFmtId="171" fontId="2" fillId="0" borderId="0" xfId="7" applyNumberFormat="1"/>
    <xf numFmtId="0" fontId="3" fillId="0" borderId="0" xfId="0" applyFont="1" applyAlignment="1">
      <alignment vertical="center" wrapText="1"/>
    </xf>
    <xf numFmtId="0" fontId="3" fillId="0" borderId="0" xfId="0" applyFont="1" applyAlignment="1">
      <alignment wrapText="1"/>
    </xf>
    <xf numFmtId="0" fontId="3" fillId="0" borderId="0" xfId="0" applyFont="1" applyAlignment="1">
      <alignment horizontal="left" wrapText="1"/>
    </xf>
    <xf numFmtId="165" fontId="2" fillId="0" borderId="0" xfId="1" applyNumberFormat="1" applyAlignment="1">
      <alignment vertical="center"/>
    </xf>
    <xf numFmtId="43" fontId="2" fillId="0" borderId="0" xfId="1"/>
    <xf numFmtId="0" fontId="3" fillId="2" borderId="0" xfId="0" applyFont="1" applyFill="1" applyAlignment="1">
      <alignment vertical="center" wrapText="1"/>
    </xf>
    <xf numFmtId="0" fontId="14" fillId="2" borderId="0" xfId="0" applyFont="1" applyFill="1" applyAlignment="1">
      <alignment vertical="center" wrapText="1"/>
    </xf>
    <xf numFmtId="0" fontId="2" fillId="0" borderId="0" xfId="0" applyFont="1" applyAlignment="1">
      <alignment horizontal="left" vertical="center" wrapText="1"/>
    </xf>
    <xf numFmtId="0" fontId="3" fillId="0" borderId="4" xfId="7" applyFont="1" applyBorder="1" applyAlignment="1">
      <alignment horizontal="left" vertical="center"/>
    </xf>
    <xf numFmtId="0" fontId="3" fillId="0" borderId="0" xfId="0" applyFont="1" applyAlignment="1">
      <alignment horizontal="right"/>
    </xf>
    <xf numFmtId="0" fontId="3" fillId="0" borderId="0" xfId="7" applyFont="1" applyAlignment="1">
      <alignment horizontal="right" vertical="center"/>
    </xf>
    <xf numFmtId="44" fontId="14" fillId="0" borderId="3" xfId="6" applyFont="1" applyFill="1" applyBorder="1" applyAlignment="1">
      <alignment horizontal="center" vertical="center"/>
    </xf>
    <xf numFmtId="3" fontId="0" fillId="0" borderId="0" xfId="0" applyNumberFormat="1"/>
    <xf numFmtId="172" fontId="3" fillId="0" borderId="0" xfId="0" applyNumberFormat="1" applyFont="1" applyAlignment="1">
      <alignment horizontal="center"/>
    </xf>
    <xf numFmtId="44" fontId="3" fillId="0" borderId="3" xfId="6" applyFont="1" applyFill="1" applyBorder="1" applyAlignment="1">
      <alignment horizontal="center" vertical="center"/>
    </xf>
    <xf numFmtId="166" fontId="3" fillId="0" borderId="5" xfId="7" applyNumberFormat="1" applyFont="1" applyBorder="1" applyAlignment="1">
      <alignment vertical="center"/>
    </xf>
    <xf numFmtId="167" fontId="3" fillId="0" borderId="5" xfId="7" applyNumberFormat="1" applyFont="1" applyBorder="1" applyAlignment="1">
      <alignment vertical="center"/>
    </xf>
    <xf numFmtId="165" fontId="3" fillId="0" borderId="0" xfId="1" applyNumberFormat="1" applyFont="1"/>
    <xf numFmtId="171" fontId="3" fillId="0" borderId="0" xfId="7" applyNumberFormat="1" applyFont="1"/>
    <xf numFmtId="0" fontId="3" fillId="0" borderId="9" xfId="0" applyFont="1" applyBorder="1" applyAlignment="1">
      <alignment horizontal="left"/>
    </xf>
    <xf numFmtId="0" fontId="14" fillId="0" borderId="0" xfId="0" applyFont="1" applyAlignment="1">
      <alignment vertical="center" wrapText="1"/>
    </xf>
    <xf numFmtId="0" fontId="2" fillId="0" borderId="0" xfId="0" applyFont="1" applyAlignment="1">
      <alignment horizontal="center" wrapText="1"/>
    </xf>
    <xf numFmtId="0" fontId="15" fillId="0" borderId="0" xfId="7" applyFont="1" applyAlignment="1">
      <alignment vertical="center"/>
    </xf>
    <xf numFmtId="44" fontId="14" fillId="0" borderId="3" xfId="2" applyFont="1" applyFill="1" applyBorder="1" applyAlignment="1">
      <alignment horizontal="center" vertical="center"/>
    </xf>
    <xf numFmtId="0" fontId="8" fillId="0" borderId="0" xfId="0" applyFont="1" applyAlignment="1">
      <alignment horizontal="centerContinuous" vertical="center"/>
    </xf>
    <xf numFmtId="0" fontId="17" fillId="0" borderId="0" xfId="7" applyFont="1" applyAlignment="1">
      <alignment horizontal="centerContinuous" vertical="center"/>
    </xf>
    <xf numFmtId="0" fontId="19" fillId="0" borderId="0" xfId="0" applyFont="1" applyAlignment="1">
      <alignment horizontal="centerContinuous" vertical="center"/>
    </xf>
    <xf numFmtId="0" fontId="20" fillId="0" borderId="0" xfId="7" applyFont="1" applyAlignment="1">
      <alignment horizontal="centerContinuous" vertical="center"/>
    </xf>
    <xf numFmtId="0" fontId="21" fillId="0" borderId="0" xfId="7" applyFont="1" applyAlignment="1">
      <alignment horizontal="centerContinuous" vertical="center"/>
    </xf>
    <xf numFmtId="0" fontId="22" fillId="0" borderId="0" xfId="0" applyFont="1"/>
    <xf numFmtId="0" fontId="22" fillId="0" borderId="0" xfId="0" applyFont="1" applyAlignment="1">
      <alignment horizontal="center"/>
    </xf>
    <xf numFmtId="0" fontId="23" fillId="0" borderId="0" xfId="0" applyFont="1"/>
    <xf numFmtId="0" fontId="24" fillId="0" borderId="0" xfId="0" applyFont="1" applyAlignment="1">
      <alignment horizontal="centerContinuous" vertical="center"/>
    </xf>
    <xf numFmtId="0" fontId="25" fillId="0" borderId="0" xfId="0" applyFont="1" applyAlignment="1">
      <alignment horizontal="centerContinuous" vertical="center"/>
    </xf>
    <xf numFmtId="0" fontId="24" fillId="0" borderId="0" xfId="0" applyFont="1" applyAlignment="1">
      <alignment horizontal="centerContinuous" vertical="center" wrapText="1"/>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3" fontId="26" fillId="3" borderId="1" xfId="0" applyNumberFormat="1" applyFont="1" applyFill="1" applyBorder="1" applyAlignment="1">
      <alignment horizontal="center"/>
    </xf>
    <xf numFmtId="0" fontId="26" fillId="3" borderId="6" xfId="7" applyFont="1" applyFill="1" applyBorder="1" applyAlignment="1">
      <alignment horizontal="center" vertical="center"/>
    </xf>
    <xf numFmtId="166" fontId="26" fillId="3" borderId="7" xfId="7" applyNumberFormat="1" applyFont="1" applyFill="1" applyBorder="1" applyAlignment="1">
      <alignment horizontal="center" vertical="center"/>
    </xf>
    <xf numFmtId="166" fontId="26" fillId="3" borderId="8" xfId="7" applyNumberFormat="1" applyFont="1" applyFill="1" applyBorder="1" applyAlignment="1">
      <alignment horizontal="center" vertical="center"/>
    </xf>
    <xf numFmtId="170" fontId="26" fillId="3" borderId="1" xfId="0" applyNumberFormat="1" applyFont="1" applyFill="1" applyBorder="1" applyAlignment="1">
      <alignment horizontal="right"/>
    </xf>
    <xf numFmtId="3" fontId="26" fillId="3" borderId="1" xfId="0" applyNumberFormat="1" applyFont="1" applyFill="1" applyBorder="1" applyAlignment="1">
      <alignment horizontal="center" vertical="center"/>
    </xf>
    <xf numFmtId="0" fontId="0" fillId="0" borderId="10" xfId="0" applyBorder="1" applyAlignment="1">
      <alignment horizontal="center"/>
    </xf>
    <xf numFmtId="0" fontId="2" fillId="0" borderId="0" xfId="7" applyAlignment="1">
      <alignment horizontal="left" vertical="center"/>
    </xf>
    <xf numFmtId="14" fontId="2" fillId="0" borderId="0" xfId="0" applyNumberFormat="1" applyFont="1" applyAlignment="1">
      <alignment horizontal="center" vertical="center"/>
    </xf>
    <xf numFmtId="44" fontId="14" fillId="0" borderId="0" xfId="6" applyFont="1" applyFill="1" applyBorder="1" applyAlignment="1">
      <alignment horizontal="center" vertical="center"/>
    </xf>
    <xf numFmtId="0" fontId="26" fillId="3" borderId="10"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7" applyFont="1" applyAlignment="1">
      <alignment horizontal="center" vertical="center" wrapText="1"/>
    </xf>
    <xf numFmtId="0" fontId="0" fillId="0" borderId="0" xfId="7" applyFont="1" applyAlignment="1">
      <alignment horizontal="center" vertical="center"/>
    </xf>
    <xf numFmtId="3" fontId="0" fillId="0" borderId="0" xfId="7" applyNumberFormat="1" applyFont="1" applyAlignment="1">
      <alignment horizontal="center" vertical="center"/>
    </xf>
    <xf numFmtId="44" fontId="0" fillId="0" borderId="0" xfId="2" applyFont="1" applyFill="1" applyBorder="1" applyAlignment="1">
      <alignment horizontal="center" vertical="center"/>
    </xf>
    <xf numFmtId="0" fontId="3" fillId="0" borderId="9" xfId="7" applyFont="1" applyBorder="1" applyAlignment="1">
      <alignment horizontal="left" vertical="center"/>
    </xf>
    <xf numFmtId="44" fontId="14" fillId="0" borderId="11" xfId="6" applyFont="1" applyFill="1" applyBorder="1" applyAlignment="1">
      <alignment horizontal="center" vertical="center"/>
    </xf>
    <xf numFmtId="171" fontId="0" fillId="0" borderId="0" xfId="1" applyNumberFormat="1" applyFont="1"/>
    <xf numFmtId="44" fontId="3" fillId="0" borderId="0" xfId="2" applyFont="1" applyFill="1" applyBorder="1" applyAlignment="1">
      <alignment horizontal="center" vertical="center"/>
    </xf>
    <xf numFmtId="43" fontId="3" fillId="0" borderId="0" xfId="1" applyFont="1"/>
    <xf numFmtId="0" fontId="27" fillId="0" borderId="0" xfId="0" applyFont="1"/>
    <xf numFmtId="0" fontId="0" fillId="0" borderId="10" xfId="7" applyFont="1" applyBorder="1" applyAlignment="1">
      <alignment horizontal="center" vertical="center" wrapText="1"/>
    </xf>
    <xf numFmtId="0" fontId="2" fillId="0" borderId="0" xfId="0" applyFont="1" applyAlignment="1">
      <alignment vertical="center" wrapText="1"/>
    </xf>
    <xf numFmtId="0" fontId="2" fillId="0" borderId="21" xfId="0" applyFont="1" applyBorder="1" applyAlignment="1">
      <alignment horizontal="center" vertical="center"/>
    </xf>
    <xf numFmtId="0" fontId="2" fillId="0" borderId="3" xfId="0" applyFont="1" applyBorder="1" applyAlignment="1">
      <alignment horizontal="center" vertical="center"/>
    </xf>
    <xf numFmtId="14" fontId="2" fillId="0" borderId="9" xfId="0" applyNumberFormat="1" applyFont="1" applyBorder="1" applyAlignment="1">
      <alignment horizontal="center" vertical="center"/>
    </xf>
    <xf numFmtId="0" fontId="2" fillId="0" borderId="10" xfId="7" applyBorder="1" applyAlignment="1">
      <alignment horizontal="center" vertical="center" wrapText="1"/>
    </xf>
    <xf numFmtId="0" fontId="2" fillId="0" borderId="10" xfId="7" applyBorder="1" applyAlignment="1">
      <alignment horizontal="center" vertical="center"/>
    </xf>
    <xf numFmtId="3" fontId="2" fillId="0" borderId="10" xfId="7" applyNumberFormat="1" applyBorder="1" applyAlignment="1">
      <alignment horizontal="center" vertical="center"/>
    </xf>
    <xf numFmtId="14" fontId="2" fillId="0" borderId="23" xfId="0" applyNumberFormat="1" applyFont="1" applyBorder="1" applyAlignment="1">
      <alignment horizontal="center" vertical="center"/>
    </xf>
    <xf numFmtId="0" fontId="2" fillId="0" borderId="22" xfId="7" applyBorder="1" applyAlignment="1">
      <alignment horizontal="center" vertical="center" wrapText="1"/>
    </xf>
    <xf numFmtId="0" fontId="2" fillId="0" borderId="22" xfId="7" applyBorder="1" applyAlignment="1">
      <alignment horizontal="center" vertical="center"/>
    </xf>
    <xf numFmtId="3" fontId="2" fillId="0" borderId="22" xfId="7" applyNumberFormat="1" applyBorder="1" applyAlignment="1">
      <alignment horizontal="center" vertical="center"/>
    </xf>
    <xf numFmtId="44" fontId="14" fillId="0" borderId="24" xfId="6" applyFont="1" applyFill="1" applyBorder="1" applyAlignment="1">
      <alignment horizontal="center" vertical="center"/>
    </xf>
    <xf numFmtId="0" fontId="0" fillId="0" borderId="22" xfId="0" applyBorder="1"/>
    <xf numFmtId="0" fontId="2" fillId="0" borderId="24" xfId="0" applyFont="1" applyBorder="1" applyAlignment="1">
      <alignment horizontal="center" vertical="center"/>
    </xf>
    <xf numFmtId="14" fontId="0" fillId="35" borderId="0" xfId="0" applyNumberFormat="1" applyFill="1" applyAlignment="1">
      <alignment horizontal="center" vertical="center"/>
    </xf>
    <xf numFmtId="0" fontId="0" fillId="35" borderId="0" xfId="7" applyFont="1" applyFill="1" applyAlignment="1">
      <alignment horizontal="center" vertical="center" wrapText="1"/>
    </xf>
    <xf numFmtId="0" fontId="0" fillId="35" borderId="0" xfId="7" applyFont="1" applyFill="1" applyAlignment="1">
      <alignment horizontal="center" vertical="center"/>
    </xf>
    <xf numFmtId="3" fontId="0" fillId="35" borderId="0" xfId="7" applyNumberFormat="1" applyFont="1" applyFill="1" applyAlignment="1">
      <alignment horizontal="center" vertical="center"/>
    </xf>
    <xf numFmtId="44" fontId="0" fillId="35" borderId="0" xfId="2" applyFont="1" applyFill="1" applyBorder="1" applyAlignment="1">
      <alignment horizontal="center" vertical="center"/>
    </xf>
    <xf numFmtId="0" fontId="2" fillId="35" borderId="0" xfId="0" applyFont="1" applyFill="1"/>
    <xf numFmtId="0" fontId="2" fillId="35" borderId="0" xfId="0" applyFont="1" applyFill="1" applyAlignment="1">
      <alignment horizontal="center" wrapText="1"/>
    </xf>
    <xf numFmtId="44" fontId="44" fillId="0" borderId="0" xfId="6" applyFont="1" applyFill="1" applyBorder="1" applyAlignment="1">
      <alignment horizontal="center" vertical="center"/>
    </xf>
    <xf numFmtId="44" fontId="0" fillId="0" borderId="0" xfId="2" applyFont="1" applyFill="1" applyAlignment="1">
      <alignment horizontal="center" vertical="center"/>
    </xf>
    <xf numFmtId="3" fontId="3" fillId="0" borderId="25" xfId="7" applyNumberFormat="1" applyFont="1" applyBorder="1" applyAlignment="1">
      <alignment horizontal="center" vertical="center"/>
    </xf>
    <xf numFmtId="3" fontId="2" fillId="0" borderId="26" xfId="0" applyNumberFormat="1" applyFont="1" applyBorder="1" applyAlignment="1">
      <alignment horizontal="center" vertical="center"/>
    </xf>
    <xf numFmtId="0" fontId="2" fillId="0" borderId="26" xfId="0" applyFont="1" applyBorder="1"/>
    <xf numFmtId="0" fontId="2" fillId="0" borderId="27" xfId="0" applyFont="1" applyBorder="1"/>
    <xf numFmtId="0" fontId="2" fillId="0" borderId="3" xfId="0" applyFont="1" applyBorder="1"/>
    <xf numFmtId="0" fontId="2" fillId="0" borderId="0" xfId="0" applyFont="1" applyAlignment="1">
      <alignment horizontal="center"/>
    </xf>
    <xf numFmtId="165" fontId="2" fillId="0" borderId="0" xfId="1" applyNumberFormat="1" applyFont="1" applyFill="1"/>
    <xf numFmtId="43" fontId="2" fillId="0" borderId="0" xfId="0" applyNumberFormat="1" applyFont="1"/>
    <xf numFmtId="0" fontId="2" fillId="0" borderId="22" xfId="0" applyFont="1" applyBorder="1"/>
    <xf numFmtId="44" fontId="14" fillId="35" borderId="0" xfId="6" applyFont="1" applyFill="1" applyBorder="1" applyAlignment="1">
      <alignment horizontal="center" vertical="center"/>
    </xf>
    <xf numFmtId="0" fontId="10" fillId="2" borderId="0" xfId="0" applyFont="1" applyFill="1" applyAlignment="1">
      <alignment horizontal="center" vertical="center"/>
    </xf>
    <xf numFmtId="0" fontId="11" fillId="2" borderId="0" xfId="0" applyFont="1" applyFill="1" applyAlignment="1">
      <alignment horizontal="center" vertical="center"/>
    </xf>
    <xf numFmtId="0" fontId="0" fillId="2" borderId="0" xfId="0" applyFill="1" applyAlignment="1">
      <alignment horizontal="center" vertical="center"/>
    </xf>
    <xf numFmtId="0" fontId="14" fillId="2" borderId="0" xfId="0" applyFont="1" applyFill="1" applyAlignment="1">
      <alignment horizontal="left" vertical="center"/>
    </xf>
    <xf numFmtId="0" fontId="14" fillId="2" borderId="0" xfId="0" applyFont="1" applyFill="1" applyAlignment="1">
      <alignment horizontal="left" vertical="center" wrapText="1"/>
    </xf>
    <xf numFmtId="0" fontId="2"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horizontal="left" vertical="center" wrapText="1"/>
    </xf>
  </cellXfs>
  <cellStyles count="55">
    <cellStyle name="20% - Accent1" xfId="28" builtinId="30" customBuiltin="1"/>
    <cellStyle name="20% - Accent2" xfId="32" builtinId="34" customBuiltin="1"/>
    <cellStyle name="20% - Accent3" xfId="36" builtinId="38" customBuiltin="1"/>
    <cellStyle name="20% - Accent4" xfId="40" builtinId="42" customBuiltin="1"/>
    <cellStyle name="20% - Accent5" xfId="44" builtinId="46" customBuiltin="1"/>
    <cellStyle name="20% - Accent6" xfId="48" builtinId="50" customBuiltin="1"/>
    <cellStyle name="40% - Accent1" xfId="29" builtinId="31" customBuiltin="1"/>
    <cellStyle name="40% - Accent2" xfId="33" builtinId="35" customBuiltin="1"/>
    <cellStyle name="40% - Accent3" xfId="37" builtinId="39" customBuiltin="1"/>
    <cellStyle name="40% - Accent4" xfId="41" builtinId="43" customBuiltin="1"/>
    <cellStyle name="40% - Accent5" xfId="45" builtinId="47" customBuiltin="1"/>
    <cellStyle name="40% - Accent6" xfId="49" builtinId="51" customBuiltin="1"/>
    <cellStyle name="60% - Accent1" xfId="30" builtinId="32" customBuiltin="1"/>
    <cellStyle name="60% - Accent2" xfId="34" builtinId="36" customBuiltin="1"/>
    <cellStyle name="60% - Accent3" xfId="38" builtinId="40" customBuiltin="1"/>
    <cellStyle name="60% - Accent4" xfId="42" builtinId="44" customBuiltin="1"/>
    <cellStyle name="60% - Accent5" xfId="46" builtinId="48" customBuiltin="1"/>
    <cellStyle name="60% - Accent6" xfId="50" builtinId="52" customBuiltin="1"/>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Comma" xfId="1" builtinId="3"/>
    <cellStyle name="Comma 2" xfId="8" xr:uid="{00000000-0005-0000-0000-000001000000}"/>
    <cellStyle name="Comma 3" xfId="52" xr:uid="{0AE6C373-833A-4B8E-9B7E-9594FE526826}"/>
    <cellStyle name="Currency" xfId="2" builtinId="4"/>
    <cellStyle name="Currency 2" xfId="3" xr:uid="{00000000-0005-0000-0000-000003000000}"/>
    <cellStyle name="Currency 2 2" xfId="6" xr:uid="{00000000-0005-0000-0000-000004000000}"/>
    <cellStyle name="Currency 3" xfId="9" xr:uid="{00000000-0005-0000-0000-000005000000}"/>
    <cellStyle name="Currency 4" xfId="53" xr:uid="{95D6A478-EAE1-4172-B859-B3252B5F05D6}"/>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10" builtinId="8"/>
    <cellStyle name="Input" xfId="19" builtinId="20" customBuiltin="1"/>
    <cellStyle name="Linked Cell" xfId="22" builtinId="24" customBuiltin="1"/>
    <cellStyle name="Neutral" xfId="18" builtinId="28" customBuiltin="1"/>
    <cellStyle name="Normal" xfId="0" builtinId="0"/>
    <cellStyle name="Normal 2" xfId="4" xr:uid="{00000000-0005-0000-0000-000008000000}"/>
    <cellStyle name="Normal 2 2" xfId="7" xr:uid="{00000000-0005-0000-0000-000009000000}"/>
    <cellStyle name="Normal 3" xfId="5" xr:uid="{00000000-0005-0000-0000-00000A000000}"/>
    <cellStyle name="Normal 4" xfId="51" xr:uid="{4E673EBF-69B8-4D36-9B71-A20830FB68F7}"/>
    <cellStyle name="Note 2" xfId="54" xr:uid="{321F0650-EEB4-49E1-8D01-7FE80AE015B6}"/>
    <cellStyle name="Output" xfId="20" builtinId="21" customBuiltin="1"/>
    <cellStyle name="Title" xfId="11" builtinId="15" customBuiltin="1"/>
    <cellStyle name="Total" xfId="26" builtinId="25" customBuiltin="1"/>
    <cellStyle name="Warning Text" xfId="24" builtinId="11" customBuiltin="1"/>
  </cellStyles>
  <dxfs count="16">
    <dxf>
      <font>
        <b/>
        <i val="0"/>
        <strike val="0"/>
        <condense val="0"/>
        <extend val="0"/>
        <outline val="0"/>
        <shadow val="0"/>
        <u val="none"/>
        <vertAlign val="baseline"/>
        <sz val="8"/>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numFmt numFmtId="19" formatCode="m/d/yyyy"/>
      <fill>
        <patternFill patternType="none">
          <fgColor indexed="64"/>
          <bgColor auto="1"/>
        </patternFill>
      </fill>
      <alignment horizontal="center" vertical="center" textRotation="0" wrapText="0" indent="0" justifyLastLine="0" shrinkToFit="0" readingOrder="0"/>
    </dxf>
    <dxf>
      <border outline="0">
        <bottom style="medium">
          <color auto="1"/>
        </bottom>
      </border>
    </dxf>
    <dxf>
      <border outline="0">
        <left style="medium">
          <color indexed="64"/>
        </left>
        <right style="medium">
          <color indexed="64"/>
        </right>
        <top style="medium">
          <color auto="1"/>
        </top>
      </border>
    </dxf>
    <dxf>
      <fill>
        <patternFill patternType="none">
          <fgColor indexed="64"/>
          <bgColor auto="1"/>
        </patternFill>
      </fill>
    </dxf>
    <dxf>
      <font>
        <b/>
        <i val="0"/>
        <strike val="0"/>
        <condense val="0"/>
        <extend val="0"/>
        <outline val="0"/>
        <shadow val="0"/>
        <u val="none"/>
        <vertAlign val="baseline"/>
        <sz val="10"/>
        <color theme="0"/>
        <name val="Arial"/>
        <scheme val="none"/>
      </font>
      <fill>
        <patternFill patternType="solid">
          <fgColor indexed="64"/>
          <bgColor rgb="FF167441"/>
        </patternFill>
      </fill>
      <alignment horizontal="center" vertical="center" textRotation="0" wrapText="1" indent="0" justifyLastLine="0" shrinkToFit="0" readingOrder="0"/>
    </dxf>
  </dxfs>
  <tableStyles count="0" defaultTableStyle="TableStyleMedium9" defaultPivotStyle="PivotStyleLight16"/>
  <colors>
    <mruColors>
      <color rgb="FF167441"/>
      <color rgb="FF9CECC0"/>
      <color rgb="FF1C9452"/>
      <color rgb="FFBAFD95"/>
      <color rgb="FFBAFDBD"/>
      <color rgb="FF146837"/>
      <color rgb="FF006012"/>
      <color rgb="FF1E8A00"/>
      <color rgb="FF94FC5A"/>
      <color rgb="FF4BCC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295275</xdr:colOff>
      <xdr:row>31</xdr:row>
      <xdr:rowOff>19050</xdr:rowOff>
    </xdr:from>
    <xdr:to>
      <xdr:col>12</xdr:col>
      <xdr:colOff>447585</xdr:colOff>
      <xdr:row>37</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33675" y="5038725"/>
          <a:ext cx="5029110" cy="1038225"/>
        </a:xfrm>
        <a:prstGeom prst="rect">
          <a:avLst/>
        </a:prstGeom>
      </xdr:spPr>
    </xdr:pic>
    <xdr:clientData/>
  </xdr:twoCellAnchor>
  <xdr:twoCellAnchor>
    <xdr:from>
      <xdr:col>0</xdr:col>
      <xdr:colOff>123825</xdr:colOff>
      <xdr:row>1</xdr:row>
      <xdr:rowOff>142875</xdr:rowOff>
    </xdr:from>
    <xdr:to>
      <xdr:col>3</xdr:col>
      <xdr:colOff>32385</xdr:colOff>
      <xdr:row>38</xdr:row>
      <xdr:rowOff>19050</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23825" y="304800"/>
          <a:ext cx="1737360" cy="5867400"/>
        </a:xfrm>
        <a:prstGeom prst="roundRect">
          <a:avLst>
            <a:gd name="adj" fmla="val 10000"/>
          </a:avLst>
        </a:prstGeom>
        <a:ln>
          <a:solidFill>
            <a:srgbClr val="1E8A00">
              <a:alpha val="89804"/>
            </a:srgbClr>
          </a:solidFill>
        </a:ln>
      </xdr:spPr>
      <xdr:style>
        <a:lnRef idx="2">
          <a:schemeClr val="accent5">
            <a:alpha val="90000"/>
            <a:hueOff val="0"/>
            <a:satOff val="0"/>
            <a:lumOff val="0"/>
            <a:alphaOff val="0"/>
          </a:schemeClr>
        </a:lnRef>
        <a:fillRef idx="1">
          <a:schemeClr val="lt1">
            <a:alpha val="90000"/>
            <a:tint val="40000"/>
            <a:hueOff val="0"/>
            <a:satOff val="0"/>
            <a:lumOff val="0"/>
            <a:alphaOff val="0"/>
          </a:schemeClr>
        </a:fillRef>
        <a:effectRef idx="0">
          <a:schemeClr val="lt1">
            <a:alpha val="90000"/>
            <a:tint val="40000"/>
            <a:hueOff val="0"/>
            <a:satOff val="0"/>
            <a:lumOff val="0"/>
            <a:alphaOff val="0"/>
          </a:schemeClr>
        </a:effectRef>
        <a:fontRef idx="minor">
          <a:schemeClr val="dk1">
            <a:hueOff val="0"/>
            <a:satOff val="0"/>
            <a:lumOff val="0"/>
            <a:alphaOff val="0"/>
          </a:schemeClr>
        </a:fontRef>
      </xdr:style>
      <xdr:txBody>
        <a:bodyPr wrap="square"/>
        <a:lstStyle/>
        <a:p>
          <a:endParaRPr lang="en-US"/>
        </a:p>
      </xdr:txBody>
    </xdr:sp>
    <xdr:clientData/>
  </xdr:twoCellAnchor>
  <xdr:twoCellAnchor>
    <xdr:from>
      <xdr:col>0</xdr:col>
      <xdr:colOff>195262</xdr:colOff>
      <xdr:row>3</xdr:row>
      <xdr:rowOff>57150</xdr:rowOff>
    </xdr:from>
    <xdr:to>
      <xdr:col>2</xdr:col>
      <xdr:colOff>576262</xdr:colOff>
      <xdr:row>11</xdr:row>
      <xdr:rowOff>133350</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195262" y="542925"/>
          <a:ext cx="1600200" cy="1371600"/>
        </a:xfrm>
        <a:prstGeom prst="roundRect">
          <a:avLst>
            <a:gd name="adj" fmla="val 10000"/>
          </a:avLst>
        </a:prstGeom>
        <a:blipFill rotWithShape="0">
          <a:blip xmlns:r="http://schemas.openxmlformats.org/officeDocument/2006/relationships" r:embed="rId2"/>
          <a:stretch>
            <a:fillRect/>
          </a:stretch>
        </a:blipFill>
        <a:ln w="19050">
          <a:solidFill>
            <a:srgbClr val="1E8A00"/>
          </a:solidFill>
        </a:ln>
      </xdr:spPr>
      <xdr:style>
        <a:lnRef idx="2">
          <a:schemeClr val="accent5">
            <a:shade val="80000"/>
            <a:hueOff val="0"/>
            <a:satOff val="0"/>
            <a:lumOff val="0"/>
            <a:alphaOff val="0"/>
          </a:schemeClr>
        </a:lnRef>
        <a:fillRef idx="1">
          <a:scrgbClr r="0" g="0" b="0"/>
        </a:fillRef>
        <a:effectRef idx="0">
          <a:schemeClr val="accent5">
            <a:tint val="40000"/>
            <a:hueOff val="0"/>
            <a:satOff val="0"/>
            <a:lumOff val="0"/>
            <a:alphaOff val="0"/>
          </a:schemeClr>
        </a:effectRef>
        <a:fontRef idx="minor">
          <a:schemeClr val="lt1">
            <a:hueOff val="0"/>
            <a:satOff val="0"/>
            <a:lumOff val="0"/>
            <a:alphaOff val="0"/>
          </a:schemeClr>
        </a:fontRef>
      </xdr:style>
      <xdr:txBody>
        <a:bodyPr wrap="square"/>
        <a:lstStyle/>
        <a:p>
          <a:endParaRPr lang="en-US"/>
        </a:p>
      </xdr:txBody>
    </xdr:sp>
    <xdr:clientData/>
  </xdr:twoCellAnchor>
  <xdr:twoCellAnchor>
    <xdr:from>
      <xdr:col>0</xdr:col>
      <xdr:colOff>195262</xdr:colOff>
      <xdr:row>15</xdr:row>
      <xdr:rowOff>114300</xdr:rowOff>
    </xdr:from>
    <xdr:to>
      <xdr:col>2</xdr:col>
      <xdr:colOff>576262</xdr:colOff>
      <xdr:row>24</xdr:row>
      <xdr:rowOff>28575</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a:off x="195262" y="2543175"/>
          <a:ext cx="1600200" cy="1381125"/>
        </a:xfrm>
        <a:prstGeom prst="roundRect">
          <a:avLst>
            <a:gd name="adj" fmla="val 10000"/>
          </a:avLst>
        </a:prstGeom>
        <a:blipFill>
          <a:blip xmlns:r="http://schemas.openxmlformats.org/officeDocument/2006/relationships" r:embed="rId3"/>
          <a:stretch>
            <a:fillRect/>
          </a:stretch>
        </a:blipFill>
        <a:ln w="19050">
          <a:solidFill>
            <a:srgbClr val="1E8A00"/>
          </a:solidFill>
        </a:ln>
      </xdr:spPr>
      <xdr:style>
        <a:lnRef idx="2">
          <a:schemeClr val="accent5">
            <a:shade val="80000"/>
            <a:hueOff val="0"/>
            <a:satOff val="0"/>
            <a:lumOff val="0"/>
            <a:alphaOff val="0"/>
          </a:schemeClr>
        </a:lnRef>
        <a:fillRef idx="1">
          <a:scrgbClr r="0" g="0" b="0"/>
        </a:fillRef>
        <a:effectRef idx="0">
          <a:schemeClr val="accent5">
            <a:tint val="40000"/>
            <a:hueOff val="0"/>
            <a:satOff val="0"/>
            <a:lumOff val="0"/>
            <a:alphaOff val="0"/>
          </a:schemeClr>
        </a:effectRef>
        <a:fontRef idx="minor">
          <a:schemeClr val="lt1">
            <a:hueOff val="0"/>
            <a:satOff val="0"/>
            <a:lumOff val="0"/>
            <a:alphaOff val="0"/>
          </a:schemeClr>
        </a:fontRef>
      </xdr:style>
      <xdr:txBody>
        <a:bodyPr wrap="square"/>
        <a:lstStyle/>
        <a:p>
          <a:endParaRPr lang="en-US"/>
        </a:p>
      </xdr:txBody>
    </xdr:sp>
    <xdr:clientData/>
  </xdr:twoCellAnchor>
  <xdr:twoCellAnchor>
    <xdr:from>
      <xdr:col>0</xdr:col>
      <xdr:colOff>195262</xdr:colOff>
      <xdr:row>28</xdr:row>
      <xdr:rowOff>9525</xdr:rowOff>
    </xdr:from>
    <xdr:to>
      <xdr:col>2</xdr:col>
      <xdr:colOff>576262</xdr:colOff>
      <xdr:row>36</xdr:row>
      <xdr:rowOff>85725</xdr:rowOff>
    </xdr:to>
    <xdr:sp macro="" textlink="">
      <xdr:nvSpPr>
        <xdr:cNvPr id="8" name="Rounded Rectangle 7">
          <a:extLst>
            <a:ext uri="{FF2B5EF4-FFF2-40B4-BE49-F238E27FC236}">
              <a16:creationId xmlns:a16="http://schemas.microsoft.com/office/drawing/2014/main" id="{00000000-0008-0000-0000-000008000000}"/>
            </a:ext>
          </a:extLst>
        </xdr:cNvPr>
        <xdr:cNvSpPr/>
      </xdr:nvSpPr>
      <xdr:spPr>
        <a:xfrm>
          <a:off x="195262" y="4552950"/>
          <a:ext cx="1600200" cy="1371600"/>
        </a:xfrm>
        <a:prstGeom prst="roundRect">
          <a:avLst>
            <a:gd name="adj" fmla="val 10000"/>
          </a:avLst>
        </a:prstGeom>
        <a:blipFill>
          <a:blip xmlns:r="http://schemas.openxmlformats.org/officeDocument/2006/relationships" r:embed="rId4"/>
          <a:stretch>
            <a:fillRect/>
          </a:stretch>
        </a:blipFill>
        <a:ln w="19050">
          <a:solidFill>
            <a:srgbClr val="1E8A00"/>
          </a:solidFill>
        </a:ln>
      </xdr:spPr>
      <xdr:style>
        <a:lnRef idx="2">
          <a:schemeClr val="accent5">
            <a:shade val="80000"/>
            <a:hueOff val="0"/>
            <a:satOff val="0"/>
            <a:lumOff val="0"/>
            <a:alphaOff val="0"/>
          </a:schemeClr>
        </a:lnRef>
        <a:fillRef idx="1">
          <a:scrgbClr r="0" g="0" b="0"/>
        </a:fillRef>
        <a:effectRef idx="0">
          <a:schemeClr val="accent5">
            <a:tint val="40000"/>
            <a:hueOff val="0"/>
            <a:satOff val="0"/>
            <a:lumOff val="0"/>
            <a:alphaOff val="0"/>
          </a:schemeClr>
        </a:effectRef>
        <a:fontRef idx="minor">
          <a:schemeClr val="lt1">
            <a:hueOff val="0"/>
            <a:satOff val="0"/>
            <a:lumOff val="0"/>
            <a:alphaOff val="0"/>
          </a:schemeClr>
        </a:fontRef>
      </xdr:style>
      <xdr:txBody>
        <a:bodyPr wrap="square"/>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7</xdr:col>
      <xdr:colOff>69850</xdr:colOff>
      <xdr:row>0</xdr:row>
      <xdr:rowOff>50800</xdr:rowOff>
    </xdr:from>
    <xdr:ext cx="3723741" cy="970351"/>
    <xdr:pic>
      <xdr:nvPicPr>
        <xdr:cNvPr id="2" name="Picture 1">
          <a:extLst>
            <a:ext uri="{FF2B5EF4-FFF2-40B4-BE49-F238E27FC236}">
              <a16:creationId xmlns:a16="http://schemas.microsoft.com/office/drawing/2014/main" id="{DF477254-114E-4B28-A377-B3BD251E653E}"/>
            </a:ext>
          </a:extLst>
        </xdr:cNvPr>
        <xdr:cNvPicPr>
          <a:picLocks noChangeAspect="1"/>
        </xdr:cNvPicPr>
      </xdr:nvPicPr>
      <xdr:blipFill>
        <a:blip xmlns:r="http://schemas.openxmlformats.org/officeDocument/2006/relationships" r:embed="rId1"/>
        <a:stretch>
          <a:fillRect/>
        </a:stretch>
      </xdr:blipFill>
      <xdr:spPr>
        <a:xfrm>
          <a:off x="4559300" y="50800"/>
          <a:ext cx="3723741" cy="970351"/>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7</xdr:col>
      <xdr:colOff>69850</xdr:colOff>
      <xdr:row>0</xdr:row>
      <xdr:rowOff>50800</xdr:rowOff>
    </xdr:from>
    <xdr:ext cx="3723741" cy="970351"/>
    <xdr:pic>
      <xdr:nvPicPr>
        <xdr:cNvPr id="2" name="Picture 1">
          <a:extLst>
            <a:ext uri="{FF2B5EF4-FFF2-40B4-BE49-F238E27FC236}">
              <a16:creationId xmlns:a16="http://schemas.microsoft.com/office/drawing/2014/main" id="{1323CFDB-983D-477B-84E9-D7C47E2AAA95}"/>
            </a:ext>
          </a:extLst>
        </xdr:cNvPr>
        <xdr:cNvPicPr>
          <a:picLocks noChangeAspect="1"/>
        </xdr:cNvPicPr>
      </xdr:nvPicPr>
      <xdr:blipFill>
        <a:blip xmlns:r="http://schemas.openxmlformats.org/officeDocument/2006/relationships" r:embed="rId1"/>
        <a:stretch>
          <a:fillRect/>
        </a:stretch>
      </xdr:blipFill>
      <xdr:spPr>
        <a:xfrm>
          <a:off x="10979150" y="50800"/>
          <a:ext cx="3723741" cy="970351"/>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7</xdr:col>
      <xdr:colOff>69850</xdr:colOff>
      <xdr:row>0</xdr:row>
      <xdr:rowOff>50800</xdr:rowOff>
    </xdr:from>
    <xdr:to>
      <xdr:col>9</xdr:col>
      <xdr:colOff>660401</xdr:colOff>
      <xdr:row>6</xdr:row>
      <xdr:rowOff>51840</xdr:rowOff>
    </xdr:to>
    <xdr:pic>
      <xdr:nvPicPr>
        <xdr:cNvPr id="2" name="Picture 1">
          <a:extLst>
            <a:ext uri="{FF2B5EF4-FFF2-40B4-BE49-F238E27FC236}">
              <a16:creationId xmlns:a16="http://schemas.microsoft.com/office/drawing/2014/main" id="{E5DF9A8C-97D6-4F1D-B6C8-4EB42BBA3E53}"/>
            </a:ext>
          </a:extLst>
        </xdr:cNvPr>
        <xdr:cNvPicPr>
          <a:picLocks noChangeAspect="1"/>
        </xdr:cNvPicPr>
      </xdr:nvPicPr>
      <xdr:blipFill>
        <a:blip xmlns:r="http://schemas.openxmlformats.org/officeDocument/2006/relationships" r:embed="rId1"/>
        <a:stretch>
          <a:fillRect/>
        </a:stretch>
      </xdr:blipFill>
      <xdr:spPr>
        <a:xfrm>
          <a:off x="10979150" y="50800"/>
          <a:ext cx="3733801" cy="9535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1111250</xdr:colOff>
      <xdr:row>0</xdr:row>
      <xdr:rowOff>95250</xdr:rowOff>
    </xdr:from>
    <xdr:to>
      <xdr:col>10</xdr:col>
      <xdr:colOff>717551</xdr:colOff>
      <xdr:row>6</xdr:row>
      <xdr:rowOff>96290</xdr:rowOff>
    </xdr:to>
    <xdr:pic>
      <xdr:nvPicPr>
        <xdr:cNvPr id="3" name="Picture 2">
          <a:extLst>
            <a:ext uri="{FF2B5EF4-FFF2-40B4-BE49-F238E27FC236}">
              <a16:creationId xmlns:a16="http://schemas.microsoft.com/office/drawing/2014/main" id="{9123B4A1-3C24-47EF-8A08-D1C3605B11D6}"/>
            </a:ext>
          </a:extLst>
        </xdr:cNvPr>
        <xdr:cNvPicPr>
          <a:picLocks noChangeAspect="1"/>
        </xdr:cNvPicPr>
      </xdr:nvPicPr>
      <xdr:blipFill>
        <a:blip xmlns:r="http://schemas.openxmlformats.org/officeDocument/2006/relationships" r:embed="rId1"/>
        <a:stretch>
          <a:fillRect/>
        </a:stretch>
      </xdr:blipFill>
      <xdr:spPr>
        <a:xfrm>
          <a:off x="12395200" y="95250"/>
          <a:ext cx="3733801" cy="9535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520700</xdr:colOff>
      <xdr:row>0</xdr:row>
      <xdr:rowOff>63500</xdr:rowOff>
    </xdr:from>
    <xdr:to>
      <xdr:col>13</xdr:col>
      <xdr:colOff>695232</xdr:colOff>
      <xdr:row>6</xdr:row>
      <xdr:rowOff>67809</xdr:rowOff>
    </xdr:to>
    <xdr:pic>
      <xdr:nvPicPr>
        <xdr:cNvPr id="3" name="Picture 2">
          <a:extLst>
            <a:ext uri="{FF2B5EF4-FFF2-40B4-BE49-F238E27FC236}">
              <a16:creationId xmlns:a16="http://schemas.microsoft.com/office/drawing/2014/main" id="{C9205939-1EC8-4983-9C9D-0653ED5764FB}"/>
            </a:ext>
          </a:extLst>
        </xdr:cNvPr>
        <xdr:cNvPicPr>
          <a:picLocks noChangeAspect="1"/>
        </xdr:cNvPicPr>
      </xdr:nvPicPr>
      <xdr:blipFill>
        <a:blip xmlns:r="http://schemas.openxmlformats.org/officeDocument/2006/relationships" r:embed="rId1"/>
        <a:stretch>
          <a:fillRect/>
        </a:stretch>
      </xdr:blipFill>
      <xdr:spPr>
        <a:xfrm>
          <a:off x="9969500" y="63500"/>
          <a:ext cx="3733801" cy="9535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1828800</xdr:colOff>
      <xdr:row>0</xdr:row>
      <xdr:rowOff>101600</xdr:rowOff>
    </xdr:from>
    <xdr:to>
      <xdr:col>8</xdr:col>
      <xdr:colOff>695233</xdr:colOff>
      <xdr:row>6</xdr:row>
      <xdr:rowOff>105908</xdr:rowOff>
    </xdr:to>
    <xdr:pic>
      <xdr:nvPicPr>
        <xdr:cNvPr id="3" name="Picture 2">
          <a:extLst>
            <a:ext uri="{FF2B5EF4-FFF2-40B4-BE49-F238E27FC236}">
              <a16:creationId xmlns:a16="http://schemas.microsoft.com/office/drawing/2014/main" id="{7389E659-958E-48D7-AE48-7C04B70EB2BA}"/>
            </a:ext>
          </a:extLst>
        </xdr:cNvPr>
        <xdr:cNvPicPr>
          <a:picLocks noChangeAspect="1"/>
        </xdr:cNvPicPr>
      </xdr:nvPicPr>
      <xdr:blipFill>
        <a:blip xmlns:r="http://schemas.openxmlformats.org/officeDocument/2006/relationships" r:embed="rId1"/>
        <a:stretch>
          <a:fillRect/>
        </a:stretch>
      </xdr:blipFill>
      <xdr:spPr>
        <a:xfrm>
          <a:off x="10966450" y="101600"/>
          <a:ext cx="3733801" cy="9535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939800</xdr:colOff>
      <xdr:row>0</xdr:row>
      <xdr:rowOff>57150</xdr:rowOff>
    </xdr:from>
    <xdr:to>
      <xdr:col>9</xdr:col>
      <xdr:colOff>1</xdr:colOff>
      <xdr:row>6</xdr:row>
      <xdr:rowOff>70167</xdr:rowOff>
    </xdr:to>
    <xdr:pic>
      <xdr:nvPicPr>
        <xdr:cNvPr id="4" name="Picture 3">
          <a:extLst>
            <a:ext uri="{FF2B5EF4-FFF2-40B4-BE49-F238E27FC236}">
              <a16:creationId xmlns:a16="http://schemas.microsoft.com/office/drawing/2014/main" id="{8A656E6B-1DF5-4055-8697-C6757ADD61F0}"/>
            </a:ext>
          </a:extLst>
        </xdr:cNvPr>
        <xdr:cNvPicPr>
          <a:picLocks noChangeAspect="1"/>
        </xdr:cNvPicPr>
      </xdr:nvPicPr>
      <xdr:blipFill>
        <a:blip xmlns:r="http://schemas.openxmlformats.org/officeDocument/2006/relationships" r:embed="rId1"/>
        <a:stretch>
          <a:fillRect/>
        </a:stretch>
      </xdr:blipFill>
      <xdr:spPr>
        <a:xfrm>
          <a:off x="10464800" y="57150"/>
          <a:ext cx="3733801" cy="9535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1524000</xdr:colOff>
      <xdr:row>0</xdr:row>
      <xdr:rowOff>52918</xdr:rowOff>
    </xdr:from>
    <xdr:to>
      <xdr:col>11</xdr:col>
      <xdr:colOff>717553</xdr:colOff>
      <xdr:row>6</xdr:row>
      <xdr:rowOff>44158</xdr:rowOff>
    </xdr:to>
    <xdr:pic>
      <xdr:nvPicPr>
        <xdr:cNvPr id="4" name="Picture 3">
          <a:extLst>
            <a:ext uri="{FF2B5EF4-FFF2-40B4-BE49-F238E27FC236}">
              <a16:creationId xmlns:a16="http://schemas.microsoft.com/office/drawing/2014/main" id="{15C74FFA-95EE-4ED3-9FCC-E7F6A851F752}"/>
            </a:ext>
          </a:extLst>
        </xdr:cNvPr>
        <xdr:cNvPicPr>
          <a:picLocks noChangeAspect="1"/>
        </xdr:cNvPicPr>
      </xdr:nvPicPr>
      <xdr:blipFill>
        <a:blip xmlns:r="http://schemas.openxmlformats.org/officeDocument/2006/relationships" r:embed="rId1"/>
        <a:stretch>
          <a:fillRect/>
        </a:stretch>
      </xdr:blipFill>
      <xdr:spPr>
        <a:xfrm>
          <a:off x="14827250" y="52918"/>
          <a:ext cx="3733801" cy="95354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25401</xdr:colOff>
      <xdr:row>54</xdr:row>
      <xdr:rowOff>69732</xdr:rowOff>
    </xdr:from>
    <xdr:to>
      <xdr:col>5</xdr:col>
      <xdr:colOff>438151</xdr:colOff>
      <xdr:row>60</xdr:row>
      <xdr:rowOff>1040</xdr:rowOff>
    </xdr:to>
    <xdr:pic>
      <xdr:nvPicPr>
        <xdr:cNvPr id="4" name="Picture 3">
          <a:extLst>
            <a:ext uri="{FF2B5EF4-FFF2-40B4-BE49-F238E27FC236}">
              <a16:creationId xmlns:a16="http://schemas.microsoft.com/office/drawing/2014/main" id="{AB38BFCD-07CF-4189-B2F7-DA04851A711D}"/>
            </a:ext>
          </a:extLst>
        </xdr:cNvPr>
        <xdr:cNvPicPr>
          <a:picLocks noChangeAspect="1"/>
        </xdr:cNvPicPr>
      </xdr:nvPicPr>
      <xdr:blipFill>
        <a:blip xmlns:r="http://schemas.openxmlformats.org/officeDocument/2006/relationships" r:embed="rId1"/>
        <a:stretch>
          <a:fillRect/>
        </a:stretch>
      </xdr:blipFill>
      <xdr:spPr>
        <a:xfrm>
          <a:off x="25401" y="9181982"/>
          <a:ext cx="3460750" cy="8838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133349</xdr:colOff>
      <xdr:row>0</xdr:row>
      <xdr:rowOff>56110</xdr:rowOff>
    </xdr:from>
    <xdr:ext cx="3733801" cy="953540"/>
    <xdr:pic>
      <xdr:nvPicPr>
        <xdr:cNvPr id="2" name="Picture 1">
          <a:extLst>
            <a:ext uri="{FF2B5EF4-FFF2-40B4-BE49-F238E27FC236}">
              <a16:creationId xmlns:a16="http://schemas.microsoft.com/office/drawing/2014/main" id="{67C7AFDA-6DF5-468B-8132-A4969492E67A}"/>
            </a:ext>
          </a:extLst>
        </xdr:cNvPr>
        <xdr:cNvPicPr>
          <a:picLocks noChangeAspect="1"/>
        </xdr:cNvPicPr>
      </xdr:nvPicPr>
      <xdr:blipFill>
        <a:blip xmlns:r="http://schemas.openxmlformats.org/officeDocument/2006/relationships" r:embed="rId1"/>
        <a:stretch>
          <a:fillRect/>
        </a:stretch>
      </xdr:blipFill>
      <xdr:spPr>
        <a:xfrm>
          <a:off x="4622799" y="56110"/>
          <a:ext cx="3733801" cy="95354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95250</xdr:colOff>
      <xdr:row>0</xdr:row>
      <xdr:rowOff>120650</xdr:rowOff>
    </xdr:from>
    <xdr:to>
      <xdr:col>9</xdr:col>
      <xdr:colOff>685801</xdr:colOff>
      <xdr:row>6</xdr:row>
      <xdr:rowOff>121690</xdr:rowOff>
    </xdr:to>
    <xdr:pic>
      <xdr:nvPicPr>
        <xdr:cNvPr id="4" name="Picture 3">
          <a:extLst>
            <a:ext uri="{FF2B5EF4-FFF2-40B4-BE49-F238E27FC236}">
              <a16:creationId xmlns:a16="http://schemas.microsoft.com/office/drawing/2014/main" id="{48A88234-33F4-41E4-9B56-5B2F5664CEE3}"/>
            </a:ext>
          </a:extLst>
        </xdr:cNvPr>
        <xdr:cNvPicPr>
          <a:picLocks noChangeAspect="1"/>
        </xdr:cNvPicPr>
      </xdr:nvPicPr>
      <xdr:blipFill>
        <a:blip xmlns:r="http://schemas.openxmlformats.org/officeDocument/2006/relationships" r:embed="rId1"/>
        <a:stretch>
          <a:fillRect/>
        </a:stretch>
      </xdr:blipFill>
      <xdr:spPr>
        <a:xfrm>
          <a:off x="10985500" y="120650"/>
          <a:ext cx="3733801" cy="9535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44450</xdr:colOff>
      <xdr:row>0</xdr:row>
      <xdr:rowOff>107950</xdr:rowOff>
    </xdr:from>
    <xdr:ext cx="3733801" cy="953540"/>
    <xdr:pic>
      <xdr:nvPicPr>
        <xdr:cNvPr id="2" name="Picture 1">
          <a:extLst>
            <a:ext uri="{FF2B5EF4-FFF2-40B4-BE49-F238E27FC236}">
              <a16:creationId xmlns:a16="http://schemas.microsoft.com/office/drawing/2014/main" id="{18F723DF-5EF7-4E36-957B-CA4CFEF9B36B}"/>
            </a:ext>
          </a:extLst>
        </xdr:cNvPr>
        <xdr:cNvPicPr>
          <a:picLocks noChangeAspect="1"/>
        </xdr:cNvPicPr>
      </xdr:nvPicPr>
      <xdr:blipFill>
        <a:blip xmlns:r="http://schemas.openxmlformats.org/officeDocument/2006/relationships" r:embed="rId1"/>
        <a:stretch>
          <a:fillRect/>
        </a:stretch>
      </xdr:blipFill>
      <xdr:spPr>
        <a:xfrm>
          <a:off x="4533900" y="107950"/>
          <a:ext cx="3733801" cy="95354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50800</xdr:colOff>
      <xdr:row>0</xdr:row>
      <xdr:rowOff>82550</xdr:rowOff>
    </xdr:from>
    <xdr:to>
      <xdr:col>9</xdr:col>
      <xdr:colOff>641351</xdr:colOff>
      <xdr:row>6</xdr:row>
      <xdr:rowOff>83590</xdr:rowOff>
    </xdr:to>
    <xdr:pic>
      <xdr:nvPicPr>
        <xdr:cNvPr id="4" name="Picture 3">
          <a:extLst>
            <a:ext uri="{FF2B5EF4-FFF2-40B4-BE49-F238E27FC236}">
              <a16:creationId xmlns:a16="http://schemas.microsoft.com/office/drawing/2014/main" id="{91D0767C-5176-451C-972A-8AB8B7204AC7}"/>
            </a:ext>
          </a:extLst>
        </xdr:cNvPr>
        <xdr:cNvPicPr>
          <a:picLocks noChangeAspect="1"/>
        </xdr:cNvPicPr>
      </xdr:nvPicPr>
      <xdr:blipFill>
        <a:blip xmlns:r="http://schemas.openxmlformats.org/officeDocument/2006/relationships" r:embed="rId1"/>
        <a:stretch>
          <a:fillRect/>
        </a:stretch>
      </xdr:blipFill>
      <xdr:spPr>
        <a:xfrm>
          <a:off x="10934700" y="82550"/>
          <a:ext cx="3733801" cy="9535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98425</xdr:colOff>
      <xdr:row>0</xdr:row>
      <xdr:rowOff>80966</xdr:rowOff>
    </xdr:from>
    <xdr:to>
      <xdr:col>9</xdr:col>
      <xdr:colOff>693282</xdr:colOff>
      <xdr:row>6</xdr:row>
      <xdr:rowOff>86312</xdr:rowOff>
    </xdr:to>
    <xdr:pic>
      <xdr:nvPicPr>
        <xdr:cNvPr id="4" name="Picture 3">
          <a:extLst>
            <a:ext uri="{FF2B5EF4-FFF2-40B4-BE49-F238E27FC236}">
              <a16:creationId xmlns:a16="http://schemas.microsoft.com/office/drawing/2014/main" id="{EE2C6149-18C5-4D3A-BDCA-9D24C31F01A9}"/>
            </a:ext>
          </a:extLst>
        </xdr:cNvPr>
        <xdr:cNvPicPr>
          <a:picLocks noChangeAspect="1"/>
        </xdr:cNvPicPr>
      </xdr:nvPicPr>
      <xdr:blipFill>
        <a:blip xmlns:r="http://schemas.openxmlformats.org/officeDocument/2006/relationships" r:embed="rId1"/>
        <a:stretch>
          <a:fillRect/>
        </a:stretch>
      </xdr:blipFill>
      <xdr:spPr>
        <a:xfrm>
          <a:off x="11068050" y="80966"/>
          <a:ext cx="3733801" cy="9535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76200</xdr:colOff>
      <xdr:row>0</xdr:row>
      <xdr:rowOff>57150</xdr:rowOff>
    </xdr:from>
    <xdr:to>
      <xdr:col>9</xdr:col>
      <xdr:colOff>678730</xdr:colOff>
      <xdr:row>6</xdr:row>
      <xdr:rowOff>70169</xdr:rowOff>
    </xdr:to>
    <xdr:pic>
      <xdr:nvPicPr>
        <xdr:cNvPr id="4" name="Picture 3">
          <a:extLst>
            <a:ext uri="{FF2B5EF4-FFF2-40B4-BE49-F238E27FC236}">
              <a16:creationId xmlns:a16="http://schemas.microsoft.com/office/drawing/2014/main" id="{6508721A-A170-469F-B9A5-4EE0231FC111}"/>
            </a:ext>
          </a:extLst>
        </xdr:cNvPr>
        <xdr:cNvPicPr>
          <a:picLocks noChangeAspect="1"/>
        </xdr:cNvPicPr>
      </xdr:nvPicPr>
      <xdr:blipFill>
        <a:blip xmlns:r="http://schemas.openxmlformats.org/officeDocument/2006/relationships" r:embed="rId1"/>
        <a:stretch>
          <a:fillRect/>
        </a:stretch>
      </xdr:blipFill>
      <xdr:spPr>
        <a:xfrm>
          <a:off x="10960100" y="57150"/>
          <a:ext cx="3733801" cy="9535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76200</xdr:colOff>
      <xdr:row>0</xdr:row>
      <xdr:rowOff>57150</xdr:rowOff>
    </xdr:from>
    <xdr:to>
      <xdr:col>9</xdr:col>
      <xdr:colOff>679818</xdr:colOff>
      <xdr:row>6</xdr:row>
      <xdr:rowOff>71257</xdr:rowOff>
    </xdr:to>
    <xdr:pic>
      <xdr:nvPicPr>
        <xdr:cNvPr id="2" name="Picture 1">
          <a:extLst>
            <a:ext uri="{FF2B5EF4-FFF2-40B4-BE49-F238E27FC236}">
              <a16:creationId xmlns:a16="http://schemas.microsoft.com/office/drawing/2014/main" id="{2C6B411D-8A15-4B2A-87C0-4281A9E7EF77}"/>
            </a:ext>
          </a:extLst>
        </xdr:cNvPr>
        <xdr:cNvPicPr>
          <a:picLocks noChangeAspect="1"/>
        </xdr:cNvPicPr>
      </xdr:nvPicPr>
      <xdr:blipFill>
        <a:blip xmlns:r="http://schemas.openxmlformats.org/officeDocument/2006/relationships" r:embed="rId1"/>
        <a:stretch>
          <a:fillRect/>
        </a:stretch>
      </xdr:blipFill>
      <xdr:spPr>
        <a:xfrm>
          <a:off x="10960100" y="57150"/>
          <a:ext cx="3733801" cy="9535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76200</xdr:colOff>
      <xdr:row>0</xdr:row>
      <xdr:rowOff>76200</xdr:rowOff>
    </xdr:from>
    <xdr:to>
      <xdr:col>9</xdr:col>
      <xdr:colOff>679818</xdr:colOff>
      <xdr:row>6</xdr:row>
      <xdr:rowOff>77240</xdr:rowOff>
    </xdr:to>
    <xdr:pic>
      <xdr:nvPicPr>
        <xdr:cNvPr id="4" name="Picture 3">
          <a:extLst>
            <a:ext uri="{FF2B5EF4-FFF2-40B4-BE49-F238E27FC236}">
              <a16:creationId xmlns:a16="http://schemas.microsoft.com/office/drawing/2014/main" id="{F011A450-C65A-4E10-BE06-17D515198193}"/>
            </a:ext>
          </a:extLst>
        </xdr:cNvPr>
        <xdr:cNvPicPr>
          <a:picLocks noChangeAspect="1"/>
        </xdr:cNvPicPr>
      </xdr:nvPicPr>
      <xdr:blipFill>
        <a:blip xmlns:r="http://schemas.openxmlformats.org/officeDocument/2006/relationships" r:embed="rId1"/>
        <a:stretch>
          <a:fillRect/>
        </a:stretch>
      </xdr:blipFill>
      <xdr:spPr>
        <a:xfrm>
          <a:off x="10731500" y="76200"/>
          <a:ext cx="3733801" cy="9535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lobal%20Security%20and%20Supply/Regulatory%20Activities/Reports%20&amp;%20Analysis/Data%20Checks/Data%20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IA Raw Data - July"/>
      <sheetName val="Pivot Table - July"/>
      <sheetName val="Imports &amp; Exports"/>
      <sheetName val="In-Transit"/>
      <sheetName val="Puerto Rico"/>
      <sheetName val="CNG"/>
      <sheetName val="Country Code"/>
      <sheetName val="TransCheck"/>
      <sheetName val="Area"/>
      <sheetName val="eia-annual"/>
      <sheetName val="Transporters"/>
      <sheetName val="Data Check"/>
      <sheetName val="Pivot Table Comparison (Jan)"/>
      <sheetName val="Pivot Table Comparison (Feb)"/>
      <sheetName val="Pivot Table Comparison (Mar)"/>
      <sheetName val="PIVOT Feb"/>
      <sheetName val="EIA May"/>
      <sheetName val="PIVOT May"/>
      <sheetName val="Table 3g and 3i"/>
      <sheetName val="Pivot Table Comparison (JL)"/>
      <sheetName val="Pivot Table Comparison (AN)"/>
      <sheetName val="PIVOT"/>
      <sheetName val="Pivot Table - August"/>
      <sheetName val="EIA Raw Data - August"/>
      <sheetName val="EIA Raw Data - September"/>
      <sheetName val="Pivot Table - September"/>
      <sheetName val="EIA Raw Data - October"/>
      <sheetName val="Sheet2"/>
      <sheetName val="Sheet3"/>
      <sheetName val="Pivot Table - October"/>
      <sheetName val="Sheet1"/>
      <sheetName val="Pivot Table - November"/>
      <sheetName val="Sheet6"/>
      <sheetName val="Pivot Table - December"/>
      <sheetName val="Sheet4"/>
      <sheetName val="Sheet5"/>
      <sheetName val="Sheet7"/>
      <sheetName val="Sheet8"/>
      <sheetName val="Pivot Table - January"/>
      <sheetName val="August 2018"/>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pository_table" displayName="Repository_table" ref="A10:L4154" totalsRowShown="0" headerRowDxfId="15" dataDxfId="14" headerRowBorderDxfId="12" tableBorderDxfId="13">
  <sortState xmlns:xlrd2="http://schemas.microsoft.com/office/spreadsheetml/2017/richdata2" ref="A11:L4154">
    <sortCondition ref="A11:A4154"/>
    <sortCondition ref="B11:B4154"/>
  </sortState>
  <tableColumns count="12">
    <tableColumn id="1" xr3:uid="{00000000-0010-0000-0000-000001000000}" name="Date of Departure" dataDxfId="11"/>
    <tableColumn id="2" xr3:uid="{00000000-0010-0000-0000-000002000000}" name="Name of Exporter" dataDxfId="10" dataCellStyle="Normal 2 2"/>
    <tableColumn id="3" xr3:uid="{00000000-0010-0000-0000-000003000000}" name="Supplier" dataDxfId="9" dataCellStyle="Normal 2 2"/>
    <tableColumn id="4" xr3:uid="{00000000-0010-0000-0000-000004000000}" name="Docket Number" dataDxfId="8" dataCellStyle="Normal 2 2"/>
    <tableColumn id="5" xr3:uid="{00000000-0010-0000-0000-000005000000}" name="Docket Term" dataDxfId="7" dataCellStyle="Normal 2 2"/>
    <tableColumn id="6" xr3:uid="{00000000-0010-0000-0000-000006000000}" name="Country of Destination" dataDxfId="6" dataCellStyle="Normal 2 2"/>
    <tableColumn id="7" xr3:uid="{00000000-0010-0000-0000-000007000000}" name="Region of Destination" dataDxfId="5" dataCellStyle="Normal 2 2">
      <calculatedColumnFormula>VLOOKUP(Repository_table[[#This Row],[Country of Destination]],$T$11:$U$47,2,)</calculatedColumnFormula>
    </tableColumn>
    <tableColumn id="8" xr3:uid="{00000000-0010-0000-0000-000008000000}" name="Name of Tanker" dataDxfId="4" dataCellStyle="Normal 2 2"/>
    <tableColumn id="9" xr3:uid="{00000000-0010-0000-0000-000009000000}" name="Departure Terminal" dataDxfId="3" dataCellStyle="Normal 2 2"/>
    <tableColumn id="10" xr3:uid="{00000000-0010-0000-0000-00000A000000}" name="Volume (Mcf of Natural Gas)" dataDxfId="2" dataCellStyle="Normal 2 2"/>
    <tableColumn id="11" xr3:uid="{00000000-0010-0000-0000-00000B000000}" name="Price at Export Point $/MMBtu" dataDxfId="1" dataCellStyle="Currency"/>
    <tableColumn id="12" xr3:uid="{00000000-0010-0000-0000-00000C000000}" name="Notes" dataDxfId="0" dataCellStyle="Currency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fossil.energy.gov/"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
  <sheetViews>
    <sheetView workbookViewId="0"/>
  </sheetViews>
  <sheetFormatPr defaultColWidth="0" defaultRowHeight="12.6" zeroHeight="1"/>
  <cols>
    <col min="1" max="13" width="9.140625" style="36" customWidth="1"/>
    <col min="14" max="14" width="9.140625" hidden="1" customWidth="1"/>
    <col min="15" max="16384" width="9.140625" hidden="1"/>
  </cols>
  <sheetData>
    <row r="1" spans="4:13"/>
    <row r="2" spans="4:13"/>
    <row r="3" spans="4:13"/>
    <row r="4" spans="4:13"/>
    <row r="5" spans="4:13"/>
    <row r="6" spans="4:13"/>
    <row r="7" spans="4:13"/>
    <row r="8" spans="4:13"/>
    <row r="9" spans="4:13"/>
    <row r="10" spans="4:13"/>
    <row r="11" spans="4:13"/>
    <row r="12" spans="4:13"/>
    <row r="13" spans="4:13"/>
    <row r="14" spans="4:13">
      <c r="D14" s="162" t="s">
        <v>0</v>
      </c>
      <c r="E14" s="162"/>
      <c r="F14" s="162"/>
      <c r="G14" s="162"/>
      <c r="H14" s="162"/>
      <c r="I14" s="162"/>
      <c r="J14" s="162"/>
      <c r="K14" s="162"/>
      <c r="L14" s="162"/>
      <c r="M14" s="162"/>
    </row>
    <row r="15" spans="4:13" ht="12.75" customHeight="1">
      <c r="D15" s="162"/>
      <c r="E15" s="162"/>
      <c r="F15" s="162"/>
      <c r="G15" s="162"/>
      <c r="H15" s="162"/>
      <c r="I15" s="162"/>
      <c r="J15" s="162"/>
      <c r="K15" s="162"/>
      <c r="L15" s="162"/>
      <c r="M15" s="162"/>
    </row>
    <row r="16" spans="4:13" ht="13.5" customHeight="1">
      <c r="D16" s="162"/>
      <c r="E16" s="162"/>
      <c r="F16" s="162"/>
      <c r="G16" s="162"/>
      <c r="H16" s="162"/>
      <c r="I16" s="162"/>
      <c r="J16" s="162"/>
      <c r="K16" s="162"/>
      <c r="L16" s="162"/>
      <c r="M16" s="162"/>
    </row>
    <row r="17" spans="4:13">
      <c r="D17" s="163" t="s">
        <v>1</v>
      </c>
      <c r="E17" s="164"/>
      <c r="F17" s="164"/>
      <c r="G17" s="164"/>
      <c r="H17" s="164"/>
      <c r="I17" s="164"/>
      <c r="J17" s="164"/>
      <c r="K17" s="164"/>
      <c r="L17" s="164"/>
      <c r="M17" s="164"/>
    </row>
    <row r="18" spans="4:13">
      <c r="D18" s="164"/>
      <c r="E18" s="164"/>
      <c r="F18" s="164"/>
      <c r="G18" s="164"/>
      <c r="H18" s="164"/>
      <c r="I18" s="164"/>
      <c r="J18" s="164"/>
      <c r="K18" s="164"/>
      <c r="L18" s="164"/>
      <c r="M18" s="164"/>
    </row>
    <row r="19" spans="4:13"/>
    <row r="20" spans="4:13"/>
    <row r="21" spans="4:13"/>
    <row r="22" spans="4:13"/>
    <row r="23" spans="4:13"/>
    <row r="24" spans="4:13"/>
    <row r="25" spans="4:13"/>
    <row r="26" spans="4:13"/>
    <row r="27" spans="4:13"/>
    <row r="28" spans="4:13"/>
    <row r="29" spans="4:13"/>
    <row r="30" spans="4:13"/>
    <row r="31" spans="4:13"/>
    <row r="32" spans="4:13"/>
    <row r="33"/>
    <row r="34"/>
    <row r="35"/>
    <row r="36"/>
    <row r="37"/>
    <row r="38"/>
    <row r="39"/>
    <row r="40"/>
  </sheetData>
  <mergeCells count="2">
    <mergeCell ref="D14:M16"/>
    <mergeCell ref="D17:M18"/>
  </mergeCells>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3004-E46C-4B34-9FDA-658BB1FF1CA1}">
  <dimension ref="A1:M123"/>
  <sheetViews>
    <sheetView view="pageBreakPreview" topLeftCell="C48" zoomScale="90" zoomScaleNormal="60" zoomScaleSheetLayoutView="90" zoomScalePageLayoutView="60" workbookViewId="0">
      <selection activeCell="F408" sqref="F408"/>
    </sheetView>
  </sheetViews>
  <sheetFormatPr defaultColWidth="9.140625" defaultRowHeight="12.6"/>
  <cols>
    <col min="1" max="1" width="17.85546875" customWidth="1"/>
    <col min="2" max="2" width="34.7109375" customWidth="1"/>
    <col min="3" max="3" width="30.7109375" customWidth="1"/>
    <col min="4" max="4" width="15" customWidth="1"/>
    <col min="5" max="5" width="17.5703125" bestFit="1" customWidth="1"/>
    <col min="6" max="6" width="17.7109375" bestFit="1" customWidth="1"/>
    <col min="7" max="7" width="22.5703125" bestFit="1" customWidth="1"/>
    <col min="8" max="8" width="28" customWidth="1"/>
    <col min="9" max="9" width="17" bestFit="1" customWidth="1"/>
    <col min="10" max="10" width="11.140625" bestFit="1" customWidth="1"/>
    <col min="12" max="12" width="10.140625" bestFit="1" customWidth="1"/>
  </cols>
  <sheetData>
    <row r="1" spans="1:13" ht="12.75" customHeight="1">
      <c r="A1" s="97" t="s">
        <v>2</v>
      </c>
      <c r="B1" s="97"/>
      <c r="C1" s="97"/>
      <c r="D1" s="97"/>
      <c r="E1" s="97"/>
      <c r="F1" s="97"/>
      <c r="G1" s="97"/>
      <c r="H1" s="98"/>
      <c r="I1" s="98"/>
      <c r="J1" s="99"/>
    </row>
    <row r="2" spans="1:13" ht="12.75" customHeight="1">
      <c r="A2" s="97" t="s">
        <v>3</v>
      </c>
      <c r="B2" s="97"/>
      <c r="C2" s="97"/>
      <c r="D2" s="97"/>
      <c r="E2" s="97"/>
      <c r="F2" s="97"/>
      <c r="G2" s="97"/>
      <c r="H2" s="98"/>
      <c r="I2" s="98"/>
      <c r="J2" s="99"/>
    </row>
    <row r="3" spans="1:13" ht="12.75" customHeight="1">
      <c r="A3" s="97" t="s">
        <v>4</v>
      </c>
      <c r="B3" s="97"/>
      <c r="C3" s="97"/>
      <c r="D3" s="97"/>
      <c r="E3" s="97"/>
      <c r="F3" s="97"/>
      <c r="G3" s="97"/>
      <c r="H3" s="98"/>
      <c r="I3" s="98"/>
      <c r="J3" s="99"/>
    </row>
    <row r="4" spans="1:13" ht="12.75" customHeight="1">
      <c r="A4" s="97" t="s">
        <v>5</v>
      </c>
      <c r="B4" s="97"/>
      <c r="C4" s="97"/>
      <c r="D4" s="97"/>
      <c r="E4" s="97"/>
      <c r="F4" s="97"/>
      <c r="G4" s="97"/>
      <c r="H4" s="98"/>
      <c r="I4" s="98"/>
      <c r="J4" s="99"/>
    </row>
    <row r="5" spans="1:13" ht="12.75" customHeight="1">
      <c r="A5" s="97" t="s">
        <v>6</v>
      </c>
      <c r="B5" s="97"/>
      <c r="C5" s="97"/>
      <c r="D5" s="97"/>
      <c r="E5" s="97"/>
      <c r="F5" s="97"/>
      <c r="G5" s="97"/>
      <c r="H5" s="98"/>
      <c r="I5" s="98"/>
      <c r="J5" s="99"/>
    </row>
    <row r="6" spans="1:13" ht="12.75" customHeight="1">
      <c r="A6" s="97" t="s">
        <v>7</v>
      </c>
      <c r="B6" s="97"/>
      <c r="C6" s="97"/>
      <c r="D6" s="97"/>
      <c r="E6" s="97"/>
      <c r="F6" s="97"/>
      <c r="G6" s="97"/>
      <c r="H6" s="98"/>
      <c r="I6" s="98"/>
      <c r="J6" s="99"/>
    </row>
    <row r="7" spans="1:13" ht="12.75" customHeight="1">
      <c r="A7" s="97"/>
      <c r="B7" s="97"/>
      <c r="C7" s="97"/>
      <c r="D7" s="97"/>
      <c r="E7" s="97"/>
      <c r="F7" s="97"/>
      <c r="G7" s="97"/>
      <c r="H7" s="98"/>
      <c r="I7" s="98"/>
      <c r="J7" s="99"/>
    </row>
    <row r="8" spans="1:13" ht="24" customHeight="1">
      <c r="A8" s="102" t="s">
        <v>386</v>
      </c>
      <c r="B8" s="101"/>
      <c r="C8" s="101"/>
      <c r="D8" s="101"/>
      <c r="E8" s="101"/>
      <c r="F8" s="101"/>
      <c r="G8" s="101"/>
      <c r="H8" s="101"/>
      <c r="I8" s="101"/>
      <c r="J8" s="101"/>
    </row>
    <row r="9" spans="1:13" ht="13.5" thickBot="1">
      <c r="A9" s="1"/>
      <c r="B9" s="1"/>
      <c r="C9" s="1"/>
      <c r="D9" s="1"/>
      <c r="E9" s="1"/>
      <c r="F9" s="1"/>
      <c r="G9" s="1"/>
      <c r="H9" s="1"/>
      <c r="I9" s="1"/>
      <c r="J9" s="77" t="s">
        <v>387</v>
      </c>
    </row>
    <row r="10" spans="1:13" ht="43.5" customHeight="1" thickBot="1">
      <c r="A10" s="103" t="s">
        <v>10</v>
      </c>
      <c r="B10" s="104" t="s">
        <v>11</v>
      </c>
      <c r="C10" s="104" t="s">
        <v>12</v>
      </c>
      <c r="D10" s="104" t="s">
        <v>13</v>
      </c>
      <c r="E10" s="104" t="s">
        <v>15</v>
      </c>
      <c r="F10" s="104" t="s">
        <v>388</v>
      </c>
      <c r="G10" s="104" t="s">
        <v>389</v>
      </c>
      <c r="H10" s="104" t="s">
        <v>390</v>
      </c>
      <c r="I10" s="104" t="s">
        <v>18</v>
      </c>
      <c r="J10" s="105" t="s">
        <v>19</v>
      </c>
    </row>
    <row r="11" spans="1:13" s="13" customFormat="1" ht="15.95" customHeight="1">
      <c r="A11" s="62">
        <v>44567</v>
      </c>
      <c r="B11" s="21" t="s">
        <v>424</v>
      </c>
      <c r="C11" s="21" t="s">
        <v>425</v>
      </c>
      <c r="D11" s="20" t="s">
        <v>426</v>
      </c>
      <c r="E11" s="20" t="s">
        <v>297</v>
      </c>
      <c r="F11" s="20" t="s">
        <v>427</v>
      </c>
      <c r="G11" t="s">
        <v>428</v>
      </c>
      <c r="H11" s="20" t="s">
        <v>429</v>
      </c>
      <c r="I11" s="22">
        <v>871</v>
      </c>
      <c r="J11" s="79"/>
      <c r="L11" s="89"/>
      <c r="M11" s="89"/>
    </row>
    <row r="12" spans="1:13" s="13" customFormat="1" ht="15.95" customHeight="1">
      <c r="A12" s="62">
        <v>44574</v>
      </c>
      <c r="B12" s="21" t="s">
        <v>424</v>
      </c>
      <c r="C12" s="21" t="s">
        <v>430</v>
      </c>
      <c r="D12" s="20" t="s">
        <v>426</v>
      </c>
      <c r="E12" s="20" t="s">
        <v>297</v>
      </c>
      <c r="F12" s="20" t="s">
        <v>431</v>
      </c>
      <c r="G12" t="s">
        <v>428</v>
      </c>
      <c r="H12" s="20" t="s">
        <v>429</v>
      </c>
      <c r="I12" s="22">
        <v>869</v>
      </c>
      <c r="J12" s="79"/>
      <c r="L12" s="89"/>
      <c r="M12" s="89"/>
    </row>
    <row r="13" spans="1:13" s="13" customFormat="1" ht="15.95" customHeight="1">
      <c r="A13" s="62">
        <v>44577</v>
      </c>
      <c r="B13" s="21" t="s">
        <v>424</v>
      </c>
      <c r="C13" s="21" t="s">
        <v>425</v>
      </c>
      <c r="D13" s="20" t="s">
        <v>426</v>
      </c>
      <c r="E13" s="20" t="s">
        <v>432</v>
      </c>
      <c r="F13" s="20" t="s">
        <v>408</v>
      </c>
      <c r="G13" t="s">
        <v>428</v>
      </c>
      <c r="H13" s="20" t="s">
        <v>397</v>
      </c>
      <c r="I13" s="22">
        <v>862</v>
      </c>
      <c r="J13" s="79"/>
      <c r="L13" s="89"/>
      <c r="M13" s="89"/>
    </row>
    <row r="14" spans="1:13" s="13" customFormat="1" ht="15.95" customHeight="1">
      <c r="A14" s="62">
        <v>44581</v>
      </c>
      <c r="B14" s="21" t="s">
        <v>424</v>
      </c>
      <c r="C14" s="21" t="s">
        <v>425</v>
      </c>
      <c r="D14" s="20" t="s">
        <v>426</v>
      </c>
      <c r="E14" s="20" t="s">
        <v>432</v>
      </c>
      <c r="F14" s="20" t="s">
        <v>401</v>
      </c>
      <c r="G14" t="s">
        <v>428</v>
      </c>
      <c r="H14" s="20" t="s">
        <v>397</v>
      </c>
      <c r="I14" s="22">
        <v>860</v>
      </c>
      <c r="J14" s="79"/>
      <c r="L14" s="89"/>
      <c r="M14" s="89"/>
    </row>
    <row r="15" spans="1:13" s="13" customFormat="1" ht="15.95" customHeight="1">
      <c r="A15" s="62">
        <v>44611</v>
      </c>
      <c r="B15" s="21" t="s">
        <v>424</v>
      </c>
      <c r="C15" s="21" t="s">
        <v>425</v>
      </c>
      <c r="D15" s="20" t="s">
        <v>426</v>
      </c>
      <c r="E15" s="20" t="s">
        <v>297</v>
      </c>
      <c r="F15" s="20" t="s">
        <v>427</v>
      </c>
      <c r="G15" t="s">
        <v>428</v>
      </c>
      <c r="H15" s="20" t="s">
        <v>429</v>
      </c>
      <c r="I15" s="22">
        <v>868</v>
      </c>
      <c r="J15" s="79"/>
      <c r="L15" s="89"/>
      <c r="M15" s="89"/>
    </row>
    <row r="16" spans="1:13" s="13" customFormat="1" ht="15.95" customHeight="1">
      <c r="A16" s="62">
        <v>44617</v>
      </c>
      <c r="B16" s="21" t="s">
        <v>424</v>
      </c>
      <c r="C16" s="21" t="s">
        <v>430</v>
      </c>
      <c r="D16" s="20" t="s">
        <v>426</v>
      </c>
      <c r="E16" s="20" t="s">
        <v>297</v>
      </c>
      <c r="F16" s="20" t="s">
        <v>427</v>
      </c>
      <c r="G16" t="s">
        <v>428</v>
      </c>
      <c r="H16" s="20" t="s">
        <v>429</v>
      </c>
      <c r="I16" s="22">
        <v>861</v>
      </c>
      <c r="J16" s="79"/>
      <c r="L16" s="89"/>
      <c r="M16" s="89"/>
    </row>
    <row r="17" spans="1:13" s="13" customFormat="1" ht="15.95" customHeight="1">
      <c r="A17" s="62">
        <v>44617</v>
      </c>
      <c r="B17" s="21" t="s">
        <v>424</v>
      </c>
      <c r="C17" s="21" t="s">
        <v>425</v>
      </c>
      <c r="D17" s="20" t="s">
        <v>426</v>
      </c>
      <c r="E17" s="20" t="s">
        <v>297</v>
      </c>
      <c r="F17" s="20" t="s">
        <v>427</v>
      </c>
      <c r="G17" t="s">
        <v>428</v>
      </c>
      <c r="H17" s="20" t="s">
        <v>429</v>
      </c>
      <c r="I17" s="22">
        <v>871</v>
      </c>
      <c r="J17" s="79"/>
      <c r="L17" s="89"/>
      <c r="M17" s="89"/>
    </row>
    <row r="18" spans="1:13" s="13" customFormat="1" ht="15.95" customHeight="1">
      <c r="A18" s="62">
        <v>44623</v>
      </c>
      <c r="B18" s="21" t="s">
        <v>424</v>
      </c>
      <c r="C18" s="21" t="s">
        <v>425</v>
      </c>
      <c r="D18" s="20" t="s">
        <v>426</v>
      </c>
      <c r="E18" s="20" t="s">
        <v>432</v>
      </c>
      <c r="F18" s="20" t="s">
        <v>401</v>
      </c>
      <c r="G18" t="s">
        <v>428</v>
      </c>
      <c r="H18" s="20" t="s">
        <v>397</v>
      </c>
      <c r="I18" s="22">
        <v>869</v>
      </c>
      <c r="J18" s="79"/>
      <c r="L18" s="89"/>
      <c r="M18" s="89"/>
    </row>
    <row r="19" spans="1:13" s="13" customFormat="1" ht="15.95" customHeight="1">
      <c r="A19" s="62">
        <v>44624</v>
      </c>
      <c r="B19" s="21" t="s">
        <v>424</v>
      </c>
      <c r="C19" s="21" t="s">
        <v>430</v>
      </c>
      <c r="D19" s="20" t="s">
        <v>426</v>
      </c>
      <c r="E19" s="20" t="s">
        <v>297</v>
      </c>
      <c r="F19" s="20" t="s">
        <v>427</v>
      </c>
      <c r="G19" t="s">
        <v>428</v>
      </c>
      <c r="H19" s="20" t="s">
        <v>429</v>
      </c>
      <c r="I19" s="22">
        <v>869</v>
      </c>
      <c r="J19" s="79"/>
      <c r="L19" s="89"/>
      <c r="M19" s="89"/>
    </row>
    <row r="20" spans="1:13" s="13" customFormat="1" ht="15.95" customHeight="1">
      <c r="A20" s="62">
        <v>44624</v>
      </c>
      <c r="B20" s="21" t="s">
        <v>424</v>
      </c>
      <c r="C20" s="21" t="s">
        <v>425</v>
      </c>
      <c r="D20" s="20" t="s">
        <v>426</v>
      </c>
      <c r="E20" s="20" t="s">
        <v>297</v>
      </c>
      <c r="F20" s="20" t="s">
        <v>427</v>
      </c>
      <c r="G20" t="s">
        <v>428</v>
      </c>
      <c r="H20" s="20" t="s">
        <v>429</v>
      </c>
      <c r="I20" s="22">
        <v>868</v>
      </c>
      <c r="J20" s="79"/>
      <c r="L20" s="89"/>
      <c r="M20" s="89"/>
    </row>
    <row r="21" spans="1:13" s="13" customFormat="1" ht="15.95" customHeight="1">
      <c r="A21" s="62">
        <v>44624</v>
      </c>
      <c r="B21" s="21" t="s">
        <v>424</v>
      </c>
      <c r="C21" s="21" t="s">
        <v>425</v>
      </c>
      <c r="D21" s="20" t="s">
        <v>426</v>
      </c>
      <c r="E21" s="20" t="s">
        <v>297</v>
      </c>
      <c r="F21" s="20" t="s">
        <v>427</v>
      </c>
      <c r="G21" t="s">
        <v>428</v>
      </c>
      <c r="H21" s="20" t="s">
        <v>429</v>
      </c>
      <c r="I21" s="22">
        <v>857</v>
      </c>
      <c r="J21" s="79"/>
      <c r="L21" s="89"/>
      <c r="M21" s="89"/>
    </row>
    <row r="22" spans="1:13" s="13" customFormat="1" ht="15.95" customHeight="1">
      <c r="A22" s="62">
        <v>44631</v>
      </c>
      <c r="B22" s="21" t="s">
        <v>424</v>
      </c>
      <c r="C22" s="21" t="s">
        <v>425</v>
      </c>
      <c r="D22" s="20" t="s">
        <v>426</v>
      </c>
      <c r="E22" s="20" t="s">
        <v>297</v>
      </c>
      <c r="F22" s="20" t="s">
        <v>427</v>
      </c>
      <c r="G22" t="s">
        <v>428</v>
      </c>
      <c r="H22" s="20" t="s">
        <v>429</v>
      </c>
      <c r="I22" s="22">
        <v>865</v>
      </c>
      <c r="J22" s="79"/>
      <c r="L22" s="89"/>
      <c r="M22" s="89"/>
    </row>
    <row r="23" spans="1:13" s="13" customFormat="1" ht="15.95" customHeight="1">
      <c r="A23" s="62">
        <v>44631</v>
      </c>
      <c r="B23" s="21" t="s">
        <v>424</v>
      </c>
      <c r="C23" s="21" t="s">
        <v>425</v>
      </c>
      <c r="D23" s="20" t="s">
        <v>426</v>
      </c>
      <c r="E23" s="20" t="s">
        <v>297</v>
      </c>
      <c r="F23" s="20" t="s">
        <v>427</v>
      </c>
      <c r="G23" t="s">
        <v>428</v>
      </c>
      <c r="H23" s="20" t="s">
        <v>429</v>
      </c>
      <c r="I23" s="22">
        <v>870</v>
      </c>
      <c r="J23" s="79"/>
      <c r="L23" s="89"/>
      <c r="M23" s="89"/>
    </row>
    <row r="24" spans="1:13" s="13" customFormat="1" ht="15.95" customHeight="1">
      <c r="A24" s="62">
        <v>44638</v>
      </c>
      <c r="B24" s="21" t="s">
        <v>424</v>
      </c>
      <c r="C24" s="21" t="s">
        <v>425</v>
      </c>
      <c r="D24" s="20" t="s">
        <v>426</v>
      </c>
      <c r="E24" s="20" t="s">
        <v>297</v>
      </c>
      <c r="F24" s="20" t="s">
        <v>427</v>
      </c>
      <c r="G24" t="s">
        <v>428</v>
      </c>
      <c r="H24" s="20" t="s">
        <v>429</v>
      </c>
      <c r="I24" s="22">
        <v>869</v>
      </c>
      <c r="J24" s="79"/>
      <c r="L24" s="89"/>
      <c r="M24" s="89"/>
    </row>
    <row r="25" spans="1:13" s="13" customFormat="1" ht="15.95" customHeight="1">
      <c r="A25" s="62">
        <v>44644</v>
      </c>
      <c r="B25" s="21" t="s">
        <v>424</v>
      </c>
      <c r="C25" s="21" t="s">
        <v>425</v>
      </c>
      <c r="D25" s="20" t="s">
        <v>426</v>
      </c>
      <c r="E25" s="20" t="s">
        <v>432</v>
      </c>
      <c r="F25" s="20" t="s">
        <v>414</v>
      </c>
      <c r="G25" t="s">
        <v>428</v>
      </c>
      <c r="H25" s="20" t="s">
        <v>397</v>
      </c>
      <c r="I25" s="22">
        <v>871</v>
      </c>
      <c r="J25" s="79"/>
      <c r="L25" s="89"/>
      <c r="M25" s="89"/>
    </row>
    <row r="26" spans="1:13" s="13" customFormat="1" ht="15.95" customHeight="1">
      <c r="A26" s="62">
        <v>44645</v>
      </c>
      <c r="B26" s="21" t="s">
        <v>424</v>
      </c>
      <c r="C26" s="21" t="s">
        <v>425</v>
      </c>
      <c r="D26" s="20" t="s">
        <v>426</v>
      </c>
      <c r="E26" s="20" t="s">
        <v>297</v>
      </c>
      <c r="F26" s="20" t="s">
        <v>431</v>
      </c>
      <c r="G26" t="s">
        <v>428</v>
      </c>
      <c r="H26" s="20" t="s">
        <v>429</v>
      </c>
      <c r="I26" s="22">
        <v>876</v>
      </c>
      <c r="J26" s="79"/>
      <c r="L26" s="89"/>
      <c r="M26" s="89"/>
    </row>
    <row r="27" spans="1:13" s="13" customFormat="1" ht="15.95" customHeight="1">
      <c r="A27" s="62">
        <v>44645</v>
      </c>
      <c r="B27" s="21" t="s">
        <v>424</v>
      </c>
      <c r="C27" s="21" t="s">
        <v>425</v>
      </c>
      <c r="D27" s="20" t="s">
        <v>426</v>
      </c>
      <c r="E27" s="20" t="s">
        <v>297</v>
      </c>
      <c r="F27" s="20" t="s">
        <v>431</v>
      </c>
      <c r="G27" t="s">
        <v>428</v>
      </c>
      <c r="H27" s="20" t="s">
        <v>429</v>
      </c>
      <c r="I27" s="22">
        <v>871</v>
      </c>
      <c r="J27" s="79"/>
      <c r="L27" s="89"/>
      <c r="M27" s="89"/>
    </row>
    <row r="28" spans="1:13" s="13" customFormat="1" ht="15.95" customHeight="1">
      <c r="A28" s="62">
        <v>44645</v>
      </c>
      <c r="B28" s="21" t="s">
        <v>424</v>
      </c>
      <c r="C28" s="21" t="s">
        <v>425</v>
      </c>
      <c r="D28" s="20" t="s">
        <v>426</v>
      </c>
      <c r="E28" s="20" t="s">
        <v>297</v>
      </c>
      <c r="F28" s="20" t="s">
        <v>431</v>
      </c>
      <c r="G28" t="s">
        <v>428</v>
      </c>
      <c r="H28" s="20" t="s">
        <v>429</v>
      </c>
      <c r="I28" s="22">
        <v>869</v>
      </c>
      <c r="J28" s="79"/>
      <c r="L28" s="89"/>
      <c r="M28" s="89"/>
    </row>
    <row r="29" spans="1:13" s="13" customFormat="1" ht="15.95" customHeight="1">
      <c r="A29" s="62">
        <v>44652</v>
      </c>
      <c r="B29" s="21" t="s">
        <v>424</v>
      </c>
      <c r="C29" s="21" t="s">
        <v>425</v>
      </c>
      <c r="D29" s="20" t="s">
        <v>426</v>
      </c>
      <c r="E29" s="20" t="s">
        <v>297</v>
      </c>
      <c r="F29" s="20" t="s">
        <v>427</v>
      </c>
      <c r="G29" t="s">
        <v>428</v>
      </c>
      <c r="H29" s="20" t="s">
        <v>429</v>
      </c>
      <c r="I29" s="22">
        <v>869</v>
      </c>
      <c r="J29" s="79"/>
      <c r="L29" s="89"/>
      <c r="M29" s="89"/>
    </row>
    <row r="30" spans="1:13" s="13" customFormat="1" ht="15.95" customHeight="1">
      <c r="A30" s="62">
        <v>44654</v>
      </c>
      <c r="B30" s="21" t="s">
        <v>424</v>
      </c>
      <c r="C30" s="21" t="s">
        <v>425</v>
      </c>
      <c r="D30" s="20" t="s">
        <v>426</v>
      </c>
      <c r="E30" s="20" t="s">
        <v>432</v>
      </c>
      <c r="F30" s="20" t="s">
        <v>417</v>
      </c>
      <c r="G30" t="s">
        <v>428</v>
      </c>
      <c r="H30" s="20" t="s">
        <v>397</v>
      </c>
      <c r="I30" s="22">
        <v>871</v>
      </c>
      <c r="J30" s="79"/>
      <c r="L30" s="89"/>
      <c r="M30" s="89"/>
    </row>
    <row r="31" spans="1:13" s="13" customFormat="1" ht="15.95" customHeight="1">
      <c r="A31" s="62">
        <v>44659</v>
      </c>
      <c r="B31" s="21" t="s">
        <v>424</v>
      </c>
      <c r="C31" s="21" t="s">
        <v>430</v>
      </c>
      <c r="D31" s="20" t="s">
        <v>426</v>
      </c>
      <c r="E31" s="20" t="s">
        <v>297</v>
      </c>
      <c r="F31" s="20" t="s">
        <v>427</v>
      </c>
      <c r="G31" t="s">
        <v>428</v>
      </c>
      <c r="H31" s="20" t="s">
        <v>429</v>
      </c>
      <c r="I31" s="22">
        <v>866</v>
      </c>
      <c r="J31" s="79"/>
      <c r="L31" s="89"/>
      <c r="M31" s="89"/>
    </row>
    <row r="32" spans="1:13" s="13" customFormat="1" ht="15.95" customHeight="1">
      <c r="A32" s="62">
        <v>44659</v>
      </c>
      <c r="B32" s="21" t="s">
        <v>424</v>
      </c>
      <c r="C32" s="21" t="s">
        <v>425</v>
      </c>
      <c r="D32" s="20" t="s">
        <v>426</v>
      </c>
      <c r="E32" s="20" t="s">
        <v>297</v>
      </c>
      <c r="F32" s="20" t="s">
        <v>427</v>
      </c>
      <c r="G32" t="s">
        <v>428</v>
      </c>
      <c r="H32" s="20" t="s">
        <v>429</v>
      </c>
      <c r="I32" s="22">
        <v>870</v>
      </c>
      <c r="J32" s="79"/>
      <c r="L32" s="89"/>
      <c r="M32" s="89"/>
    </row>
    <row r="33" spans="1:13" s="13" customFormat="1" ht="15.95" customHeight="1">
      <c r="A33" s="62">
        <v>44666</v>
      </c>
      <c r="B33" s="21" t="s">
        <v>424</v>
      </c>
      <c r="C33" s="21" t="s">
        <v>425</v>
      </c>
      <c r="D33" s="20" t="s">
        <v>426</v>
      </c>
      <c r="E33" s="20" t="s">
        <v>297</v>
      </c>
      <c r="F33" s="20" t="s">
        <v>427</v>
      </c>
      <c r="G33" t="s">
        <v>428</v>
      </c>
      <c r="H33" s="20" t="s">
        <v>429</v>
      </c>
      <c r="I33" s="22">
        <v>869</v>
      </c>
      <c r="J33" s="79"/>
      <c r="L33" s="89"/>
      <c r="M33" s="89"/>
    </row>
    <row r="34" spans="1:13" s="13" customFormat="1" ht="15.95" customHeight="1">
      <c r="A34" s="62">
        <v>44666</v>
      </c>
      <c r="B34" s="21" t="s">
        <v>424</v>
      </c>
      <c r="C34" s="21" t="s">
        <v>425</v>
      </c>
      <c r="D34" s="20" t="s">
        <v>426</v>
      </c>
      <c r="E34" s="20" t="s">
        <v>297</v>
      </c>
      <c r="F34" s="20" t="s">
        <v>427</v>
      </c>
      <c r="G34" t="s">
        <v>428</v>
      </c>
      <c r="H34" s="20" t="s">
        <v>429</v>
      </c>
      <c r="I34" s="22">
        <v>870</v>
      </c>
      <c r="J34" s="79"/>
      <c r="L34" s="89"/>
      <c r="M34" s="89"/>
    </row>
    <row r="35" spans="1:13" s="13" customFormat="1" ht="15.95" customHeight="1">
      <c r="A35" s="62">
        <v>44666</v>
      </c>
      <c r="B35" s="21" t="s">
        <v>424</v>
      </c>
      <c r="C35" s="21" t="s">
        <v>425</v>
      </c>
      <c r="D35" s="20" t="s">
        <v>426</v>
      </c>
      <c r="E35" s="20" t="s">
        <v>297</v>
      </c>
      <c r="F35" s="20" t="s">
        <v>427</v>
      </c>
      <c r="G35" t="s">
        <v>428</v>
      </c>
      <c r="H35" s="20" t="s">
        <v>429</v>
      </c>
      <c r="I35" s="22">
        <v>872</v>
      </c>
      <c r="J35" s="79"/>
      <c r="L35" s="89"/>
      <c r="M35" s="89"/>
    </row>
    <row r="36" spans="1:13" s="13" customFormat="1" ht="15.95" customHeight="1">
      <c r="A36" s="62">
        <v>44676</v>
      </c>
      <c r="B36" s="21" t="s">
        <v>424</v>
      </c>
      <c r="C36" s="21" t="s">
        <v>425</v>
      </c>
      <c r="D36" s="20" t="s">
        <v>426</v>
      </c>
      <c r="E36" s="20" t="s">
        <v>432</v>
      </c>
      <c r="F36" s="20" t="s">
        <v>408</v>
      </c>
      <c r="G36" t="s">
        <v>428</v>
      </c>
      <c r="H36" s="20" t="s">
        <v>397</v>
      </c>
      <c r="I36" s="22">
        <v>868</v>
      </c>
      <c r="J36" s="79"/>
      <c r="L36" s="89"/>
      <c r="M36" s="89"/>
    </row>
    <row r="37" spans="1:13" s="13" customFormat="1" ht="15.95" customHeight="1">
      <c r="A37" s="62">
        <v>44679</v>
      </c>
      <c r="B37" s="21" t="s">
        <v>424</v>
      </c>
      <c r="C37" s="21" t="s">
        <v>425</v>
      </c>
      <c r="D37" s="20" t="s">
        <v>426</v>
      </c>
      <c r="E37" s="20" t="s">
        <v>432</v>
      </c>
      <c r="F37" s="20" t="s">
        <v>401</v>
      </c>
      <c r="G37" t="s">
        <v>428</v>
      </c>
      <c r="H37" s="20" t="s">
        <v>397</v>
      </c>
      <c r="I37" s="22">
        <v>868</v>
      </c>
      <c r="J37" s="79"/>
      <c r="L37" s="89"/>
      <c r="M37" s="89"/>
    </row>
    <row r="38" spans="1:13" s="13" customFormat="1" ht="15.95" customHeight="1">
      <c r="A38" s="62">
        <v>44680</v>
      </c>
      <c r="B38" s="21" t="s">
        <v>424</v>
      </c>
      <c r="C38" s="21" t="s">
        <v>425</v>
      </c>
      <c r="D38" s="20" t="s">
        <v>426</v>
      </c>
      <c r="E38" s="20" t="s">
        <v>297</v>
      </c>
      <c r="F38" s="20" t="s">
        <v>427</v>
      </c>
      <c r="G38" t="s">
        <v>428</v>
      </c>
      <c r="H38" s="20" t="s">
        <v>429</v>
      </c>
      <c r="I38" s="22">
        <v>868</v>
      </c>
      <c r="J38" s="79"/>
      <c r="L38" s="89"/>
      <c r="M38" s="89"/>
    </row>
    <row r="39" spans="1:13" s="13" customFormat="1" ht="15.95" customHeight="1">
      <c r="A39" s="62">
        <v>44686</v>
      </c>
      <c r="B39" s="21" t="s">
        <v>424</v>
      </c>
      <c r="C39" s="21" t="s">
        <v>425</v>
      </c>
      <c r="D39" s="20" t="s">
        <v>426</v>
      </c>
      <c r="E39" s="20" t="s">
        <v>432</v>
      </c>
      <c r="F39" s="20" t="s">
        <v>417</v>
      </c>
      <c r="G39" t="s">
        <v>428</v>
      </c>
      <c r="H39" s="20" t="s">
        <v>397</v>
      </c>
      <c r="I39" s="22">
        <v>868</v>
      </c>
      <c r="J39" s="79"/>
      <c r="L39" s="89"/>
      <c r="M39" s="89"/>
    </row>
    <row r="40" spans="1:13" s="13" customFormat="1" ht="15.95" customHeight="1">
      <c r="A40" s="62">
        <v>44688</v>
      </c>
      <c r="B40" s="21" t="s">
        <v>424</v>
      </c>
      <c r="C40" s="21" t="s">
        <v>430</v>
      </c>
      <c r="D40" s="20" t="s">
        <v>426</v>
      </c>
      <c r="E40" s="20" t="s">
        <v>297</v>
      </c>
      <c r="F40" s="20" t="s">
        <v>427</v>
      </c>
      <c r="G40" t="s">
        <v>428</v>
      </c>
      <c r="H40" s="20" t="s">
        <v>429</v>
      </c>
      <c r="I40" s="22">
        <v>869</v>
      </c>
      <c r="J40" s="79"/>
      <c r="L40" s="89"/>
      <c r="M40" s="89"/>
    </row>
    <row r="41" spans="1:13" s="13" customFormat="1" ht="15.95" customHeight="1">
      <c r="A41" s="62">
        <v>44694</v>
      </c>
      <c r="B41" s="21" t="s">
        <v>424</v>
      </c>
      <c r="C41" s="21" t="s">
        <v>425</v>
      </c>
      <c r="D41" s="20" t="s">
        <v>426</v>
      </c>
      <c r="E41" s="20" t="s">
        <v>297</v>
      </c>
      <c r="F41" s="20" t="s">
        <v>431</v>
      </c>
      <c r="G41" t="s">
        <v>428</v>
      </c>
      <c r="H41" s="20" t="s">
        <v>429</v>
      </c>
      <c r="I41" s="22">
        <v>870</v>
      </c>
      <c r="J41" s="79"/>
      <c r="L41" s="89"/>
      <c r="M41" s="89"/>
    </row>
    <row r="42" spans="1:13" s="13" customFormat="1" ht="15.95" customHeight="1">
      <c r="A42" s="62">
        <v>44694</v>
      </c>
      <c r="B42" s="21" t="s">
        <v>424</v>
      </c>
      <c r="C42" s="21" t="s">
        <v>425</v>
      </c>
      <c r="D42" s="20" t="s">
        <v>426</v>
      </c>
      <c r="E42" s="20" t="s">
        <v>297</v>
      </c>
      <c r="F42" s="20" t="s">
        <v>431</v>
      </c>
      <c r="G42" t="s">
        <v>428</v>
      </c>
      <c r="H42" s="20" t="s">
        <v>429</v>
      </c>
      <c r="I42" s="22">
        <v>868</v>
      </c>
      <c r="J42" s="79"/>
      <c r="L42" s="89"/>
      <c r="M42" s="89"/>
    </row>
    <row r="43" spans="1:13" s="13" customFormat="1" ht="15.95" customHeight="1">
      <c r="A43" s="62">
        <v>44699</v>
      </c>
      <c r="B43" s="21" t="s">
        <v>424</v>
      </c>
      <c r="C43" s="21" t="s">
        <v>425</v>
      </c>
      <c r="D43" s="20" t="s">
        <v>426</v>
      </c>
      <c r="E43" s="20" t="s">
        <v>432</v>
      </c>
      <c r="F43" s="20" t="s">
        <v>414</v>
      </c>
      <c r="G43" t="s">
        <v>428</v>
      </c>
      <c r="H43" s="20" t="s">
        <v>397</v>
      </c>
      <c r="I43" s="22">
        <v>869</v>
      </c>
      <c r="J43" s="79"/>
      <c r="L43" s="89"/>
      <c r="M43" s="89"/>
    </row>
    <row r="44" spans="1:13" s="13" customFormat="1" ht="15.95" customHeight="1">
      <c r="A44" s="62">
        <v>44702</v>
      </c>
      <c r="B44" s="21" t="s">
        <v>424</v>
      </c>
      <c r="C44" s="21" t="s">
        <v>425</v>
      </c>
      <c r="D44" s="20" t="s">
        <v>426</v>
      </c>
      <c r="E44" s="20" t="s">
        <v>297</v>
      </c>
      <c r="F44" s="20" t="s">
        <v>427</v>
      </c>
      <c r="G44" t="s">
        <v>428</v>
      </c>
      <c r="H44" s="20" t="s">
        <v>429</v>
      </c>
      <c r="I44" s="22">
        <v>869</v>
      </c>
      <c r="J44" s="79"/>
      <c r="L44" s="89"/>
      <c r="M44" s="89"/>
    </row>
    <row r="45" spans="1:13" s="13" customFormat="1" ht="15.95" customHeight="1">
      <c r="A45" s="62">
        <v>44702</v>
      </c>
      <c r="B45" s="21" t="s">
        <v>424</v>
      </c>
      <c r="C45" s="21" t="s">
        <v>425</v>
      </c>
      <c r="D45" s="20" t="s">
        <v>426</v>
      </c>
      <c r="E45" s="20" t="s">
        <v>297</v>
      </c>
      <c r="F45" s="20" t="s">
        <v>427</v>
      </c>
      <c r="G45" t="s">
        <v>428</v>
      </c>
      <c r="H45" s="20" t="s">
        <v>429</v>
      </c>
      <c r="I45" s="22">
        <v>869</v>
      </c>
      <c r="J45" s="79"/>
      <c r="L45" s="89"/>
      <c r="M45" s="89"/>
    </row>
    <row r="46" spans="1:13" s="13" customFormat="1" ht="15.95" customHeight="1">
      <c r="A46" s="62">
        <v>44708</v>
      </c>
      <c r="B46" s="21" t="s">
        <v>424</v>
      </c>
      <c r="C46" s="21" t="s">
        <v>425</v>
      </c>
      <c r="D46" s="20" t="s">
        <v>426</v>
      </c>
      <c r="E46" s="20" t="s">
        <v>297</v>
      </c>
      <c r="F46" s="20" t="s">
        <v>427</v>
      </c>
      <c r="G46" t="s">
        <v>428</v>
      </c>
      <c r="H46" s="20" t="s">
        <v>429</v>
      </c>
      <c r="I46" s="22">
        <v>870</v>
      </c>
      <c r="J46" s="79"/>
      <c r="L46" s="89"/>
      <c r="M46" s="89"/>
    </row>
    <row r="47" spans="1:13" s="13" customFormat="1" ht="15.95" customHeight="1">
      <c r="A47" s="62">
        <v>44715</v>
      </c>
      <c r="B47" s="21" t="s">
        <v>424</v>
      </c>
      <c r="C47" s="21" t="s">
        <v>425</v>
      </c>
      <c r="D47" s="20" t="s">
        <v>426</v>
      </c>
      <c r="E47" s="20" t="s">
        <v>297</v>
      </c>
      <c r="F47" s="20" t="s">
        <v>431</v>
      </c>
      <c r="G47" t="s">
        <v>428</v>
      </c>
      <c r="H47" s="20" t="s">
        <v>429</v>
      </c>
      <c r="I47" s="22">
        <v>870</v>
      </c>
      <c r="J47" s="79"/>
      <c r="L47" s="89"/>
      <c r="M47" s="89"/>
    </row>
    <row r="48" spans="1:13" s="13" customFormat="1" ht="15.95" customHeight="1">
      <c r="A48" s="62">
        <v>44715</v>
      </c>
      <c r="B48" s="21" t="s">
        <v>424</v>
      </c>
      <c r="C48" s="21" t="s">
        <v>425</v>
      </c>
      <c r="D48" s="20" t="s">
        <v>426</v>
      </c>
      <c r="E48" s="20" t="s">
        <v>297</v>
      </c>
      <c r="F48" s="20" t="s">
        <v>431</v>
      </c>
      <c r="G48" t="s">
        <v>428</v>
      </c>
      <c r="H48" s="20" t="s">
        <v>429</v>
      </c>
      <c r="I48" s="22">
        <v>871</v>
      </c>
      <c r="J48" s="79"/>
      <c r="L48" s="89"/>
      <c r="M48" s="89"/>
    </row>
    <row r="49" spans="1:13" s="13" customFormat="1" ht="15.95" customHeight="1">
      <c r="A49" s="62">
        <v>44715</v>
      </c>
      <c r="B49" s="21" t="s">
        <v>424</v>
      </c>
      <c r="C49" s="21" t="s">
        <v>425</v>
      </c>
      <c r="D49" s="20" t="s">
        <v>426</v>
      </c>
      <c r="E49" s="20" t="s">
        <v>297</v>
      </c>
      <c r="F49" s="20" t="s">
        <v>431</v>
      </c>
      <c r="G49" t="s">
        <v>428</v>
      </c>
      <c r="H49" s="20" t="s">
        <v>429</v>
      </c>
      <c r="I49" s="22">
        <v>867</v>
      </c>
      <c r="J49" s="79"/>
      <c r="L49" s="89"/>
      <c r="M49" s="89"/>
    </row>
    <row r="50" spans="1:13" s="13" customFormat="1" ht="15.95" customHeight="1">
      <c r="A50" s="62">
        <v>44721</v>
      </c>
      <c r="B50" s="21" t="s">
        <v>424</v>
      </c>
      <c r="C50" s="21" t="s">
        <v>425</v>
      </c>
      <c r="D50" s="20" t="s">
        <v>426</v>
      </c>
      <c r="E50" s="20" t="s">
        <v>432</v>
      </c>
      <c r="F50" s="20" t="s">
        <v>401</v>
      </c>
      <c r="G50" t="s">
        <v>428</v>
      </c>
      <c r="H50" s="20" t="s">
        <v>397</v>
      </c>
      <c r="I50" s="22">
        <v>868</v>
      </c>
      <c r="J50" s="79"/>
      <c r="L50" s="89"/>
      <c r="M50" s="89"/>
    </row>
    <row r="51" spans="1:13" s="13" customFormat="1" ht="15.95" customHeight="1">
      <c r="A51" s="62">
        <v>44721</v>
      </c>
      <c r="B51" s="21" t="s">
        <v>424</v>
      </c>
      <c r="C51" s="21" t="s">
        <v>425</v>
      </c>
      <c r="D51" s="20" t="s">
        <v>426</v>
      </c>
      <c r="E51" s="20" t="s">
        <v>432</v>
      </c>
      <c r="F51" s="20" t="s">
        <v>401</v>
      </c>
      <c r="G51" t="s">
        <v>428</v>
      </c>
      <c r="H51" s="20" t="s">
        <v>397</v>
      </c>
      <c r="I51" s="22">
        <v>870</v>
      </c>
      <c r="J51" s="79"/>
      <c r="L51" s="89"/>
      <c r="M51" s="89"/>
    </row>
    <row r="52" spans="1:13" s="13" customFormat="1" ht="15.95" customHeight="1">
      <c r="A52" s="62">
        <v>44728</v>
      </c>
      <c r="B52" s="21" t="s">
        <v>424</v>
      </c>
      <c r="C52" s="21" t="s">
        <v>425</v>
      </c>
      <c r="D52" s="20" t="s">
        <v>426</v>
      </c>
      <c r="E52" s="20" t="s">
        <v>432</v>
      </c>
      <c r="F52" s="20" t="s">
        <v>414</v>
      </c>
      <c r="G52" t="s">
        <v>428</v>
      </c>
      <c r="H52" s="20" t="s">
        <v>397</v>
      </c>
      <c r="I52" s="22">
        <v>866</v>
      </c>
      <c r="J52" s="79"/>
      <c r="L52" s="89"/>
      <c r="M52" s="89"/>
    </row>
    <row r="53" spans="1:13" s="13" customFormat="1" ht="15.95" customHeight="1">
      <c r="A53" s="62">
        <v>44729</v>
      </c>
      <c r="B53" s="21" t="s">
        <v>424</v>
      </c>
      <c r="C53" s="21" t="s">
        <v>425</v>
      </c>
      <c r="D53" s="20" t="s">
        <v>426</v>
      </c>
      <c r="E53" s="20" t="s">
        <v>297</v>
      </c>
      <c r="F53" s="20" t="s">
        <v>431</v>
      </c>
      <c r="G53" t="s">
        <v>428</v>
      </c>
      <c r="H53" s="20" t="s">
        <v>429</v>
      </c>
      <c r="I53" s="22">
        <v>870</v>
      </c>
      <c r="J53" s="79"/>
      <c r="L53" s="89"/>
      <c r="M53" s="89"/>
    </row>
    <row r="54" spans="1:13" s="13" customFormat="1" ht="15.95" customHeight="1">
      <c r="A54" s="62">
        <v>44736</v>
      </c>
      <c r="B54" s="21" t="s">
        <v>424</v>
      </c>
      <c r="C54" s="21" t="s">
        <v>425</v>
      </c>
      <c r="D54" s="20" t="s">
        <v>426</v>
      </c>
      <c r="E54" s="20" t="s">
        <v>297</v>
      </c>
      <c r="F54" s="20" t="s">
        <v>427</v>
      </c>
      <c r="G54" t="s">
        <v>428</v>
      </c>
      <c r="H54" s="20" t="s">
        <v>429</v>
      </c>
      <c r="I54" s="22">
        <v>736</v>
      </c>
      <c r="J54" s="79"/>
      <c r="L54" s="89"/>
      <c r="M54" s="89"/>
    </row>
    <row r="55" spans="1:13" s="13" customFormat="1" ht="15" customHeight="1" thickBot="1">
      <c r="A55" s="136">
        <v>44736</v>
      </c>
      <c r="B55" s="137" t="s">
        <v>424</v>
      </c>
      <c r="C55" s="137" t="s">
        <v>425</v>
      </c>
      <c r="D55" s="138" t="s">
        <v>426</v>
      </c>
      <c r="E55" s="138" t="s">
        <v>297</v>
      </c>
      <c r="F55" s="138" t="s">
        <v>427</v>
      </c>
      <c r="G55" s="138" t="s">
        <v>428</v>
      </c>
      <c r="H55" s="138" t="s">
        <v>429</v>
      </c>
      <c r="I55" s="139">
        <v>869</v>
      </c>
      <c r="J55" s="140"/>
      <c r="L55" s="89"/>
      <c r="M55" s="89"/>
    </row>
    <row r="56" spans="1:13" s="13" customFormat="1" ht="15.95" customHeight="1" thickTop="1">
      <c r="A56" s="62">
        <v>44736</v>
      </c>
      <c r="B56" s="21" t="s">
        <v>424</v>
      </c>
      <c r="C56" s="21" t="s">
        <v>425</v>
      </c>
      <c r="D56" s="20" t="s">
        <v>426</v>
      </c>
      <c r="E56" s="20" t="s">
        <v>297</v>
      </c>
      <c r="F56" s="20" t="s">
        <v>427</v>
      </c>
      <c r="G56" t="s">
        <v>428</v>
      </c>
      <c r="H56" s="20" t="s">
        <v>429</v>
      </c>
      <c r="I56" s="22">
        <v>868</v>
      </c>
      <c r="J56" s="79"/>
      <c r="L56" s="89"/>
      <c r="M56" s="89"/>
    </row>
    <row r="57" spans="1:13" s="13" customFormat="1" ht="15.95" customHeight="1">
      <c r="A57" s="62">
        <v>44742</v>
      </c>
      <c r="B57" s="21" t="s">
        <v>424</v>
      </c>
      <c r="C57" s="21" t="s">
        <v>425</v>
      </c>
      <c r="D57" s="20" t="s">
        <v>426</v>
      </c>
      <c r="E57" s="20" t="s">
        <v>432</v>
      </c>
      <c r="F57" s="20" t="s">
        <v>408</v>
      </c>
      <c r="G57" t="s">
        <v>428</v>
      </c>
      <c r="H57" s="20" t="s">
        <v>397</v>
      </c>
      <c r="I57" s="22">
        <v>870</v>
      </c>
      <c r="J57" s="79"/>
      <c r="L57" s="89"/>
      <c r="M57" s="89"/>
    </row>
    <row r="58" spans="1:13" s="13" customFormat="1" ht="15.95" customHeight="1">
      <c r="A58" s="62">
        <v>44743</v>
      </c>
      <c r="B58" s="21" t="s">
        <v>424</v>
      </c>
      <c r="C58" s="21" t="s">
        <v>425</v>
      </c>
      <c r="D58" s="20" t="s">
        <v>426</v>
      </c>
      <c r="E58" s="20" t="s">
        <v>297</v>
      </c>
      <c r="F58" s="20" t="s">
        <v>431</v>
      </c>
      <c r="G58" t="s">
        <v>428</v>
      </c>
      <c r="H58" s="20" t="s">
        <v>429</v>
      </c>
      <c r="I58" s="22">
        <v>869</v>
      </c>
      <c r="J58" s="79"/>
      <c r="L58" s="89"/>
      <c r="M58" s="89"/>
    </row>
    <row r="59" spans="1:13" s="13" customFormat="1" ht="15.95" customHeight="1">
      <c r="A59" s="62">
        <v>44749</v>
      </c>
      <c r="B59" s="21" t="s">
        <v>424</v>
      </c>
      <c r="C59" s="21" t="s">
        <v>425</v>
      </c>
      <c r="D59" s="20" t="s">
        <v>426</v>
      </c>
      <c r="E59" s="20" t="s">
        <v>432</v>
      </c>
      <c r="F59" s="20" t="s">
        <v>417</v>
      </c>
      <c r="G59" t="s">
        <v>428</v>
      </c>
      <c r="H59" s="20" t="s">
        <v>397</v>
      </c>
      <c r="I59" s="22">
        <v>870</v>
      </c>
      <c r="J59" s="79"/>
      <c r="L59" s="89"/>
      <c r="M59" s="89"/>
    </row>
    <row r="60" spans="1:13" s="13" customFormat="1" ht="15.95" customHeight="1">
      <c r="A60" s="62">
        <v>44750</v>
      </c>
      <c r="B60" s="21" t="s">
        <v>424</v>
      </c>
      <c r="C60" s="21" t="s">
        <v>425</v>
      </c>
      <c r="D60" s="20" t="s">
        <v>426</v>
      </c>
      <c r="E60" s="20" t="s">
        <v>297</v>
      </c>
      <c r="F60" s="20" t="s">
        <v>427</v>
      </c>
      <c r="G60" t="s">
        <v>428</v>
      </c>
      <c r="H60" s="20" t="s">
        <v>429</v>
      </c>
      <c r="I60" s="22">
        <v>870</v>
      </c>
      <c r="J60" s="79"/>
      <c r="L60" s="89"/>
      <c r="M60" s="89"/>
    </row>
    <row r="61" spans="1:13" s="13" customFormat="1" ht="15.95" customHeight="1">
      <c r="A61" s="62">
        <v>44757</v>
      </c>
      <c r="B61" s="21" t="s">
        <v>424</v>
      </c>
      <c r="C61" s="21" t="s">
        <v>425</v>
      </c>
      <c r="D61" s="20" t="s">
        <v>426</v>
      </c>
      <c r="E61" s="20" t="s">
        <v>297</v>
      </c>
      <c r="F61" s="20" t="s">
        <v>431</v>
      </c>
      <c r="G61" t="s">
        <v>428</v>
      </c>
      <c r="H61" s="20" t="s">
        <v>429</v>
      </c>
      <c r="I61" s="22">
        <v>873</v>
      </c>
      <c r="J61" s="79"/>
      <c r="L61" s="89"/>
      <c r="M61" s="89"/>
    </row>
    <row r="62" spans="1:13" s="13" customFormat="1" ht="15.95" customHeight="1">
      <c r="A62" s="62">
        <v>44763</v>
      </c>
      <c r="B62" s="21" t="s">
        <v>424</v>
      </c>
      <c r="C62" s="21" t="s">
        <v>425</v>
      </c>
      <c r="D62" s="20" t="s">
        <v>426</v>
      </c>
      <c r="E62" s="20" t="s">
        <v>432</v>
      </c>
      <c r="F62" s="20" t="s">
        <v>401</v>
      </c>
      <c r="G62" t="s">
        <v>428</v>
      </c>
      <c r="H62" s="20" t="s">
        <v>397</v>
      </c>
      <c r="I62" s="22">
        <v>872</v>
      </c>
      <c r="J62" s="79"/>
      <c r="L62" s="89"/>
      <c r="M62" s="89"/>
    </row>
    <row r="63" spans="1:13" s="13" customFormat="1" ht="15.95" customHeight="1">
      <c r="A63" s="62">
        <v>44771</v>
      </c>
      <c r="B63" s="21" t="s">
        <v>424</v>
      </c>
      <c r="C63" s="21" t="s">
        <v>425</v>
      </c>
      <c r="D63" s="20" t="s">
        <v>426</v>
      </c>
      <c r="E63" s="20" t="s">
        <v>297</v>
      </c>
      <c r="F63" s="20" t="s">
        <v>431</v>
      </c>
      <c r="G63" t="s">
        <v>428</v>
      </c>
      <c r="H63" s="20" t="s">
        <v>429</v>
      </c>
      <c r="I63" s="22">
        <v>870</v>
      </c>
      <c r="J63" s="79"/>
      <c r="L63" s="89"/>
      <c r="M63" s="89"/>
    </row>
    <row r="64" spans="1:13" s="13" customFormat="1" ht="15.95" customHeight="1">
      <c r="A64" s="62">
        <v>44771</v>
      </c>
      <c r="B64" s="21" t="s">
        <v>424</v>
      </c>
      <c r="C64" s="21" t="s">
        <v>425</v>
      </c>
      <c r="D64" s="20" t="s">
        <v>426</v>
      </c>
      <c r="E64" s="20" t="s">
        <v>297</v>
      </c>
      <c r="F64" s="20" t="s">
        <v>431</v>
      </c>
      <c r="G64" t="s">
        <v>428</v>
      </c>
      <c r="H64" s="20" t="s">
        <v>429</v>
      </c>
      <c r="I64" s="22">
        <v>868</v>
      </c>
      <c r="J64" s="79"/>
      <c r="L64" s="89"/>
      <c r="M64" s="89"/>
    </row>
    <row r="65" spans="1:13" s="13" customFormat="1" ht="15.95" customHeight="1">
      <c r="A65" s="62">
        <v>44776</v>
      </c>
      <c r="B65" s="21" t="s">
        <v>424</v>
      </c>
      <c r="C65" s="21" t="s">
        <v>425</v>
      </c>
      <c r="D65" s="20" t="s">
        <v>426</v>
      </c>
      <c r="E65" s="20" t="s">
        <v>432</v>
      </c>
      <c r="F65" s="20" t="s">
        <v>417</v>
      </c>
      <c r="G65" s="13" t="s">
        <v>428</v>
      </c>
      <c r="H65" s="20" t="s">
        <v>397</v>
      </c>
      <c r="I65" s="22">
        <v>869</v>
      </c>
      <c r="J65" s="79"/>
      <c r="L65" s="89"/>
      <c r="M65" s="89"/>
    </row>
    <row r="66" spans="1:13" s="13" customFormat="1" ht="15.95" customHeight="1">
      <c r="A66" s="62">
        <v>44784</v>
      </c>
      <c r="B66" s="21" t="s">
        <v>424</v>
      </c>
      <c r="C66" s="21" t="s">
        <v>425</v>
      </c>
      <c r="D66" s="20" t="s">
        <v>426</v>
      </c>
      <c r="E66" s="20" t="s">
        <v>432</v>
      </c>
      <c r="F66" s="20" t="s">
        <v>417</v>
      </c>
      <c r="G66" s="13" t="s">
        <v>428</v>
      </c>
      <c r="H66" s="20" t="s">
        <v>397</v>
      </c>
      <c r="I66" s="22">
        <v>869</v>
      </c>
      <c r="J66" s="79"/>
      <c r="L66" s="89"/>
      <c r="M66" s="89"/>
    </row>
    <row r="67" spans="1:13" s="13" customFormat="1" ht="15.95" customHeight="1">
      <c r="A67" s="62">
        <v>44784</v>
      </c>
      <c r="B67" s="21" t="s">
        <v>424</v>
      </c>
      <c r="C67" s="21" t="s">
        <v>425</v>
      </c>
      <c r="D67" s="20" t="s">
        <v>426</v>
      </c>
      <c r="E67" s="20" t="s">
        <v>297</v>
      </c>
      <c r="F67" s="20" t="s">
        <v>431</v>
      </c>
      <c r="G67" s="13" t="s">
        <v>428</v>
      </c>
      <c r="H67" s="20" t="s">
        <v>429</v>
      </c>
      <c r="I67" s="22">
        <v>872</v>
      </c>
      <c r="J67" s="79"/>
      <c r="L67" s="89"/>
      <c r="M67" s="89"/>
    </row>
    <row r="68" spans="1:13" s="13" customFormat="1" ht="15.95" customHeight="1">
      <c r="A68" s="62">
        <v>44799</v>
      </c>
      <c r="B68" s="21" t="s">
        <v>424</v>
      </c>
      <c r="C68" s="21" t="s">
        <v>425</v>
      </c>
      <c r="D68" s="20" t="s">
        <v>426</v>
      </c>
      <c r="E68" s="20" t="s">
        <v>297</v>
      </c>
      <c r="F68" s="20" t="s">
        <v>431</v>
      </c>
      <c r="G68" s="13" t="s">
        <v>428</v>
      </c>
      <c r="H68" s="20" t="s">
        <v>429</v>
      </c>
      <c r="I68" s="22">
        <v>869</v>
      </c>
      <c r="J68" s="79"/>
      <c r="L68" s="89"/>
      <c r="M68" s="89"/>
    </row>
    <row r="69" spans="1:13" s="13" customFormat="1" ht="15.95" customHeight="1">
      <c r="A69" s="62">
        <v>44820</v>
      </c>
      <c r="B69" s="21" t="s">
        <v>424</v>
      </c>
      <c r="C69" s="21" t="s">
        <v>425</v>
      </c>
      <c r="D69" s="20" t="s">
        <v>426</v>
      </c>
      <c r="E69" s="20" t="s">
        <v>432</v>
      </c>
      <c r="F69" s="20" t="s">
        <v>401</v>
      </c>
      <c r="G69" s="13" t="s">
        <v>428</v>
      </c>
      <c r="H69" s="20" t="s">
        <v>397</v>
      </c>
      <c r="I69" s="22">
        <v>873</v>
      </c>
      <c r="J69" s="79"/>
      <c r="L69" s="89"/>
      <c r="M69" s="89"/>
    </row>
    <row r="70" spans="1:13" s="13" customFormat="1" ht="15.95" customHeight="1">
      <c r="A70" s="62">
        <v>44820</v>
      </c>
      <c r="B70" s="21" t="s">
        <v>424</v>
      </c>
      <c r="C70" s="21" t="s">
        <v>425</v>
      </c>
      <c r="D70" s="20" t="s">
        <v>426</v>
      </c>
      <c r="E70" s="20" t="s">
        <v>432</v>
      </c>
      <c r="F70" s="20" t="s">
        <v>401</v>
      </c>
      <c r="G70" s="13" t="s">
        <v>428</v>
      </c>
      <c r="H70" s="20" t="s">
        <v>397</v>
      </c>
      <c r="I70" s="22">
        <v>872</v>
      </c>
      <c r="J70" s="79"/>
      <c r="L70" s="89"/>
      <c r="M70" s="89"/>
    </row>
    <row r="71" spans="1:13" s="13" customFormat="1" ht="15.95" customHeight="1">
      <c r="A71" s="62">
        <v>44827</v>
      </c>
      <c r="B71" s="21" t="s">
        <v>424</v>
      </c>
      <c r="C71" s="21" t="s">
        <v>425</v>
      </c>
      <c r="D71" s="20" t="s">
        <v>426</v>
      </c>
      <c r="E71" s="20" t="s">
        <v>297</v>
      </c>
      <c r="F71" s="20" t="s">
        <v>431</v>
      </c>
      <c r="G71" s="13" t="s">
        <v>428</v>
      </c>
      <c r="H71" s="20" t="s">
        <v>429</v>
      </c>
      <c r="I71" s="22">
        <v>784</v>
      </c>
      <c r="J71" s="79"/>
      <c r="L71" s="89"/>
      <c r="M71" s="89"/>
    </row>
    <row r="72" spans="1:13" s="13" customFormat="1" ht="15.95" customHeight="1">
      <c r="A72" s="62">
        <v>44827</v>
      </c>
      <c r="B72" s="21" t="s">
        <v>424</v>
      </c>
      <c r="C72" s="21" t="s">
        <v>425</v>
      </c>
      <c r="D72" s="20" t="s">
        <v>426</v>
      </c>
      <c r="E72" s="20" t="s">
        <v>297</v>
      </c>
      <c r="F72" s="20" t="s">
        <v>431</v>
      </c>
      <c r="G72" s="13" t="s">
        <v>428</v>
      </c>
      <c r="H72" s="20" t="s">
        <v>429</v>
      </c>
      <c r="I72" s="22">
        <v>873</v>
      </c>
      <c r="J72" s="79"/>
      <c r="L72" s="89"/>
      <c r="M72" s="89"/>
    </row>
    <row r="73" spans="1:13" s="13" customFormat="1" ht="15.95" customHeight="1">
      <c r="A73" s="62">
        <v>44827</v>
      </c>
      <c r="B73" s="21" t="s">
        <v>424</v>
      </c>
      <c r="C73" s="21" t="s">
        <v>425</v>
      </c>
      <c r="D73" s="20" t="s">
        <v>426</v>
      </c>
      <c r="E73" s="20" t="s">
        <v>297</v>
      </c>
      <c r="F73" s="20" t="s">
        <v>431</v>
      </c>
      <c r="G73" s="13" t="s">
        <v>428</v>
      </c>
      <c r="H73" s="20" t="s">
        <v>429</v>
      </c>
      <c r="I73" s="22">
        <v>875</v>
      </c>
      <c r="J73" s="79"/>
      <c r="L73" s="89"/>
      <c r="M73" s="89"/>
    </row>
    <row r="74" spans="1:13" s="13" customFormat="1" ht="15.95" customHeight="1">
      <c r="A74" s="62">
        <v>44830</v>
      </c>
      <c r="B74" s="21" t="s">
        <v>424</v>
      </c>
      <c r="C74" s="21" t="s">
        <v>425</v>
      </c>
      <c r="D74" s="20" t="s">
        <v>426</v>
      </c>
      <c r="E74" s="20" t="s">
        <v>297</v>
      </c>
      <c r="F74" s="20" t="s">
        <v>431</v>
      </c>
      <c r="G74" s="13" t="s">
        <v>428</v>
      </c>
      <c r="H74" s="20" t="s">
        <v>429</v>
      </c>
      <c r="I74" s="22">
        <v>872</v>
      </c>
      <c r="J74" s="79"/>
      <c r="L74" s="89"/>
      <c r="M74" s="89"/>
    </row>
    <row r="75" spans="1:13" s="13" customFormat="1" ht="15.95" customHeight="1">
      <c r="A75" s="62">
        <v>44830</v>
      </c>
      <c r="B75" s="21" t="s">
        <v>424</v>
      </c>
      <c r="C75" s="21" t="s">
        <v>425</v>
      </c>
      <c r="D75" s="20" t="s">
        <v>426</v>
      </c>
      <c r="E75" s="20" t="s">
        <v>297</v>
      </c>
      <c r="F75" s="20" t="s">
        <v>431</v>
      </c>
      <c r="G75" s="13" t="s">
        <v>428</v>
      </c>
      <c r="H75" s="20" t="s">
        <v>429</v>
      </c>
      <c r="I75" s="22">
        <v>867</v>
      </c>
      <c r="J75" s="79"/>
      <c r="L75" s="89"/>
      <c r="M75" s="89"/>
    </row>
    <row r="76" spans="1:13" s="13" customFormat="1" ht="15.95" customHeight="1">
      <c r="A76" s="62">
        <v>44831</v>
      </c>
      <c r="B76" s="21" t="s">
        <v>424</v>
      </c>
      <c r="C76" s="21" t="s">
        <v>425</v>
      </c>
      <c r="D76" s="20" t="s">
        <v>426</v>
      </c>
      <c r="E76" s="20" t="s">
        <v>432</v>
      </c>
      <c r="F76" s="20" t="s">
        <v>433</v>
      </c>
      <c r="G76" s="13" t="s">
        <v>428</v>
      </c>
      <c r="H76" s="20" t="s">
        <v>397</v>
      </c>
      <c r="I76" s="22">
        <v>874</v>
      </c>
      <c r="J76" s="79"/>
      <c r="L76" s="89"/>
      <c r="M76" s="89"/>
    </row>
    <row r="77" spans="1:13" s="13" customFormat="1" ht="15.95" customHeight="1">
      <c r="A77" s="62">
        <v>44847</v>
      </c>
      <c r="B77" s="21" t="s">
        <v>424</v>
      </c>
      <c r="C77" s="21" t="s">
        <v>425</v>
      </c>
      <c r="D77" s="20" t="s">
        <v>426</v>
      </c>
      <c r="E77" s="20" t="s">
        <v>297</v>
      </c>
      <c r="F77" s="20" t="s">
        <v>427</v>
      </c>
      <c r="G77" s="13" t="s">
        <v>428</v>
      </c>
      <c r="H77" s="20" t="s">
        <v>429</v>
      </c>
      <c r="I77" s="22">
        <v>871</v>
      </c>
      <c r="J77" s="79"/>
      <c r="L77" s="89"/>
      <c r="M77" s="89"/>
    </row>
    <row r="78" spans="1:13" s="13" customFormat="1" ht="15.95" customHeight="1">
      <c r="A78" s="62">
        <v>44854</v>
      </c>
      <c r="B78" s="21" t="s">
        <v>424</v>
      </c>
      <c r="C78" s="21" t="s">
        <v>425</v>
      </c>
      <c r="D78" s="20" t="s">
        <v>426</v>
      </c>
      <c r="E78" s="20" t="s">
        <v>432</v>
      </c>
      <c r="F78" s="20" t="s">
        <v>414</v>
      </c>
      <c r="G78" s="13" t="s">
        <v>428</v>
      </c>
      <c r="H78" s="20" t="s">
        <v>397</v>
      </c>
      <c r="I78" s="22">
        <v>870</v>
      </c>
      <c r="J78" s="79"/>
      <c r="L78" s="89"/>
      <c r="M78" s="89"/>
    </row>
    <row r="79" spans="1:13" s="13" customFormat="1" ht="15.95" customHeight="1">
      <c r="A79" s="62">
        <v>44855</v>
      </c>
      <c r="B79" s="21" t="s">
        <v>424</v>
      </c>
      <c r="C79" s="21" t="s">
        <v>425</v>
      </c>
      <c r="D79" s="20" t="s">
        <v>426</v>
      </c>
      <c r="E79" s="20" t="s">
        <v>297</v>
      </c>
      <c r="F79" s="20" t="s">
        <v>431</v>
      </c>
      <c r="G79" s="13" t="s">
        <v>428</v>
      </c>
      <c r="H79" s="20" t="s">
        <v>429</v>
      </c>
      <c r="I79" s="22">
        <v>871</v>
      </c>
      <c r="J79" s="79"/>
      <c r="L79" s="89"/>
      <c r="M79" s="89"/>
    </row>
    <row r="80" spans="1:13" s="13" customFormat="1" ht="15.95" customHeight="1">
      <c r="A80" s="62">
        <v>44861</v>
      </c>
      <c r="B80" s="21" t="s">
        <v>424</v>
      </c>
      <c r="C80" s="21" t="s">
        <v>425</v>
      </c>
      <c r="D80" s="20" t="s">
        <v>426</v>
      </c>
      <c r="E80" s="20" t="s">
        <v>432</v>
      </c>
      <c r="F80" s="20" t="s">
        <v>433</v>
      </c>
      <c r="G80" s="13" t="s">
        <v>428</v>
      </c>
      <c r="H80" s="20" t="s">
        <v>397</v>
      </c>
      <c r="I80" s="22">
        <v>871</v>
      </c>
      <c r="J80" s="79"/>
      <c r="L80" s="89"/>
      <c r="M80" s="89"/>
    </row>
    <row r="81" spans="1:13" s="13" customFormat="1" ht="15.95" customHeight="1">
      <c r="A81" s="62">
        <v>44862</v>
      </c>
      <c r="B81" s="21" t="s">
        <v>424</v>
      </c>
      <c r="C81" s="21" t="s">
        <v>425</v>
      </c>
      <c r="D81" s="20" t="s">
        <v>426</v>
      </c>
      <c r="E81" s="20" t="s">
        <v>297</v>
      </c>
      <c r="F81" s="20" t="s">
        <v>427</v>
      </c>
      <c r="G81" s="13" t="s">
        <v>428</v>
      </c>
      <c r="H81" s="20" t="s">
        <v>429</v>
      </c>
      <c r="I81" s="22">
        <v>852</v>
      </c>
      <c r="J81" s="79"/>
      <c r="L81" s="89"/>
      <c r="M81" s="89"/>
    </row>
    <row r="82" spans="1:13" s="13" customFormat="1" ht="15.95" customHeight="1">
      <c r="A82" s="62">
        <v>44866</v>
      </c>
      <c r="B82" s="21" t="s">
        <v>424</v>
      </c>
      <c r="C82" s="21" t="s">
        <v>425</v>
      </c>
      <c r="D82" s="20" t="s">
        <v>426</v>
      </c>
      <c r="E82" s="20" t="s">
        <v>432</v>
      </c>
      <c r="F82" s="20" t="s">
        <v>417</v>
      </c>
      <c r="G82" s="13" t="s">
        <v>397</v>
      </c>
      <c r="H82" s="20" t="s">
        <v>428</v>
      </c>
      <c r="I82" s="20">
        <v>881</v>
      </c>
      <c r="J82" s="79"/>
      <c r="L82" s="89"/>
      <c r="M82" s="89"/>
    </row>
    <row r="83" spans="1:13" s="13" customFormat="1" ht="15.95" customHeight="1">
      <c r="A83" s="62">
        <v>44873</v>
      </c>
      <c r="B83" s="21" t="s">
        <v>424</v>
      </c>
      <c r="C83" s="21" t="s">
        <v>425</v>
      </c>
      <c r="D83" s="20" t="s">
        <v>426</v>
      </c>
      <c r="E83" s="20" t="s">
        <v>434</v>
      </c>
      <c r="F83" s="20" t="s">
        <v>435</v>
      </c>
      <c r="G83" s="13" t="s">
        <v>436</v>
      </c>
      <c r="H83" s="20" t="s">
        <v>428</v>
      </c>
      <c r="I83" s="20">
        <v>838</v>
      </c>
      <c r="J83" s="79"/>
      <c r="L83" s="89"/>
      <c r="M83" s="89"/>
    </row>
    <row r="84" spans="1:13" s="13" customFormat="1" ht="15.95" customHeight="1" thickBot="1">
      <c r="A84" s="62">
        <v>44889</v>
      </c>
      <c r="B84" s="21" t="s">
        <v>424</v>
      </c>
      <c r="C84" s="21" t="s">
        <v>425</v>
      </c>
      <c r="D84" s="20" t="s">
        <v>426</v>
      </c>
      <c r="E84" s="20" t="s">
        <v>432</v>
      </c>
      <c r="F84" s="20" t="s">
        <v>433</v>
      </c>
      <c r="G84" s="13" t="s">
        <v>397</v>
      </c>
      <c r="H84" s="20" t="s">
        <v>428</v>
      </c>
      <c r="I84" s="20">
        <v>880</v>
      </c>
      <c r="J84" s="79"/>
      <c r="L84" s="89"/>
      <c r="M84" s="89"/>
    </row>
    <row r="85" spans="1:13" ht="17.25" customHeight="1" thickBot="1">
      <c r="A85" s="87" t="s">
        <v>423</v>
      </c>
      <c r="B85" s="44"/>
      <c r="C85" s="44"/>
      <c r="D85" s="44"/>
      <c r="E85" s="44"/>
      <c r="F85" s="44"/>
      <c r="G85" s="44"/>
      <c r="H85" s="44"/>
      <c r="I85" s="106">
        <f>SUM(I11:I84)</f>
        <v>64079</v>
      </c>
      <c r="J85" s="45"/>
    </row>
    <row r="86" spans="1:13">
      <c r="I86" s="80"/>
    </row>
    <row r="87" spans="1:13" ht="12.95">
      <c r="A87" s="17"/>
      <c r="B87" s="3"/>
      <c r="C87" s="3"/>
      <c r="D87" s="3"/>
      <c r="E87" s="3"/>
      <c r="F87" s="26"/>
      <c r="G87" s="3"/>
      <c r="H87" s="3"/>
      <c r="I87" s="81"/>
      <c r="J87" s="13"/>
    </row>
    <row r="88" spans="1:13" ht="14.1" customHeight="1">
      <c r="A88" s="166"/>
      <c r="B88" s="166"/>
      <c r="C88" s="166"/>
      <c r="D88" s="166"/>
      <c r="E88" s="166"/>
      <c r="F88" s="166"/>
      <c r="G88" s="166"/>
      <c r="H88" s="166"/>
      <c r="I88" s="166"/>
      <c r="J88" s="166"/>
    </row>
    <row r="89" spans="1:13" s="60" customFormat="1" ht="14.1" customHeight="1">
      <c r="A89" s="166"/>
      <c r="B89" s="166"/>
      <c r="C89" s="166"/>
      <c r="D89" s="166"/>
      <c r="E89" s="166"/>
      <c r="F89" s="166"/>
      <c r="G89" s="166"/>
      <c r="H89" s="166"/>
      <c r="I89" s="166"/>
      <c r="J89" s="166"/>
    </row>
    <row r="90" spans="1:13" ht="13.5" customHeight="1">
      <c r="A90" s="166"/>
      <c r="B90" s="166"/>
      <c r="C90" s="166"/>
      <c r="D90" s="166"/>
      <c r="E90" s="166"/>
      <c r="F90" s="166"/>
      <c r="G90" s="166"/>
      <c r="H90" s="166"/>
      <c r="I90" s="166"/>
      <c r="J90" s="166"/>
    </row>
    <row r="91" spans="1:13" ht="13.5" customHeight="1">
      <c r="A91" s="166"/>
      <c r="B91" s="166"/>
      <c r="C91" s="166"/>
      <c r="D91" s="166"/>
      <c r="E91" s="166"/>
      <c r="F91" s="166"/>
      <c r="G91" s="166"/>
      <c r="H91" s="166"/>
      <c r="I91" s="166"/>
      <c r="J91" s="166"/>
    </row>
    <row r="92" spans="1:13" ht="13.5" customHeight="1">
      <c r="A92" s="88"/>
      <c r="B92" s="88"/>
      <c r="C92" s="88"/>
      <c r="D92" s="88"/>
      <c r="E92" s="88"/>
      <c r="F92" s="88"/>
      <c r="G92" s="88"/>
      <c r="H92" s="74"/>
      <c r="I92" s="74"/>
      <c r="J92" s="74"/>
    </row>
    <row r="93" spans="1:13" s="13" customFormat="1" ht="12.95" customHeight="1">
      <c r="A93" s="165"/>
      <c r="B93" s="165"/>
      <c r="C93" s="165"/>
      <c r="D93" s="165"/>
      <c r="E93" s="165"/>
      <c r="F93" s="165"/>
      <c r="G93" s="165"/>
      <c r="H93" s="165"/>
      <c r="I93" s="165"/>
      <c r="J93" s="165"/>
    </row>
    <row r="96" spans="1:13">
      <c r="G96" s="80"/>
    </row>
    <row r="97" spans="1:9">
      <c r="G97" s="80"/>
      <c r="I97" s="80"/>
    </row>
    <row r="99" spans="1:9">
      <c r="I99" s="80"/>
    </row>
    <row r="106" spans="1:9">
      <c r="A106" t="s">
        <v>226</v>
      </c>
    </row>
    <row r="122" spans="1:10" ht="12.95" thickBot="1">
      <c r="A122" s="141"/>
      <c r="B122" s="141"/>
      <c r="C122" s="141"/>
      <c r="D122" s="141"/>
      <c r="E122" s="141"/>
      <c r="F122" s="141"/>
      <c r="G122" s="141"/>
      <c r="H122" s="141"/>
      <c r="I122" s="141"/>
      <c r="J122" s="141"/>
    </row>
    <row r="123" spans="1:10" ht="12.95" thickTop="1"/>
  </sheetData>
  <sortState xmlns:xlrd2="http://schemas.microsoft.com/office/spreadsheetml/2017/richdata2" ref="A11:J84">
    <sortCondition ref="A11:A84"/>
    <sortCondition ref="D11:D84"/>
    <sortCondition ref="E11:E84"/>
  </sortState>
  <mergeCells count="5">
    <mergeCell ref="A88:J88"/>
    <mergeCell ref="A89:J89"/>
    <mergeCell ref="A90:J90"/>
    <mergeCell ref="A91:J91"/>
    <mergeCell ref="A93:J93"/>
  </mergeCells>
  <printOptions horizontalCentered="1"/>
  <pageMargins left="0" right="0.75" top="0.5" bottom="0" header="0.5" footer="0.5"/>
  <pageSetup scale="54" fitToHeight="10" orientation="landscape" r:id="rId1"/>
  <headerFooter alignWithMargins="0">
    <oddFooter>&amp;L&amp;G</oddFooter>
  </headerFooter>
  <rowBreaks count="1" manualBreakCount="1">
    <brk id="55" max="9" man="1"/>
  </rowBreaks>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A4B62-BD92-455D-BC45-F1A0CF2F2DFE}">
  <dimension ref="A1:M50"/>
  <sheetViews>
    <sheetView view="pageBreakPreview" zoomScale="90" zoomScaleNormal="60" zoomScaleSheetLayoutView="90" zoomScalePageLayoutView="60" workbookViewId="0">
      <selection activeCell="F408" sqref="F408"/>
    </sheetView>
  </sheetViews>
  <sheetFormatPr defaultColWidth="9.140625" defaultRowHeight="12.6"/>
  <cols>
    <col min="1" max="1" width="17.85546875" customWidth="1"/>
    <col min="2" max="2" width="34.7109375" customWidth="1"/>
    <col min="3" max="3" width="30.7109375" customWidth="1"/>
    <col min="4" max="4" width="15" customWidth="1"/>
    <col min="5" max="5" width="17.5703125" bestFit="1" customWidth="1"/>
    <col min="6" max="6" width="17.7109375" bestFit="1" customWidth="1"/>
    <col min="7" max="7" width="38.85546875" bestFit="1" customWidth="1"/>
    <col min="8" max="8" width="25.85546875" bestFit="1" customWidth="1"/>
    <col min="9" max="9" width="17" bestFit="1" customWidth="1"/>
    <col min="10" max="10" width="11.140625" bestFit="1" customWidth="1"/>
    <col min="12" max="12" width="10.140625" bestFit="1" customWidth="1"/>
  </cols>
  <sheetData>
    <row r="1" spans="1:13" ht="12.75" customHeight="1">
      <c r="A1" s="97" t="s">
        <v>2</v>
      </c>
      <c r="B1" s="97"/>
      <c r="C1" s="97"/>
      <c r="D1" s="97"/>
      <c r="E1" s="97"/>
      <c r="F1" s="97"/>
      <c r="G1" s="97"/>
      <c r="H1" s="98"/>
      <c r="I1" s="98"/>
      <c r="J1" s="99"/>
    </row>
    <row r="2" spans="1:13" ht="12.75" customHeight="1">
      <c r="A2" s="97" t="s">
        <v>3</v>
      </c>
      <c r="B2" s="97"/>
      <c r="C2" s="97"/>
      <c r="D2" s="97"/>
      <c r="E2" s="97"/>
      <c r="F2" s="97"/>
      <c r="G2" s="97"/>
      <c r="H2" s="98"/>
      <c r="I2" s="98"/>
      <c r="J2" s="99"/>
    </row>
    <row r="3" spans="1:13" ht="12.75" customHeight="1">
      <c r="A3" s="97" t="s">
        <v>4</v>
      </c>
      <c r="B3" s="97"/>
      <c r="C3" s="97"/>
      <c r="D3" s="97"/>
      <c r="E3" s="97"/>
      <c r="F3" s="97"/>
      <c r="G3" s="97"/>
      <c r="H3" s="98"/>
      <c r="I3" s="98"/>
      <c r="J3" s="99"/>
    </row>
    <row r="4" spans="1:13" ht="12.75" customHeight="1">
      <c r="A4" s="97" t="s">
        <v>5</v>
      </c>
      <c r="B4" s="97"/>
      <c r="C4" s="97"/>
      <c r="D4" s="97"/>
      <c r="E4" s="97"/>
      <c r="F4" s="97"/>
      <c r="G4" s="97"/>
      <c r="H4" s="98"/>
      <c r="I4" s="98"/>
      <c r="J4" s="99"/>
    </row>
    <row r="5" spans="1:13" ht="12.75" customHeight="1">
      <c r="A5" s="97" t="s">
        <v>6</v>
      </c>
      <c r="B5" s="97"/>
      <c r="C5" s="97"/>
      <c r="D5" s="97"/>
      <c r="E5" s="97"/>
      <c r="F5" s="97"/>
      <c r="G5" s="97"/>
      <c r="H5" s="98"/>
      <c r="I5" s="98"/>
      <c r="J5" s="99"/>
    </row>
    <row r="6" spans="1:13" ht="12.75" customHeight="1">
      <c r="A6" s="97" t="s">
        <v>7</v>
      </c>
      <c r="B6" s="97"/>
      <c r="C6" s="97"/>
      <c r="D6" s="97"/>
      <c r="E6" s="97"/>
      <c r="F6" s="97"/>
      <c r="G6" s="97"/>
      <c r="H6" s="98"/>
      <c r="I6" s="98"/>
      <c r="J6" s="99"/>
    </row>
    <row r="7" spans="1:13" ht="12.75" customHeight="1">
      <c r="A7" s="97"/>
      <c r="B7" s="97"/>
      <c r="C7" s="97"/>
      <c r="D7" s="97"/>
      <c r="E7" s="97"/>
      <c r="F7" s="97"/>
      <c r="G7" s="97"/>
      <c r="H7" s="98"/>
      <c r="I7" s="98"/>
      <c r="J7" s="99"/>
    </row>
    <row r="8" spans="1:13" ht="24" customHeight="1">
      <c r="A8" s="102" t="s">
        <v>386</v>
      </c>
      <c r="B8" s="101"/>
      <c r="C8" s="101"/>
      <c r="D8" s="101"/>
      <c r="E8" s="101"/>
      <c r="F8" s="101"/>
      <c r="G8" s="101"/>
      <c r="H8" s="101"/>
      <c r="I8" s="101"/>
      <c r="J8" s="101"/>
    </row>
    <row r="9" spans="1:13" ht="13.5" thickBot="1">
      <c r="A9" s="1"/>
      <c r="B9" s="1"/>
      <c r="C9" s="1"/>
      <c r="D9" s="1"/>
      <c r="E9" s="1"/>
      <c r="F9" s="1"/>
      <c r="G9" s="1"/>
      <c r="H9" s="1"/>
      <c r="I9" s="1"/>
      <c r="J9" s="77" t="s">
        <v>387</v>
      </c>
    </row>
    <row r="10" spans="1:13" ht="43.5" customHeight="1" thickBot="1">
      <c r="A10" s="103" t="s">
        <v>10</v>
      </c>
      <c r="B10" s="104" t="s">
        <v>11</v>
      </c>
      <c r="C10" s="104" t="s">
        <v>12</v>
      </c>
      <c r="D10" s="104" t="s">
        <v>13</v>
      </c>
      <c r="E10" s="104" t="s">
        <v>15</v>
      </c>
      <c r="F10" s="104" t="s">
        <v>388</v>
      </c>
      <c r="G10" s="104" t="s">
        <v>389</v>
      </c>
      <c r="H10" s="104" t="s">
        <v>390</v>
      </c>
      <c r="I10" s="104" t="s">
        <v>18</v>
      </c>
      <c r="J10" s="105" t="s">
        <v>19</v>
      </c>
    </row>
    <row r="11" spans="1:13" s="13" customFormat="1" ht="15.95" customHeight="1" thickBot="1">
      <c r="A11" s="62">
        <v>44892</v>
      </c>
      <c r="B11" s="21" t="s">
        <v>437</v>
      </c>
      <c r="C11" s="21"/>
      <c r="D11" s="20" t="s">
        <v>438</v>
      </c>
      <c r="E11" s="20" t="s">
        <v>400</v>
      </c>
      <c r="F11" s="20" t="s">
        <v>439</v>
      </c>
      <c r="G11" t="s">
        <v>440</v>
      </c>
      <c r="H11" s="20" t="s">
        <v>441</v>
      </c>
      <c r="I11" s="22">
        <v>961</v>
      </c>
      <c r="J11" s="79"/>
      <c r="L11" s="89"/>
      <c r="M11" s="89"/>
    </row>
    <row r="12" spans="1:13" ht="17.25" customHeight="1" thickBot="1">
      <c r="A12" s="87" t="s">
        <v>423</v>
      </c>
      <c r="B12" s="44"/>
      <c r="C12" s="44"/>
      <c r="D12" s="44"/>
      <c r="E12" s="44"/>
      <c r="F12" s="44"/>
      <c r="G12" s="44"/>
      <c r="H12" s="44"/>
      <c r="I12" s="106">
        <f>SUM(I11:I11)</f>
        <v>961</v>
      </c>
      <c r="J12" s="45"/>
    </row>
    <row r="13" spans="1:13">
      <c r="I13" s="80"/>
    </row>
    <row r="14" spans="1:13" ht="12.95">
      <c r="A14" s="17"/>
      <c r="B14" s="3"/>
      <c r="C14" s="3"/>
      <c r="D14" s="3"/>
      <c r="E14" s="3"/>
      <c r="F14" s="26"/>
      <c r="G14" s="3"/>
      <c r="H14" s="3"/>
      <c r="I14" s="81"/>
      <c r="J14" s="13"/>
    </row>
    <row r="15" spans="1:13" ht="14.1" customHeight="1">
      <c r="A15" s="166"/>
      <c r="B15" s="166"/>
      <c r="C15" s="166"/>
      <c r="D15" s="166"/>
      <c r="E15" s="166"/>
      <c r="F15" s="166"/>
      <c r="G15" s="166"/>
      <c r="H15" s="166"/>
      <c r="I15" s="166"/>
      <c r="J15" s="166"/>
    </row>
    <row r="16" spans="1:13" s="60" customFormat="1" ht="14.1" customHeight="1">
      <c r="A16" s="166"/>
      <c r="B16" s="166"/>
      <c r="C16" s="166"/>
      <c r="D16" s="166"/>
      <c r="E16" s="166"/>
      <c r="F16" s="166"/>
      <c r="G16" s="166"/>
      <c r="H16" s="166"/>
      <c r="I16" s="166"/>
      <c r="J16" s="166"/>
    </row>
    <row r="17" spans="1:10" ht="13.5" customHeight="1">
      <c r="A17" s="166"/>
      <c r="B17" s="166"/>
      <c r="C17" s="166"/>
      <c r="D17" s="166"/>
      <c r="E17" s="166"/>
      <c r="F17" s="166"/>
      <c r="G17" s="166"/>
      <c r="H17" s="166"/>
      <c r="I17" s="166"/>
      <c r="J17" s="166"/>
    </row>
    <row r="18" spans="1:10" ht="13.5" customHeight="1">
      <c r="A18" s="166"/>
      <c r="B18" s="166"/>
      <c r="C18" s="166"/>
      <c r="D18" s="166"/>
      <c r="E18" s="166"/>
      <c r="F18" s="166"/>
      <c r="G18" s="166"/>
      <c r="H18" s="166"/>
      <c r="I18" s="166"/>
      <c r="J18" s="166"/>
    </row>
    <row r="19" spans="1:10" ht="13.5" customHeight="1">
      <c r="A19" s="88"/>
      <c r="B19" s="88"/>
      <c r="C19" s="88"/>
      <c r="D19" s="88"/>
      <c r="E19" s="88"/>
      <c r="F19" s="88"/>
      <c r="G19" s="88"/>
      <c r="H19" s="74"/>
      <c r="I19" s="74"/>
      <c r="J19" s="74"/>
    </row>
    <row r="20" spans="1:10" s="13" customFormat="1" ht="12.95" customHeight="1">
      <c r="A20" s="165"/>
      <c r="B20" s="165"/>
      <c r="C20" s="165"/>
      <c r="D20" s="165"/>
      <c r="E20" s="165"/>
      <c r="F20" s="165"/>
      <c r="G20" s="165"/>
      <c r="H20" s="165"/>
      <c r="I20" s="165"/>
      <c r="J20" s="165"/>
    </row>
    <row r="23" spans="1:10">
      <c r="G23" s="80"/>
    </row>
    <row r="24" spans="1:10">
      <c r="G24" s="80"/>
      <c r="I24" s="80"/>
    </row>
    <row r="26" spans="1:10">
      <c r="I26" s="80"/>
    </row>
    <row r="33" spans="1:1">
      <c r="A33" t="s">
        <v>226</v>
      </c>
    </row>
    <row r="49" spans="1:10" ht="12.95" thickBot="1">
      <c r="A49" s="141"/>
      <c r="B49" s="141"/>
      <c r="C49" s="141"/>
      <c r="D49" s="141"/>
      <c r="E49" s="141"/>
      <c r="F49" s="141"/>
      <c r="G49" s="141"/>
      <c r="H49" s="141"/>
      <c r="I49" s="141"/>
      <c r="J49" s="141"/>
    </row>
    <row r="50" spans="1:10" ht="12.95" thickTop="1"/>
  </sheetData>
  <sortState xmlns:xlrd2="http://schemas.microsoft.com/office/spreadsheetml/2017/richdata2" ref="A11:J11">
    <sortCondition ref="A11"/>
    <sortCondition ref="D11"/>
    <sortCondition ref="E11"/>
  </sortState>
  <mergeCells count="5">
    <mergeCell ref="A15:J15"/>
    <mergeCell ref="A16:J16"/>
    <mergeCell ref="A17:J17"/>
    <mergeCell ref="A18:J18"/>
    <mergeCell ref="A20:J20"/>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C220B-FD82-4C78-B1EF-840F49F644F3}">
  <dimension ref="A1:M56"/>
  <sheetViews>
    <sheetView view="pageBreakPreview" zoomScale="90" zoomScaleNormal="100" zoomScaleSheetLayoutView="90" workbookViewId="0">
      <selection activeCell="F408" sqref="F408"/>
    </sheetView>
  </sheetViews>
  <sheetFormatPr defaultColWidth="9.140625" defaultRowHeight="12.6"/>
  <cols>
    <col min="1" max="1" width="17.85546875" customWidth="1"/>
    <col min="2" max="2" width="34.7109375" customWidth="1"/>
    <col min="3" max="3" width="30.7109375" customWidth="1"/>
    <col min="4" max="4" width="15" customWidth="1"/>
    <col min="5" max="5" width="17.5703125" bestFit="1" customWidth="1"/>
    <col min="6" max="6" width="17.7109375" bestFit="1" customWidth="1"/>
    <col min="7" max="7" width="22.5703125" bestFit="1" customWidth="1"/>
    <col min="8" max="8" width="28" customWidth="1"/>
    <col min="9" max="9" width="17" bestFit="1" customWidth="1"/>
    <col min="10" max="10" width="11.140625" bestFit="1" customWidth="1"/>
    <col min="12" max="12" width="10.140625" bestFit="1" customWidth="1"/>
  </cols>
  <sheetData>
    <row r="1" spans="1:13" ht="12.75" customHeight="1">
      <c r="A1" s="97" t="s">
        <v>2</v>
      </c>
      <c r="B1" s="97"/>
      <c r="C1" s="97"/>
      <c r="D1" s="97"/>
      <c r="E1" s="97"/>
      <c r="F1" s="97"/>
      <c r="G1" s="97"/>
      <c r="H1" s="98"/>
      <c r="I1" s="98"/>
      <c r="J1" s="99"/>
    </row>
    <row r="2" spans="1:13" ht="12.75" customHeight="1">
      <c r="A2" s="97" t="s">
        <v>3</v>
      </c>
      <c r="B2" s="97"/>
      <c r="C2" s="97"/>
      <c r="D2" s="97"/>
      <c r="E2" s="97"/>
      <c r="F2" s="97"/>
      <c r="G2" s="97"/>
      <c r="H2" s="98"/>
      <c r="I2" s="98"/>
      <c r="J2" s="99"/>
    </row>
    <row r="3" spans="1:13" ht="12.75" customHeight="1">
      <c r="A3" s="97" t="s">
        <v>4</v>
      </c>
      <c r="B3" s="97"/>
      <c r="C3" s="97"/>
      <c r="D3" s="97"/>
      <c r="E3" s="97"/>
      <c r="F3" s="97"/>
      <c r="G3" s="97"/>
      <c r="H3" s="98"/>
      <c r="I3" s="98"/>
      <c r="J3" s="99"/>
    </row>
    <row r="4" spans="1:13" ht="12.75" customHeight="1">
      <c r="A4" s="97" t="s">
        <v>5</v>
      </c>
      <c r="B4" s="97"/>
      <c r="C4" s="97"/>
      <c r="D4" s="97"/>
      <c r="E4" s="97"/>
      <c r="F4" s="97"/>
      <c r="G4" s="97"/>
      <c r="H4" s="98"/>
      <c r="I4" s="98"/>
      <c r="J4" s="99"/>
    </row>
    <row r="5" spans="1:13" ht="12.75" customHeight="1">
      <c r="A5" s="97" t="s">
        <v>6</v>
      </c>
      <c r="B5" s="97"/>
      <c r="C5" s="97"/>
      <c r="D5" s="97"/>
      <c r="E5" s="97"/>
      <c r="F5" s="97"/>
      <c r="G5" s="97"/>
      <c r="H5" s="98"/>
      <c r="I5" s="98"/>
      <c r="J5" s="99"/>
    </row>
    <row r="6" spans="1:13" ht="12.75" customHeight="1">
      <c r="A6" s="97" t="s">
        <v>7</v>
      </c>
      <c r="B6" s="97"/>
      <c r="C6" s="97"/>
      <c r="D6" s="97"/>
      <c r="E6" s="97"/>
      <c r="F6" s="97"/>
      <c r="G6" s="97"/>
      <c r="H6" s="98"/>
      <c r="I6" s="98"/>
      <c r="J6" s="99"/>
    </row>
    <row r="7" spans="1:13" ht="12.75" customHeight="1">
      <c r="A7" s="97"/>
      <c r="B7" s="97"/>
      <c r="C7" s="97"/>
      <c r="D7" s="97"/>
      <c r="E7" s="97"/>
      <c r="F7" s="97"/>
      <c r="G7" s="97"/>
      <c r="H7" s="98"/>
      <c r="I7" s="98"/>
      <c r="J7" s="99"/>
    </row>
    <row r="8" spans="1:13" ht="24" customHeight="1">
      <c r="A8" s="102" t="s">
        <v>386</v>
      </c>
      <c r="B8" s="101"/>
      <c r="C8" s="101"/>
      <c r="D8" s="101"/>
      <c r="E8" s="101"/>
      <c r="F8" s="101"/>
      <c r="G8" s="101"/>
      <c r="H8" s="101"/>
      <c r="I8" s="101"/>
      <c r="J8" s="101"/>
    </row>
    <row r="9" spans="1:13" ht="13.5" thickBot="1">
      <c r="A9" s="1"/>
      <c r="B9" s="1"/>
      <c r="C9" s="1"/>
      <c r="D9" s="1"/>
      <c r="E9" s="1"/>
      <c r="F9" s="1"/>
      <c r="G9" s="1"/>
      <c r="H9" s="1"/>
      <c r="I9" s="1"/>
      <c r="J9" s="77" t="s">
        <v>387</v>
      </c>
    </row>
    <row r="10" spans="1:13" ht="43.5" customHeight="1" thickBot="1">
      <c r="A10" s="103" t="s">
        <v>10</v>
      </c>
      <c r="B10" s="104" t="s">
        <v>11</v>
      </c>
      <c r="C10" s="104" t="s">
        <v>12</v>
      </c>
      <c r="D10" s="104" t="s">
        <v>13</v>
      </c>
      <c r="E10" s="104" t="s">
        <v>15</v>
      </c>
      <c r="F10" s="104" t="s">
        <v>388</v>
      </c>
      <c r="G10" s="104" t="s">
        <v>389</v>
      </c>
      <c r="H10" s="104" t="s">
        <v>390</v>
      </c>
      <c r="I10" s="104" t="s">
        <v>18</v>
      </c>
      <c r="J10" s="105" t="s">
        <v>19</v>
      </c>
    </row>
    <row r="11" spans="1:13" s="13" customFormat="1" ht="15.95" customHeight="1" thickBot="1">
      <c r="A11" s="62">
        <v>44575</v>
      </c>
      <c r="B11" s="21" t="s">
        <v>442</v>
      </c>
      <c r="C11" s="21" t="s">
        <v>443</v>
      </c>
      <c r="D11" s="20" t="s">
        <v>444</v>
      </c>
      <c r="E11" s="20" t="s">
        <v>400</v>
      </c>
      <c r="F11" s="20" t="s">
        <v>408</v>
      </c>
      <c r="G11" s="20" t="s">
        <v>445</v>
      </c>
      <c r="H11" s="20" t="s">
        <v>397</v>
      </c>
      <c r="I11" s="22">
        <v>877</v>
      </c>
      <c r="J11" s="79" t="s">
        <v>258</v>
      </c>
      <c r="L11" s="89"/>
      <c r="M11" s="89"/>
    </row>
    <row r="12" spans="1:13" ht="17.25" customHeight="1" thickBot="1">
      <c r="A12" s="87" t="s">
        <v>423</v>
      </c>
      <c r="B12" s="44"/>
      <c r="C12" s="44"/>
      <c r="D12" s="44"/>
      <c r="E12" s="44"/>
      <c r="F12" s="44"/>
      <c r="G12" s="44"/>
      <c r="H12" s="44"/>
      <c r="I12" s="106">
        <f>SUM(I11:I11)</f>
        <v>877</v>
      </c>
      <c r="J12" s="45"/>
    </row>
    <row r="13" spans="1:13">
      <c r="I13" s="80"/>
    </row>
    <row r="14" spans="1:13" ht="12.95">
      <c r="A14" s="17"/>
      <c r="B14" s="3"/>
      <c r="C14" s="3"/>
      <c r="D14" s="3"/>
      <c r="E14" s="3"/>
      <c r="F14" s="26"/>
      <c r="G14" s="3"/>
      <c r="H14" s="3"/>
      <c r="I14" s="81"/>
      <c r="J14" s="13"/>
    </row>
    <row r="15" spans="1:13" ht="14.1" customHeight="1">
      <c r="A15" s="166"/>
      <c r="B15" s="166"/>
      <c r="C15" s="166"/>
      <c r="D15" s="166"/>
      <c r="E15" s="166"/>
      <c r="F15" s="166"/>
      <c r="G15" s="166"/>
      <c r="H15" s="166"/>
      <c r="I15" s="166"/>
      <c r="J15" s="166"/>
    </row>
    <row r="16" spans="1:13" s="60" customFormat="1" ht="14.1" customHeight="1">
      <c r="A16" s="166"/>
      <c r="B16" s="166"/>
      <c r="C16" s="166"/>
      <c r="D16" s="166"/>
      <c r="E16" s="166"/>
      <c r="F16" s="166"/>
      <c r="G16" s="166"/>
      <c r="H16" s="166"/>
      <c r="I16" s="166"/>
      <c r="J16" s="166"/>
    </row>
    <row r="17" spans="1:10" ht="13.5" customHeight="1">
      <c r="A17" s="166"/>
      <c r="B17" s="166"/>
      <c r="C17" s="166"/>
      <c r="D17" s="166"/>
      <c r="E17" s="166"/>
      <c r="F17" s="166"/>
      <c r="G17" s="166"/>
      <c r="H17" s="166"/>
      <c r="I17" s="166"/>
      <c r="J17" s="166"/>
    </row>
    <row r="18" spans="1:10" ht="13.5" customHeight="1">
      <c r="A18" s="166"/>
      <c r="B18" s="166"/>
      <c r="C18" s="166"/>
      <c r="D18" s="166"/>
      <c r="E18" s="166"/>
      <c r="F18" s="166"/>
      <c r="G18" s="166"/>
      <c r="H18" s="166"/>
      <c r="I18" s="166"/>
      <c r="J18" s="166"/>
    </row>
    <row r="19" spans="1:10" ht="13.5" customHeight="1">
      <c r="A19" s="88"/>
      <c r="B19" s="88"/>
      <c r="C19" s="88"/>
      <c r="D19" s="88"/>
      <c r="E19" s="88"/>
      <c r="F19" s="88"/>
      <c r="G19" s="88"/>
      <c r="H19" s="74"/>
      <c r="I19" s="74"/>
      <c r="J19" s="74"/>
    </row>
    <row r="20" spans="1:10" s="13" customFormat="1" ht="12.95" customHeight="1">
      <c r="A20" s="165"/>
      <c r="B20" s="165"/>
      <c r="C20" s="165"/>
      <c r="D20" s="165"/>
      <c r="E20" s="165"/>
      <c r="F20" s="165"/>
      <c r="G20" s="165"/>
      <c r="H20" s="165"/>
      <c r="I20" s="165"/>
      <c r="J20" s="165"/>
    </row>
    <row r="23" spans="1:10">
      <c r="G23" s="80"/>
    </row>
    <row r="24" spans="1:10">
      <c r="G24" s="80"/>
      <c r="I24" s="80"/>
    </row>
    <row r="26" spans="1:10">
      <c r="I26" s="80"/>
    </row>
    <row r="33" spans="1:1">
      <c r="A33" t="s">
        <v>226</v>
      </c>
    </row>
    <row r="55" spans="1:10" ht="12.95" thickBot="1">
      <c r="A55" s="141"/>
      <c r="B55" s="141"/>
      <c r="C55" s="141"/>
      <c r="D55" s="141"/>
      <c r="E55" s="141"/>
      <c r="F55" s="141"/>
      <c r="G55" s="141"/>
      <c r="H55" s="141"/>
      <c r="I55" s="141"/>
      <c r="J55" s="141"/>
    </row>
    <row r="56" spans="1:10" ht="12.95" thickTop="1"/>
  </sheetData>
  <sortState xmlns:xlrd2="http://schemas.microsoft.com/office/spreadsheetml/2017/richdata2" ref="A11:J11">
    <sortCondition ref="A11"/>
    <sortCondition ref="D11"/>
    <sortCondition ref="E11"/>
  </sortState>
  <mergeCells count="5">
    <mergeCell ref="A15:J15"/>
    <mergeCell ref="A16:J16"/>
    <mergeCell ref="A17:J17"/>
    <mergeCell ref="A18:J18"/>
    <mergeCell ref="A20:J20"/>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71"/>
  <sheetViews>
    <sheetView view="pageBreakPreview" zoomScale="70" zoomScaleNormal="100" zoomScaleSheetLayoutView="70" workbookViewId="0">
      <selection activeCell="F408" sqref="F408"/>
    </sheetView>
  </sheetViews>
  <sheetFormatPr defaultRowHeight="12.6"/>
  <cols>
    <col min="1" max="1" width="17.85546875" customWidth="1"/>
    <col min="2" max="3" width="30.7109375" customWidth="1"/>
    <col min="4" max="4" width="22.140625" bestFit="1" customWidth="1"/>
    <col min="5" max="5" width="32.7109375" bestFit="1" customWidth="1"/>
    <col min="6" max="6" width="12.85546875" customWidth="1"/>
    <col min="7" max="7" width="14.5703125" customWidth="1"/>
    <col min="8" max="8" width="19.42578125" bestFit="1" customWidth="1"/>
    <col min="9" max="9" width="23.85546875" bestFit="1" customWidth="1"/>
    <col min="10" max="10" width="15.85546875" customWidth="1"/>
    <col min="11" max="11" width="11.140625" bestFit="1" customWidth="1"/>
  </cols>
  <sheetData>
    <row r="1" spans="1:14" ht="12.75" customHeight="1">
      <c r="A1" s="97" t="s">
        <v>2</v>
      </c>
    </row>
    <row r="2" spans="1:14" ht="12.75" customHeight="1">
      <c r="A2" s="97" t="s">
        <v>3</v>
      </c>
    </row>
    <row r="3" spans="1:14" ht="12.75" customHeight="1">
      <c r="A3" s="25" t="s">
        <v>4</v>
      </c>
    </row>
    <row r="4" spans="1:14" ht="12.75" customHeight="1">
      <c r="A4" s="25" t="s">
        <v>5</v>
      </c>
    </row>
    <row r="5" spans="1:14" ht="12.75" customHeight="1">
      <c r="A5" s="25" t="s">
        <v>6</v>
      </c>
    </row>
    <row r="6" spans="1:14" ht="12.75" customHeight="1">
      <c r="A6" s="25" t="s">
        <v>7</v>
      </c>
    </row>
    <row r="7" spans="1:14" ht="12.75" customHeight="1">
      <c r="A7" s="25"/>
    </row>
    <row r="8" spans="1:14" s="2" customFormat="1" ht="24" customHeight="1">
      <c r="A8" s="94" t="s">
        <v>446</v>
      </c>
      <c r="B8" s="94"/>
      <c r="C8" s="94"/>
      <c r="D8" s="94"/>
      <c r="E8" s="94"/>
      <c r="F8" s="94"/>
      <c r="G8" s="94"/>
      <c r="H8" s="94"/>
      <c r="I8" s="94"/>
      <c r="J8" s="94"/>
      <c r="K8" s="94"/>
      <c r="L8" s="3"/>
      <c r="M8" s="13"/>
      <c r="N8" s="13"/>
    </row>
    <row r="9" spans="1:14" s="10" customFormat="1" ht="13.5" thickBot="1">
      <c r="A9" s="1"/>
      <c r="B9" s="1"/>
      <c r="C9" s="1"/>
      <c r="D9" s="1"/>
      <c r="E9" s="1"/>
      <c r="F9" s="1"/>
      <c r="G9" s="1"/>
      <c r="H9" s="1"/>
      <c r="I9" s="1"/>
      <c r="J9" s="1"/>
      <c r="K9" s="77" t="s">
        <v>447</v>
      </c>
      <c r="L9" s="157"/>
      <c r="M9" s="157"/>
      <c r="N9" s="157"/>
    </row>
    <row r="10" spans="1:14" s="10" customFormat="1" ht="49.5" customHeight="1" thickBot="1">
      <c r="A10" s="103" t="s">
        <v>10</v>
      </c>
      <c r="B10" s="104" t="s">
        <v>448</v>
      </c>
      <c r="C10" s="104" t="s">
        <v>449</v>
      </c>
      <c r="D10" s="104" t="s">
        <v>450</v>
      </c>
      <c r="E10" s="104" t="s">
        <v>451</v>
      </c>
      <c r="F10" s="104" t="s">
        <v>13</v>
      </c>
      <c r="G10" s="104" t="s">
        <v>15</v>
      </c>
      <c r="H10" s="104" t="s">
        <v>16</v>
      </c>
      <c r="I10" s="104" t="s">
        <v>17</v>
      </c>
      <c r="J10" s="104" t="s">
        <v>18</v>
      </c>
      <c r="K10" s="105" t="s">
        <v>19</v>
      </c>
      <c r="L10" s="157"/>
      <c r="M10" s="157"/>
      <c r="N10" s="157"/>
    </row>
    <row r="11" spans="1:14" s="7" customFormat="1" ht="15.95" customHeight="1">
      <c r="A11" s="62">
        <v>44657</v>
      </c>
      <c r="B11" s="19" t="s">
        <v>442</v>
      </c>
      <c r="C11" s="19" t="s">
        <v>452</v>
      </c>
      <c r="D11" s="19" t="s">
        <v>442</v>
      </c>
      <c r="E11" s="20" t="s">
        <v>453</v>
      </c>
      <c r="F11" s="20" t="s">
        <v>454</v>
      </c>
      <c r="G11" s="18" t="s">
        <v>400</v>
      </c>
      <c r="H11" s="18" t="s">
        <v>455</v>
      </c>
      <c r="I11" s="18" t="s">
        <v>456</v>
      </c>
      <c r="J11" s="22">
        <v>16979</v>
      </c>
      <c r="K11" s="82"/>
      <c r="L11" s="19"/>
      <c r="M11" s="19"/>
      <c r="N11" s="19"/>
    </row>
    <row r="12" spans="1:14" s="7" customFormat="1" ht="15.95" customHeight="1">
      <c r="A12" s="62">
        <v>44676</v>
      </c>
      <c r="B12" s="19" t="s">
        <v>442</v>
      </c>
      <c r="C12" s="19" t="s">
        <v>452</v>
      </c>
      <c r="D12" s="19" t="s">
        <v>442</v>
      </c>
      <c r="E12" s="20" t="s">
        <v>453</v>
      </c>
      <c r="F12" s="20" t="s">
        <v>454</v>
      </c>
      <c r="G12" s="18" t="s">
        <v>400</v>
      </c>
      <c r="H12" s="18" t="s">
        <v>455</v>
      </c>
      <c r="I12" s="18" t="s">
        <v>456</v>
      </c>
      <c r="J12" s="22">
        <v>17077</v>
      </c>
      <c r="K12" s="82"/>
      <c r="L12" s="19"/>
      <c r="M12" s="19"/>
      <c r="N12" s="19"/>
    </row>
    <row r="13" spans="1:14" s="7" customFormat="1" ht="15.95" customHeight="1">
      <c r="A13" s="62">
        <v>44690</v>
      </c>
      <c r="B13" s="19" t="s">
        <v>442</v>
      </c>
      <c r="C13" s="19" t="s">
        <v>457</v>
      </c>
      <c r="D13" s="19" t="s">
        <v>442</v>
      </c>
      <c r="E13" s="20" t="s">
        <v>453</v>
      </c>
      <c r="F13" s="20" t="s">
        <v>454</v>
      </c>
      <c r="G13" s="18" t="s">
        <v>400</v>
      </c>
      <c r="H13" s="18" t="s">
        <v>455</v>
      </c>
      <c r="I13" s="18" t="s">
        <v>456</v>
      </c>
      <c r="J13" s="22">
        <v>17132</v>
      </c>
      <c r="K13" s="82"/>
      <c r="L13" s="19"/>
      <c r="M13" s="19"/>
      <c r="N13" s="19"/>
    </row>
    <row r="14" spans="1:14" s="7" customFormat="1" ht="15.95" customHeight="1">
      <c r="A14" s="62">
        <v>44709</v>
      </c>
      <c r="B14" s="19" t="s">
        <v>442</v>
      </c>
      <c r="C14" s="19" t="s">
        <v>458</v>
      </c>
      <c r="D14" s="19" t="s">
        <v>442</v>
      </c>
      <c r="E14" s="20" t="s">
        <v>453</v>
      </c>
      <c r="F14" s="20" t="s">
        <v>454</v>
      </c>
      <c r="G14" s="18" t="s">
        <v>400</v>
      </c>
      <c r="H14" s="18" t="s">
        <v>455</v>
      </c>
      <c r="I14" s="18" t="s">
        <v>456</v>
      </c>
      <c r="J14" s="22">
        <v>11211</v>
      </c>
      <c r="K14" s="82"/>
      <c r="L14" s="19"/>
      <c r="M14" s="19"/>
      <c r="N14" s="19"/>
    </row>
    <row r="15" spans="1:14" s="7" customFormat="1" ht="15.95" customHeight="1">
      <c r="A15" s="62">
        <v>44726</v>
      </c>
      <c r="B15" s="19" t="s">
        <v>442</v>
      </c>
      <c r="C15" s="19" t="s">
        <v>457</v>
      </c>
      <c r="D15" s="19" t="s">
        <v>442</v>
      </c>
      <c r="E15" s="20" t="s">
        <v>453</v>
      </c>
      <c r="F15" s="20" t="s">
        <v>454</v>
      </c>
      <c r="G15" s="20" t="s">
        <v>400</v>
      </c>
      <c r="H15" s="18" t="s">
        <v>455</v>
      </c>
      <c r="I15" s="18" t="s">
        <v>456</v>
      </c>
      <c r="J15" s="22">
        <v>11088</v>
      </c>
      <c r="K15" s="82"/>
      <c r="L15" s="19"/>
      <c r="M15" s="19"/>
      <c r="N15" s="19"/>
    </row>
    <row r="16" spans="1:14" s="7" customFormat="1" ht="15.95" customHeight="1">
      <c r="A16" s="62">
        <v>44740</v>
      </c>
      <c r="B16" s="19" t="s">
        <v>442</v>
      </c>
      <c r="C16" s="19" t="s">
        <v>457</v>
      </c>
      <c r="D16" s="19" t="s">
        <v>442</v>
      </c>
      <c r="E16" s="20" t="s">
        <v>453</v>
      </c>
      <c r="F16" s="20" t="s">
        <v>454</v>
      </c>
      <c r="G16" s="20" t="s">
        <v>400</v>
      </c>
      <c r="H16" s="18" t="s">
        <v>455</v>
      </c>
      <c r="I16" s="18" t="s">
        <v>456</v>
      </c>
      <c r="J16" s="22">
        <v>11119</v>
      </c>
      <c r="K16" s="82"/>
      <c r="L16" s="19"/>
      <c r="M16" s="19"/>
      <c r="N16" s="19"/>
    </row>
    <row r="17" spans="1:21" s="7" customFormat="1" ht="15.95" customHeight="1">
      <c r="A17" s="62">
        <v>44746</v>
      </c>
      <c r="B17" s="19" t="s">
        <v>442</v>
      </c>
      <c r="C17" s="19" t="s">
        <v>457</v>
      </c>
      <c r="D17" s="19" t="s">
        <v>442</v>
      </c>
      <c r="E17" s="20" t="s">
        <v>453</v>
      </c>
      <c r="F17" s="20" t="s">
        <v>454</v>
      </c>
      <c r="G17" s="20" t="s">
        <v>400</v>
      </c>
      <c r="H17" s="18" t="s">
        <v>455</v>
      </c>
      <c r="I17" s="18" t="s">
        <v>456</v>
      </c>
      <c r="J17" s="22">
        <v>11113</v>
      </c>
      <c r="K17" s="82"/>
      <c r="L17" s="19"/>
      <c r="M17" s="19"/>
      <c r="N17" s="19"/>
      <c r="O17" s="19"/>
      <c r="P17" s="19"/>
      <c r="Q17" s="19"/>
      <c r="R17" s="19"/>
      <c r="S17" s="19"/>
      <c r="T17" s="19"/>
      <c r="U17" s="19"/>
    </row>
    <row r="18" spans="1:21" s="7" customFormat="1" ht="15.95" customHeight="1">
      <c r="A18" s="62">
        <v>44755</v>
      </c>
      <c r="B18" s="19" t="s">
        <v>442</v>
      </c>
      <c r="C18" s="19" t="s">
        <v>457</v>
      </c>
      <c r="D18" s="19" t="s">
        <v>442</v>
      </c>
      <c r="E18" s="20" t="s">
        <v>453</v>
      </c>
      <c r="F18" s="20" t="s">
        <v>454</v>
      </c>
      <c r="G18" s="20" t="s">
        <v>400</v>
      </c>
      <c r="H18" s="18" t="s">
        <v>455</v>
      </c>
      <c r="I18" s="18" t="s">
        <v>456</v>
      </c>
      <c r="J18" s="22">
        <v>11084</v>
      </c>
      <c r="K18" s="82"/>
      <c r="L18" s="19"/>
      <c r="M18" s="19"/>
      <c r="N18" s="19"/>
      <c r="O18" s="19"/>
      <c r="P18" s="19"/>
      <c r="Q18" s="19"/>
      <c r="R18" s="19"/>
      <c r="S18" s="19"/>
      <c r="T18" s="19"/>
      <c r="U18" s="19"/>
    </row>
    <row r="19" spans="1:21" s="7" customFormat="1" ht="15.95" customHeight="1">
      <c r="A19" s="62">
        <v>44768</v>
      </c>
      <c r="B19" s="19" t="s">
        <v>442</v>
      </c>
      <c r="C19" s="19" t="s">
        <v>457</v>
      </c>
      <c r="D19" s="19" t="s">
        <v>442</v>
      </c>
      <c r="E19" s="20" t="s">
        <v>453</v>
      </c>
      <c r="F19" s="20" t="s">
        <v>454</v>
      </c>
      <c r="G19" s="20" t="s">
        <v>400</v>
      </c>
      <c r="H19" s="18" t="s">
        <v>455</v>
      </c>
      <c r="I19" s="18" t="s">
        <v>456</v>
      </c>
      <c r="J19" s="22">
        <v>10235</v>
      </c>
      <c r="K19" s="82"/>
      <c r="L19" s="19"/>
      <c r="M19" s="19"/>
      <c r="N19" s="19"/>
      <c r="O19" s="19"/>
      <c r="P19" s="19"/>
      <c r="Q19" s="19"/>
      <c r="R19" s="19"/>
      <c r="S19" s="19"/>
      <c r="T19" s="19"/>
      <c r="U19" s="19"/>
    </row>
    <row r="20" spans="1:21" s="7" customFormat="1" ht="15.95" customHeight="1">
      <c r="A20" s="62">
        <v>44781</v>
      </c>
      <c r="B20" s="19" t="s">
        <v>442</v>
      </c>
      <c r="C20" s="19" t="s">
        <v>458</v>
      </c>
      <c r="D20" s="19" t="s">
        <v>442</v>
      </c>
      <c r="E20" s="20" t="s">
        <v>453</v>
      </c>
      <c r="F20" s="20" t="s">
        <v>454</v>
      </c>
      <c r="G20" s="20" t="s">
        <v>400</v>
      </c>
      <c r="H20" s="18" t="s">
        <v>455</v>
      </c>
      <c r="I20" s="18" t="s">
        <v>456</v>
      </c>
      <c r="J20" s="22">
        <v>12588</v>
      </c>
      <c r="K20" s="82"/>
      <c r="L20" s="19"/>
      <c r="M20" s="19"/>
      <c r="N20" s="19"/>
      <c r="O20" s="19"/>
      <c r="P20" s="19"/>
      <c r="Q20" s="19"/>
      <c r="R20" s="19"/>
      <c r="S20" s="19"/>
      <c r="T20" s="19"/>
      <c r="U20" s="19"/>
    </row>
    <row r="21" spans="1:21" s="7" customFormat="1" ht="15.95" customHeight="1">
      <c r="A21" s="62">
        <v>44796</v>
      </c>
      <c r="B21" s="19" t="s">
        <v>442</v>
      </c>
      <c r="C21" s="19" t="s">
        <v>458</v>
      </c>
      <c r="D21" s="19" t="s">
        <v>442</v>
      </c>
      <c r="E21" s="20" t="s">
        <v>453</v>
      </c>
      <c r="F21" s="20" t="s">
        <v>454</v>
      </c>
      <c r="G21" s="20" t="s">
        <v>400</v>
      </c>
      <c r="H21" s="18" t="s">
        <v>455</v>
      </c>
      <c r="I21" s="18" t="s">
        <v>456</v>
      </c>
      <c r="J21" s="22">
        <v>12675</v>
      </c>
      <c r="K21" s="82"/>
      <c r="L21" s="19"/>
      <c r="M21" s="19"/>
      <c r="N21" s="19"/>
      <c r="O21" s="19"/>
      <c r="P21" s="19"/>
      <c r="Q21" s="19"/>
      <c r="R21" s="19"/>
      <c r="S21" s="19"/>
      <c r="T21" s="19"/>
      <c r="U21" s="19"/>
    </row>
    <row r="22" spans="1:21" s="7" customFormat="1" ht="15.95" customHeight="1">
      <c r="A22" s="62">
        <v>44809</v>
      </c>
      <c r="B22" s="19" t="s">
        <v>442</v>
      </c>
      <c r="C22" s="19" t="s">
        <v>458</v>
      </c>
      <c r="D22" s="19" t="s">
        <v>442</v>
      </c>
      <c r="E22" s="20" t="s">
        <v>453</v>
      </c>
      <c r="F22" s="20" t="s">
        <v>454</v>
      </c>
      <c r="G22" s="20" t="s">
        <v>400</v>
      </c>
      <c r="H22" s="18" t="s">
        <v>455</v>
      </c>
      <c r="I22" s="18" t="s">
        <v>456</v>
      </c>
      <c r="J22" s="22">
        <v>14298</v>
      </c>
      <c r="K22" s="82"/>
      <c r="L22" s="19"/>
      <c r="M22" s="19"/>
      <c r="N22" s="19"/>
      <c r="O22" s="19"/>
      <c r="P22" s="19"/>
      <c r="Q22" s="19"/>
      <c r="R22" s="19"/>
      <c r="S22" s="19"/>
      <c r="T22" s="19"/>
      <c r="U22" s="19"/>
    </row>
    <row r="23" spans="1:21" s="7" customFormat="1" ht="15.95" customHeight="1">
      <c r="A23" s="62">
        <v>44826</v>
      </c>
      <c r="B23" s="19" t="s">
        <v>442</v>
      </c>
      <c r="C23" s="19" t="s">
        <v>458</v>
      </c>
      <c r="D23" s="19" t="s">
        <v>442</v>
      </c>
      <c r="E23" s="20" t="s">
        <v>453</v>
      </c>
      <c r="F23" s="20" t="s">
        <v>454</v>
      </c>
      <c r="G23" s="20" t="s">
        <v>400</v>
      </c>
      <c r="H23" s="18" t="s">
        <v>459</v>
      </c>
      <c r="I23" s="18" t="s">
        <v>460</v>
      </c>
      <c r="J23" s="22">
        <v>6771</v>
      </c>
      <c r="K23" s="82"/>
      <c r="L23" s="19"/>
      <c r="M23" s="19"/>
      <c r="N23" s="19"/>
      <c r="O23" s="19"/>
      <c r="P23" s="19"/>
      <c r="Q23" s="19"/>
      <c r="R23" s="19"/>
      <c r="S23" s="19"/>
      <c r="T23" s="19"/>
      <c r="U23" s="19"/>
    </row>
    <row r="24" spans="1:21" s="7" customFormat="1" ht="15.95" customHeight="1">
      <c r="A24" s="62">
        <v>44866</v>
      </c>
      <c r="B24" s="19" t="s">
        <v>442</v>
      </c>
      <c r="C24" s="19" t="s">
        <v>461</v>
      </c>
      <c r="D24" s="19" t="s">
        <v>442</v>
      </c>
      <c r="E24" s="20" t="s">
        <v>453</v>
      </c>
      <c r="F24" s="20" t="s">
        <v>454</v>
      </c>
      <c r="G24" s="20" t="s">
        <v>400</v>
      </c>
      <c r="H24" s="18" t="s">
        <v>455</v>
      </c>
      <c r="I24" s="18" t="s">
        <v>456</v>
      </c>
      <c r="J24" s="22">
        <v>8558</v>
      </c>
      <c r="K24" s="82"/>
      <c r="L24" s="19"/>
      <c r="M24" s="19"/>
      <c r="N24" s="19"/>
      <c r="O24" s="19"/>
      <c r="P24" s="19"/>
      <c r="Q24" s="19"/>
      <c r="R24" s="19"/>
      <c r="S24" s="19"/>
      <c r="T24" s="19"/>
      <c r="U24" s="19"/>
    </row>
    <row r="25" spans="1:21" s="7" customFormat="1" ht="15.95" customHeight="1">
      <c r="A25" s="62">
        <v>44876</v>
      </c>
      <c r="B25" s="19" t="s">
        <v>442</v>
      </c>
      <c r="C25" s="19" t="s">
        <v>461</v>
      </c>
      <c r="D25" s="19" t="s">
        <v>442</v>
      </c>
      <c r="E25" s="20" t="s">
        <v>453</v>
      </c>
      <c r="F25" s="20" t="s">
        <v>454</v>
      </c>
      <c r="G25" s="20" t="s">
        <v>400</v>
      </c>
      <c r="H25" s="18" t="s">
        <v>455</v>
      </c>
      <c r="I25" s="18" t="s">
        <v>456</v>
      </c>
      <c r="J25" s="22">
        <v>14549</v>
      </c>
      <c r="K25" s="82"/>
      <c r="L25" s="19"/>
      <c r="M25" s="19"/>
      <c r="N25" s="19"/>
      <c r="O25" s="19"/>
      <c r="P25" s="19"/>
      <c r="Q25" s="19"/>
      <c r="R25" s="19"/>
      <c r="S25" s="19"/>
      <c r="T25" s="19"/>
      <c r="U25" s="19"/>
    </row>
    <row r="26" spans="1:21" s="7" customFormat="1" ht="15.95" customHeight="1" thickBot="1">
      <c r="A26" s="62">
        <v>44887</v>
      </c>
      <c r="B26" s="19" t="s">
        <v>442</v>
      </c>
      <c r="C26" s="19" t="s">
        <v>461</v>
      </c>
      <c r="D26" s="19" t="s">
        <v>442</v>
      </c>
      <c r="E26" s="20" t="s">
        <v>453</v>
      </c>
      <c r="F26" s="20" t="s">
        <v>454</v>
      </c>
      <c r="G26" s="20" t="s">
        <v>400</v>
      </c>
      <c r="H26" s="18" t="s">
        <v>455</v>
      </c>
      <c r="I26" s="18" t="s">
        <v>456</v>
      </c>
      <c r="J26" s="22">
        <v>15405</v>
      </c>
      <c r="K26" s="82"/>
      <c r="L26" s="19"/>
      <c r="M26" s="19"/>
      <c r="N26" s="19"/>
      <c r="O26" s="19"/>
      <c r="P26" s="19"/>
      <c r="Q26" s="19"/>
      <c r="R26" s="19"/>
      <c r="S26" s="19"/>
      <c r="T26" s="19"/>
      <c r="U26" s="19"/>
    </row>
    <row r="27" spans="1:21" ht="16.5" customHeight="1" thickBot="1">
      <c r="A27" s="40" t="s">
        <v>462</v>
      </c>
      <c r="B27" s="41"/>
      <c r="C27" s="41"/>
      <c r="D27" s="41"/>
      <c r="E27" s="41"/>
      <c r="F27" s="41"/>
      <c r="G27" s="41"/>
      <c r="H27" s="41"/>
      <c r="I27" s="42"/>
      <c r="J27" s="106">
        <f>SUM(J11:J26)</f>
        <v>201882</v>
      </c>
      <c r="K27" s="43"/>
      <c r="M27" s="24"/>
      <c r="N27" s="24"/>
      <c r="O27" s="24"/>
      <c r="P27" s="24"/>
      <c r="Q27" s="24"/>
      <c r="R27" s="24"/>
      <c r="S27" s="24"/>
      <c r="T27" s="24"/>
      <c r="U27" s="24"/>
    </row>
    <row r="28" spans="1:21" ht="12.75" customHeight="1">
      <c r="A28" s="3"/>
      <c r="B28" s="3"/>
      <c r="C28" s="3"/>
      <c r="D28" s="3"/>
      <c r="E28" s="3"/>
      <c r="F28" s="3"/>
      <c r="G28" s="3"/>
      <c r="H28" s="3"/>
      <c r="I28" s="26"/>
      <c r="J28" s="6"/>
      <c r="K28" s="3"/>
      <c r="M28" s="24"/>
      <c r="N28" s="24"/>
      <c r="O28" s="24"/>
      <c r="P28" s="24"/>
      <c r="Q28" s="24"/>
      <c r="R28" s="24"/>
      <c r="S28" s="24"/>
      <c r="T28" s="24"/>
      <c r="U28" s="24"/>
    </row>
    <row r="29" spans="1:21" ht="12.75" customHeight="1">
      <c r="A29" s="3"/>
      <c r="B29" s="3"/>
      <c r="C29" s="3"/>
      <c r="D29" s="3"/>
      <c r="E29" s="3"/>
      <c r="F29" s="3"/>
      <c r="G29" s="3"/>
      <c r="H29" s="3"/>
      <c r="I29" s="26"/>
      <c r="J29" s="58"/>
      <c r="K29" s="13"/>
      <c r="M29" s="24"/>
      <c r="N29" s="24"/>
      <c r="O29" s="24"/>
      <c r="P29" s="24"/>
      <c r="Q29" s="24"/>
      <c r="R29" s="24"/>
      <c r="S29" s="24"/>
      <c r="T29" s="24"/>
      <c r="U29" s="24"/>
    </row>
    <row r="30" spans="1:21" ht="14.1" customHeight="1">
      <c r="A30" s="166" t="s">
        <v>463</v>
      </c>
      <c r="B30" s="166"/>
      <c r="C30" s="166"/>
      <c r="D30" s="166"/>
      <c r="E30" s="166"/>
      <c r="F30" s="166"/>
      <c r="G30" s="166"/>
      <c r="H30" s="166"/>
      <c r="I30" s="166"/>
      <c r="J30" s="166"/>
      <c r="K30" s="166"/>
    </row>
    <row r="31" spans="1:21" ht="13.5" customHeight="1">
      <c r="A31" s="166" t="s">
        <v>464</v>
      </c>
      <c r="B31" s="166"/>
      <c r="C31" s="166"/>
      <c r="D31" s="166"/>
      <c r="E31" s="166"/>
      <c r="F31" s="166"/>
      <c r="G31" s="166"/>
      <c r="H31" s="166"/>
      <c r="I31" s="166"/>
      <c r="J31" s="166"/>
      <c r="K31" s="166"/>
    </row>
    <row r="32" spans="1:21" ht="13.5" customHeight="1">
      <c r="A32" s="166" t="s">
        <v>465</v>
      </c>
      <c r="B32" s="166"/>
      <c r="C32" s="166"/>
      <c r="D32" s="166"/>
      <c r="E32" s="166"/>
      <c r="F32" s="166"/>
      <c r="G32" s="166"/>
      <c r="H32" s="166"/>
      <c r="I32" s="166"/>
      <c r="J32" s="166"/>
      <c r="K32" s="166"/>
    </row>
    <row r="33" spans="1:11" ht="12.95" customHeight="1">
      <c r="A33" s="73"/>
      <c r="B33" s="73"/>
      <c r="C33" s="73"/>
      <c r="D33" s="73"/>
      <c r="E33" s="73"/>
      <c r="F33" s="73"/>
      <c r="G33" s="73"/>
      <c r="H33" s="73"/>
      <c r="I33" s="73"/>
      <c r="J33" s="73"/>
      <c r="K33" s="73"/>
    </row>
    <row r="36" spans="1:11">
      <c r="J36" s="80"/>
    </row>
    <row r="70" spans="1:10" ht="12.95" thickBot="1">
      <c r="A70" s="141"/>
      <c r="B70" s="141"/>
      <c r="C70" s="141"/>
      <c r="D70" s="141"/>
      <c r="E70" s="141"/>
      <c r="F70" s="141"/>
      <c r="G70" s="141"/>
      <c r="H70" s="141"/>
      <c r="I70" s="141"/>
      <c r="J70" s="141"/>
    </row>
    <row r="71" spans="1:10" ht="12.95" thickTop="1"/>
  </sheetData>
  <sortState xmlns:xlrd2="http://schemas.microsoft.com/office/spreadsheetml/2017/richdata2" ref="A11:K26">
    <sortCondition ref="A11:A26"/>
    <sortCondition ref="F11:F26"/>
    <sortCondition ref="G11:G26"/>
  </sortState>
  <mergeCells count="3">
    <mergeCell ref="A30:K30"/>
    <mergeCell ref="A31:K31"/>
    <mergeCell ref="A32:K32"/>
  </mergeCells>
  <dataValidations disablePrompts="1" count="1">
    <dataValidation type="list" allowBlank="1" sqref="V27:V29" xr:uid="{00000000-0002-0000-0800-000000000000}">
      <formula1>TransChoice</formula1>
    </dataValidation>
  </dataValidations>
  <pageMargins left="0.75" right="0.75" top="0.75" bottom="0.75" header="0.3" footer="0.3"/>
  <pageSetup scale="53"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U65"/>
  <sheetViews>
    <sheetView view="pageBreakPreview" topLeftCell="A14" zoomScale="60" zoomScaleNormal="100" workbookViewId="0">
      <selection activeCell="F408" sqref="F408"/>
    </sheetView>
  </sheetViews>
  <sheetFormatPr defaultColWidth="9.140625" defaultRowHeight="12.6"/>
  <cols>
    <col min="1" max="1" width="33.42578125" style="24" customWidth="1"/>
    <col min="2" max="13" width="12.7109375" style="24" customWidth="1"/>
    <col min="14" max="14" width="10.7109375" style="24" customWidth="1"/>
    <col min="15" max="15" width="4.85546875" style="24" customWidth="1"/>
    <col min="16" max="16" width="15.7109375" style="24" bestFit="1" customWidth="1"/>
    <col min="17" max="17" width="14" style="64" bestFit="1" customWidth="1"/>
    <col min="18" max="18" width="11.85546875" style="24" bestFit="1" customWidth="1"/>
    <col min="19" max="19" width="14" style="24" bestFit="1" customWidth="1"/>
    <col min="20" max="20" width="9.140625" style="24"/>
    <col min="21" max="21" width="10.140625" style="24" bestFit="1" customWidth="1"/>
    <col min="22" max="16384" width="9.140625" style="24"/>
  </cols>
  <sheetData>
    <row r="1" spans="1:19" ht="12.75" customHeight="1">
      <c r="A1" s="97" t="s">
        <v>2</v>
      </c>
      <c r="B1" s="23"/>
      <c r="C1" s="23"/>
      <c r="D1" s="23"/>
      <c r="E1" s="23"/>
      <c r="F1" s="23"/>
      <c r="G1" s="23"/>
      <c r="H1" s="23"/>
      <c r="I1" s="28"/>
      <c r="J1" s="28"/>
    </row>
    <row r="2" spans="1:19" ht="12.75" customHeight="1">
      <c r="A2" s="97" t="s">
        <v>3</v>
      </c>
      <c r="B2" s="23"/>
      <c r="C2" s="23"/>
      <c r="D2" s="23"/>
      <c r="E2" s="23"/>
      <c r="F2" s="23"/>
      <c r="G2" s="23"/>
      <c r="H2" s="23"/>
      <c r="I2" s="28"/>
      <c r="J2" s="28"/>
    </row>
    <row r="3" spans="1:19" ht="12.75" customHeight="1">
      <c r="A3" s="25" t="s">
        <v>4</v>
      </c>
      <c r="B3" s="23"/>
      <c r="C3" s="23"/>
      <c r="D3" s="23"/>
      <c r="E3" s="23"/>
      <c r="F3" s="23"/>
      <c r="G3" s="23"/>
      <c r="H3" s="23"/>
      <c r="I3" s="28"/>
      <c r="J3" s="28"/>
    </row>
    <row r="4" spans="1:19" ht="12.75" customHeight="1">
      <c r="A4" s="51" t="s">
        <v>5</v>
      </c>
      <c r="B4" s="23"/>
      <c r="C4" s="23"/>
      <c r="D4" s="23"/>
      <c r="E4" s="23"/>
      <c r="F4" s="23"/>
      <c r="G4" s="23"/>
      <c r="H4" s="23"/>
      <c r="I4" s="28"/>
      <c r="J4" s="28"/>
    </row>
    <row r="5" spans="1:19" ht="12.75" customHeight="1">
      <c r="A5" s="51" t="s">
        <v>6</v>
      </c>
      <c r="B5" s="23"/>
      <c r="C5" s="23"/>
      <c r="D5" s="23"/>
      <c r="E5" s="23"/>
      <c r="F5" s="23"/>
      <c r="G5" s="23"/>
      <c r="H5" s="23"/>
      <c r="I5" s="28"/>
      <c r="J5" s="28"/>
    </row>
    <row r="6" spans="1:19" ht="12.75" customHeight="1">
      <c r="A6" s="51" t="s">
        <v>7</v>
      </c>
      <c r="B6" s="23"/>
      <c r="C6" s="23"/>
      <c r="D6" s="23"/>
      <c r="E6" s="54"/>
      <c r="F6" s="23"/>
      <c r="G6" s="23"/>
      <c r="H6" s="23"/>
      <c r="I6" s="28"/>
      <c r="J6" s="28"/>
    </row>
    <row r="7" spans="1:19" ht="12.75" customHeight="1"/>
    <row r="8" spans="1:19" ht="24" customHeight="1">
      <c r="A8" s="95" t="s">
        <v>466</v>
      </c>
      <c r="B8" s="96"/>
      <c r="C8" s="96"/>
      <c r="D8" s="96"/>
      <c r="E8" s="96"/>
      <c r="F8" s="96"/>
      <c r="G8" s="96"/>
      <c r="H8" s="96"/>
      <c r="I8" s="96"/>
      <c r="J8" s="96"/>
      <c r="K8" s="96"/>
      <c r="L8" s="96"/>
      <c r="M8" s="96"/>
      <c r="N8" s="96"/>
    </row>
    <row r="9" spans="1:19" ht="13.5" customHeight="1">
      <c r="A9" s="93" t="s">
        <v>467</v>
      </c>
      <c r="B9" s="93"/>
      <c r="C9" s="93"/>
      <c r="D9" s="93"/>
      <c r="E9" s="93"/>
      <c r="F9" s="93"/>
      <c r="G9" s="93"/>
      <c r="H9" s="93"/>
      <c r="I9" s="93"/>
      <c r="J9" s="93"/>
      <c r="K9" s="93"/>
      <c r="L9" s="93"/>
      <c r="M9" s="93"/>
      <c r="N9" s="93"/>
    </row>
    <row r="10" spans="1:19" ht="13.5" thickBot="1">
      <c r="A10" s="29"/>
      <c r="B10" s="29"/>
      <c r="C10" s="29"/>
      <c r="D10" s="29"/>
      <c r="E10" s="29"/>
      <c r="F10" s="29"/>
      <c r="G10" s="29"/>
      <c r="H10" s="29"/>
      <c r="I10" s="29"/>
      <c r="J10" s="29"/>
      <c r="K10" s="29"/>
      <c r="L10" s="29"/>
      <c r="M10" s="29"/>
      <c r="N10" s="78" t="s">
        <v>468</v>
      </c>
      <c r="P10" s="64"/>
    </row>
    <row r="11" spans="1:19" ht="15.95" customHeight="1" thickBot="1">
      <c r="A11" s="107">
        <v>2022</v>
      </c>
      <c r="B11" s="108" t="s">
        <v>469</v>
      </c>
      <c r="C11" s="108" t="s">
        <v>470</v>
      </c>
      <c r="D11" s="108" t="s">
        <v>471</v>
      </c>
      <c r="E11" s="108" t="s">
        <v>472</v>
      </c>
      <c r="F11" s="108" t="s">
        <v>473</v>
      </c>
      <c r="G11" s="108" t="s">
        <v>474</v>
      </c>
      <c r="H11" s="108" t="s">
        <v>475</v>
      </c>
      <c r="I11" s="108" t="s">
        <v>476</v>
      </c>
      <c r="J11" s="108" t="s">
        <v>477</v>
      </c>
      <c r="K11" s="108" t="s">
        <v>478</v>
      </c>
      <c r="L11" s="108" t="s">
        <v>479</v>
      </c>
      <c r="M11" s="108" t="s">
        <v>480</v>
      </c>
      <c r="N11" s="109" t="s">
        <v>481</v>
      </c>
      <c r="P11" s="64"/>
    </row>
    <row r="12" spans="1:19" ht="15.95" customHeight="1">
      <c r="A12" s="39" t="s">
        <v>482</v>
      </c>
      <c r="B12" s="53">
        <v>0</v>
      </c>
      <c r="C12" s="53">
        <v>0</v>
      </c>
      <c r="D12" s="53">
        <v>0</v>
      </c>
      <c r="E12" s="53">
        <v>0</v>
      </c>
      <c r="F12" s="53">
        <v>0</v>
      </c>
      <c r="G12" s="53">
        <v>0</v>
      </c>
      <c r="H12" s="53">
        <v>0</v>
      </c>
      <c r="I12" s="53">
        <v>0</v>
      </c>
      <c r="J12" s="53">
        <v>0</v>
      </c>
      <c r="K12" s="53">
        <v>0</v>
      </c>
      <c r="L12" s="53"/>
      <c r="M12" s="53"/>
      <c r="N12" s="38">
        <f t="shared" ref="N12:N19" si="0">SUM(B12:M12)</f>
        <v>0</v>
      </c>
      <c r="P12" s="64"/>
      <c r="S12" s="64"/>
    </row>
    <row r="13" spans="1:19" ht="15.95" customHeight="1">
      <c r="A13" s="39" t="s">
        <v>33</v>
      </c>
      <c r="B13" s="53">
        <v>0</v>
      </c>
      <c r="C13" s="53">
        <v>0</v>
      </c>
      <c r="D13" s="53">
        <v>0</v>
      </c>
      <c r="E13" s="53">
        <v>0</v>
      </c>
      <c r="F13" s="53">
        <v>0</v>
      </c>
      <c r="G13" s="53">
        <v>0</v>
      </c>
      <c r="H13" s="53">
        <v>0</v>
      </c>
      <c r="I13" s="53">
        <v>0</v>
      </c>
      <c r="J13" s="53">
        <v>0</v>
      </c>
      <c r="K13" s="53">
        <v>0</v>
      </c>
      <c r="L13" s="53"/>
      <c r="M13" s="53"/>
      <c r="N13" s="38">
        <f t="shared" si="0"/>
        <v>0</v>
      </c>
      <c r="P13" s="64"/>
      <c r="S13" s="64"/>
    </row>
    <row r="14" spans="1:19" ht="15.95" customHeight="1">
      <c r="A14" s="39" t="s">
        <v>483</v>
      </c>
      <c r="B14" s="53">
        <v>0</v>
      </c>
      <c r="C14" s="53">
        <v>0</v>
      </c>
      <c r="D14" s="53">
        <v>0</v>
      </c>
      <c r="E14" s="53">
        <v>0</v>
      </c>
      <c r="F14" s="53">
        <v>0</v>
      </c>
      <c r="G14" s="53">
        <v>0</v>
      </c>
      <c r="H14" s="53">
        <v>0</v>
      </c>
      <c r="I14" s="53">
        <v>0</v>
      </c>
      <c r="J14" s="53">
        <v>0</v>
      </c>
      <c r="K14" s="53">
        <v>0</v>
      </c>
      <c r="L14" s="53"/>
      <c r="M14" s="53"/>
      <c r="N14" s="38">
        <f t="shared" si="0"/>
        <v>0</v>
      </c>
      <c r="P14" s="72"/>
      <c r="R14" s="67"/>
      <c r="S14" s="66"/>
    </row>
    <row r="15" spans="1:19" ht="15.95" customHeight="1">
      <c r="A15" s="39" t="s">
        <v>484</v>
      </c>
      <c r="B15" s="53">
        <v>0</v>
      </c>
      <c r="C15" s="53">
        <v>0</v>
      </c>
      <c r="D15" s="53">
        <v>0</v>
      </c>
      <c r="E15" s="53">
        <v>0</v>
      </c>
      <c r="F15" s="53">
        <v>0</v>
      </c>
      <c r="G15" s="53">
        <v>0</v>
      </c>
      <c r="H15" s="53">
        <v>0</v>
      </c>
      <c r="I15" s="53">
        <v>0</v>
      </c>
      <c r="J15" s="53">
        <v>0</v>
      </c>
      <c r="K15" s="53">
        <v>0</v>
      </c>
      <c r="L15" s="53"/>
      <c r="M15" s="53"/>
      <c r="N15" s="38">
        <f t="shared" si="0"/>
        <v>0</v>
      </c>
      <c r="P15" s="64"/>
      <c r="R15" s="67"/>
    </row>
    <row r="16" spans="1:19" ht="15.95" customHeight="1">
      <c r="A16" s="39" t="s">
        <v>485</v>
      </c>
      <c r="B16" s="53">
        <v>0</v>
      </c>
      <c r="C16" s="53">
        <v>0</v>
      </c>
      <c r="D16" s="53">
        <v>0</v>
      </c>
      <c r="E16" s="53">
        <v>0</v>
      </c>
      <c r="F16" s="53">
        <v>0</v>
      </c>
      <c r="G16" s="53">
        <v>0</v>
      </c>
      <c r="H16" s="53">
        <v>0</v>
      </c>
      <c r="I16" s="53">
        <v>0</v>
      </c>
      <c r="J16" s="53">
        <v>0</v>
      </c>
      <c r="K16" s="53">
        <v>0</v>
      </c>
      <c r="L16" s="53"/>
      <c r="M16" s="53"/>
      <c r="N16" s="38">
        <f t="shared" si="0"/>
        <v>0</v>
      </c>
      <c r="P16" s="64"/>
      <c r="R16" s="67"/>
    </row>
    <row r="17" spans="1:19" ht="15.75" customHeight="1">
      <c r="A17" s="39" t="s">
        <v>486</v>
      </c>
      <c r="B17" s="53">
        <v>6.3814820000000001</v>
      </c>
      <c r="C17" s="53">
        <v>2.839512</v>
      </c>
      <c r="D17" s="53">
        <v>2.6</v>
      </c>
      <c r="E17" s="53">
        <v>0</v>
      </c>
      <c r="F17" s="53">
        <v>0.48165400000000003</v>
      </c>
      <c r="G17" s="53">
        <v>0</v>
      </c>
      <c r="H17" s="53">
        <v>2.7364850000000001</v>
      </c>
      <c r="I17" s="53">
        <v>2.8618999999999999</v>
      </c>
      <c r="J17" s="53">
        <v>0</v>
      </c>
      <c r="K17" s="53">
        <v>0</v>
      </c>
      <c r="L17" s="53">
        <v>1.2158070000000001</v>
      </c>
      <c r="M17" s="53"/>
      <c r="N17" s="38">
        <f>SUM(B17:M17)</f>
        <v>19.116840000000003</v>
      </c>
      <c r="P17" s="64"/>
      <c r="R17" s="67"/>
      <c r="S17" s="66"/>
    </row>
    <row r="18" spans="1:19" ht="15.95" customHeight="1">
      <c r="A18" s="39" t="s">
        <v>35</v>
      </c>
      <c r="B18" s="53">
        <v>0</v>
      </c>
      <c r="C18" s="53">
        <v>0</v>
      </c>
      <c r="D18" s="53">
        <v>0</v>
      </c>
      <c r="E18" s="53">
        <v>0</v>
      </c>
      <c r="F18" s="53">
        <v>0</v>
      </c>
      <c r="G18" s="53">
        <v>0</v>
      </c>
      <c r="H18" s="53">
        <v>0</v>
      </c>
      <c r="I18" s="53">
        <v>0</v>
      </c>
      <c r="J18" s="53">
        <v>0</v>
      </c>
      <c r="K18" s="53">
        <v>0</v>
      </c>
      <c r="L18" s="53"/>
      <c r="M18" s="53"/>
      <c r="N18" s="38">
        <f t="shared" si="0"/>
        <v>0</v>
      </c>
      <c r="P18" s="64"/>
      <c r="R18" s="67"/>
      <c r="S18" s="66"/>
    </row>
    <row r="19" spans="1:19" ht="15.95" customHeight="1" thickBot="1">
      <c r="A19" s="39" t="s">
        <v>487</v>
      </c>
      <c r="B19" s="53">
        <v>0</v>
      </c>
      <c r="C19" s="53">
        <v>0</v>
      </c>
      <c r="D19" s="53">
        <v>0</v>
      </c>
      <c r="E19" s="53">
        <v>0</v>
      </c>
      <c r="F19" s="53">
        <v>0</v>
      </c>
      <c r="G19" s="53">
        <v>0</v>
      </c>
      <c r="H19" s="53">
        <v>0</v>
      </c>
      <c r="I19" s="53">
        <v>0</v>
      </c>
      <c r="J19" s="53">
        <v>0</v>
      </c>
      <c r="K19" s="53">
        <v>0</v>
      </c>
      <c r="L19" s="53"/>
      <c r="M19" s="53"/>
      <c r="N19" s="38">
        <f t="shared" si="0"/>
        <v>0</v>
      </c>
      <c r="P19" s="64"/>
      <c r="R19" s="67"/>
      <c r="S19" s="31"/>
    </row>
    <row r="20" spans="1:19" s="23" customFormat="1" ht="15.95" customHeight="1" thickBot="1">
      <c r="A20" s="76" t="s">
        <v>488</v>
      </c>
      <c r="B20" s="83">
        <f t="shared" ref="B20:M20" si="1">SUM(B12:B19)</f>
        <v>6.3814820000000001</v>
      </c>
      <c r="C20" s="84">
        <f>SUM(C12:C19)</f>
        <v>2.839512</v>
      </c>
      <c r="D20" s="84">
        <f t="shared" si="1"/>
        <v>2.6</v>
      </c>
      <c r="E20" s="84">
        <f t="shared" si="1"/>
        <v>0</v>
      </c>
      <c r="F20" s="84">
        <f t="shared" si="1"/>
        <v>0.48165400000000003</v>
      </c>
      <c r="G20" s="84">
        <f t="shared" si="1"/>
        <v>0</v>
      </c>
      <c r="H20" s="84">
        <f t="shared" si="1"/>
        <v>2.7364850000000001</v>
      </c>
      <c r="I20" s="84">
        <f t="shared" si="1"/>
        <v>2.8618999999999999</v>
      </c>
      <c r="J20" s="84">
        <f t="shared" si="1"/>
        <v>0</v>
      </c>
      <c r="K20" s="84">
        <f t="shared" si="1"/>
        <v>0</v>
      </c>
      <c r="L20" s="84">
        <f t="shared" si="1"/>
        <v>1.2158070000000001</v>
      </c>
      <c r="M20" s="84">
        <f t="shared" si="1"/>
        <v>0</v>
      </c>
      <c r="N20" s="110">
        <f>SUM(N12:N19)</f>
        <v>19.116840000000003</v>
      </c>
      <c r="O20" s="63"/>
      <c r="P20" s="126"/>
      <c r="Q20" s="85"/>
      <c r="R20" s="86"/>
    </row>
    <row r="21" spans="1:19">
      <c r="A21" s="29"/>
      <c r="B21" s="29"/>
      <c r="C21" s="29"/>
      <c r="D21" s="29"/>
      <c r="E21" s="29"/>
      <c r="F21" s="29"/>
      <c r="G21" s="29"/>
      <c r="H21" s="29"/>
      <c r="I21" s="29"/>
      <c r="J21" s="29"/>
      <c r="K21" s="29"/>
      <c r="L21" s="29"/>
      <c r="M21" s="29"/>
      <c r="N21" s="29"/>
      <c r="P21" s="64"/>
      <c r="R21" s="67"/>
    </row>
    <row r="22" spans="1:19" ht="12.95">
      <c r="A22" s="23"/>
      <c r="C22" s="23"/>
      <c r="D22" s="12"/>
      <c r="E22" s="63"/>
      <c r="F22" s="32"/>
      <c r="G22" s="23"/>
      <c r="H22" s="23"/>
      <c r="I22" s="33"/>
      <c r="J22" s="34"/>
      <c r="K22" s="56"/>
      <c r="P22" s="64"/>
      <c r="R22" s="67"/>
    </row>
    <row r="23" spans="1:19">
      <c r="A23" s="29"/>
      <c r="B23" s="29"/>
      <c r="C23" s="29"/>
      <c r="D23" s="29"/>
      <c r="E23" s="29"/>
      <c r="F23" s="29"/>
      <c r="G23" s="29"/>
      <c r="H23" s="29"/>
      <c r="I23" s="29"/>
      <c r="J23" s="29"/>
      <c r="K23" s="29"/>
      <c r="L23" s="29"/>
      <c r="M23" s="29"/>
      <c r="N23" s="29"/>
      <c r="P23" s="64"/>
    </row>
    <row r="24" spans="1:19" ht="24" customHeight="1">
      <c r="A24" s="95" t="s">
        <v>489</v>
      </c>
      <c r="B24" s="96"/>
      <c r="C24" s="96"/>
      <c r="D24" s="96"/>
      <c r="E24" s="96"/>
      <c r="F24" s="96"/>
      <c r="G24" s="96"/>
      <c r="H24" s="96"/>
      <c r="I24" s="96"/>
      <c r="J24" s="96"/>
      <c r="K24" s="96"/>
      <c r="L24" s="96"/>
      <c r="M24" s="96"/>
      <c r="N24" s="96"/>
      <c r="P24" s="64"/>
      <c r="Q24" s="72"/>
    </row>
    <row r="25" spans="1:19" ht="13.5" customHeight="1">
      <c r="A25" s="93" t="s">
        <v>490</v>
      </c>
      <c r="B25" s="93"/>
      <c r="C25" s="93"/>
      <c r="D25" s="93"/>
      <c r="E25" s="93"/>
      <c r="F25" s="93"/>
      <c r="G25" s="93"/>
      <c r="H25" s="93"/>
      <c r="I25" s="93"/>
      <c r="J25" s="93"/>
      <c r="K25" s="93"/>
      <c r="L25" s="93"/>
      <c r="M25" s="93"/>
      <c r="N25" s="93"/>
      <c r="P25" s="64"/>
      <c r="Q25" s="72"/>
      <c r="R25" s="67"/>
    </row>
    <row r="26" spans="1:19" ht="13.5" thickBot="1">
      <c r="A26" s="29"/>
      <c r="B26" s="29"/>
      <c r="C26" s="29"/>
      <c r="D26" s="29"/>
      <c r="E26" s="29"/>
      <c r="F26" s="29"/>
      <c r="G26" s="29"/>
      <c r="H26" s="29"/>
      <c r="I26" s="29"/>
      <c r="J26" s="29"/>
      <c r="K26" s="29"/>
      <c r="L26" s="29"/>
      <c r="M26" s="29"/>
      <c r="N26" s="78" t="s">
        <v>491</v>
      </c>
    </row>
    <row r="27" spans="1:19" ht="15.95" customHeight="1" thickBot="1">
      <c r="A27" s="107">
        <v>2022</v>
      </c>
      <c r="B27" s="108" t="s">
        <v>469</v>
      </c>
      <c r="C27" s="108" t="s">
        <v>470</v>
      </c>
      <c r="D27" s="108" t="s">
        <v>471</v>
      </c>
      <c r="E27" s="108" t="s">
        <v>472</v>
      </c>
      <c r="F27" s="108" t="s">
        <v>473</v>
      </c>
      <c r="G27" s="108" t="s">
        <v>474</v>
      </c>
      <c r="H27" s="108" t="s">
        <v>475</v>
      </c>
      <c r="I27" s="108" t="s">
        <v>476</v>
      </c>
      <c r="J27" s="108" t="s">
        <v>477</v>
      </c>
      <c r="K27" s="108" t="s">
        <v>478</v>
      </c>
      <c r="L27" s="108" t="s">
        <v>479</v>
      </c>
      <c r="M27" s="108" t="s">
        <v>480</v>
      </c>
      <c r="N27" s="109" t="s">
        <v>481</v>
      </c>
      <c r="P27" s="64"/>
      <c r="Q27" s="72"/>
    </row>
    <row r="28" spans="1:19" ht="15.95" customHeight="1">
      <c r="A28" s="37" t="s">
        <v>492</v>
      </c>
      <c r="B28" s="53">
        <v>0</v>
      </c>
      <c r="C28" s="53">
        <v>0</v>
      </c>
      <c r="D28" s="53">
        <v>0</v>
      </c>
      <c r="E28" s="53">
        <v>0</v>
      </c>
      <c r="F28" s="53">
        <v>0</v>
      </c>
      <c r="G28" s="53">
        <v>0</v>
      </c>
      <c r="H28" s="53">
        <v>0</v>
      </c>
      <c r="I28" s="53">
        <v>0</v>
      </c>
      <c r="J28" s="53">
        <v>0</v>
      </c>
      <c r="K28" s="53">
        <v>0</v>
      </c>
      <c r="L28" s="53"/>
      <c r="M28" s="53"/>
      <c r="N28" s="38">
        <f t="shared" ref="N28:N36" si="2">SUM(B28:M28)</f>
        <v>0</v>
      </c>
      <c r="P28" s="64"/>
      <c r="Q28" s="72"/>
      <c r="R28" s="67"/>
    </row>
    <row r="29" spans="1:19" ht="15.95" customHeight="1">
      <c r="A29" s="37" t="s">
        <v>493</v>
      </c>
      <c r="B29" s="53">
        <v>0</v>
      </c>
      <c r="C29" s="53">
        <v>0</v>
      </c>
      <c r="D29" s="53">
        <v>0</v>
      </c>
      <c r="E29" s="53">
        <v>0</v>
      </c>
      <c r="F29" s="53">
        <v>0</v>
      </c>
      <c r="G29" s="53">
        <v>0</v>
      </c>
      <c r="H29" s="53">
        <v>0</v>
      </c>
      <c r="I29" s="53">
        <v>0</v>
      </c>
      <c r="J29" s="53">
        <v>0</v>
      </c>
      <c r="K29" s="53">
        <v>0</v>
      </c>
      <c r="L29" s="53"/>
      <c r="M29" s="53"/>
      <c r="N29" s="38">
        <f t="shared" si="2"/>
        <v>0</v>
      </c>
      <c r="P29" s="67"/>
    </row>
    <row r="30" spans="1:19" ht="15.95" customHeight="1">
      <c r="A30" s="37" t="s">
        <v>494</v>
      </c>
      <c r="B30" s="53">
        <v>0</v>
      </c>
      <c r="C30" s="53">
        <v>0</v>
      </c>
      <c r="D30" s="53">
        <v>0</v>
      </c>
      <c r="E30" s="53">
        <v>0</v>
      </c>
      <c r="F30" s="53">
        <v>0</v>
      </c>
      <c r="G30" s="53">
        <v>0</v>
      </c>
      <c r="H30" s="53">
        <v>0</v>
      </c>
      <c r="I30" s="53">
        <v>0</v>
      </c>
      <c r="J30" s="53">
        <v>0</v>
      </c>
      <c r="K30" s="53">
        <v>0</v>
      </c>
      <c r="L30" s="53"/>
      <c r="M30" s="53"/>
      <c r="N30" s="38">
        <f t="shared" si="2"/>
        <v>0</v>
      </c>
    </row>
    <row r="31" spans="1:19" ht="15.95" customHeight="1">
      <c r="A31" s="37" t="s">
        <v>495</v>
      </c>
      <c r="B31" s="53">
        <v>5.1351259999999996</v>
      </c>
      <c r="C31" s="53">
        <v>2.8546279999999999</v>
      </c>
      <c r="D31" s="53">
        <v>2.6</v>
      </c>
      <c r="E31" s="53">
        <v>0</v>
      </c>
      <c r="F31" s="53">
        <v>0.48165400000000003</v>
      </c>
      <c r="G31" s="53">
        <v>0</v>
      </c>
      <c r="H31" s="53">
        <v>2.7364850000000001</v>
      </c>
      <c r="I31" s="53">
        <v>2.8618999999999999</v>
      </c>
      <c r="J31" s="53">
        <v>0</v>
      </c>
      <c r="K31" s="53">
        <v>0</v>
      </c>
      <c r="L31" s="53">
        <v>1.2158070000000001</v>
      </c>
      <c r="M31" s="53"/>
      <c r="N31" s="38">
        <f>SUM(B31:M31)</f>
        <v>17.8856</v>
      </c>
    </row>
    <row r="32" spans="1:19" ht="15.95" customHeight="1">
      <c r="A32" s="37" t="s">
        <v>496</v>
      </c>
      <c r="B32" s="53">
        <v>0</v>
      </c>
      <c r="C32" s="53">
        <v>0</v>
      </c>
      <c r="D32" s="53">
        <v>0</v>
      </c>
      <c r="E32" s="53">
        <v>0</v>
      </c>
      <c r="F32" s="53">
        <v>0</v>
      </c>
      <c r="G32" s="53">
        <v>0</v>
      </c>
      <c r="H32" s="53">
        <v>0</v>
      </c>
      <c r="I32" s="53">
        <v>0</v>
      </c>
      <c r="J32" s="53">
        <v>0</v>
      </c>
      <c r="K32" s="53">
        <v>0</v>
      </c>
      <c r="L32" s="53"/>
      <c r="M32" s="53"/>
      <c r="N32" s="38">
        <f t="shared" si="2"/>
        <v>0</v>
      </c>
    </row>
    <row r="33" spans="1:21" ht="15.95" customHeight="1">
      <c r="A33" s="37" t="s">
        <v>497</v>
      </c>
      <c r="B33" s="53">
        <v>0</v>
      </c>
      <c r="C33" s="53">
        <v>0</v>
      </c>
      <c r="D33" s="53">
        <v>0</v>
      </c>
      <c r="E33" s="53">
        <v>0</v>
      </c>
      <c r="F33" s="53">
        <v>0</v>
      </c>
      <c r="G33" s="53">
        <v>0</v>
      </c>
      <c r="H33" s="53">
        <v>0</v>
      </c>
      <c r="I33" s="53">
        <v>0</v>
      </c>
      <c r="J33" s="53">
        <v>0</v>
      </c>
      <c r="K33" s="53">
        <v>0</v>
      </c>
      <c r="L33" s="53"/>
      <c r="M33" s="53"/>
      <c r="N33" s="38">
        <f t="shared" si="2"/>
        <v>0</v>
      </c>
    </row>
    <row r="34" spans="1:21" ht="15.95" customHeight="1">
      <c r="A34" s="37" t="s">
        <v>498</v>
      </c>
      <c r="B34" s="53">
        <v>0</v>
      </c>
      <c r="C34" s="53">
        <v>0</v>
      </c>
      <c r="D34" s="53">
        <v>0</v>
      </c>
      <c r="E34" s="53">
        <v>0</v>
      </c>
      <c r="F34" s="53">
        <v>0</v>
      </c>
      <c r="G34" s="53">
        <v>0</v>
      </c>
      <c r="H34" s="53">
        <v>0</v>
      </c>
      <c r="I34" s="53">
        <v>0</v>
      </c>
      <c r="J34" s="53">
        <v>0</v>
      </c>
      <c r="K34" s="53">
        <v>0</v>
      </c>
      <c r="L34" s="53"/>
      <c r="M34" s="53"/>
      <c r="N34" s="38">
        <f t="shared" si="2"/>
        <v>0</v>
      </c>
      <c r="Q34" s="72"/>
      <c r="U34" s="61"/>
    </row>
    <row r="35" spans="1:21" ht="15.95" customHeight="1">
      <c r="A35" s="37" t="s">
        <v>499</v>
      </c>
      <c r="B35" s="53">
        <v>0</v>
      </c>
      <c r="C35" s="53">
        <v>0</v>
      </c>
      <c r="D35" s="53">
        <v>0</v>
      </c>
      <c r="E35" s="53">
        <v>0</v>
      </c>
      <c r="F35" s="53">
        <v>0</v>
      </c>
      <c r="G35" s="53">
        <v>0</v>
      </c>
      <c r="H35" s="53">
        <v>0</v>
      </c>
      <c r="I35" s="53">
        <v>0</v>
      </c>
      <c r="J35" s="53">
        <v>0</v>
      </c>
      <c r="K35" s="53">
        <v>0</v>
      </c>
      <c r="L35" s="53"/>
      <c r="M35" s="53"/>
      <c r="N35" s="38">
        <f t="shared" si="2"/>
        <v>0</v>
      </c>
      <c r="T35" s="61"/>
      <c r="U35" s="61"/>
    </row>
    <row r="36" spans="1:21" ht="15.95" customHeight="1">
      <c r="A36" s="37" t="s">
        <v>500</v>
      </c>
      <c r="B36" s="53">
        <v>0</v>
      </c>
      <c r="C36" s="53">
        <v>0</v>
      </c>
      <c r="D36" s="53">
        <v>0</v>
      </c>
      <c r="E36" s="53">
        <v>0</v>
      </c>
      <c r="F36" s="53">
        <v>0</v>
      </c>
      <c r="G36" s="53">
        <v>0</v>
      </c>
      <c r="H36" s="53">
        <v>0</v>
      </c>
      <c r="I36" s="53">
        <v>0</v>
      </c>
      <c r="J36" s="53">
        <v>0</v>
      </c>
      <c r="K36" s="53">
        <v>0</v>
      </c>
      <c r="L36" s="53"/>
      <c r="M36" s="53"/>
      <c r="N36" s="38">
        <f t="shared" si="2"/>
        <v>0</v>
      </c>
      <c r="S36" s="61"/>
      <c r="T36" s="61"/>
    </row>
    <row r="37" spans="1:21" ht="15.95" customHeight="1" thickBot="1">
      <c r="A37" s="37" t="s">
        <v>501</v>
      </c>
      <c r="B37" s="53">
        <v>1.246356</v>
      </c>
      <c r="C37" s="53">
        <v>1.593156</v>
      </c>
      <c r="D37" s="53">
        <v>0</v>
      </c>
      <c r="E37" s="53">
        <v>0</v>
      </c>
      <c r="F37" s="53">
        <v>0</v>
      </c>
      <c r="G37" s="53">
        <v>0</v>
      </c>
      <c r="H37" s="53">
        <v>0</v>
      </c>
      <c r="I37" s="53">
        <v>0</v>
      </c>
      <c r="J37" s="53">
        <v>0</v>
      </c>
      <c r="K37" s="53">
        <v>0</v>
      </c>
      <c r="L37" s="53"/>
      <c r="M37" s="53"/>
      <c r="N37" s="38">
        <f>SUM(B37:M37)</f>
        <v>2.839512</v>
      </c>
      <c r="S37" s="61"/>
    </row>
    <row r="38" spans="1:21" s="29" customFormat="1" ht="15.95" customHeight="1" thickBot="1">
      <c r="A38" s="76" t="s">
        <v>488</v>
      </c>
      <c r="B38" s="83">
        <f t="shared" ref="B38:M38" si="3">SUM(B28:B37)</f>
        <v>6.3814820000000001</v>
      </c>
      <c r="C38" s="84">
        <f>SUM(C28:C37)</f>
        <v>4.4477840000000004</v>
      </c>
      <c r="D38" s="84">
        <f t="shared" si="3"/>
        <v>2.6</v>
      </c>
      <c r="E38" s="84">
        <f t="shared" si="3"/>
        <v>0</v>
      </c>
      <c r="F38" s="84">
        <f t="shared" si="3"/>
        <v>0.48165400000000003</v>
      </c>
      <c r="G38" s="84">
        <f t="shared" si="3"/>
        <v>0</v>
      </c>
      <c r="H38" s="84">
        <f t="shared" si="3"/>
        <v>2.7364850000000001</v>
      </c>
      <c r="I38" s="84">
        <f t="shared" si="3"/>
        <v>2.8618999999999999</v>
      </c>
      <c r="J38" s="84">
        <f t="shared" si="3"/>
        <v>0</v>
      </c>
      <c r="K38" s="84">
        <f t="shared" si="3"/>
        <v>0</v>
      </c>
      <c r="L38" s="84">
        <f t="shared" si="3"/>
        <v>1.2158070000000001</v>
      </c>
      <c r="M38" s="84">
        <f t="shared" si="3"/>
        <v>0</v>
      </c>
      <c r="N38" s="110">
        <f>SUM(N28:N37)</f>
        <v>20.725111999999999</v>
      </c>
      <c r="O38" s="30"/>
      <c r="P38" s="24"/>
      <c r="Q38" s="64"/>
      <c r="R38" s="24"/>
    </row>
    <row r="39" spans="1:21" s="29" customFormat="1" ht="12.95">
      <c r="A39" s="59"/>
      <c r="B39" s="30"/>
      <c r="C39" s="30"/>
      <c r="D39" s="30"/>
      <c r="E39" s="30"/>
      <c r="F39" s="30"/>
      <c r="G39" s="30"/>
      <c r="H39" s="30"/>
      <c r="I39" s="30"/>
      <c r="J39" s="30"/>
      <c r="K39" s="30"/>
      <c r="L39" s="30"/>
      <c r="M39" s="30"/>
      <c r="N39" s="35"/>
      <c r="O39" s="30"/>
      <c r="P39" s="24"/>
      <c r="Q39" s="64"/>
      <c r="R39" s="24"/>
    </row>
    <row r="40" spans="1:21" s="29" customFormat="1" ht="12.95">
      <c r="B40" s="30"/>
      <c r="C40" s="30"/>
      <c r="D40" s="30"/>
      <c r="E40" s="30"/>
      <c r="F40" s="30"/>
      <c r="G40" s="30"/>
      <c r="H40" s="30"/>
      <c r="I40" s="30"/>
      <c r="J40" s="30"/>
      <c r="K40" s="30"/>
      <c r="L40" s="30"/>
      <c r="M40" s="30"/>
      <c r="N40" s="35"/>
      <c r="O40" s="30"/>
      <c r="P40" s="24"/>
      <c r="Q40" s="64"/>
      <c r="R40" s="24"/>
    </row>
    <row r="41" spans="1:21">
      <c r="A41" s="29"/>
      <c r="B41" s="29"/>
      <c r="C41" s="29"/>
      <c r="D41" s="29"/>
      <c r="E41" s="29"/>
      <c r="F41" s="29"/>
      <c r="G41" s="29"/>
      <c r="H41" s="29"/>
      <c r="I41" s="29"/>
      <c r="J41" s="29"/>
      <c r="K41" s="29"/>
      <c r="L41" s="29"/>
      <c r="M41" s="29"/>
      <c r="N41" s="29"/>
    </row>
    <row r="42" spans="1:21" ht="24" customHeight="1">
      <c r="A42" s="95" t="s">
        <v>502</v>
      </c>
      <c r="B42" s="96"/>
      <c r="C42" s="96"/>
      <c r="D42" s="96"/>
      <c r="E42" s="96"/>
      <c r="F42" s="96"/>
      <c r="G42" s="96"/>
      <c r="H42" s="96"/>
      <c r="I42" s="96"/>
      <c r="J42" s="96"/>
      <c r="K42" s="96"/>
      <c r="L42" s="96"/>
      <c r="M42" s="96"/>
      <c r="N42" s="96"/>
    </row>
    <row r="43" spans="1:21" ht="13.5" customHeight="1">
      <c r="A43" s="93" t="s">
        <v>490</v>
      </c>
      <c r="B43" s="93"/>
      <c r="C43" s="93"/>
      <c r="D43" s="93"/>
      <c r="E43" s="93"/>
      <c r="F43" s="93"/>
      <c r="G43" s="93"/>
      <c r="H43" s="93"/>
      <c r="I43" s="93"/>
      <c r="J43" s="93"/>
      <c r="K43" s="93"/>
      <c r="L43" s="93"/>
      <c r="M43" s="93"/>
      <c r="N43" s="93"/>
    </row>
    <row r="44" spans="1:21" ht="13.5" thickBot="1">
      <c r="A44" s="29"/>
      <c r="B44" s="30"/>
      <c r="C44" s="29"/>
      <c r="D44" s="29"/>
      <c r="E44" s="29"/>
      <c r="F44" s="29"/>
      <c r="G44" s="29"/>
      <c r="H44" s="29"/>
      <c r="I44" s="29"/>
      <c r="J44" s="29"/>
      <c r="K44" s="29"/>
      <c r="L44" s="29"/>
      <c r="M44" s="29"/>
      <c r="N44" s="78" t="s">
        <v>503</v>
      </c>
      <c r="P44" s="29"/>
      <c r="Q44" s="71"/>
      <c r="R44" s="29"/>
    </row>
    <row r="45" spans="1:21" ht="15.95" customHeight="1" thickBot="1">
      <c r="A45" s="107">
        <v>2022</v>
      </c>
      <c r="B45" s="108" t="s">
        <v>469</v>
      </c>
      <c r="C45" s="108" t="s">
        <v>470</v>
      </c>
      <c r="D45" s="108" t="s">
        <v>471</v>
      </c>
      <c r="E45" s="108" t="s">
        <v>472</v>
      </c>
      <c r="F45" s="108" t="s">
        <v>473</v>
      </c>
      <c r="G45" s="108" t="s">
        <v>474</v>
      </c>
      <c r="H45" s="108" t="s">
        <v>475</v>
      </c>
      <c r="I45" s="108" t="s">
        <v>476</v>
      </c>
      <c r="J45" s="108" t="s">
        <v>477</v>
      </c>
      <c r="K45" s="108" t="s">
        <v>478</v>
      </c>
      <c r="L45" s="108" t="s">
        <v>479</v>
      </c>
      <c r="M45" s="108" t="s">
        <v>480</v>
      </c>
      <c r="N45" s="109" t="s">
        <v>481</v>
      </c>
      <c r="P45" s="29"/>
      <c r="Q45" s="71"/>
      <c r="R45" s="29"/>
    </row>
    <row r="46" spans="1:21" ht="15.95" customHeight="1">
      <c r="A46" s="37" t="s">
        <v>504</v>
      </c>
      <c r="B46" s="53">
        <v>0</v>
      </c>
      <c r="C46" s="53">
        <v>0</v>
      </c>
      <c r="D46" s="53">
        <v>0</v>
      </c>
      <c r="E46" s="53">
        <v>0</v>
      </c>
      <c r="F46" s="53">
        <v>0</v>
      </c>
      <c r="G46" s="53">
        <v>0</v>
      </c>
      <c r="H46" s="53">
        <v>0</v>
      </c>
      <c r="I46" s="53">
        <v>0</v>
      </c>
      <c r="J46" s="53">
        <v>0</v>
      </c>
      <c r="K46" s="53">
        <v>0</v>
      </c>
      <c r="L46" s="53"/>
      <c r="M46" s="53"/>
      <c r="N46" s="38">
        <f t="shared" ref="N46:N58" si="4">SUM(B46:M46)</f>
        <v>0</v>
      </c>
      <c r="P46" s="29"/>
      <c r="Q46" s="71"/>
      <c r="R46" s="29"/>
    </row>
    <row r="47" spans="1:21" ht="15.95" customHeight="1">
      <c r="A47" s="37" t="s">
        <v>505</v>
      </c>
      <c r="B47" s="53">
        <v>0</v>
      </c>
      <c r="C47" s="53">
        <v>0</v>
      </c>
      <c r="D47" s="53">
        <v>0</v>
      </c>
      <c r="E47" s="53">
        <v>0</v>
      </c>
      <c r="F47" s="53">
        <v>0</v>
      </c>
      <c r="G47" s="53">
        <v>0</v>
      </c>
      <c r="H47" s="53">
        <v>0</v>
      </c>
      <c r="I47" s="53">
        <v>0</v>
      </c>
      <c r="J47" s="53">
        <v>0</v>
      </c>
      <c r="K47" s="53">
        <v>0</v>
      </c>
      <c r="L47" s="53"/>
      <c r="M47" s="53"/>
      <c r="N47" s="38">
        <f t="shared" si="4"/>
        <v>0</v>
      </c>
    </row>
    <row r="48" spans="1:21" ht="15.95" customHeight="1">
      <c r="A48" s="37" t="s">
        <v>506</v>
      </c>
      <c r="B48" s="53">
        <v>0</v>
      </c>
      <c r="C48" s="53">
        <v>0</v>
      </c>
      <c r="D48" s="53">
        <v>0</v>
      </c>
      <c r="E48" s="53">
        <v>0</v>
      </c>
      <c r="F48" s="53">
        <v>0</v>
      </c>
      <c r="G48" s="53">
        <v>0</v>
      </c>
      <c r="H48" s="53">
        <v>0</v>
      </c>
      <c r="I48" s="53">
        <v>0</v>
      </c>
      <c r="J48" s="53">
        <v>0</v>
      </c>
      <c r="K48" s="53">
        <v>0</v>
      </c>
      <c r="L48" s="53"/>
      <c r="M48" s="53"/>
      <c r="N48" s="38">
        <f t="shared" si="4"/>
        <v>0</v>
      </c>
      <c r="Q48" s="72"/>
    </row>
    <row r="49" spans="1:18" ht="15.95" customHeight="1">
      <c r="A49" s="37" t="s">
        <v>507</v>
      </c>
      <c r="B49" s="53">
        <v>0</v>
      </c>
      <c r="C49" s="53">
        <v>0</v>
      </c>
      <c r="D49" s="53">
        <v>0</v>
      </c>
      <c r="E49" s="53">
        <v>0</v>
      </c>
      <c r="F49" s="53">
        <v>0</v>
      </c>
      <c r="G49" s="53">
        <v>0</v>
      </c>
      <c r="H49" s="53">
        <v>0</v>
      </c>
      <c r="I49" s="53">
        <v>0</v>
      </c>
      <c r="J49" s="53">
        <v>0</v>
      </c>
      <c r="K49" s="53">
        <v>0</v>
      </c>
      <c r="L49" s="53"/>
      <c r="M49" s="53"/>
      <c r="N49" s="38">
        <f t="shared" si="4"/>
        <v>0</v>
      </c>
    </row>
    <row r="50" spans="1:18" ht="15.95" customHeight="1">
      <c r="A50" s="37" t="s">
        <v>508</v>
      </c>
      <c r="B50" s="53">
        <v>5.1351259999999996</v>
      </c>
      <c r="C50" s="53">
        <v>2.8546279999999999</v>
      </c>
      <c r="D50" s="53">
        <v>2.6</v>
      </c>
      <c r="E50" s="53">
        <v>0</v>
      </c>
      <c r="F50" s="53">
        <v>0.48165400000000003</v>
      </c>
      <c r="G50" s="53">
        <v>0</v>
      </c>
      <c r="H50" s="53">
        <v>2.7364850000000001</v>
      </c>
      <c r="I50" s="53">
        <v>2.8618999999999999</v>
      </c>
      <c r="J50" s="53">
        <v>0</v>
      </c>
      <c r="K50" s="53">
        <v>0</v>
      </c>
      <c r="L50" s="53">
        <v>1.2158070000000001</v>
      </c>
      <c r="M50" s="53"/>
      <c r="N50" s="38">
        <f>SUM(B50:M50)</f>
        <v>17.8856</v>
      </c>
    </row>
    <row r="51" spans="1:18" ht="15.95" customHeight="1">
      <c r="A51" s="37" t="s">
        <v>509</v>
      </c>
      <c r="B51" s="53">
        <v>0</v>
      </c>
      <c r="C51" s="53">
        <v>0</v>
      </c>
      <c r="D51" s="53">
        <v>0</v>
      </c>
      <c r="E51" s="53">
        <v>0</v>
      </c>
      <c r="F51" s="53">
        <v>0</v>
      </c>
      <c r="G51" s="53">
        <v>0</v>
      </c>
      <c r="H51" s="53">
        <v>0</v>
      </c>
      <c r="I51" s="53">
        <v>0</v>
      </c>
      <c r="J51" s="53">
        <v>0</v>
      </c>
      <c r="K51" s="53">
        <v>0</v>
      </c>
      <c r="L51" s="53"/>
      <c r="M51" s="53"/>
      <c r="N51" s="38">
        <f>SUM(B51:M51)</f>
        <v>0</v>
      </c>
    </row>
    <row r="52" spans="1:18" ht="15.95" customHeight="1">
      <c r="A52" s="37" t="s">
        <v>510</v>
      </c>
      <c r="B52" s="53">
        <v>1.246356</v>
      </c>
      <c r="C52" s="53">
        <v>1.593156</v>
      </c>
      <c r="D52" s="53">
        <v>0</v>
      </c>
      <c r="E52" s="53">
        <v>0</v>
      </c>
      <c r="F52" s="53">
        <v>0</v>
      </c>
      <c r="G52" s="53">
        <v>0</v>
      </c>
      <c r="H52" s="53">
        <v>0</v>
      </c>
      <c r="I52" s="53">
        <v>0</v>
      </c>
      <c r="J52" s="53">
        <v>0</v>
      </c>
      <c r="K52" s="53">
        <v>0</v>
      </c>
      <c r="L52" s="53"/>
      <c r="M52" s="53"/>
      <c r="N52" s="38">
        <f>SUM(B52:M52)</f>
        <v>2.839512</v>
      </c>
    </row>
    <row r="53" spans="1:18" ht="15.95" customHeight="1">
      <c r="A53" s="37" t="s">
        <v>511</v>
      </c>
      <c r="B53" s="53">
        <v>0</v>
      </c>
      <c r="C53" s="53">
        <v>0</v>
      </c>
      <c r="D53" s="53">
        <v>0</v>
      </c>
      <c r="E53" s="53">
        <v>0</v>
      </c>
      <c r="F53" s="53">
        <v>0</v>
      </c>
      <c r="G53" s="53">
        <v>0</v>
      </c>
      <c r="H53" s="53">
        <v>0</v>
      </c>
      <c r="I53" s="53">
        <v>0</v>
      </c>
      <c r="J53" s="53">
        <v>0</v>
      </c>
      <c r="K53" s="53">
        <v>0</v>
      </c>
      <c r="L53" s="53"/>
      <c r="M53" s="53"/>
      <c r="N53" s="38">
        <f t="shared" ref="N53:N54" si="5">SUM(B53:M53)</f>
        <v>0</v>
      </c>
    </row>
    <row r="54" spans="1:18" ht="15.95" customHeight="1">
      <c r="A54" s="37" t="s">
        <v>512</v>
      </c>
      <c r="B54" s="53">
        <v>0</v>
      </c>
      <c r="C54" s="53">
        <v>0</v>
      </c>
      <c r="D54" s="53">
        <v>0</v>
      </c>
      <c r="E54" s="53">
        <v>0</v>
      </c>
      <c r="F54" s="53">
        <v>0</v>
      </c>
      <c r="G54" s="53">
        <v>0</v>
      </c>
      <c r="H54" s="53">
        <v>0</v>
      </c>
      <c r="I54" s="53">
        <v>0</v>
      </c>
      <c r="J54" s="53">
        <v>0</v>
      </c>
      <c r="K54" s="53">
        <v>0</v>
      </c>
      <c r="L54" s="53"/>
      <c r="M54" s="53"/>
      <c r="N54" s="38">
        <f t="shared" si="5"/>
        <v>0</v>
      </c>
    </row>
    <row r="55" spans="1:18" ht="15.95" customHeight="1">
      <c r="A55" s="37" t="s">
        <v>513</v>
      </c>
      <c r="B55" s="53">
        <v>0</v>
      </c>
      <c r="C55" s="53">
        <v>0</v>
      </c>
      <c r="D55" s="53">
        <v>0</v>
      </c>
      <c r="E55" s="53">
        <v>0</v>
      </c>
      <c r="F55" s="53">
        <v>0</v>
      </c>
      <c r="G55" s="53">
        <v>0</v>
      </c>
      <c r="H55" s="53">
        <v>0</v>
      </c>
      <c r="I55" s="53">
        <v>0</v>
      </c>
      <c r="J55" s="53">
        <v>0</v>
      </c>
      <c r="K55" s="53">
        <v>0</v>
      </c>
      <c r="L55" s="53"/>
      <c r="M55" s="53"/>
      <c r="N55" s="38">
        <f t="shared" si="4"/>
        <v>0</v>
      </c>
    </row>
    <row r="56" spans="1:18" ht="15.95" customHeight="1">
      <c r="A56" s="39" t="s">
        <v>356</v>
      </c>
      <c r="B56" s="53">
        <v>0</v>
      </c>
      <c r="C56" s="53">
        <v>0</v>
      </c>
      <c r="D56" s="53">
        <v>0</v>
      </c>
      <c r="E56" s="53">
        <v>0</v>
      </c>
      <c r="F56" s="53">
        <v>0</v>
      </c>
      <c r="G56" s="53">
        <v>0</v>
      </c>
      <c r="H56" s="53">
        <v>0</v>
      </c>
      <c r="I56" s="53">
        <v>0</v>
      </c>
      <c r="J56" s="53">
        <v>0</v>
      </c>
      <c r="K56" s="53">
        <v>0</v>
      </c>
      <c r="L56" s="53"/>
      <c r="M56" s="53"/>
      <c r="N56" s="38">
        <f t="shared" si="4"/>
        <v>0</v>
      </c>
    </row>
    <row r="57" spans="1:18" ht="15.95" customHeight="1">
      <c r="A57" s="39" t="s">
        <v>514</v>
      </c>
      <c r="B57" s="53">
        <v>0</v>
      </c>
      <c r="C57" s="53">
        <v>0</v>
      </c>
      <c r="D57" s="53">
        <v>0</v>
      </c>
      <c r="E57" s="53">
        <v>0</v>
      </c>
      <c r="F57" s="53">
        <v>0</v>
      </c>
      <c r="G57" s="53">
        <v>0</v>
      </c>
      <c r="H57" s="53">
        <v>0</v>
      </c>
      <c r="I57" s="53">
        <v>0</v>
      </c>
      <c r="J57" s="53">
        <v>0</v>
      </c>
      <c r="K57" s="53">
        <v>0</v>
      </c>
      <c r="L57" s="53"/>
      <c r="M57" s="53"/>
      <c r="N57" s="38">
        <f t="shared" si="4"/>
        <v>0</v>
      </c>
    </row>
    <row r="58" spans="1:18" ht="15.95" customHeight="1" thickBot="1">
      <c r="A58" s="37" t="s">
        <v>515</v>
      </c>
      <c r="B58" s="53">
        <v>0</v>
      </c>
      <c r="C58" s="53">
        <v>0</v>
      </c>
      <c r="D58" s="53">
        <v>0</v>
      </c>
      <c r="E58" s="53">
        <v>0</v>
      </c>
      <c r="F58" s="53">
        <v>0</v>
      </c>
      <c r="G58" s="53">
        <v>0</v>
      </c>
      <c r="H58" s="53">
        <v>0</v>
      </c>
      <c r="I58" s="53">
        <v>0</v>
      </c>
      <c r="J58" s="53">
        <v>0</v>
      </c>
      <c r="K58" s="53">
        <v>0</v>
      </c>
      <c r="L58" s="53"/>
      <c r="M58" s="53"/>
      <c r="N58" s="38">
        <f t="shared" si="4"/>
        <v>0</v>
      </c>
    </row>
    <row r="59" spans="1:18" s="29" customFormat="1" ht="15.95" customHeight="1" thickBot="1">
      <c r="A59" s="76" t="s">
        <v>516</v>
      </c>
      <c r="B59" s="83">
        <f t="shared" ref="B59:M59" si="6">SUM(B46:B58)</f>
        <v>6.3814820000000001</v>
      </c>
      <c r="C59" s="84">
        <f>SUM(C46:C58)</f>
        <v>4.4477840000000004</v>
      </c>
      <c r="D59" s="84">
        <f t="shared" si="6"/>
        <v>2.6</v>
      </c>
      <c r="E59" s="84">
        <f t="shared" si="6"/>
        <v>0</v>
      </c>
      <c r="F59" s="84">
        <f t="shared" si="6"/>
        <v>0.48165400000000003</v>
      </c>
      <c r="G59" s="84">
        <f t="shared" si="6"/>
        <v>0</v>
      </c>
      <c r="H59" s="84">
        <f t="shared" si="6"/>
        <v>2.7364850000000001</v>
      </c>
      <c r="I59" s="84">
        <f t="shared" si="6"/>
        <v>2.8618999999999999</v>
      </c>
      <c r="J59" s="84">
        <f t="shared" si="6"/>
        <v>0</v>
      </c>
      <c r="K59" s="84">
        <f t="shared" si="6"/>
        <v>0</v>
      </c>
      <c r="L59" s="84">
        <f t="shared" si="6"/>
        <v>1.2158070000000001</v>
      </c>
      <c r="M59" s="84">
        <f t="shared" si="6"/>
        <v>0</v>
      </c>
      <c r="N59" s="110">
        <f>SUM(N46:N58)</f>
        <v>20.725111999999999</v>
      </c>
      <c r="O59" s="30"/>
      <c r="P59" s="24"/>
      <c r="Q59" s="64"/>
      <c r="R59" s="24"/>
    </row>
    <row r="61" spans="1:18">
      <c r="A61" s="90" t="s">
        <v>517</v>
      </c>
    </row>
    <row r="62" spans="1:18">
      <c r="A62" s="60"/>
    </row>
    <row r="65" spans="16:18">
      <c r="P65" s="29"/>
      <c r="Q65" s="71"/>
      <c r="R65" s="29"/>
    </row>
  </sheetData>
  <sortState xmlns:xlrd2="http://schemas.microsoft.com/office/spreadsheetml/2017/richdata2" ref="A46:A54">
    <sortCondition ref="A45"/>
  </sortState>
  <printOptions horizontalCentered="1"/>
  <pageMargins left="0.5" right="0.5" top="0.5" bottom="0.5" header="0.5" footer="0.5"/>
  <pageSetup scale="57" orientation="landscape" r:id="rId1"/>
  <headerFooter alignWithMargins="0"/>
  <rowBreaks count="1" manualBreakCount="1">
    <brk id="59" max="1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XEU80"/>
  <sheetViews>
    <sheetView view="pageBreakPreview" topLeftCell="C18" zoomScaleNormal="100" zoomScaleSheetLayoutView="100" workbookViewId="0">
      <selection activeCell="F408" sqref="F408"/>
    </sheetView>
  </sheetViews>
  <sheetFormatPr defaultColWidth="9.140625" defaultRowHeight="12.6"/>
  <cols>
    <col min="1" max="1" width="12.42578125" style="2" customWidth="1"/>
    <col min="2" max="2" width="47.42578125" style="2" bestFit="1" customWidth="1"/>
    <col min="3" max="3" width="40.28515625" style="2" bestFit="1" customWidth="1"/>
    <col min="4" max="4" width="12.85546875" style="2" bestFit="1" customWidth="1"/>
    <col min="5" max="5" width="17.85546875" style="2" bestFit="1" customWidth="1"/>
    <col min="6" max="7" width="26.85546875" style="2" bestFit="1" customWidth="1"/>
    <col min="8" max="8" width="16" style="2" bestFit="1" customWidth="1"/>
    <col min="9" max="9" width="10.42578125" style="2" customWidth="1"/>
    <col min="10" max="13" width="9.140625" style="2"/>
    <col min="14" max="14" width="13.140625" style="2" bestFit="1" customWidth="1"/>
    <col min="15" max="16384" width="9.140625" style="2"/>
  </cols>
  <sheetData>
    <row r="1" spans="1:13" ht="12.75" customHeight="1">
      <c r="A1" s="97" t="s">
        <v>2</v>
      </c>
      <c r="B1" s="13"/>
      <c r="C1" s="13"/>
      <c r="D1" s="13"/>
      <c r="E1" s="13"/>
      <c r="F1" s="13"/>
      <c r="G1" s="13"/>
      <c r="H1" s="13"/>
      <c r="I1" s="13"/>
      <c r="J1" s="13"/>
      <c r="K1" s="13"/>
      <c r="L1" s="13"/>
      <c r="M1" s="13"/>
    </row>
    <row r="2" spans="1:13" ht="12.75" customHeight="1">
      <c r="A2" s="97" t="s">
        <v>3</v>
      </c>
      <c r="B2" s="13"/>
      <c r="C2" s="13"/>
      <c r="D2" s="13"/>
      <c r="E2" s="13"/>
      <c r="F2" s="13"/>
      <c r="G2" s="13"/>
      <c r="H2" s="13"/>
      <c r="I2" s="13"/>
      <c r="J2" s="13"/>
      <c r="K2" s="13"/>
      <c r="L2" s="13"/>
      <c r="M2" s="13"/>
    </row>
    <row r="3" spans="1:13" ht="12.75" customHeight="1">
      <c r="A3" s="25" t="s">
        <v>4</v>
      </c>
      <c r="B3" s="13"/>
      <c r="C3" s="13"/>
      <c r="D3" s="13"/>
      <c r="E3" s="13"/>
      <c r="F3" s="13"/>
      <c r="G3" s="13"/>
      <c r="H3" s="13"/>
      <c r="I3" s="13"/>
      <c r="J3" s="13"/>
      <c r="K3" s="13"/>
      <c r="L3" s="13"/>
      <c r="M3" s="13"/>
    </row>
    <row r="4" spans="1:13" ht="12.75" customHeight="1">
      <c r="A4" s="25" t="s">
        <v>5</v>
      </c>
      <c r="B4" s="13"/>
      <c r="C4" s="13"/>
      <c r="D4" s="13"/>
      <c r="E4" s="13"/>
      <c r="F4" s="13"/>
      <c r="G4" s="13"/>
      <c r="H4" s="13"/>
      <c r="I4" s="13"/>
      <c r="J4" s="13"/>
      <c r="K4" s="13"/>
      <c r="L4" s="13"/>
      <c r="M4" s="13"/>
    </row>
    <row r="5" spans="1:13" ht="12.75" customHeight="1">
      <c r="A5" s="25" t="s">
        <v>6</v>
      </c>
      <c r="B5" s="13"/>
      <c r="C5" s="13"/>
      <c r="D5" s="13"/>
      <c r="E5" s="13"/>
      <c r="F5" s="13"/>
      <c r="G5" s="13"/>
      <c r="H5" s="13"/>
      <c r="I5" s="13"/>
      <c r="J5" s="13"/>
      <c r="K5" s="13"/>
      <c r="L5" s="13"/>
      <c r="M5" s="13"/>
    </row>
    <row r="6" spans="1:13" ht="12.75" customHeight="1">
      <c r="A6" s="25" t="s">
        <v>7</v>
      </c>
      <c r="B6" s="13"/>
      <c r="C6" s="13"/>
      <c r="D6" s="13"/>
      <c r="E6" s="13"/>
      <c r="F6" s="13"/>
      <c r="G6" s="13"/>
      <c r="H6" s="13"/>
      <c r="I6" s="13"/>
      <c r="J6" s="13"/>
      <c r="K6" s="13"/>
      <c r="L6" s="13"/>
      <c r="M6" s="13"/>
    </row>
    <row r="7" spans="1:13" ht="12.75" customHeight="1">
      <c r="A7" s="13"/>
      <c r="B7" s="13"/>
      <c r="C7" s="13"/>
      <c r="D7" s="13"/>
      <c r="E7" s="13"/>
      <c r="F7" s="13"/>
      <c r="G7" s="13"/>
      <c r="H7" s="13"/>
      <c r="I7" s="13"/>
      <c r="J7" s="13"/>
      <c r="K7" s="13"/>
      <c r="L7" s="13"/>
      <c r="M7" s="13"/>
    </row>
    <row r="8" spans="1:13" s="13" customFormat="1" ht="24" customHeight="1">
      <c r="A8" s="94" t="s">
        <v>518</v>
      </c>
      <c r="B8" s="94"/>
      <c r="C8" s="94"/>
      <c r="D8" s="94"/>
      <c r="E8" s="94"/>
      <c r="F8" s="94"/>
      <c r="G8" s="94"/>
      <c r="H8" s="94"/>
      <c r="I8" s="94"/>
    </row>
    <row r="9" spans="1:13" ht="13.5" customHeight="1" thickBot="1">
      <c r="A9" s="11"/>
      <c r="B9" s="11"/>
      <c r="C9" s="11"/>
      <c r="D9" s="11"/>
      <c r="E9" s="11"/>
      <c r="F9" s="11"/>
      <c r="G9" s="11"/>
      <c r="H9" s="11"/>
      <c r="I9" s="77" t="s">
        <v>519</v>
      </c>
      <c r="J9" s="13"/>
      <c r="K9" s="13"/>
      <c r="L9" s="13"/>
      <c r="M9" s="13"/>
    </row>
    <row r="10" spans="1:13" s="14" customFormat="1" ht="26.45" thickBot="1">
      <c r="A10" s="103" t="s">
        <v>520</v>
      </c>
      <c r="B10" s="104" t="s">
        <v>521</v>
      </c>
      <c r="C10" s="104" t="s">
        <v>522</v>
      </c>
      <c r="D10" s="104" t="s">
        <v>13</v>
      </c>
      <c r="E10" s="104" t="s">
        <v>523</v>
      </c>
      <c r="F10" s="104" t="s">
        <v>16</v>
      </c>
      <c r="G10" s="104" t="s">
        <v>524</v>
      </c>
      <c r="H10" s="104" t="s">
        <v>18</v>
      </c>
      <c r="I10" s="105" t="s">
        <v>19</v>
      </c>
    </row>
    <row r="11" spans="1:13" s="13" customFormat="1" ht="15.95" customHeight="1">
      <c r="A11" s="62">
        <v>44565</v>
      </c>
      <c r="B11" s="18" t="s">
        <v>510</v>
      </c>
      <c r="C11" s="18"/>
      <c r="D11" s="18" t="s">
        <v>525</v>
      </c>
      <c r="E11" s="18" t="s">
        <v>486</v>
      </c>
      <c r="F11" s="18" t="s">
        <v>526</v>
      </c>
      <c r="G11" s="18" t="s">
        <v>501</v>
      </c>
      <c r="H11" s="12">
        <v>1246356</v>
      </c>
      <c r="I11" s="91" t="s">
        <v>258</v>
      </c>
    </row>
    <row r="12" spans="1:13" s="13" customFormat="1" ht="15.95" customHeight="1" thickBot="1">
      <c r="A12" s="62">
        <v>44593</v>
      </c>
      <c r="B12" s="18" t="s">
        <v>510</v>
      </c>
      <c r="C12" s="18"/>
      <c r="D12" s="18" t="s">
        <v>525</v>
      </c>
      <c r="E12" s="18" t="s">
        <v>486</v>
      </c>
      <c r="F12" s="18" t="s">
        <v>526</v>
      </c>
      <c r="G12" s="18" t="s">
        <v>501</v>
      </c>
      <c r="H12" s="12">
        <v>1593156</v>
      </c>
      <c r="I12" s="91" t="s">
        <v>258</v>
      </c>
    </row>
    <row r="13" spans="1:13" s="13" customFormat="1" ht="15.95" customHeight="1" thickBot="1">
      <c r="A13" s="122" t="s">
        <v>527</v>
      </c>
      <c r="B13" s="41"/>
      <c r="C13" s="41"/>
      <c r="D13" s="41"/>
      <c r="E13" s="41"/>
      <c r="F13" s="41"/>
      <c r="G13" s="47"/>
      <c r="H13" s="111">
        <f>SUM(H11:H12)</f>
        <v>2839512</v>
      </c>
      <c r="I13" s="43"/>
    </row>
    <row r="14" spans="1:13" s="13" customFormat="1" ht="12.75" customHeight="1">
      <c r="A14" s="3"/>
      <c r="B14" s="3"/>
      <c r="C14" s="3"/>
      <c r="D14" s="3"/>
      <c r="E14" s="3"/>
      <c r="F14" s="3"/>
      <c r="G14" s="15"/>
      <c r="H14" s="15"/>
      <c r="I14" s="3"/>
      <c r="J14" s="24"/>
      <c r="K14" s="24"/>
      <c r="L14" s="24"/>
      <c r="M14" s="24"/>
    </row>
    <row r="15" spans="1:13" s="13" customFormat="1" ht="12.75" customHeight="1">
      <c r="A15" s="20"/>
      <c r="B15" s="20"/>
      <c r="C15" s="20"/>
      <c r="D15" s="20"/>
      <c r="E15" s="20"/>
      <c r="F15" s="20"/>
      <c r="G15" s="20"/>
      <c r="H15" s="20"/>
      <c r="I15" s="20"/>
      <c r="J15" s="24"/>
      <c r="K15" s="24"/>
      <c r="L15" s="24"/>
      <c r="M15" s="24"/>
    </row>
    <row r="16" spans="1:13" customFormat="1" ht="13.5" customHeight="1">
      <c r="A16" s="166" t="s">
        <v>528</v>
      </c>
      <c r="B16" s="166"/>
      <c r="C16" s="166"/>
      <c r="D16" s="166"/>
      <c r="E16" s="166"/>
      <c r="F16" s="166"/>
      <c r="G16" s="166"/>
      <c r="H16" s="166"/>
      <c r="I16" s="166"/>
    </row>
    <row r="17" spans="1:16" customFormat="1" ht="13.5" customHeight="1">
      <c r="A17" s="166" t="s">
        <v>529</v>
      </c>
      <c r="B17" s="166"/>
      <c r="C17" s="166"/>
      <c r="D17" s="166"/>
      <c r="E17" s="166"/>
      <c r="F17" s="166"/>
      <c r="G17" s="166"/>
      <c r="H17" s="166"/>
      <c r="I17" s="166"/>
    </row>
    <row r="18" spans="1:16" customFormat="1" ht="15" customHeight="1">
      <c r="A18" s="20"/>
      <c r="B18" s="20"/>
      <c r="C18" s="20"/>
      <c r="D18" s="20"/>
      <c r="E18" s="20"/>
      <c r="F18" s="20"/>
      <c r="G18" s="20"/>
      <c r="H18" s="20"/>
      <c r="I18" s="20"/>
    </row>
    <row r="19" spans="1:16" customFormat="1" ht="15" customHeight="1">
      <c r="A19" s="20"/>
      <c r="B19" s="20"/>
      <c r="C19" s="20"/>
      <c r="D19" s="20"/>
      <c r="E19" s="20"/>
      <c r="F19" s="20"/>
      <c r="G19" s="20"/>
      <c r="H19" s="20"/>
      <c r="I19" s="20"/>
      <c r="J19" s="24"/>
      <c r="K19" s="24"/>
      <c r="L19" s="24"/>
      <c r="M19" s="24"/>
    </row>
    <row r="20" spans="1:16" customFormat="1" ht="21.6">
      <c r="A20" s="94" t="s">
        <v>530</v>
      </c>
      <c r="B20" s="94"/>
      <c r="C20" s="94"/>
      <c r="D20" s="94"/>
      <c r="E20" s="94"/>
      <c r="F20" s="94"/>
      <c r="G20" s="94"/>
      <c r="H20" s="94"/>
      <c r="I20" s="94"/>
      <c r="J20" s="24"/>
      <c r="K20" s="24"/>
      <c r="L20" s="24"/>
      <c r="M20" s="24"/>
    </row>
    <row r="21" spans="1:16" customFormat="1" ht="13.5" thickBot="1">
      <c r="A21" s="1"/>
      <c r="B21" s="1"/>
      <c r="C21" s="1"/>
      <c r="D21" s="1"/>
      <c r="E21" s="1"/>
      <c r="F21" s="1"/>
      <c r="G21" s="1"/>
      <c r="H21" s="1"/>
      <c r="I21" s="77" t="s">
        <v>531</v>
      </c>
      <c r="J21" s="24"/>
      <c r="K21" s="24"/>
      <c r="L21" s="24"/>
      <c r="M21" s="24"/>
    </row>
    <row r="22" spans="1:16" customFormat="1" ht="26.45" thickBot="1">
      <c r="A22" s="103" t="s">
        <v>520</v>
      </c>
      <c r="B22" s="104" t="s">
        <v>521</v>
      </c>
      <c r="C22" s="104" t="s">
        <v>522</v>
      </c>
      <c r="D22" s="104" t="s">
        <v>13</v>
      </c>
      <c r="E22" s="104" t="s">
        <v>523</v>
      </c>
      <c r="F22" s="104" t="s">
        <v>16</v>
      </c>
      <c r="G22" s="104" t="s">
        <v>524</v>
      </c>
      <c r="H22" s="104" t="s">
        <v>18</v>
      </c>
      <c r="I22" s="105" t="s">
        <v>19</v>
      </c>
      <c r="J22" s="20"/>
      <c r="K22" s="20"/>
      <c r="L22" s="20"/>
      <c r="M22" s="18"/>
      <c r="N22" s="18"/>
      <c r="O22" s="22"/>
      <c r="P22" s="27"/>
    </row>
    <row r="23" spans="1:16" s="13" customFormat="1" ht="15.95" customHeight="1">
      <c r="A23" s="62">
        <v>44569</v>
      </c>
      <c r="B23" s="18" t="s">
        <v>508</v>
      </c>
      <c r="C23" s="18" t="s">
        <v>532</v>
      </c>
      <c r="D23" s="18" t="s">
        <v>533</v>
      </c>
      <c r="E23" s="18" t="s">
        <v>486</v>
      </c>
      <c r="F23" s="18" t="s">
        <v>92</v>
      </c>
      <c r="G23" s="12" t="s">
        <v>534</v>
      </c>
      <c r="H23" s="12">
        <v>1155146</v>
      </c>
      <c r="I23" s="91"/>
    </row>
    <row r="24" spans="1:16" s="13" customFormat="1" ht="15.95" customHeight="1">
      <c r="A24" s="62">
        <v>44574</v>
      </c>
      <c r="B24" s="18" t="s">
        <v>508</v>
      </c>
      <c r="C24" s="18" t="s">
        <v>532</v>
      </c>
      <c r="D24" s="18" t="s">
        <v>533</v>
      </c>
      <c r="E24" s="18" t="s">
        <v>486</v>
      </c>
      <c r="F24" s="18" t="s">
        <v>135</v>
      </c>
      <c r="G24" s="12" t="s">
        <v>534</v>
      </c>
      <c r="H24" s="12">
        <v>1139618</v>
      </c>
      <c r="I24" s="91"/>
    </row>
    <row r="25" spans="1:16" s="13" customFormat="1" ht="15.95" customHeight="1">
      <c r="A25" s="62">
        <v>44587</v>
      </c>
      <c r="B25" s="18" t="s">
        <v>508</v>
      </c>
      <c r="C25" s="18" t="s">
        <v>532</v>
      </c>
      <c r="D25" s="18" t="s">
        <v>533</v>
      </c>
      <c r="E25" s="18" t="s">
        <v>486</v>
      </c>
      <c r="F25" s="18" t="s">
        <v>92</v>
      </c>
      <c r="G25" s="12" t="s">
        <v>534</v>
      </c>
      <c r="H25" s="12">
        <v>2840362</v>
      </c>
      <c r="I25" s="91"/>
    </row>
    <row r="26" spans="1:16" s="13" customFormat="1" ht="15.95" customHeight="1">
      <c r="A26" s="62">
        <v>44601</v>
      </c>
      <c r="B26" s="18" t="s">
        <v>508</v>
      </c>
      <c r="C26" s="18" t="s">
        <v>532</v>
      </c>
      <c r="D26" s="18" t="s">
        <v>533</v>
      </c>
      <c r="E26" s="18" t="s">
        <v>486</v>
      </c>
      <c r="F26" s="18" t="s">
        <v>150</v>
      </c>
      <c r="G26" s="12" t="s">
        <v>534</v>
      </c>
      <c r="H26" s="12">
        <v>2854628</v>
      </c>
      <c r="I26" s="91"/>
    </row>
    <row r="27" spans="1:16" s="13" customFormat="1" ht="15.95" customHeight="1">
      <c r="A27" s="62">
        <v>44621</v>
      </c>
      <c r="B27" s="18" t="s">
        <v>508</v>
      </c>
      <c r="C27" s="18" t="s">
        <v>532</v>
      </c>
      <c r="D27" s="18" t="s">
        <v>533</v>
      </c>
      <c r="E27" s="18" t="s">
        <v>486</v>
      </c>
      <c r="F27" s="18" t="s">
        <v>135</v>
      </c>
      <c r="G27" s="12" t="s">
        <v>534</v>
      </c>
      <c r="H27" s="12">
        <v>1266120</v>
      </c>
      <c r="I27" s="91"/>
    </row>
    <row r="28" spans="1:16" s="13" customFormat="1" ht="15.95" customHeight="1">
      <c r="A28" s="62">
        <v>44644</v>
      </c>
      <c r="B28" s="18" t="s">
        <v>508</v>
      </c>
      <c r="C28" s="18" t="s">
        <v>532</v>
      </c>
      <c r="D28" s="18" t="s">
        <v>533</v>
      </c>
      <c r="E28" s="18" t="s">
        <v>486</v>
      </c>
      <c r="F28" s="18" t="s">
        <v>175</v>
      </c>
      <c r="G28" s="12" t="s">
        <v>534</v>
      </c>
      <c r="H28" s="12">
        <v>1333998</v>
      </c>
      <c r="I28" s="91"/>
    </row>
    <row r="29" spans="1:16" s="13" customFormat="1" ht="15.95" customHeight="1">
      <c r="A29" s="62">
        <v>44704</v>
      </c>
      <c r="B29" s="18" t="s">
        <v>508</v>
      </c>
      <c r="C29" s="18" t="s">
        <v>532</v>
      </c>
      <c r="D29" s="18" t="s">
        <v>533</v>
      </c>
      <c r="E29" s="18" t="s">
        <v>486</v>
      </c>
      <c r="F29" s="18" t="s">
        <v>175</v>
      </c>
      <c r="G29" s="12" t="s">
        <v>534</v>
      </c>
      <c r="H29" s="12">
        <v>481654</v>
      </c>
      <c r="I29" s="91"/>
    </row>
    <row r="30" spans="1:16" s="13" customFormat="1" ht="15.95" customHeight="1">
      <c r="A30" s="62">
        <v>44759</v>
      </c>
      <c r="B30" s="18" t="s">
        <v>508</v>
      </c>
      <c r="C30" s="18" t="s">
        <v>532</v>
      </c>
      <c r="D30" s="18" t="s">
        <v>533</v>
      </c>
      <c r="E30" s="18" t="s">
        <v>486</v>
      </c>
      <c r="F30" s="18" t="s">
        <v>323</v>
      </c>
      <c r="G30" s="12" t="s">
        <v>534</v>
      </c>
      <c r="H30" s="12">
        <v>2736485</v>
      </c>
      <c r="I30" s="91"/>
    </row>
    <row r="31" spans="1:16" s="13" customFormat="1" ht="15.95" customHeight="1">
      <c r="A31" s="62">
        <v>44803</v>
      </c>
      <c r="B31" s="18" t="s">
        <v>508</v>
      </c>
      <c r="C31" s="18" t="s">
        <v>532</v>
      </c>
      <c r="D31" s="18" t="s">
        <v>533</v>
      </c>
      <c r="E31" s="18" t="s">
        <v>486</v>
      </c>
      <c r="F31" s="12" t="s">
        <v>58</v>
      </c>
      <c r="G31" s="12" t="s">
        <v>534</v>
      </c>
      <c r="H31" s="12">
        <v>2861900</v>
      </c>
      <c r="I31" s="153"/>
    </row>
    <row r="32" spans="1:16" s="13" customFormat="1" ht="15.95" customHeight="1" thickBot="1">
      <c r="A32" s="62">
        <v>44886</v>
      </c>
      <c r="B32" s="18" t="s">
        <v>508</v>
      </c>
      <c r="C32" s="18" t="s">
        <v>532</v>
      </c>
      <c r="D32" s="18" t="s">
        <v>533</v>
      </c>
      <c r="E32" s="18" t="s">
        <v>486</v>
      </c>
      <c r="F32" s="12" t="s">
        <v>92</v>
      </c>
      <c r="G32" s="12" t="s">
        <v>534</v>
      </c>
      <c r="H32" s="12">
        <v>1215807</v>
      </c>
      <c r="I32" s="154"/>
    </row>
    <row r="33" spans="1:16" customFormat="1" ht="15.95" customHeight="1" thickBot="1">
      <c r="A33" s="122" t="s">
        <v>535</v>
      </c>
      <c r="B33" s="44"/>
      <c r="C33" s="44"/>
      <c r="D33" s="44"/>
      <c r="E33" s="44"/>
      <c r="F33" s="48"/>
      <c r="G33" s="47"/>
      <c r="H33" s="111">
        <f>SUM(H23:H32)</f>
        <v>17885718</v>
      </c>
      <c r="I33" s="49"/>
      <c r="J33" s="20"/>
      <c r="K33" s="20"/>
      <c r="L33" s="20"/>
      <c r="M33" s="18"/>
      <c r="N33" s="18"/>
      <c r="O33" s="22"/>
      <c r="P33" s="27"/>
    </row>
    <row r="34" spans="1:16" customFormat="1" ht="12.75" customHeight="1" thickBot="1">
      <c r="A34" s="1"/>
      <c r="B34" s="1"/>
      <c r="C34" s="1"/>
      <c r="D34" s="1"/>
      <c r="E34" s="1"/>
      <c r="F34" s="6"/>
      <c r="G34" s="15"/>
      <c r="H34" s="15"/>
      <c r="I34" s="13"/>
      <c r="J34" s="20"/>
      <c r="K34" s="20"/>
      <c r="L34" s="20"/>
      <c r="M34" s="18"/>
      <c r="N34" s="18"/>
      <c r="O34" s="22"/>
      <c r="P34" s="27"/>
    </row>
    <row r="35" spans="1:16" customFormat="1" ht="15.95" customHeight="1" thickBot="1">
      <c r="A35" s="16"/>
      <c r="B35" s="16"/>
      <c r="C35" s="16"/>
      <c r="D35" s="16"/>
      <c r="E35" s="16"/>
      <c r="F35" s="13"/>
      <c r="G35" s="17" t="s">
        <v>536</v>
      </c>
      <c r="H35" s="111">
        <f>SUM(H33+H13)</f>
        <v>20725230</v>
      </c>
      <c r="I35" s="16"/>
    </row>
    <row r="36" spans="1:16" customFormat="1" ht="13.5" customHeight="1">
      <c r="A36" s="166" t="s">
        <v>463</v>
      </c>
      <c r="B36" s="166"/>
      <c r="C36" s="166"/>
      <c r="D36" s="166"/>
      <c r="E36" s="166"/>
      <c r="F36" s="166"/>
      <c r="G36" s="166"/>
      <c r="H36" s="166"/>
      <c r="I36" s="166"/>
    </row>
    <row r="37" spans="1:16" customFormat="1" ht="13.5" customHeight="1">
      <c r="A37" s="166" t="s">
        <v>464</v>
      </c>
      <c r="B37" s="166"/>
      <c r="C37" s="166"/>
      <c r="D37" s="166"/>
      <c r="E37" s="166"/>
      <c r="F37" s="166"/>
      <c r="G37" s="166"/>
      <c r="H37" s="166"/>
      <c r="I37" s="166"/>
    </row>
    <row r="38" spans="1:16" s="13" customFormat="1">
      <c r="A38" s="166" t="s">
        <v>537</v>
      </c>
      <c r="B38" s="166"/>
      <c r="C38" s="166"/>
      <c r="D38" s="166"/>
      <c r="E38" s="166"/>
      <c r="F38" s="166"/>
      <c r="G38" s="166"/>
      <c r="H38" s="166"/>
      <c r="I38" s="166"/>
      <c r="K38" s="50"/>
    </row>
    <row r="39" spans="1:16" s="13" customFormat="1" ht="12.75" customHeight="1">
      <c r="B39" s="64"/>
      <c r="H39" s="22"/>
    </row>
    <row r="40" spans="1:16">
      <c r="A40" s="13"/>
      <c r="B40" s="65"/>
      <c r="C40" s="13"/>
      <c r="D40" s="13"/>
      <c r="E40" s="13"/>
      <c r="F40" s="13"/>
      <c r="G40" s="13"/>
      <c r="H40" s="22"/>
      <c r="I40" s="13"/>
      <c r="J40" s="13"/>
      <c r="K40" s="13"/>
      <c r="L40" s="13"/>
      <c r="M40" s="13"/>
      <c r="N40" s="13"/>
      <c r="O40" s="13"/>
      <c r="P40" s="13"/>
    </row>
    <row r="42" spans="1:16" s="13" customFormat="1" ht="15.95" customHeight="1">
      <c r="A42" s="3"/>
      <c r="B42" s="3"/>
      <c r="C42" s="3"/>
      <c r="D42" s="3"/>
      <c r="E42" s="3"/>
      <c r="F42" s="3"/>
      <c r="G42" s="3"/>
      <c r="H42" s="6"/>
    </row>
    <row r="43" spans="1:16" s="13" customFormat="1" ht="15.95" customHeight="1"/>
    <row r="44" spans="1:16" s="13" customFormat="1" ht="15.95" customHeight="1">
      <c r="H44" s="158"/>
    </row>
    <row r="45" spans="1:16" s="13" customFormat="1" ht="15.95" customHeight="1">
      <c r="H45" s="159"/>
    </row>
    <row r="46" spans="1:16" s="13" customFormat="1" ht="15.95" customHeight="1"/>
    <row r="47" spans="1:16" s="13" customFormat="1" ht="15.95" customHeight="1">
      <c r="A47" s="8"/>
      <c r="B47" s="8"/>
      <c r="C47" s="8"/>
      <c r="D47" s="8"/>
      <c r="E47" s="8"/>
      <c r="F47" s="8"/>
      <c r="G47" s="8"/>
      <c r="H47" s="8"/>
    </row>
    <row r="48" spans="1:16" s="13" customFormat="1" ht="15.95" customHeight="1">
      <c r="N48" s="57"/>
    </row>
    <row r="49" spans="1:16375" s="13" customFormat="1" ht="15.95" customHeight="1">
      <c r="N49" s="57"/>
    </row>
    <row r="50" spans="1:16375" s="13" customFormat="1" ht="15.95" customHeight="1">
      <c r="N50" s="57"/>
    </row>
    <row r="51" spans="1:16375" s="13" customFormat="1" ht="15.95" customHeight="1"/>
    <row r="52" spans="1:16375" s="13" customFormat="1" ht="15.95" customHeight="1"/>
    <row r="53" spans="1:16375" s="13" customFormat="1" ht="15.95" customHeight="1"/>
    <row r="54" spans="1:16375" s="13" customFormat="1" ht="15.95" customHeight="1"/>
    <row r="55" spans="1:16375" s="13" customFormat="1" ht="15.95" customHeight="1"/>
    <row r="56" spans="1:16375" s="13" customFormat="1" ht="15.95" customHeight="1"/>
    <row r="57" spans="1:16375" s="13" customFormat="1" ht="15.95" customHeight="1"/>
    <row r="58" spans="1:16375" s="13" customFormat="1" ht="15.95" customHeight="1"/>
    <row r="59" spans="1:16375" ht="15.95" customHeight="1">
      <c r="A59" s="13"/>
      <c r="B59" s="13"/>
      <c r="C59" s="13"/>
      <c r="D59" s="13"/>
      <c r="E59" s="13"/>
      <c r="F59" s="13"/>
      <c r="G59" s="13"/>
      <c r="H59" s="13"/>
      <c r="I59" s="13"/>
      <c r="J59" s="16"/>
      <c r="K59" s="16"/>
      <c r="L59" s="16"/>
      <c r="M59" s="16"/>
      <c r="N59" s="16"/>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s="13"/>
      <c r="AMM59" s="13"/>
      <c r="AMN59" s="13"/>
      <c r="AMO59" s="13"/>
      <c r="AMP59" s="13"/>
      <c r="AMQ59" s="13"/>
      <c r="AMR59" s="13"/>
      <c r="AMS59" s="13"/>
      <c r="AMT59" s="13"/>
      <c r="AMU59" s="13"/>
      <c r="AMV59" s="13"/>
      <c r="AMW59" s="13"/>
      <c r="AMX59" s="13"/>
      <c r="AMY59" s="13"/>
      <c r="AMZ59" s="13"/>
      <c r="ANA59" s="13"/>
      <c r="ANB59" s="13"/>
      <c r="ANC59" s="13"/>
      <c r="AND59" s="13"/>
      <c r="ANE59" s="13"/>
      <c r="ANF59" s="13"/>
      <c r="ANG59" s="13"/>
      <c r="ANH59" s="13"/>
      <c r="ANI59" s="13"/>
      <c r="ANJ59" s="13"/>
      <c r="ANK59" s="13"/>
      <c r="ANL59" s="13"/>
      <c r="ANM59" s="13"/>
      <c r="ANN59" s="13"/>
      <c r="ANO59" s="13"/>
      <c r="ANP59" s="13"/>
      <c r="ANQ59" s="13"/>
      <c r="ANR59" s="13"/>
      <c r="ANS59" s="13"/>
      <c r="ANT59" s="13"/>
      <c r="ANU59" s="13"/>
      <c r="ANV59" s="13"/>
      <c r="ANW59" s="13"/>
      <c r="ANX59" s="13"/>
      <c r="ANY59" s="13"/>
      <c r="ANZ59" s="13"/>
      <c r="AOA59" s="13"/>
      <c r="AOB59" s="13"/>
      <c r="AOC59" s="13"/>
      <c r="AOD59" s="13"/>
      <c r="AOE59" s="13"/>
      <c r="AOF59" s="13"/>
      <c r="AOG59" s="13"/>
      <c r="AOH59" s="13"/>
      <c r="AOI59" s="13"/>
      <c r="AOJ59" s="13"/>
      <c r="AOK59" s="13"/>
      <c r="AOL59" s="13"/>
      <c r="AOM59" s="13"/>
      <c r="AON59" s="13"/>
      <c r="AOO59" s="13"/>
      <c r="AOP59" s="13"/>
      <c r="AOQ59" s="13"/>
      <c r="AOR59" s="13"/>
      <c r="AOS59" s="13"/>
      <c r="AOT59" s="13"/>
      <c r="AOU59" s="13"/>
      <c r="AOV59" s="13"/>
      <c r="AOW59" s="13"/>
      <c r="AOX59" s="13"/>
      <c r="AOY59" s="13"/>
      <c r="AOZ59" s="13"/>
      <c r="APA59" s="13"/>
      <c r="APB59" s="13"/>
      <c r="APC59" s="13"/>
      <c r="APD59" s="13"/>
      <c r="APE59" s="13"/>
      <c r="APF59" s="13"/>
      <c r="APG59" s="13"/>
      <c r="APH59" s="13"/>
      <c r="API59" s="13"/>
      <c r="APJ59" s="13"/>
      <c r="APK59" s="13"/>
      <c r="APL59" s="13"/>
      <c r="APM59" s="13"/>
      <c r="APN59" s="13"/>
      <c r="APO59" s="13"/>
      <c r="APP59" s="13"/>
      <c r="APQ59" s="13"/>
      <c r="APR59" s="13"/>
      <c r="APS59" s="13"/>
      <c r="APT59" s="13"/>
      <c r="APU59" s="13"/>
      <c r="APV59" s="13"/>
      <c r="APW59" s="13"/>
      <c r="APX59" s="13"/>
      <c r="APY59" s="13"/>
      <c r="APZ59" s="13"/>
      <c r="AQA59" s="13"/>
      <c r="AQB59" s="13"/>
      <c r="AQC59" s="13"/>
      <c r="AQD59" s="13"/>
      <c r="AQE59" s="13"/>
      <c r="AQF59" s="13"/>
      <c r="AQG59" s="13"/>
      <c r="AQH59" s="13"/>
      <c r="AQI59" s="13"/>
      <c r="AQJ59" s="13"/>
      <c r="AQK59" s="13"/>
      <c r="AQL59" s="13"/>
      <c r="AQM59" s="13"/>
      <c r="AQN59" s="13"/>
      <c r="AQO59" s="13"/>
      <c r="AQP59" s="13"/>
      <c r="AQQ59" s="13"/>
      <c r="AQR59" s="13"/>
      <c r="AQS59" s="13"/>
      <c r="AQT59" s="13"/>
      <c r="AQU59" s="13"/>
      <c r="AQV59" s="13"/>
      <c r="AQW59" s="13"/>
      <c r="AQX59" s="13"/>
      <c r="AQY59" s="13"/>
      <c r="AQZ59" s="13"/>
      <c r="ARA59" s="13"/>
      <c r="ARB59" s="13"/>
      <c r="ARC59" s="13"/>
      <c r="ARD59" s="13"/>
      <c r="ARE59" s="13"/>
      <c r="ARF59" s="13"/>
      <c r="ARG59" s="13"/>
      <c r="ARH59" s="13"/>
      <c r="ARI59" s="13"/>
      <c r="ARJ59" s="13"/>
      <c r="ARK59" s="13"/>
      <c r="ARL59" s="13"/>
      <c r="ARM59" s="13"/>
      <c r="ARN59" s="13"/>
      <c r="ARO59" s="13"/>
      <c r="ARP59" s="13"/>
      <c r="ARQ59" s="13"/>
      <c r="ARR59" s="13"/>
      <c r="ARS59" s="13"/>
      <c r="ART59" s="13"/>
      <c r="ARU59" s="13"/>
      <c r="ARV59" s="13"/>
      <c r="ARW59" s="13"/>
      <c r="ARX59" s="13"/>
      <c r="ARY59" s="13"/>
      <c r="ARZ59" s="13"/>
      <c r="ASA59" s="13"/>
      <c r="ASB59" s="13"/>
      <c r="ASC59" s="13"/>
      <c r="ASD59" s="13"/>
      <c r="ASE59" s="13"/>
      <c r="ASF59" s="13"/>
      <c r="ASG59" s="13"/>
      <c r="ASH59" s="13"/>
      <c r="ASI59" s="13"/>
      <c r="ASJ59" s="13"/>
      <c r="ASK59" s="13"/>
      <c r="ASL59" s="13"/>
      <c r="ASM59" s="13"/>
      <c r="ASN59" s="13"/>
      <c r="ASO59" s="13"/>
      <c r="ASP59" s="13"/>
      <c r="ASQ59" s="13"/>
      <c r="ASR59" s="13"/>
      <c r="ASS59" s="13"/>
      <c r="AST59" s="13"/>
      <c r="ASU59" s="13"/>
      <c r="ASV59" s="13"/>
      <c r="ASW59" s="13"/>
      <c r="ASX59" s="13"/>
      <c r="ASY59" s="13"/>
      <c r="ASZ59" s="13"/>
      <c r="ATA59" s="13"/>
      <c r="ATB59" s="13"/>
      <c r="ATC59" s="13"/>
      <c r="ATD59" s="13"/>
      <c r="ATE59" s="13"/>
      <c r="ATF59" s="13"/>
      <c r="ATG59" s="13"/>
      <c r="ATH59" s="13"/>
      <c r="ATI59" s="13"/>
      <c r="ATJ59" s="13"/>
      <c r="ATK59" s="13"/>
      <c r="ATL59" s="13"/>
      <c r="ATM59" s="13"/>
      <c r="ATN59" s="13"/>
      <c r="ATO59" s="13"/>
      <c r="ATP59" s="13"/>
      <c r="ATQ59" s="13"/>
      <c r="ATR59" s="13"/>
      <c r="ATS59" s="13"/>
      <c r="ATT59" s="13"/>
      <c r="ATU59" s="13"/>
      <c r="ATV59" s="13"/>
      <c r="ATW59" s="13"/>
      <c r="ATX59" s="13"/>
      <c r="ATY59" s="13"/>
      <c r="ATZ59" s="13"/>
      <c r="AUA59" s="13"/>
      <c r="AUB59" s="13"/>
      <c r="AUC59" s="13"/>
      <c r="AUD59" s="13"/>
      <c r="AUE59" s="13"/>
      <c r="AUF59" s="13"/>
      <c r="AUG59" s="13"/>
      <c r="AUH59" s="13"/>
      <c r="AUI59" s="13"/>
      <c r="AUJ59" s="13"/>
      <c r="AUK59" s="13"/>
      <c r="AUL59" s="13"/>
      <c r="AUM59" s="13"/>
      <c r="AUN59" s="13"/>
      <c r="AUO59" s="13"/>
      <c r="AUP59" s="13"/>
      <c r="AUQ59" s="13"/>
      <c r="AUR59" s="13"/>
      <c r="AUS59" s="13"/>
      <c r="AUT59" s="13"/>
      <c r="AUU59" s="13"/>
      <c r="AUV59" s="13"/>
      <c r="AUW59" s="13"/>
      <c r="AUX59" s="13"/>
      <c r="AUY59" s="13"/>
      <c r="AUZ59" s="13"/>
      <c r="AVA59" s="13"/>
      <c r="AVB59" s="13"/>
      <c r="AVC59" s="13"/>
      <c r="AVD59" s="13"/>
      <c r="AVE59" s="13"/>
      <c r="AVF59" s="13"/>
      <c r="AVG59" s="13"/>
      <c r="AVH59" s="13"/>
      <c r="AVI59" s="13"/>
      <c r="AVJ59" s="13"/>
      <c r="AVK59" s="13"/>
      <c r="AVL59" s="13"/>
      <c r="AVM59" s="13"/>
      <c r="AVN59" s="13"/>
      <c r="AVO59" s="13"/>
      <c r="AVP59" s="13"/>
      <c r="AVQ59" s="13"/>
      <c r="AVR59" s="13"/>
      <c r="AVS59" s="13"/>
      <c r="AVT59" s="13"/>
      <c r="AVU59" s="13"/>
      <c r="AVV59" s="13"/>
      <c r="AVW59" s="13"/>
      <c r="AVX59" s="13"/>
      <c r="AVY59" s="13"/>
      <c r="AVZ59" s="13"/>
      <c r="AWA59" s="13"/>
      <c r="AWB59" s="13"/>
      <c r="AWC59" s="13"/>
      <c r="AWD59" s="13"/>
      <c r="AWE59" s="13"/>
      <c r="AWF59" s="13"/>
      <c r="AWG59" s="13"/>
      <c r="AWH59" s="13"/>
      <c r="AWI59" s="13"/>
      <c r="AWJ59" s="13"/>
      <c r="AWK59" s="13"/>
      <c r="AWL59" s="13"/>
      <c r="AWM59" s="13"/>
      <c r="AWN59" s="13"/>
      <c r="AWO59" s="13"/>
      <c r="AWP59" s="13"/>
      <c r="AWQ59" s="13"/>
      <c r="AWR59" s="13"/>
      <c r="AWS59" s="13"/>
      <c r="AWT59" s="13"/>
      <c r="AWU59" s="13"/>
      <c r="AWV59" s="13"/>
      <c r="AWW59" s="13"/>
      <c r="AWX59" s="13"/>
      <c r="AWY59" s="13"/>
      <c r="AWZ59" s="13"/>
      <c r="AXA59" s="13"/>
      <c r="AXB59" s="13"/>
      <c r="AXC59" s="13"/>
      <c r="AXD59" s="13"/>
      <c r="AXE59" s="13"/>
      <c r="AXF59" s="13"/>
      <c r="AXG59" s="13"/>
      <c r="AXH59" s="13"/>
      <c r="AXI59" s="13"/>
      <c r="AXJ59" s="13"/>
      <c r="AXK59" s="13"/>
      <c r="AXL59" s="13"/>
      <c r="AXM59" s="13"/>
      <c r="AXN59" s="13"/>
      <c r="AXO59" s="13"/>
      <c r="AXP59" s="13"/>
      <c r="AXQ59" s="13"/>
      <c r="AXR59" s="13"/>
      <c r="AXS59" s="13"/>
      <c r="AXT59" s="13"/>
      <c r="AXU59" s="13"/>
      <c r="AXV59" s="13"/>
      <c r="AXW59" s="13"/>
      <c r="AXX59" s="13"/>
      <c r="AXY59" s="13"/>
      <c r="AXZ59" s="13"/>
      <c r="AYA59" s="13"/>
      <c r="AYB59" s="13"/>
      <c r="AYC59" s="13"/>
      <c r="AYD59" s="13"/>
      <c r="AYE59" s="13"/>
      <c r="AYF59" s="13"/>
      <c r="AYG59" s="13"/>
      <c r="AYH59" s="13"/>
      <c r="AYI59" s="13"/>
      <c r="AYJ59" s="13"/>
      <c r="AYK59" s="13"/>
      <c r="AYL59" s="13"/>
      <c r="AYM59" s="13"/>
      <c r="AYN59" s="13"/>
      <c r="AYO59" s="13"/>
      <c r="AYP59" s="13"/>
      <c r="AYQ59" s="13"/>
      <c r="AYR59" s="13"/>
      <c r="AYS59" s="13"/>
      <c r="AYT59" s="13"/>
      <c r="AYU59" s="13"/>
      <c r="AYV59" s="13"/>
      <c r="AYW59" s="13"/>
      <c r="AYX59" s="13"/>
      <c r="AYY59" s="13"/>
      <c r="AYZ59" s="13"/>
      <c r="AZA59" s="13"/>
      <c r="AZB59" s="13"/>
      <c r="AZC59" s="13"/>
      <c r="AZD59" s="13"/>
      <c r="AZE59" s="13"/>
      <c r="AZF59" s="13"/>
      <c r="AZG59" s="13"/>
      <c r="AZH59" s="13"/>
      <c r="AZI59" s="13"/>
      <c r="AZJ59" s="13"/>
      <c r="AZK59" s="13"/>
      <c r="AZL59" s="13"/>
      <c r="AZM59" s="13"/>
      <c r="AZN59" s="13"/>
      <c r="AZO59" s="13"/>
      <c r="AZP59" s="13"/>
      <c r="AZQ59" s="13"/>
      <c r="AZR59" s="13"/>
      <c r="AZS59" s="13"/>
      <c r="AZT59" s="13"/>
      <c r="AZU59" s="13"/>
      <c r="AZV59" s="13"/>
      <c r="AZW59" s="13"/>
      <c r="AZX59" s="13"/>
      <c r="AZY59" s="13"/>
      <c r="AZZ59" s="13"/>
      <c r="BAA59" s="13"/>
      <c r="BAB59" s="13"/>
      <c r="BAC59" s="13"/>
      <c r="BAD59" s="13"/>
      <c r="BAE59" s="13"/>
      <c r="BAF59" s="13"/>
      <c r="BAG59" s="13"/>
      <c r="BAH59" s="13"/>
      <c r="BAI59" s="13"/>
      <c r="BAJ59" s="13"/>
      <c r="BAK59" s="13"/>
      <c r="BAL59" s="13"/>
      <c r="BAM59" s="13"/>
      <c r="BAN59" s="13"/>
      <c r="BAO59" s="13"/>
      <c r="BAP59" s="13"/>
      <c r="BAQ59" s="13"/>
      <c r="BAR59" s="13"/>
      <c r="BAS59" s="13"/>
      <c r="BAT59" s="13"/>
      <c r="BAU59" s="13"/>
      <c r="BAV59" s="13"/>
      <c r="BAW59" s="13"/>
      <c r="BAX59" s="13"/>
      <c r="BAY59" s="13"/>
      <c r="BAZ59" s="13"/>
      <c r="BBA59" s="13"/>
      <c r="BBB59" s="13"/>
      <c r="BBC59" s="13"/>
      <c r="BBD59" s="13"/>
      <c r="BBE59" s="13"/>
      <c r="BBF59" s="13"/>
      <c r="BBG59" s="13"/>
      <c r="BBH59" s="13"/>
      <c r="BBI59" s="13"/>
      <c r="BBJ59" s="13"/>
      <c r="BBK59" s="13"/>
      <c r="BBL59" s="13"/>
      <c r="BBM59" s="13"/>
      <c r="BBN59" s="13"/>
      <c r="BBO59" s="13"/>
      <c r="BBP59" s="13"/>
      <c r="BBQ59" s="13"/>
      <c r="BBR59" s="13"/>
      <c r="BBS59" s="13"/>
      <c r="BBT59" s="13"/>
      <c r="BBU59" s="13"/>
      <c r="BBV59" s="13"/>
      <c r="BBW59" s="13"/>
      <c r="BBX59" s="13"/>
      <c r="BBY59" s="13"/>
      <c r="BBZ59" s="13"/>
      <c r="BCA59" s="13"/>
      <c r="BCB59" s="13"/>
      <c r="BCC59" s="13"/>
      <c r="BCD59" s="13"/>
      <c r="BCE59" s="13"/>
      <c r="BCF59" s="13"/>
      <c r="BCG59" s="13"/>
      <c r="BCH59" s="13"/>
      <c r="BCI59" s="13"/>
      <c r="BCJ59" s="13"/>
      <c r="BCK59" s="13"/>
      <c r="BCL59" s="13"/>
      <c r="BCM59" s="13"/>
      <c r="BCN59" s="13"/>
      <c r="BCO59" s="13"/>
      <c r="BCP59" s="13"/>
      <c r="BCQ59" s="13"/>
      <c r="BCR59" s="13"/>
      <c r="BCS59" s="13"/>
      <c r="BCT59" s="13"/>
      <c r="BCU59" s="13"/>
      <c r="BCV59" s="13"/>
      <c r="BCW59" s="13"/>
      <c r="BCX59" s="13"/>
      <c r="BCY59" s="13"/>
      <c r="BCZ59" s="13"/>
      <c r="BDA59" s="13"/>
      <c r="BDB59" s="13"/>
      <c r="BDC59" s="13"/>
      <c r="BDD59" s="13"/>
      <c r="BDE59" s="13"/>
      <c r="BDF59" s="13"/>
      <c r="BDG59" s="13"/>
      <c r="BDH59" s="13"/>
      <c r="BDI59" s="13"/>
      <c r="BDJ59" s="13"/>
      <c r="BDK59" s="13"/>
      <c r="BDL59" s="13"/>
      <c r="BDM59" s="13"/>
      <c r="BDN59" s="13"/>
      <c r="BDO59" s="13"/>
      <c r="BDP59" s="13"/>
      <c r="BDQ59" s="13"/>
      <c r="BDR59" s="13"/>
      <c r="BDS59" s="13"/>
      <c r="BDT59" s="13"/>
      <c r="BDU59" s="13"/>
      <c r="BDV59" s="13"/>
      <c r="BDW59" s="13"/>
      <c r="BDX59" s="13"/>
      <c r="BDY59" s="13"/>
      <c r="BDZ59" s="13"/>
      <c r="BEA59" s="13"/>
      <c r="BEB59" s="13"/>
      <c r="BEC59" s="13"/>
      <c r="BED59" s="13"/>
      <c r="BEE59" s="13"/>
      <c r="BEF59" s="13"/>
      <c r="BEG59" s="13"/>
      <c r="BEH59" s="13"/>
      <c r="BEI59" s="13"/>
      <c r="BEJ59" s="13"/>
      <c r="BEK59" s="13"/>
      <c r="BEL59" s="13"/>
      <c r="BEM59" s="13"/>
      <c r="BEN59" s="13"/>
      <c r="BEO59" s="13"/>
      <c r="BEP59" s="13"/>
      <c r="BEQ59" s="13"/>
      <c r="BER59" s="13"/>
      <c r="BES59" s="13"/>
      <c r="BET59" s="13"/>
      <c r="BEU59" s="13"/>
      <c r="BEV59" s="13"/>
      <c r="BEW59" s="13"/>
      <c r="BEX59" s="13"/>
      <c r="BEY59" s="13"/>
      <c r="BEZ59" s="13"/>
      <c r="BFA59" s="13"/>
      <c r="BFB59" s="13"/>
      <c r="BFC59" s="13"/>
      <c r="BFD59" s="13"/>
      <c r="BFE59" s="13"/>
      <c r="BFF59" s="13"/>
      <c r="BFG59" s="13"/>
      <c r="BFH59" s="13"/>
      <c r="BFI59" s="13"/>
      <c r="BFJ59" s="13"/>
      <c r="BFK59" s="13"/>
      <c r="BFL59" s="13"/>
      <c r="BFM59" s="13"/>
      <c r="BFN59" s="13"/>
      <c r="BFO59" s="13"/>
      <c r="BFP59" s="13"/>
      <c r="BFQ59" s="13"/>
      <c r="BFR59" s="13"/>
      <c r="BFS59" s="13"/>
      <c r="BFT59" s="13"/>
      <c r="BFU59" s="13"/>
      <c r="BFV59" s="13"/>
      <c r="BFW59" s="13"/>
      <c r="BFX59" s="13"/>
      <c r="BFY59" s="13"/>
      <c r="BFZ59" s="13"/>
      <c r="BGA59" s="13"/>
      <c r="BGB59" s="13"/>
      <c r="BGC59" s="13"/>
      <c r="BGD59" s="13"/>
      <c r="BGE59" s="13"/>
      <c r="BGF59" s="13"/>
      <c r="BGG59" s="13"/>
      <c r="BGH59" s="13"/>
      <c r="BGI59" s="13"/>
      <c r="BGJ59" s="13"/>
      <c r="BGK59" s="13"/>
      <c r="BGL59" s="13"/>
      <c r="BGM59" s="13"/>
      <c r="BGN59" s="13"/>
      <c r="BGO59" s="13"/>
      <c r="BGP59" s="13"/>
      <c r="BGQ59" s="13"/>
      <c r="BGR59" s="13"/>
      <c r="BGS59" s="13"/>
      <c r="BGT59" s="13"/>
      <c r="BGU59" s="13"/>
      <c r="BGV59" s="13"/>
      <c r="BGW59" s="13"/>
      <c r="BGX59" s="13"/>
      <c r="BGY59" s="13"/>
      <c r="BGZ59" s="13"/>
      <c r="BHA59" s="13"/>
      <c r="BHB59" s="13"/>
      <c r="BHC59" s="13"/>
      <c r="BHD59" s="13"/>
      <c r="BHE59" s="13"/>
      <c r="BHF59" s="13"/>
      <c r="BHG59" s="13"/>
      <c r="BHH59" s="13"/>
      <c r="BHI59" s="13"/>
      <c r="BHJ59" s="13"/>
      <c r="BHK59" s="13"/>
      <c r="BHL59" s="13"/>
      <c r="BHM59" s="13"/>
      <c r="BHN59" s="13"/>
      <c r="BHO59" s="13"/>
      <c r="BHP59" s="13"/>
      <c r="BHQ59" s="13"/>
      <c r="BHR59" s="13"/>
      <c r="BHS59" s="13"/>
      <c r="BHT59" s="13"/>
      <c r="BHU59" s="13"/>
      <c r="BHV59" s="13"/>
      <c r="BHW59" s="13"/>
      <c r="BHX59" s="13"/>
      <c r="BHY59" s="13"/>
      <c r="BHZ59" s="13"/>
      <c r="BIA59" s="13"/>
      <c r="BIB59" s="13"/>
      <c r="BIC59" s="13"/>
      <c r="BID59" s="13"/>
      <c r="BIE59" s="13"/>
      <c r="BIF59" s="13"/>
      <c r="BIG59" s="13"/>
      <c r="BIH59" s="13"/>
      <c r="BII59" s="13"/>
      <c r="BIJ59" s="13"/>
      <c r="BIK59" s="13"/>
      <c r="BIL59" s="13"/>
      <c r="BIM59" s="13"/>
      <c r="BIN59" s="13"/>
      <c r="BIO59" s="13"/>
      <c r="BIP59" s="13"/>
      <c r="BIQ59" s="13"/>
      <c r="BIR59" s="13"/>
      <c r="BIS59" s="13"/>
      <c r="BIT59" s="13"/>
      <c r="BIU59" s="13"/>
      <c r="BIV59" s="13"/>
      <c r="BIW59" s="13"/>
      <c r="BIX59" s="13"/>
      <c r="BIY59" s="13"/>
      <c r="BIZ59" s="13"/>
      <c r="BJA59" s="13"/>
      <c r="BJB59" s="13"/>
      <c r="BJC59" s="13"/>
      <c r="BJD59" s="13"/>
      <c r="BJE59" s="13"/>
      <c r="BJF59" s="13"/>
      <c r="BJG59" s="13"/>
      <c r="BJH59" s="13"/>
      <c r="BJI59" s="13"/>
      <c r="BJJ59" s="13"/>
      <c r="BJK59" s="13"/>
      <c r="BJL59" s="13"/>
      <c r="BJM59" s="13"/>
      <c r="BJN59" s="13"/>
      <c r="BJO59" s="13"/>
      <c r="BJP59" s="13"/>
      <c r="BJQ59" s="13"/>
      <c r="BJR59" s="13"/>
      <c r="BJS59" s="13"/>
      <c r="BJT59" s="13"/>
      <c r="BJU59" s="13"/>
      <c r="BJV59" s="13"/>
      <c r="BJW59" s="13"/>
      <c r="BJX59" s="13"/>
      <c r="BJY59" s="13"/>
      <c r="BJZ59" s="13"/>
      <c r="BKA59" s="13"/>
      <c r="BKB59" s="13"/>
      <c r="BKC59" s="13"/>
      <c r="BKD59" s="13"/>
      <c r="BKE59" s="13"/>
      <c r="BKF59" s="13"/>
      <c r="BKG59" s="13"/>
      <c r="BKH59" s="13"/>
      <c r="BKI59" s="13"/>
      <c r="BKJ59" s="13"/>
      <c r="BKK59" s="13"/>
      <c r="BKL59" s="13"/>
      <c r="BKM59" s="13"/>
      <c r="BKN59" s="13"/>
      <c r="BKO59" s="13"/>
      <c r="BKP59" s="13"/>
      <c r="BKQ59" s="13"/>
      <c r="BKR59" s="13"/>
      <c r="BKS59" s="13"/>
      <c r="BKT59" s="13"/>
      <c r="BKU59" s="13"/>
      <c r="BKV59" s="13"/>
      <c r="BKW59" s="13"/>
      <c r="BKX59" s="13"/>
      <c r="BKY59" s="13"/>
      <c r="BKZ59" s="13"/>
      <c r="BLA59" s="13"/>
      <c r="BLB59" s="13"/>
      <c r="BLC59" s="13"/>
      <c r="BLD59" s="13"/>
      <c r="BLE59" s="13"/>
      <c r="BLF59" s="13"/>
      <c r="BLG59" s="13"/>
      <c r="BLH59" s="13"/>
      <c r="BLI59" s="13"/>
      <c r="BLJ59" s="13"/>
      <c r="BLK59" s="13"/>
      <c r="BLL59" s="13"/>
      <c r="BLM59" s="13"/>
      <c r="BLN59" s="13"/>
      <c r="BLO59" s="13"/>
      <c r="BLP59" s="13"/>
      <c r="BLQ59" s="13"/>
      <c r="BLR59" s="13"/>
      <c r="BLS59" s="13"/>
      <c r="BLT59" s="13"/>
      <c r="BLU59" s="13"/>
      <c r="BLV59" s="13"/>
      <c r="BLW59" s="13"/>
      <c r="BLX59" s="13"/>
      <c r="BLY59" s="13"/>
      <c r="BLZ59" s="13"/>
      <c r="BMA59" s="13"/>
      <c r="BMB59" s="13"/>
      <c r="BMC59" s="13"/>
      <c r="BMD59" s="13"/>
      <c r="BME59" s="13"/>
      <c r="BMF59" s="13"/>
      <c r="BMG59" s="13"/>
      <c r="BMH59" s="13"/>
      <c r="BMI59" s="13"/>
      <c r="BMJ59" s="13"/>
      <c r="BMK59" s="13"/>
      <c r="BML59" s="13"/>
      <c r="BMM59" s="13"/>
      <c r="BMN59" s="13"/>
      <c r="BMO59" s="13"/>
      <c r="BMP59" s="13"/>
      <c r="BMQ59" s="13"/>
      <c r="BMR59" s="13"/>
      <c r="BMS59" s="13"/>
      <c r="BMT59" s="13"/>
      <c r="BMU59" s="13"/>
      <c r="BMV59" s="13"/>
      <c r="BMW59" s="13"/>
      <c r="BMX59" s="13"/>
      <c r="BMY59" s="13"/>
      <c r="BMZ59" s="13"/>
      <c r="BNA59" s="13"/>
      <c r="BNB59" s="13"/>
      <c r="BNC59" s="13"/>
      <c r="BND59" s="13"/>
      <c r="BNE59" s="13"/>
      <c r="BNF59" s="13"/>
      <c r="BNG59" s="13"/>
      <c r="BNH59" s="13"/>
      <c r="BNI59" s="13"/>
      <c r="BNJ59" s="13"/>
      <c r="BNK59" s="13"/>
      <c r="BNL59" s="13"/>
      <c r="BNM59" s="13"/>
      <c r="BNN59" s="13"/>
      <c r="BNO59" s="13"/>
      <c r="BNP59" s="13"/>
      <c r="BNQ59" s="13"/>
      <c r="BNR59" s="13"/>
      <c r="BNS59" s="13"/>
      <c r="BNT59" s="13"/>
      <c r="BNU59" s="13"/>
      <c r="BNV59" s="13"/>
      <c r="BNW59" s="13"/>
      <c r="BNX59" s="13"/>
      <c r="BNY59" s="13"/>
      <c r="BNZ59" s="13"/>
      <c r="BOA59" s="13"/>
      <c r="BOB59" s="13"/>
      <c r="BOC59" s="13"/>
      <c r="BOD59" s="13"/>
      <c r="BOE59" s="13"/>
      <c r="BOF59" s="13"/>
      <c r="BOG59" s="13"/>
      <c r="BOH59" s="13"/>
      <c r="BOI59" s="13"/>
      <c r="BOJ59" s="13"/>
      <c r="BOK59" s="13"/>
      <c r="BOL59" s="13"/>
      <c r="BOM59" s="13"/>
      <c r="BON59" s="13"/>
      <c r="BOO59" s="13"/>
      <c r="BOP59" s="13"/>
      <c r="BOQ59" s="13"/>
      <c r="BOR59" s="13"/>
      <c r="BOS59" s="13"/>
      <c r="BOT59" s="13"/>
      <c r="BOU59" s="13"/>
      <c r="BOV59" s="13"/>
      <c r="BOW59" s="13"/>
      <c r="BOX59" s="13"/>
      <c r="BOY59" s="13"/>
      <c r="BOZ59" s="13"/>
      <c r="BPA59" s="13"/>
      <c r="BPB59" s="13"/>
      <c r="BPC59" s="13"/>
      <c r="BPD59" s="13"/>
      <c r="BPE59" s="13"/>
      <c r="BPF59" s="13"/>
      <c r="BPG59" s="13"/>
      <c r="BPH59" s="13"/>
      <c r="BPI59" s="13"/>
      <c r="BPJ59" s="13"/>
      <c r="BPK59" s="13"/>
      <c r="BPL59" s="13"/>
      <c r="BPM59" s="13"/>
      <c r="BPN59" s="13"/>
      <c r="BPO59" s="13"/>
      <c r="BPP59" s="13"/>
      <c r="BPQ59" s="13"/>
      <c r="BPR59" s="13"/>
      <c r="BPS59" s="13"/>
      <c r="BPT59" s="13"/>
      <c r="BPU59" s="13"/>
      <c r="BPV59" s="13"/>
      <c r="BPW59" s="13"/>
      <c r="BPX59" s="13"/>
      <c r="BPY59" s="13"/>
      <c r="BPZ59" s="13"/>
      <c r="BQA59" s="13"/>
      <c r="BQB59" s="13"/>
      <c r="BQC59" s="13"/>
      <c r="BQD59" s="13"/>
      <c r="BQE59" s="13"/>
      <c r="BQF59" s="13"/>
      <c r="BQG59" s="13"/>
      <c r="BQH59" s="13"/>
      <c r="BQI59" s="13"/>
      <c r="BQJ59" s="13"/>
      <c r="BQK59" s="13"/>
      <c r="BQL59" s="13"/>
      <c r="BQM59" s="13"/>
      <c r="BQN59" s="13"/>
      <c r="BQO59" s="13"/>
      <c r="BQP59" s="13"/>
      <c r="BQQ59" s="13"/>
      <c r="BQR59" s="13"/>
      <c r="BQS59" s="13"/>
      <c r="BQT59" s="13"/>
      <c r="BQU59" s="13"/>
      <c r="BQV59" s="13"/>
      <c r="BQW59" s="13"/>
      <c r="BQX59" s="13"/>
      <c r="BQY59" s="13"/>
      <c r="BQZ59" s="13"/>
      <c r="BRA59" s="13"/>
      <c r="BRB59" s="13"/>
      <c r="BRC59" s="13"/>
      <c r="BRD59" s="13"/>
      <c r="BRE59" s="13"/>
      <c r="BRF59" s="13"/>
      <c r="BRG59" s="13"/>
      <c r="BRH59" s="13"/>
      <c r="BRI59" s="13"/>
      <c r="BRJ59" s="13"/>
      <c r="BRK59" s="13"/>
      <c r="BRL59" s="13"/>
      <c r="BRM59" s="13"/>
      <c r="BRN59" s="13"/>
      <c r="BRO59" s="13"/>
      <c r="BRP59" s="13"/>
      <c r="BRQ59" s="13"/>
      <c r="BRR59" s="13"/>
      <c r="BRS59" s="13"/>
      <c r="BRT59" s="13"/>
      <c r="BRU59" s="13"/>
      <c r="BRV59" s="13"/>
      <c r="BRW59" s="13"/>
      <c r="BRX59" s="13"/>
      <c r="BRY59" s="13"/>
      <c r="BRZ59" s="13"/>
      <c r="BSA59" s="13"/>
      <c r="BSB59" s="13"/>
      <c r="BSC59" s="13"/>
      <c r="BSD59" s="13"/>
      <c r="BSE59" s="13"/>
      <c r="BSF59" s="13"/>
      <c r="BSG59" s="13"/>
      <c r="BSH59" s="13"/>
      <c r="BSI59" s="13"/>
      <c r="BSJ59" s="13"/>
      <c r="BSK59" s="13"/>
      <c r="BSL59" s="13"/>
      <c r="BSM59" s="13"/>
      <c r="BSN59" s="13"/>
      <c r="BSO59" s="13"/>
      <c r="BSP59" s="13"/>
      <c r="BSQ59" s="13"/>
      <c r="BSR59" s="13"/>
      <c r="BSS59" s="13"/>
      <c r="BST59" s="13"/>
      <c r="BSU59" s="13"/>
      <c r="BSV59" s="13"/>
      <c r="BSW59" s="13"/>
      <c r="BSX59" s="13"/>
      <c r="BSY59" s="13"/>
      <c r="BSZ59" s="13"/>
      <c r="BTA59" s="13"/>
      <c r="BTB59" s="13"/>
      <c r="BTC59" s="13"/>
      <c r="BTD59" s="13"/>
      <c r="BTE59" s="13"/>
      <c r="BTF59" s="13"/>
      <c r="BTG59" s="13"/>
      <c r="BTH59" s="13"/>
      <c r="BTI59" s="13"/>
      <c r="BTJ59" s="13"/>
      <c r="BTK59" s="13"/>
      <c r="BTL59" s="13"/>
      <c r="BTM59" s="13"/>
      <c r="BTN59" s="13"/>
      <c r="BTO59" s="13"/>
      <c r="BTP59" s="13"/>
      <c r="BTQ59" s="13"/>
      <c r="BTR59" s="13"/>
      <c r="BTS59" s="13"/>
      <c r="BTT59" s="13"/>
      <c r="BTU59" s="13"/>
      <c r="BTV59" s="13"/>
      <c r="BTW59" s="13"/>
      <c r="BTX59" s="13"/>
      <c r="BTY59" s="13"/>
      <c r="BTZ59" s="13"/>
      <c r="BUA59" s="13"/>
      <c r="BUB59" s="13"/>
      <c r="BUC59" s="13"/>
      <c r="BUD59" s="13"/>
      <c r="BUE59" s="13"/>
      <c r="BUF59" s="13"/>
      <c r="BUG59" s="13"/>
      <c r="BUH59" s="13"/>
      <c r="BUI59" s="13"/>
      <c r="BUJ59" s="13"/>
      <c r="BUK59" s="13"/>
      <c r="BUL59" s="13"/>
      <c r="BUM59" s="13"/>
      <c r="BUN59" s="13"/>
      <c r="BUO59" s="13"/>
      <c r="BUP59" s="13"/>
      <c r="BUQ59" s="13"/>
      <c r="BUR59" s="13"/>
      <c r="BUS59" s="13"/>
      <c r="BUT59" s="13"/>
      <c r="BUU59" s="13"/>
      <c r="BUV59" s="13"/>
      <c r="BUW59" s="13"/>
      <c r="BUX59" s="13"/>
      <c r="BUY59" s="13"/>
      <c r="BUZ59" s="13"/>
      <c r="BVA59" s="13"/>
      <c r="BVB59" s="13"/>
      <c r="BVC59" s="13"/>
      <c r="BVD59" s="13"/>
      <c r="BVE59" s="13"/>
      <c r="BVF59" s="13"/>
      <c r="BVG59" s="13"/>
      <c r="BVH59" s="13"/>
      <c r="BVI59" s="13"/>
      <c r="BVJ59" s="13"/>
      <c r="BVK59" s="13"/>
      <c r="BVL59" s="13"/>
      <c r="BVM59" s="13"/>
      <c r="BVN59" s="13"/>
      <c r="BVO59" s="13"/>
      <c r="BVP59" s="13"/>
      <c r="BVQ59" s="13"/>
      <c r="BVR59" s="13"/>
      <c r="BVS59" s="13"/>
      <c r="BVT59" s="13"/>
      <c r="BVU59" s="13"/>
      <c r="BVV59" s="13"/>
      <c r="BVW59" s="13"/>
      <c r="BVX59" s="13"/>
      <c r="BVY59" s="13"/>
      <c r="BVZ59" s="13"/>
      <c r="BWA59" s="13"/>
      <c r="BWB59" s="13"/>
      <c r="BWC59" s="13"/>
      <c r="BWD59" s="13"/>
      <c r="BWE59" s="13"/>
      <c r="BWF59" s="13"/>
      <c r="BWG59" s="13"/>
      <c r="BWH59" s="13"/>
      <c r="BWI59" s="13"/>
      <c r="BWJ59" s="13"/>
      <c r="BWK59" s="13"/>
      <c r="BWL59" s="13"/>
      <c r="BWM59" s="13"/>
      <c r="BWN59" s="13"/>
      <c r="BWO59" s="13"/>
      <c r="BWP59" s="13"/>
      <c r="BWQ59" s="13"/>
      <c r="BWR59" s="13"/>
      <c r="BWS59" s="13"/>
      <c r="BWT59" s="13"/>
      <c r="BWU59" s="13"/>
      <c r="BWV59" s="13"/>
      <c r="BWW59" s="13"/>
      <c r="BWX59" s="13"/>
      <c r="BWY59" s="13"/>
      <c r="BWZ59" s="13"/>
      <c r="BXA59" s="13"/>
      <c r="BXB59" s="13"/>
      <c r="BXC59" s="13"/>
      <c r="BXD59" s="13"/>
      <c r="BXE59" s="13"/>
      <c r="BXF59" s="13"/>
      <c r="BXG59" s="13"/>
      <c r="BXH59" s="13"/>
      <c r="BXI59" s="13"/>
      <c r="BXJ59" s="13"/>
      <c r="BXK59" s="13"/>
      <c r="BXL59" s="13"/>
      <c r="BXM59" s="13"/>
      <c r="BXN59" s="13"/>
      <c r="BXO59" s="13"/>
      <c r="BXP59" s="13"/>
      <c r="BXQ59" s="13"/>
      <c r="BXR59" s="13"/>
      <c r="BXS59" s="13"/>
      <c r="BXT59" s="13"/>
      <c r="BXU59" s="13"/>
      <c r="BXV59" s="13"/>
      <c r="BXW59" s="13"/>
      <c r="BXX59" s="13"/>
      <c r="BXY59" s="13"/>
      <c r="BXZ59" s="13"/>
      <c r="BYA59" s="13"/>
      <c r="BYB59" s="13"/>
      <c r="BYC59" s="13"/>
      <c r="BYD59" s="13"/>
      <c r="BYE59" s="13"/>
      <c r="BYF59" s="13"/>
      <c r="BYG59" s="13"/>
      <c r="BYH59" s="13"/>
      <c r="BYI59" s="13"/>
      <c r="BYJ59" s="13"/>
      <c r="BYK59" s="13"/>
      <c r="BYL59" s="13"/>
      <c r="BYM59" s="13"/>
      <c r="BYN59" s="13"/>
      <c r="BYO59" s="13"/>
      <c r="BYP59" s="13"/>
      <c r="BYQ59" s="13"/>
      <c r="BYR59" s="13"/>
      <c r="BYS59" s="13"/>
      <c r="BYT59" s="13"/>
      <c r="BYU59" s="13"/>
      <c r="BYV59" s="13"/>
      <c r="BYW59" s="13"/>
      <c r="BYX59" s="13"/>
      <c r="BYY59" s="13"/>
      <c r="BYZ59" s="13"/>
      <c r="BZA59" s="13"/>
      <c r="BZB59" s="13"/>
      <c r="BZC59" s="13"/>
      <c r="BZD59" s="13"/>
      <c r="BZE59" s="13"/>
      <c r="BZF59" s="13"/>
      <c r="BZG59" s="13"/>
      <c r="BZH59" s="13"/>
      <c r="BZI59" s="13"/>
      <c r="BZJ59" s="13"/>
      <c r="BZK59" s="13"/>
      <c r="BZL59" s="13"/>
      <c r="BZM59" s="13"/>
      <c r="BZN59" s="13"/>
      <c r="BZO59" s="13"/>
      <c r="BZP59" s="13"/>
      <c r="BZQ59" s="13"/>
      <c r="BZR59" s="13"/>
      <c r="BZS59" s="13"/>
      <c r="BZT59" s="13"/>
      <c r="BZU59" s="13"/>
      <c r="BZV59" s="13"/>
      <c r="BZW59" s="13"/>
      <c r="BZX59" s="13"/>
      <c r="BZY59" s="13"/>
      <c r="BZZ59" s="13"/>
      <c r="CAA59" s="13"/>
      <c r="CAB59" s="13"/>
      <c r="CAC59" s="13"/>
      <c r="CAD59" s="13"/>
      <c r="CAE59" s="13"/>
      <c r="CAF59" s="13"/>
      <c r="CAG59" s="13"/>
      <c r="CAH59" s="13"/>
      <c r="CAI59" s="13"/>
      <c r="CAJ59" s="13"/>
      <c r="CAK59" s="13"/>
      <c r="CAL59" s="13"/>
      <c r="CAM59" s="13"/>
      <c r="CAN59" s="13"/>
      <c r="CAO59" s="13"/>
      <c r="CAP59" s="13"/>
      <c r="CAQ59" s="13"/>
      <c r="CAR59" s="13"/>
      <c r="CAS59" s="13"/>
      <c r="CAT59" s="13"/>
      <c r="CAU59" s="13"/>
      <c r="CAV59" s="13"/>
      <c r="CAW59" s="13"/>
      <c r="CAX59" s="13"/>
      <c r="CAY59" s="13"/>
      <c r="CAZ59" s="13"/>
      <c r="CBA59" s="13"/>
      <c r="CBB59" s="13"/>
      <c r="CBC59" s="13"/>
      <c r="CBD59" s="13"/>
      <c r="CBE59" s="13"/>
      <c r="CBF59" s="13"/>
      <c r="CBG59" s="13"/>
      <c r="CBH59" s="13"/>
      <c r="CBI59" s="13"/>
      <c r="CBJ59" s="13"/>
      <c r="CBK59" s="13"/>
      <c r="CBL59" s="13"/>
      <c r="CBM59" s="13"/>
      <c r="CBN59" s="13"/>
      <c r="CBO59" s="13"/>
      <c r="CBP59" s="13"/>
      <c r="CBQ59" s="13"/>
      <c r="CBR59" s="13"/>
      <c r="CBS59" s="13"/>
      <c r="CBT59" s="13"/>
      <c r="CBU59" s="13"/>
      <c r="CBV59" s="13"/>
      <c r="CBW59" s="13"/>
      <c r="CBX59" s="13"/>
      <c r="CBY59" s="13"/>
      <c r="CBZ59" s="13"/>
      <c r="CCA59" s="13"/>
      <c r="CCB59" s="13"/>
      <c r="CCC59" s="13"/>
      <c r="CCD59" s="13"/>
      <c r="CCE59" s="13"/>
      <c r="CCF59" s="13"/>
      <c r="CCG59" s="13"/>
      <c r="CCH59" s="13"/>
      <c r="CCI59" s="13"/>
      <c r="CCJ59" s="13"/>
      <c r="CCK59" s="13"/>
      <c r="CCL59" s="13"/>
      <c r="CCM59" s="13"/>
      <c r="CCN59" s="13"/>
      <c r="CCO59" s="13"/>
      <c r="CCP59" s="13"/>
      <c r="CCQ59" s="13"/>
      <c r="CCR59" s="13"/>
      <c r="CCS59" s="13"/>
      <c r="CCT59" s="13"/>
      <c r="CCU59" s="13"/>
      <c r="CCV59" s="13"/>
      <c r="CCW59" s="13"/>
      <c r="CCX59" s="13"/>
      <c r="CCY59" s="13"/>
      <c r="CCZ59" s="13"/>
      <c r="CDA59" s="13"/>
      <c r="CDB59" s="13"/>
      <c r="CDC59" s="13"/>
      <c r="CDD59" s="13"/>
      <c r="CDE59" s="13"/>
      <c r="CDF59" s="13"/>
      <c r="CDG59" s="13"/>
      <c r="CDH59" s="13"/>
      <c r="CDI59" s="13"/>
      <c r="CDJ59" s="13"/>
      <c r="CDK59" s="13"/>
      <c r="CDL59" s="13"/>
      <c r="CDM59" s="13"/>
      <c r="CDN59" s="13"/>
      <c r="CDO59" s="13"/>
      <c r="CDP59" s="13"/>
      <c r="CDQ59" s="13"/>
      <c r="CDR59" s="13"/>
      <c r="CDS59" s="13"/>
      <c r="CDT59" s="13"/>
      <c r="CDU59" s="13"/>
      <c r="CDV59" s="13"/>
      <c r="CDW59" s="13"/>
      <c r="CDX59" s="13"/>
      <c r="CDY59" s="13"/>
      <c r="CDZ59" s="13"/>
      <c r="CEA59" s="13"/>
      <c r="CEB59" s="13"/>
      <c r="CEC59" s="13"/>
      <c r="CED59" s="13"/>
      <c r="CEE59" s="13"/>
      <c r="CEF59" s="13"/>
      <c r="CEG59" s="13"/>
      <c r="CEH59" s="13"/>
      <c r="CEI59" s="13"/>
      <c r="CEJ59" s="13"/>
      <c r="CEK59" s="13"/>
      <c r="CEL59" s="13"/>
      <c r="CEM59" s="13"/>
      <c r="CEN59" s="13"/>
      <c r="CEO59" s="13"/>
      <c r="CEP59" s="13"/>
      <c r="CEQ59" s="13"/>
      <c r="CER59" s="13"/>
      <c r="CES59" s="13"/>
      <c r="CET59" s="13"/>
      <c r="CEU59" s="13"/>
      <c r="CEV59" s="13"/>
      <c r="CEW59" s="13"/>
      <c r="CEX59" s="13"/>
      <c r="CEY59" s="13"/>
      <c r="CEZ59" s="13"/>
      <c r="CFA59" s="13"/>
      <c r="CFB59" s="13"/>
      <c r="CFC59" s="13"/>
      <c r="CFD59" s="13"/>
      <c r="CFE59" s="13"/>
      <c r="CFF59" s="13"/>
      <c r="CFG59" s="13"/>
      <c r="CFH59" s="13"/>
      <c r="CFI59" s="13"/>
      <c r="CFJ59" s="13"/>
      <c r="CFK59" s="13"/>
      <c r="CFL59" s="13"/>
      <c r="CFM59" s="13"/>
      <c r="CFN59" s="13"/>
      <c r="CFO59" s="13"/>
      <c r="CFP59" s="13"/>
      <c r="CFQ59" s="13"/>
      <c r="CFR59" s="13"/>
      <c r="CFS59" s="13"/>
      <c r="CFT59" s="13"/>
      <c r="CFU59" s="13"/>
      <c r="CFV59" s="13"/>
      <c r="CFW59" s="13"/>
      <c r="CFX59" s="13"/>
      <c r="CFY59" s="13"/>
      <c r="CFZ59" s="13"/>
      <c r="CGA59" s="13"/>
      <c r="CGB59" s="13"/>
      <c r="CGC59" s="13"/>
      <c r="CGD59" s="13"/>
      <c r="CGE59" s="13"/>
      <c r="CGF59" s="13"/>
      <c r="CGG59" s="13"/>
      <c r="CGH59" s="13"/>
      <c r="CGI59" s="13"/>
      <c r="CGJ59" s="13"/>
      <c r="CGK59" s="13"/>
      <c r="CGL59" s="13"/>
      <c r="CGM59" s="13"/>
      <c r="CGN59" s="13"/>
      <c r="CGO59" s="13"/>
      <c r="CGP59" s="13"/>
      <c r="CGQ59" s="13"/>
      <c r="CGR59" s="13"/>
      <c r="CGS59" s="13"/>
      <c r="CGT59" s="13"/>
      <c r="CGU59" s="13"/>
      <c r="CGV59" s="13"/>
      <c r="CGW59" s="13"/>
      <c r="CGX59" s="13"/>
      <c r="CGY59" s="13"/>
      <c r="CGZ59" s="13"/>
      <c r="CHA59" s="13"/>
      <c r="CHB59" s="13"/>
      <c r="CHC59" s="13"/>
      <c r="CHD59" s="13"/>
      <c r="CHE59" s="13"/>
      <c r="CHF59" s="13"/>
      <c r="CHG59" s="13"/>
      <c r="CHH59" s="13"/>
      <c r="CHI59" s="13"/>
      <c r="CHJ59" s="13"/>
      <c r="CHK59" s="13"/>
      <c r="CHL59" s="13"/>
      <c r="CHM59" s="13"/>
      <c r="CHN59" s="13"/>
      <c r="CHO59" s="13"/>
      <c r="CHP59" s="13"/>
      <c r="CHQ59" s="13"/>
      <c r="CHR59" s="13"/>
      <c r="CHS59" s="13"/>
      <c r="CHT59" s="13"/>
      <c r="CHU59" s="13"/>
      <c r="CHV59" s="13"/>
      <c r="CHW59" s="13"/>
      <c r="CHX59" s="13"/>
      <c r="CHY59" s="13"/>
      <c r="CHZ59" s="13"/>
      <c r="CIA59" s="13"/>
      <c r="CIB59" s="13"/>
      <c r="CIC59" s="13"/>
      <c r="CID59" s="13"/>
      <c r="CIE59" s="13"/>
      <c r="CIF59" s="13"/>
      <c r="CIG59" s="13"/>
      <c r="CIH59" s="13"/>
      <c r="CII59" s="13"/>
      <c r="CIJ59" s="13"/>
      <c r="CIK59" s="13"/>
      <c r="CIL59" s="13"/>
      <c r="CIM59" s="13"/>
      <c r="CIN59" s="13"/>
      <c r="CIO59" s="13"/>
      <c r="CIP59" s="13"/>
      <c r="CIQ59" s="13"/>
      <c r="CIR59" s="13"/>
      <c r="CIS59" s="13"/>
      <c r="CIT59" s="13"/>
      <c r="CIU59" s="13"/>
      <c r="CIV59" s="13"/>
      <c r="CIW59" s="13"/>
      <c r="CIX59" s="13"/>
      <c r="CIY59" s="13"/>
      <c r="CIZ59" s="13"/>
      <c r="CJA59" s="13"/>
      <c r="CJB59" s="13"/>
      <c r="CJC59" s="13"/>
      <c r="CJD59" s="13"/>
      <c r="CJE59" s="13"/>
      <c r="CJF59" s="13"/>
      <c r="CJG59" s="13"/>
      <c r="CJH59" s="13"/>
      <c r="CJI59" s="13"/>
      <c r="CJJ59" s="13"/>
      <c r="CJK59" s="13"/>
      <c r="CJL59" s="13"/>
      <c r="CJM59" s="13"/>
      <c r="CJN59" s="13"/>
      <c r="CJO59" s="13"/>
      <c r="CJP59" s="13"/>
      <c r="CJQ59" s="13"/>
      <c r="CJR59" s="13"/>
      <c r="CJS59" s="13"/>
      <c r="CJT59" s="13"/>
      <c r="CJU59" s="13"/>
      <c r="CJV59" s="13"/>
      <c r="CJW59" s="13"/>
      <c r="CJX59" s="13"/>
      <c r="CJY59" s="13"/>
      <c r="CJZ59" s="13"/>
      <c r="CKA59" s="13"/>
      <c r="CKB59" s="13"/>
      <c r="CKC59" s="13"/>
      <c r="CKD59" s="13"/>
      <c r="CKE59" s="13"/>
      <c r="CKF59" s="13"/>
      <c r="CKG59" s="13"/>
      <c r="CKH59" s="13"/>
      <c r="CKI59" s="13"/>
      <c r="CKJ59" s="13"/>
      <c r="CKK59" s="13"/>
      <c r="CKL59" s="13"/>
      <c r="CKM59" s="13"/>
      <c r="CKN59" s="13"/>
      <c r="CKO59" s="13"/>
      <c r="CKP59" s="13"/>
      <c r="CKQ59" s="13"/>
      <c r="CKR59" s="13"/>
      <c r="CKS59" s="13"/>
      <c r="CKT59" s="13"/>
      <c r="CKU59" s="13"/>
      <c r="CKV59" s="13"/>
      <c r="CKW59" s="13"/>
      <c r="CKX59" s="13"/>
      <c r="CKY59" s="13"/>
      <c r="CKZ59" s="13"/>
      <c r="CLA59" s="13"/>
      <c r="CLB59" s="13"/>
      <c r="CLC59" s="13"/>
      <c r="CLD59" s="13"/>
      <c r="CLE59" s="13"/>
      <c r="CLF59" s="13"/>
      <c r="CLG59" s="13"/>
      <c r="CLH59" s="13"/>
      <c r="CLI59" s="13"/>
      <c r="CLJ59" s="13"/>
      <c r="CLK59" s="13"/>
      <c r="CLL59" s="13"/>
      <c r="CLM59" s="13"/>
      <c r="CLN59" s="13"/>
      <c r="CLO59" s="13"/>
      <c r="CLP59" s="13"/>
      <c r="CLQ59" s="13"/>
      <c r="CLR59" s="13"/>
      <c r="CLS59" s="13"/>
      <c r="CLT59" s="13"/>
      <c r="CLU59" s="13"/>
      <c r="CLV59" s="13"/>
      <c r="CLW59" s="13"/>
      <c r="CLX59" s="13"/>
      <c r="CLY59" s="13"/>
      <c r="CLZ59" s="13"/>
      <c r="CMA59" s="13"/>
      <c r="CMB59" s="13"/>
      <c r="CMC59" s="13"/>
      <c r="CMD59" s="13"/>
      <c r="CME59" s="13"/>
      <c r="CMF59" s="13"/>
      <c r="CMG59" s="13"/>
      <c r="CMH59" s="13"/>
      <c r="CMI59" s="13"/>
      <c r="CMJ59" s="13"/>
      <c r="CMK59" s="13"/>
      <c r="CML59" s="13"/>
      <c r="CMM59" s="13"/>
      <c r="CMN59" s="13"/>
      <c r="CMO59" s="13"/>
      <c r="CMP59" s="13"/>
      <c r="CMQ59" s="13"/>
      <c r="CMR59" s="13"/>
      <c r="CMS59" s="13"/>
      <c r="CMT59" s="13"/>
      <c r="CMU59" s="13"/>
      <c r="CMV59" s="13"/>
      <c r="CMW59" s="13"/>
      <c r="CMX59" s="13"/>
      <c r="CMY59" s="13"/>
      <c r="CMZ59" s="13"/>
      <c r="CNA59" s="13"/>
      <c r="CNB59" s="13"/>
      <c r="CNC59" s="13"/>
      <c r="CND59" s="13"/>
      <c r="CNE59" s="13"/>
      <c r="CNF59" s="13"/>
      <c r="CNG59" s="13"/>
      <c r="CNH59" s="13"/>
      <c r="CNI59" s="13"/>
      <c r="CNJ59" s="13"/>
      <c r="CNK59" s="13"/>
      <c r="CNL59" s="13"/>
      <c r="CNM59" s="13"/>
      <c r="CNN59" s="13"/>
      <c r="CNO59" s="13"/>
      <c r="CNP59" s="13"/>
      <c r="CNQ59" s="13"/>
      <c r="CNR59" s="13"/>
      <c r="CNS59" s="13"/>
      <c r="CNT59" s="13"/>
      <c r="CNU59" s="13"/>
      <c r="CNV59" s="13"/>
      <c r="CNW59" s="13"/>
      <c r="CNX59" s="13"/>
      <c r="CNY59" s="13"/>
      <c r="CNZ59" s="13"/>
      <c r="COA59" s="13"/>
      <c r="COB59" s="13"/>
      <c r="COC59" s="13"/>
      <c r="COD59" s="13"/>
      <c r="COE59" s="13"/>
      <c r="COF59" s="13"/>
      <c r="COG59" s="13"/>
      <c r="COH59" s="13"/>
      <c r="COI59" s="13"/>
      <c r="COJ59" s="13"/>
      <c r="COK59" s="13"/>
      <c r="COL59" s="13"/>
      <c r="COM59" s="13"/>
      <c r="CON59" s="13"/>
      <c r="COO59" s="13"/>
      <c r="COP59" s="13"/>
      <c r="COQ59" s="13"/>
      <c r="COR59" s="13"/>
      <c r="COS59" s="13"/>
      <c r="COT59" s="13"/>
      <c r="COU59" s="13"/>
      <c r="COV59" s="13"/>
      <c r="COW59" s="13"/>
      <c r="COX59" s="13"/>
      <c r="COY59" s="13"/>
      <c r="COZ59" s="13"/>
      <c r="CPA59" s="13"/>
      <c r="CPB59" s="13"/>
      <c r="CPC59" s="13"/>
      <c r="CPD59" s="13"/>
      <c r="CPE59" s="13"/>
      <c r="CPF59" s="13"/>
      <c r="CPG59" s="13"/>
      <c r="CPH59" s="13"/>
      <c r="CPI59" s="13"/>
      <c r="CPJ59" s="13"/>
      <c r="CPK59" s="13"/>
      <c r="CPL59" s="13"/>
      <c r="CPM59" s="13"/>
      <c r="CPN59" s="13"/>
      <c r="CPO59" s="13"/>
      <c r="CPP59" s="13"/>
      <c r="CPQ59" s="13"/>
      <c r="CPR59" s="13"/>
      <c r="CPS59" s="13"/>
      <c r="CPT59" s="13"/>
      <c r="CPU59" s="13"/>
      <c r="CPV59" s="13"/>
      <c r="CPW59" s="13"/>
      <c r="CPX59" s="13"/>
      <c r="CPY59" s="13"/>
      <c r="CPZ59" s="13"/>
      <c r="CQA59" s="13"/>
      <c r="CQB59" s="13"/>
      <c r="CQC59" s="13"/>
      <c r="CQD59" s="13"/>
      <c r="CQE59" s="13"/>
      <c r="CQF59" s="13"/>
      <c r="CQG59" s="13"/>
      <c r="CQH59" s="13"/>
      <c r="CQI59" s="13"/>
      <c r="CQJ59" s="13"/>
      <c r="CQK59" s="13"/>
      <c r="CQL59" s="13"/>
      <c r="CQM59" s="13"/>
      <c r="CQN59" s="13"/>
      <c r="CQO59" s="13"/>
      <c r="CQP59" s="13"/>
      <c r="CQQ59" s="13"/>
      <c r="CQR59" s="13"/>
      <c r="CQS59" s="13"/>
      <c r="CQT59" s="13"/>
      <c r="CQU59" s="13"/>
      <c r="CQV59" s="13"/>
      <c r="CQW59" s="13"/>
      <c r="CQX59" s="13"/>
      <c r="CQY59" s="13"/>
      <c r="CQZ59" s="13"/>
      <c r="CRA59" s="13"/>
      <c r="CRB59" s="13"/>
      <c r="CRC59" s="13"/>
      <c r="CRD59" s="13"/>
      <c r="CRE59" s="13"/>
      <c r="CRF59" s="13"/>
      <c r="CRG59" s="13"/>
      <c r="CRH59" s="13"/>
      <c r="CRI59" s="13"/>
      <c r="CRJ59" s="13"/>
      <c r="CRK59" s="13"/>
      <c r="CRL59" s="13"/>
      <c r="CRM59" s="13"/>
      <c r="CRN59" s="13"/>
      <c r="CRO59" s="13"/>
      <c r="CRP59" s="13"/>
      <c r="CRQ59" s="13"/>
      <c r="CRR59" s="13"/>
      <c r="CRS59" s="13"/>
      <c r="CRT59" s="13"/>
      <c r="CRU59" s="13"/>
      <c r="CRV59" s="13"/>
      <c r="CRW59" s="13"/>
      <c r="CRX59" s="13"/>
      <c r="CRY59" s="13"/>
      <c r="CRZ59" s="13"/>
      <c r="CSA59" s="13"/>
      <c r="CSB59" s="13"/>
      <c r="CSC59" s="13"/>
      <c r="CSD59" s="13"/>
      <c r="CSE59" s="13"/>
      <c r="CSF59" s="13"/>
      <c r="CSG59" s="13"/>
      <c r="CSH59" s="13"/>
      <c r="CSI59" s="13"/>
      <c r="CSJ59" s="13"/>
      <c r="CSK59" s="13"/>
      <c r="CSL59" s="13"/>
      <c r="CSM59" s="13"/>
      <c r="CSN59" s="13"/>
      <c r="CSO59" s="13"/>
      <c r="CSP59" s="13"/>
      <c r="CSQ59" s="13"/>
      <c r="CSR59" s="13"/>
      <c r="CSS59" s="13"/>
      <c r="CST59" s="13"/>
      <c r="CSU59" s="13"/>
      <c r="CSV59" s="13"/>
      <c r="CSW59" s="13"/>
      <c r="CSX59" s="13"/>
      <c r="CSY59" s="13"/>
      <c r="CSZ59" s="13"/>
      <c r="CTA59" s="13"/>
      <c r="CTB59" s="13"/>
      <c r="CTC59" s="13"/>
      <c r="CTD59" s="13"/>
      <c r="CTE59" s="13"/>
      <c r="CTF59" s="13"/>
      <c r="CTG59" s="13"/>
      <c r="CTH59" s="13"/>
      <c r="CTI59" s="13"/>
      <c r="CTJ59" s="13"/>
      <c r="CTK59" s="13"/>
      <c r="CTL59" s="13"/>
      <c r="CTM59" s="13"/>
      <c r="CTN59" s="13"/>
      <c r="CTO59" s="13"/>
      <c r="CTP59" s="13"/>
      <c r="CTQ59" s="13"/>
      <c r="CTR59" s="13"/>
      <c r="CTS59" s="13"/>
      <c r="CTT59" s="13"/>
      <c r="CTU59" s="13"/>
      <c r="CTV59" s="13"/>
      <c r="CTW59" s="13"/>
      <c r="CTX59" s="13"/>
      <c r="CTY59" s="13"/>
      <c r="CTZ59" s="13"/>
      <c r="CUA59" s="13"/>
      <c r="CUB59" s="13"/>
      <c r="CUC59" s="13"/>
      <c r="CUD59" s="13"/>
      <c r="CUE59" s="13"/>
      <c r="CUF59" s="13"/>
      <c r="CUG59" s="13"/>
      <c r="CUH59" s="13"/>
      <c r="CUI59" s="13"/>
      <c r="CUJ59" s="13"/>
      <c r="CUK59" s="13"/>
      <c r="CUL59" s="13"/>
      <c r="CUM59" s="13"/>
      <c r="CUN59" s="13"/>
      <c r="CUO59" s="13"/>
      <c r="CUP59" s="13"/>
      <c r="CUQ59" s="13"/>
      <c r="CUR59" s="13"/>
      <c r="CUS59" s="13"/>
      <c r="CUT59" s="13"/>
      <c r="CUU59" s="13"/>
      <c r="CUV59" s="13"/>
      <c r="CUW59" s="13"/>
      <c r="CUX59" s="13"/>
      <c r="CUY59" s="13"/>
      <c r="CUZ59" s="13"/>
      <c r="CVA59" s="13"/>
      <c r="CVB59" s="13"/>
      <c r="CVC59" s="13"/>
      <c r="CVD59" s="13"/>
      <c r="CVE59" s="13"/>
      <c r="CVF59" s="13"/>
      <c r="CVG59" s="13"/>
      <c r="CVH59" s="13"/>
      <c r="CVI59" s="13"/>
      <c r="CVJ59" s="13"/>
      <c r="CVK59" s="13"/>
      <c r="CVL59" s="13"/>
      <c r="CVM59" s="13"/>
      <c r="CVN59" s="13"/>
      <c r="CVO59" s="13"/>
      <c r="CVP59" s="13"/>
      <c r="CVQ59" s="13"/>
      <c r="CVR59" s="13"/>
      <c r="CVS59" s="13"/>
      <c r="CVT59" s="13"/>
      <c r="CVU59" s="13"/>
      <c r="CVV59" s="13"/>
      <c r="CVW59" s="13"/>
      <c r="CVX59" s="13"/>
      <c r="CVY59" s="13"/>
      <c r="CVZ59" s="13"/>
      <c r="CWA59" s="13"/>
      <c r="CWB59" s="13"/>
      <c r="CWC59" s="13"/>
      <c r="CWD59" s="13"/>
      <c r="CWE59" s="13"/>
      <c r="CWF59" s="13"/>
      <c r="CWG59" s="13"/>
      <c r="CWH59" s="13"/>
      <c r="CWI59" s="13"/>
      <c r="CWJ59" s="13"/>
      <c r="CWK59" s="13"/>
      <c r="CWL59" s="13"/>
      <c r="CWM59" s="13"/>
      <c r="CWN59" s="13"/>
      <c r="CWO59" s="13"/>
      <c r="CWP59" s="13"/>
      <c r="CWQ59" s="13"/>
      <c r="CWR59" s="13"/>
      <c r="CWS59" s="13"/>
      <c r="CWT59" s="13"/>
      <c r="CWU59" s="13"/>
      <c r="CWV59" s="13"/>
      <c r="CWW59" s="13"/>
      <c r="CWX59" s="13"/>
      <c r="CWY59" s="13"/>
      <c r="CWZ59" s="13"/>
      <c r="CXA59" s="13"/>
      <c r="CXB59" s="13"/>
      <c r="CXC59" s="13"/>
      <c r="CXD59" s="13"/>
      <c r="CXE59" s="13"/>
      <c r="CXF59" s="13"/>
      <c r="CXG59" s="13"/>
      <c r="CXH59" s="13"/>
      <c r="CXI59" s="13"/>
      <c r="CXJ59" s="13"/>
      <c r="CXK59" s="13"/>
      <c r="CXL59" s="13"/>
      <c r="CXM59" s="13"/>
      <c r="CXN59" s="13"/>
      <c r="CXO59" s="13"/>
      <c r="CXP59" s="13"/>
      <c r="CXQ59" s="13"/>
      <c r="CXR59" s="13"/>
      <c r="CXS59" s="13"/>
      <c r="CXT59" s="13"/>
      <c r="CXU59" s="13"/>
      <c r="CXV59" s="13"/>
      <c r="CXW59" s="13"/>
      <c r="CXX59" s="13"/>
      <c r="CXY59" s="13"/>
      <c r="CXZ59" s="13"/>
      <c r="CYA59" s="13"/>
      <c r="CYB59" s="13"/>
      <c r="CYC59" s="13"/>
      <c r="CYD59" s="13"/>
      <c r="CYE59" s="13"/>
      <c r="CYF59" s="13"/>
      <c r="CYG59" s="13"/>
      <c r="CYH59" s="13"/>
      <c r="CYI59" s="13"/>
      <c r="CYJ59" s="13"/>
      <c r="CYK59" s="13"/>
      <c r="CYL59" s="13"/>
      <c r="CYM59" s="13"/>
      <c r="CYN59" s="13"/>
      <c r="CYO59" s="13"/>
      <c r="CYP59" s="13"/>
      <c r="CYQ59" s="13"/>
      <c r="CYR59" s="13"/>
      <c r="CYS59" s="13"/>
      <c r="CYT59" s="13"/>
      <c r="CYU59" s="13"/>
      <c r="CYV59" s="13"/>
      <c r="CYW59" s="13"/>
      <c r="CYX59" s="13"/>
      <c r="CYY59" s="13"/>
      <c r="CYZ59" s="13"/>
      <c r="CZA59" s="13"/>
      <c r="CZB59" s="13"/>
      <c r="CZC59" s="13"/>
      <c r="CZD59" s="13"/>
      <c r="CZE59" s="13"/>
      <c r="CZF59" s="13"/>
      <c r="CZG59" s="13"/>
      <c r="CZH59" s="13"/>
      <c r="CZI59" s="13"/>
      <c r="CZJ59" s="13"/>
      <c r="CZK59" s="13"/>
      <c r="CZL59" s="13"/>
      <c r="CZM59" s="13"/>
      <c r="CZN59" s="13"/>
      <c r="CZO59" s="13"/>
      <c r="CZP59" s="13"/>
      <c r="CZQ59" s="13"/>
      <c r="CZR59" s="13"/>
      <c r="CZS59" s="13"/>
      <c r="CZT59" s="13"/>
      <c r="CZU59" s="13"/>
      <c r="CZV59" s="13"/>
      <c r="CZW59" s="13"/>
      <c r="CZX59" s="13"/>
      <c r="CZY59" s="13"/>
      <c r="CZZ59" s="13"/>
      <c r="DAA59" s="13"/>
      <c r="DAB59" s="13"/>
      <c r="DAC59" s="13"/>
      <c r="DAD59" s="13"/>
      <c r="DAE59" s="13"/>
      <c r="DAF59" s="13"/>
      <c r="DAG59" s="13"/>
      <c r="DAH59" s="13"/>
      <c r="DAI59" s="13"/>
      <c r="DAJ59" s="13"/>
      <c r="DAK59" s="13"/>
      <c r="DAL59" s="13"/>
      <c r="DAM59" s="13"/>
      <c r="DAN59" s="13"/>
      <c r="DAO59" s="13"/>
      <c r="DAP59" s="13"/>
      <c r="DAQ59" s="13"/>
      <c r="DAR59" s="13"/>
      <c r="DAS59" s="13"/>
      <c r="DAT59" s="13"/>
      <c r="DAU59" s="13"/>
      <c r="DAV59" s="13"/>
      <c r="DAW59" s="13"/>
      <c r="DAX59" s="13"/>
      <c r="DAY59" s="13"/>
      <c r="DAZ59" s="13"/>
      <c r="DBA59" s="13"/>
      <c r="DBB59" s="13"/>
      <c r="DBC59" s="13"/>
      <c r="DBD59" s="13"/>
      <c r="DBE59" s="13"/>
      <c r="DBF59" s="13"/>
      <c r="DBG59" s="13"/>
      <c r="DBH59" s="13"/>
      <c r="DBI59" s="13"/>
      <c r="DBJ59" s="13"/>
      <c r="DBK59" s="13"/>
      <c r="DBL59" s="13"/>
      <c r="DBM59" s="13"/>
      <c r="DBN59" s="13"/>
      <c r="DBO59" s="13"/>
      <c r="DBP59" s="13"/>
      <c r="DBQ59" s="13"/>
      <c r="DBR59" s="13"/>
      <c r="DBS59" s="13"/>
      <c r="DBT59" s="13"/>
      <c r="DBU59" s="13"/>
      <c r="DBV59" s="13"/>
      <c r="DBW59" s="13"/>
      <c r="DBX59" s="13"/>
      <c r="DBY59" s="13"/>
      <c r="DBZ59" s="13"/>
      <c r="DCA59" s="13"/>
      <c r="DCB59" s="13"/>
      <c r="DCC59" s="13"/>
      <c r="DCD59" s="13"/>
      <c r="DCE59" s="13"/>
      <c r="DCF59" s="13"/>
      <c r="DCG59" s="13"/>
      <c r="DCH59" s="13"/>
      <c r="DCI59" s="13"/>
      <c r="DCJ59" s="13"/>
      <c r="DCK59" s="13"/>
      <c r="DCL59" s="13"/>
      <c r="DCM59" s="13"/>
      <c r="DCN59" s="13"/>
      <c r="DCO59" s="13"/>
      <c r="DCP59" s="13"/>
      <c r="DCQ59" s="13"/>
      <c r="DCR59" s="13"/>
      <c r="DCS59" s="13"/>
      <c r="DCT59" s="13"/>
      <c r="DCU59" s="13"/>
      <c r="DCV59" s="13"/>
      <c r="DCW59" s="13"/>
      <c r="DCX59" s="13"/>
      <c r="DCY59" s="13"/>
      <c r="DCZ59" s="13"/>
      <c r="DDA59" s="13"/>
      <c r="DDB59" s="13"/>
      <c r="DDC59" s="13"/>
      <c r="DDD59" s="13"/>
      <c r="DDE59" s="13"/>
      <c r="DDF59" s="13"/>
      <c r="DDG59" s="13"/>
      <c r="DDH59" s="13"/>
      <c r="DDI59" s="13"/>
      <c r="DDJ59" s="13"/>
      <c r="DDK59" s="13"/>
      <c r="DDL59" s="13"/>
      <c r="DDM59" s="13"/>
      <c r="DDN59" s="13"/>
      <c r="DDO59" s="13"/>
      <c r="DDP59" s="13"/>
      <c r="DDQ59" s="13"/>
      <c r="DDR59" s="13"/>
      <c r="DDS59" s="13"/>
      <c r="DDT59" s="13"/>
      <c r="DDU59" s="13"/>
      <c r="DDV59" s="13"/>
      <c r="DDW59" s="13"/>
      <c r="DDX59" s="13"/>
      <c r="DDY59" s="13"/>
      <c r="DDZ59" s="13"/>
      <c r="DEA59" s="13"/>
      <c r="DEB59" s="13"/>
      <c r="DEC59" s="13"/>
      <c r="DED59" s="13"/>
      <c r="DEE59" s="13"/>
      <c r="DEF59" s="13"/>
      <c r="DEG59" s="13"/>
      <c r="DEH59" s="13"/>
      <c r="DEI59" s="13"/>
      <c r="DEJ59" s="13"/>
      <c r="DEK59" s="13"/>
      <c r="DEL59" s="13"/>
      <c r="DEM59" s="13"/>
      <c r="DEN59" s="13"/>
      <c r="DEO59" s="13"/>
      <c r="DEP59" s="13"/>
      <c r="DEQ59" s="13"/>
      <c r="DER59" s="13"/>
      <c r="DES59" s="13"/>
      <c r="DET59" s="13"/>
      <c r="DEU59" s="13"/>
      <c r="DEV59" s="13"/>
      <c r="DEW59" s="13"/>
      <c r="DEX59" s="13"/>
      <c r="DEY59" s="13"/>
      <c r="DEZ59" s="13"/>
      <c r="DFA59" s="13"/>
      <c r="DFB59" s="13"/>
      <c r="DFC59" s="13"/>
      <c r="DFD59" s="13"/>
      <c r="DFE59" s="13"/>
      <c r="DFF59" s="13"/>
      <c r="DFG59" s="13"/>
      <c r="DFH59" s="13"/>
      <c r="DFI59" s="13"/>
      <c r="DFJ59" s="13"/>
      <c r="DFK59" s="13"/>
      <c r="DFL59" s="13"/>
      <c r="DFM59" s="13"/>
      <c r="DFN59" s="13"/>
      <c r="DFO59" s="13"/>
      <c r="DFP59" s="13"/>
      <c r="DFQ59" s="13"/>
      <c r="DFR59" s="13"/>
      <c r="DFS59" s="13"/>
      <c r="DFT59" s="13"/>
      <c r="DFU59" s="13"/>
      <c r="DFV59" s="13"/>
      <c r="DFW59" s="13"/>
      <c r="DFX59" s="13"/>
      <c r="DFY59" s="13"/>
      <c r="DFZ59" s="13"/>
      <c r="DGA59" s="13"/>
      <c r="DGB59" s="13"/>
      <c r="DGC59" s="13"/>
      <c r="DGD59" s="13"/>
      <c r="DGE59" s="13"/>
      <c r="DGF59" s="13"/>
      <c r="DGG59" s="13"/>
      <c r="DGH59" s="13"/>
      <c r="DGI59" s="13"/>
      <c r="DGJ59" s="13"/>
      <c r="DGK59" s="13"/>
      <c r="DGL59" s="13"/>
      <c r="DGM59" s="13"/>
      <c r="DGN59" s="13"/>
      <c r="DGO59" s="13"/>
      <c r="DGP59" s="13"/>
      <c r="DGQ59" s="13"/>
      <c r="DGR59" s="13"/>
      <c r="DGS59" s="13"/>
      <c r="DGT59" s="13"/>
      <c r="DGU59" s="13"/>
      <c r="DGV59" s="13"/>
      <c r="DGW59" s="13"/>
      <c r="DGX59" s="13"/>
      <c r="DGY59" s="13"/>
      <c r="DGZ59" s="13"/>
      <c r="DHA59" s="13"/>
      <c r="DHB59" s="13"/>
      <c r="DHC59" s="13"/>
      <c r="DHD59" s="13"/>
      <c r="DHE59" s="13"/>
      <c r="DHF59" s="13"/>
      <c r="DHG59" s="13"/>
      <c r="DHH59" s="13"/>
      <c r="DHI59" s="13"/>
      <c r="DHJ59" s="13"/>
      <c r="DHK59" s="13"/>
      <c r="DHL59" s="13"/>
      <c r="DHM59" s="13"/>
      <c r="DHN59" s="13"/>
      <c r="DHO59" s="13"/>
      <c r="DHP59" s="13"/>
      <c r="DHQ59" s="13"/>
      <c r="DHR59" s="13"/>
      <c r="DHS59" s="13"/>
      <c r="DHT59" s="13"/>
      <c r="DHU59" s="13"/>
      <c r="DHV59" s="13"/>
      <c r="DHW59" s="13"/>
      <c r="DHX59" s="13"/>
      <c r="DHY59" s="13"/>
      <c r="DHZ59" s="13"/>
      <c r="DIA59" s="13"/>
      <c r="DIB59" s="13"/>
      <c r="DIC59" s="13"/>
      <c r="DID59" s="13"/>
      <c r="DIE59" s="13"/>
      <c r="DIF59" s="13"/>
      <c r="DIG59" s="13"/>
      <c r="DIH59" s="13"/>
      <c r="DII59" s="13"/>
      <c r="DIJ59" s="13"/>
      <c r="DIK59" s="13"/>
      <c r="DIL59" s="13"/>
      <c r="DIM59" s="13"/>
      <c r="DIN59" s="13"/>
      <c r="DIO59" s="13"/>
      <c r="DIP59" s="13"/>
      <c r="DIQ59" s="13"/>
      <c r="DIR59" s="13"/>
      <c r="DIS59" s="13"/>
      <c r="DIT59" s="13"/>
      <c r="DIU59" s="13"/>
      <c r="DIV59" s="13"/>
      <c r="DIW59" s="13"/>
      <c r="DIX59" s="13"/>
      <c r="DIY59" s="13"/>
      <c r="DIZ59" s="13"/>
      <c r="DJA59" s="13"/>
      <c r="DJB59" s="13"/>
      <c r="DJC59" s="13"/>
      <c r="DJD59" s="13"/>
      <c r="DJE59" s="13"/>
      <c r="DJF59" s="13"/>
      <c r="DJG59" s="13"/>
      <c r="DJH59" s="13"/>
      <c r="DJI59" s="13"/>
      <c r="DJJ59" s="13"/>
      <c r="DJK59" s="13"/>
      <c r="DJL59" s="13"/>
      <c r="DJM59" s="13"/>
      <c r="DJN59" s="13"/>
      <c r="DJO59" s="13"/>
      <c r="DJP59" s="13"/>
      <c r="DJQ59" s="13"/>
      <c r="DJR59" s="13"/>
      <c r="DJS59" s="13"/>
      <c r="DJT59" s="13"/>
      <c r="DJU59" s="13"/>
      <c r="DJV59" s="13"/>
      <c r="DJW59" s="13"/>
      <c r="DJX59" s="13"/>
      <c r="DJY59" s="13"/>
      <c r="DJZ59" s="13"/>
      <c r="DKA59" s="13"/>
      <c r="DKB59" s="13"/>
      <c r="DKC59" s="13"/>
      <c r="DKD59" s="13"/>
      <c r="DKE59" s="13"/>
      <c r="DKF59" s="13"/>
      <c r="DKG59" s="13"/>
      <c r="DKH59" s="13"/>
      <c r="DKI59" s="13"/>
      <c r="DKJ59" s="13"/>
      <c r="DKK59" s="13"/>
      <c r="DKL59" s="13"/>
      <c r="DKM59" s="13"/>
      <c r="DKN59" s="13"/>
      <c r="DKO59" s="13"/>
      <c r="DKP59" s="13"/>
      <c r="DKQ59" s="13"/>
      <c r="DKR59" s="13"/>
      <c r="DKS59" s="13"/>
      <c r="DKT59" s="13"/>
      <c r="DKU59" s="13"/>
      <c r="DKV59" s="13"/>
      <c r="DKW59" s="13"/>
      <c r="DKX59" s="13"/>
      <c r="DKY59" s="13"/>
      <c r="DKZ59" s="13"/>
      <c r="DLA59" s="13"/>
      <c r="DLB59" s="13"/>
      <c r="DLC59" s="13"/>
      <c r="DLD59" s="13"/>
      <c r="DLE59" s="13"/>
      <c r="DLF59" s="13"/>
      <c r="DLG59" s="13"/>
      <c r="DLH59" s="13"/>
      <c r="DLI59" s="13"/>
      <c r="DLJ59" s="13"/>
      <c r="DLK59" s="13"/>
      <c r="DLL59" s="13"/>
      <c r="DLM59" s="13"/>
      <c r="DLN59" s="13"/>
      <c r="DLO59" s="13"/>
      <c r="DLP59" s="13"/>
      <c r="DLQ59" s="13"/>
      <c r="DLR59" s="13"/>
      <c r="DLS59" s="13"/>
      <c r="DLT59" s="13"/>
      <c r="DLU59" s="13"/>
      <c r="DLV59" s="13"/>
      <c r="DLW59" s="13"/>
      <c r="DLX59" s="13"/>
      <c r="DLY59" s="13"/>
      <c r="DLZ59" s="13"/>
      <c r="DMA59" s="13"/>
      <c r="DMB59" s="13"/>
      <c r="DMC59" s="13"/>
      <c r="DMD59" s="13"/>
      <c r="DME59" s="13"/>
      <c r="DMF59" s="13"/>
      <c r="DMG59" s="13"/>
      <c r="DMH59" s="13"/>
      <c r="DMI59" s="13"/>
      <c r="DMJ59" s="13"/>
      <c r="DMK59" s="13"/>
      <c r="DML59" s="13"/>
      <c r="DMM59" s="13"/>
      <c r="DMN59" s="13"/>
      <c r="DMO59" s="13"/>
      <c r="DMP59" s="13"/>
      <c r="DMQ59" s="13"/>
      <c r="DMR59" s="13"/>
      <c r="DMS59" s="13"/>
      <c r="DMT59" s="13"/>
      <c r="DMU59" s="13"/>
      <c r="DMV59" s="13"/>
      <c r="DMW59" s="13"/>
      <c r="DMX59" s="13"/>
      <c r="DMY59" s="13"/>
      <c r="DMZ59" s="13"/>
      <c r="DNA59" s="13"/>
      <c r="DNB59" s="13"/>
      <c r="DNC59" s="13"/>
      <c r="DND59" s="13"/>
      <c r="DNE59" s="13"/>
      <c r="DNF59" s="13"/>
      <c r="DNG59" s="13"/>
      <c r="DNH59" s="13"/>
      <c r="DNI59" s="13"/>
      <c r="DNJ59" s="13"/>
      <c r="DNK59" s="13"/>
      <c r="DNL59" s="13"/>
      <c r="DNM59" s="13"/>
      <c r="DNN59" s="13"/>
      <c r="DNO59" s="13"/>
      <c r="DNP59" s="13"/>
      <c r="DNQ59" s="13"/>
      <c r="DNR59" s="13"/>
      <c r="DNS59" s="13"/>
      <c r="DNT59" s="13"/>
      <c r="DNU59" s="13"/>
      <c r="DNV59" s="13"/>
      <c r="DNW59" s="13"/>
      <c r="DNX59" s="13"/>
      <c r="DNY59" s="13"/>
      <c r="DNZ59" s="13"/>
      <c r="DOA59" s="13"/>
      <c r="DOB59" s="13"/>
      <c r="DOC59" s="13"/>
      <c r="DOD59" s="13"/>
      <c r="DOE59" s="13"/>
      <c r="DOF59" s="13"/>
      <c r="DOG59" s="13"/>
      <c r="DOH59" s="13"/>
      <c r="DOI59" s="13"/>
      <c r="DOJ59" s="13"/>
      <c r="DOK59" s="13"/>
      <c r="DOL59" s="13"/>
      <c r="DOM59" s="13"/>
      <c r="DON59" s="13"/>
      <c r="DOO59" s="13"/>
      <c r="DOP59" s="13"/>
      <c r="DOQ59" s="13"/>
      <c r="DOR59" s="13"/>
      <c r="DOS59" s="13"/>
      <c r="DOT59" s="13"/>
      <c r="DOU59" s="13"/>
      <c r="DOV59" s="13"/>
      <c r="DOW59" s="13"/>
      <c r="DOX59" s="13"/>
      <c r="DOY59" s="13"/>
      <c r="DOZ59" s="13"/>
      <c r="DPA59" s="13"/>
      <c r="DPB59" s="13"/>
      <c r="DPC59" s="13"/>
      <c r="DPD59" s="13"/>
      <c r="DPE59" s="13"/>
      <c r="DPF59" s="13"/>
      <c r="DPG59" s="13"/>
      <c r="DPH59" s="13"/>
      <c r="DPI59" s="13"/>
      <c r="DPJ59" s="13"/>
      <c r="DPK59" s="13"/>
      <c r="DPL59" s="13"/>
      <c r="DPM59" s="13"/>
      <c r="DPN59" s="13"/>
      <c r="DPO59" s="13"/>
      <c r="DPP59" s="13"/>
      <c r="DPQ59" s="13"/>
      <c r="DPR59" s="13"/>
      <c r="DPS59" s="13"/>
      <c r="DPT59" s="13"/>
      <c r="DPU59" s="13"/>
      <c r="DPV59" s="13"/>
      <c r="DPW59" s="13"/>
      <c r="DPX59" s="13"/>
      <c r="DPY59" s="13"/>
      <c r="DPZ59" s="13"/>
      <c r="DQA59" s="13"/>
      <c r="DQB59" s="13"/>
      <c r="DQC59" s="13"/>
      <c r="DQD59" s="13"/>
      <c r="DQE59" s="13"/>
      <c r="DQF59" s="13"/>
      <c r="DQG59" s="13"/>
      <c r="DQH59" s="13"/>
      <c r="DQI59" s="13"/>
      <c r="DQJ59" s="13"/>
      <c r="DQK59" s="13"/>
      <c r="DQL59" s="13"/>
      <c r="DQM59" s="13"/>
      <c r="DQN59" s="13"/>
      <c r="DQO59" s="13"/>
      <c r="DQP59" s="13"/>
      <c r="DQQ59" s="13"/>
      <c r="DQR59" s="13"/>
      <c r="DQS59" s="13"/>
      <c r="DQT59" s="13"/>
      <c r="DQU59" s="13"/>
      <c r="DQV59" s="13"/>
      <c r="DQW59" s="13"/>
      <c r="DQX59" s="13"/>
      <c r="DQY59" s="13"/>
      <c r="DQZ59" s="13"/>
      <c r="DRA59" s="13"/>
      <c r="DRB59" s="13"/>
      <c r="DRC59" s="13"/>
      <c r="DRD59" s="13"/>
      <c r="DRE59" s="13"/>
      <c r="DRF59" s="13"/>
      <c r="DRG59" s="13"/>
      <c r="DRH59" s="13"/>
      <c r="DRI59" s="13"/>
      <c r="DRJ59" s="13"/>
      <c r="DRK59" s="13"/>
      <c r="DRL59" s="13"/>
      <c r="DRM59" s="13"/>
      <c r="DRN59" s="13"/>
      <c r="DRO59" s="13"/>
      <c r="DRP59" s="13"/>
      <c r="DRQ59" s="13"/>
      <c r="DRR59" s="13"/>
      <c r="DRS59" s="13"/>
      <c r="DRT59" s="13"/>
      <c r="DRU59" s="13"/>
      <c r="DRV59" s="13"/>
      <c r="DRW59" s="13"/>
      <c r="DRX59" s="13"/>
      <c r="DRY59" s="13"/>
      <c r="DRZ59" s="13"/>
      <c r="DSA59" s="13"/>
      <c r="DSB59" s="13"/>
      <c r="DSC59" s="13"/>
      <c r="DSD59" s="13"/>
      <c r="DSE59" s="13"/>
      <c r="DSF59" s="13"/>
      <c r="DSG59" s="13"/>
      <c r="DSH59" s="13"/>
      <c r="DSI59" s="13"/>
      <c r="DSJ59" s="13"/>
      <c r="DSK59" s="13"/>
      <c r="DSL59" s="13"/>
      <c r="DSM59" s="13"/>
      <c r="DSN59" s="13"/>
      <c r="DSO59" s="13"/>
      <c r="DSP59" s="13"/>
      <c r="DSQ59" s="13"/>
      <c r="DSR59" s="13"/>
      <c r="DSS59" s="13"/>
      <c r="DST59" s="13"/>
      <c r="DSU59" s="13"/>
      <c r="DSV59" s="13"/>
      <c r="DSW59" s="13"/>
      <c r="DSX59" s="13"/>
      <c r="DSY59" s="13"/>
      <c r="DSZ59" s="13"/>
      <c r="DTA59" s="13"/>
      <c r="DTB59" s="13"/>
      <c r="DTC59" s="13"/>
      <c r="DTD59" s="13"/>
      <c r="DTE59" s="13"/>
      <c r="DTF59" s="13"/>
      <c r="DTG59" s="13"/>
      <c r="DTH59" s="13"/>
      <c r="DTI59" s="13"/>
      <c r="DTJ59" s="13"/>
      <c r="DTK59" s="13"/>
      <c r="DTL59" s="13"/>
      <c r="DTM59" s="13"/>
      <c r="DTN59" s="13"/>
      <c r="DTO59" s="13"/>
      <c r="DTP59" s="13"/>
      <c r="DTQ59" s="13"/>
      <c r="DTR59" s="13"/>
      <c r="DTS59" s="13"/>
      <c r="DTT59" s="13"/>
      <c r="DTU59" s="13"/>
      <c r="DTV59" s="13"/>
      <c r="DTW59" s="13"/>
      <c r="DTX59" s="13"/>
      <c r="DTY59" s="13"/>
      <c r="DTZ59" s="13"/>
      <c r="DUA59" s="13"/>
      <c r="DUB59" s="13"/>
      <c r="DUC59" s="13"/>
      <c r="DUD59" s="13"/>
      <c r="DUE59" s="13"/>
      <c r="DUF59" s="13"/>
      <c r="DUG59" s="13"/>
      <c r="DUH59" s="13"/>
      <c r="DUI59" s="13"/>
      <c r="DUJ59" s="13"/>
      <c r="DUK59" s="13"/>
      <c r="DUL59" s="13"/>
      <c r="DUM59" s="13"/>
      <c r="DUN59" s="13"/>
      <c r="DUO59" s="13"/>
      <c r="DUP59" s="13"/>
      <c r="DUQ59" s="13"/>
      <c r="DUR59" s="13"/>
      <c r="DUS59" s="13"/>
      <c r="DUT59" s="13"/>
      <c r="DUU59" s="13"/>
      <c r="DUV59" s="13"/>
      <c r="DUW59" s="13"/>
      <c r="DUX59" s="13"/>
      <c r="DUY59" s="13"/>
      <c r="DUZ59" s="13"/>
      <c r="DVA59" s="13"/>
      <c r="DVB59" s="13"/>
      <c r="DVC59" s="13"/>
      <c r="DVD59" s="13"/>
      <c r="DVE59" s="13"/>
      <c r="DVF59" s="13"/>
      <c r="DVG59" s="13"/>
      <c r="DVH59" s="13"/>
      <c r="DVI59" s="13"/>
      <c r="DVJ59" s="13"/>
      <c r="DVK59" s="13"/>
      <c r="DVL59" s="13"/>
      <c r="DVM59" s="13"/>
      <c r="DVN59" s="13"/>
      <c r="DVO59" s="13"/>
      <c r="DVP59" s="13"/>
      <c r="DVQ59" s="13"/>
      <c r="DVR59" s="13"/>
      <c r="DVS59" s="13"/>
      <c r="DVT59" s="13"/>
      <c r="DVU59" s="13"/>
      <c r="DVV59" s="13"/>
      <c r="DVW59" s="13"/>
      <c r="DVX59" s="13"/>
      <c r="DVY59" s="13"/>
      <c r="DVZ59" s="13"/>
      <c r="DWA59" s="13"/>
      <c r="DWB59" s="13"/>
      <c r="DWC59" s="13"/>
      <c r="DWD59" s="13"/>
      <c r="DWE59" s="13"/>
      <c r="DWF59" s="13"/>
      <c r="DWG59" s="13"/>
      <c r="DWH59" s="13"/>
      <c r="DWI59" s="13"/>
      <c r="DWJ59" s="13"/>
      <c r="DWK59" s="13"/>
      <c r="DWL59" s="13"/>
      <c r="DWM59" s="13"/>
      <c r="DWN59" s="13"/>
      <c r="DWO59" s="13"/>
      <c r="DWP59" s="13"/>
      <c r="DWQ59" s="13"/>
      <c r="DWR59" s="13"/>
      <c r="DWS59" s="13"/>
      <c r="DWT59" s="13"/>
      <c r="DWU59" s="13"/>
      <c r="DWV59" s="13"/>
      <c r="DWW59" s="13"/>
      <c r="DWX59" s="13"/>
      <c r="DWY59" s="13"/>
      <c r="DWZ59" s="13"/>
      <c r="DXA59" s="13"/>
      <c r="DXB59" s="13"/>
      <c r="DXC59" s="13"/>
      <c r="DXD59" s="13"/>
      <c r="DXE59" s="13"/>
      <c r="DXF59" s="13"/>
      <c r="DXG59" s="13"/>
      <c r="DXH59" s="13"/>
      <c r="DXI59" s="13"/>
      <c r="DXJ59" s="13"/>
      <c r="DXK59" s="13"/>
      <c r="DXL59" s="13"/>
      <c r="DXM59" s="13"/>
      <c r="DXN59" s="13"/>
      <c r="DXO59" s="13"/>
      <c r="DXP59" s="13"/>
      <c r="DXQ59" s="13"/>
      <c r="DXR59" s="13"/>
      <c r="DXS59" s="13"/>
      <c r="DXT59" s="13"/>
      <c r="DXU59" s="13"/>
      <c r="DXV59" s="13"/>
      <c r="DXW59" s="13"/>
      <c r="DXX59" s="13"/>
      <c r="DXY59" s="13"/>
      <c r="DXZ59" s="13"/>
      <c r="DYA59" s="13"/>
      <c r="DYB59" s="13"/>
      <c r="DYC59" s="13"/>
      <c r="DYD59" s="13"/>
      <c r="DYE59" s="13"/>
      <c r="DYF59" s="13"/>
      <c r="DYG59" s="13"/>
      <c r="DYH59" s="13"/>
      <c r="DYI59" s="13"/>
      <c r="DYJ59" s="13"/>
      <c r="DYK59" s="13"/>
      <c r="DYL59" s="13"/>
      <c r="DYM59" s="13"/>
      <c r="DYN59" s="13"/>
      <c r="DYO59" s="13"/>
      <c r="DYP59" s="13"/>
      <c r="DYQ59" s="13"/>
      <c r="DYR59" s="13"/>
      <c r="DYS59" s="13"/>
      <c r="DYT59" s="13"/>
      <c r="DYU59" s="13"/>
      <c r="DYV59" s="13"/>
      <c r="DYW59" s="13"/>
      <c r="DYX59" s="13"/>
      <c r="DYY59" s="13"/>
      <c r="DYZ59" s="13"/>
      <c r="DZA59" s="13"/>
      <c r="DZB59" s="13"/>
      <c r="DZC59" s="13"/>
      <c r="DZD59" s="13"/>
      <c r="DZE59" s="13"/>
      <c r="DZF59" s="13"/>
      <c r="DZG59" s="13"/>
      <c r="DZH59" s="13"/>
      <c r="DZI59" s="13"/>
      <c r="DZJ59" s="13"/>
      <c r="DZK59" s="13"/>
      <c r="DZL59" s="13"/>
      <c r="DZM59" s="13"/>
      <c r="DZN59" s="13"/>
      <c r="DZO59" s="13"/>
      <c r="DZP59" s="13"/>
      <c r="DZQ59" s="13"/>
      <c r="DZR59" s="13"/>
      <c r="DZS59" s="13"/>
      <c r="DZT59" s="13"/>
      <c r="DZU59" s="13"/>
      <c r="DZV59" s="13"/>
      <c r="DZW59" s="13"/>
      <c r="DZX59" s="13"/>
      <c r="DZY59" s="13"/>
      <c r="DZZ59" s="13"/>
      <c r="EAA59" s="13"/>
      <c r="EAB59" s="13"/>
      <c r="EAC59" s="13"/>
      <c r="EAD59" s="13"/>
      <c r="EAE59" s="13"/>
      <c r="EAF59" s="13"/>
      <c r="EAG59" s="13"/>
      <c r="EAH59" s="13"/>
      <c r="EAI59" s="13"/>
      <c r="EAJ59" s="13"/>
      <c r="EAK59" s="13"/>
      <c r="EAL59" s="13"/>
      <c r="EAM59" s="13"/>
      <c r="EAN59" s="13"/>
      <c r="EAO59" s="13"/>
      <c r="EAP59" s="13"/>
      <c r="EAQ59" s="13"/>
      <c r="EAR59" s="13"/>
      <c r="EAS59" s="13"/>
      <c r="EAT59" s="13"/>
      <c r="EAU59" s="13"/>
      <c r="EAV59" s="13"/>
      <c r="EAW59" s="13"/>
      <c r="EAX59" s="13"/>
      <c r="EAY59" s="13"/>
      <c r="EAZ59" s="13"/>
      <c r="EBA59" s="13"/>
      <c r="EBB59" s="13"/>
      <c r="EBC59" s="13"/>
      <c r="EBD59" s="13"/>
      <c r="EBE59" s="13"/>
      <c r="EBF59" s="13"/>
      <c r="EBG59" s="13"/>
      <c r="EBH59" s="13"/>
      <c r="EBI59" s="13"/>
      <c r="EBJ59" s="13"/>
      <c r="EBK59" s="13"/>
      <c r="EBL59" s="13"/>
      <c r="EBM59" s="13"/>
      <c r="EBN59" s="13"/>
      <c r="EBO59" s="13"/>
      <c r="EBP59" s="13"/>
      <c r="EBQ59" s="13"/>
      <c r="EBR59" s="13"/>
      <c r="EBS59" s="13"/>
      <c r="EBT59" s="13"/>
      <c r="EBU59" s="13"/>
      <c r="EBV59" s="13"/>
      <c r="EBW59" s="13"/>
      <c r="EBX59" s="13"/>
      <c r="EBY59" s="13"/>
      <c r="EBZ59" s="13"/>
      <c r="ECA59" s="13"/>
      <c r="ECB59" s="13"/>
      <c r="ECC59" s="13"/>
      <c r="ECD59" s="13"/>
      <c r="ECE59" s="13"/>
      <c r="ECF59" s="13"/>
      <c r="ECG59" s="13"/>
      <c r="ECH59" s="13"/>
      <c r="ECI59" s="13"/>
      <c r="ECJ59" s="13"/>
      <c r="ECK59" s="13"/>
      <c r="ECL59" s="13"/>
      <c r="ECM59" s="13"/>
      <c r="ECN59" s="13"/>
      <c r="ECO59" s="13"/>
      <c r="ECP59" s="13"/>
      <c r="ECQ59" s="13"/>
      <c r="ECR59" s="13"/>
      <c r="ECS59" s="13"/>
      <c r="ECT59" s="13"/>
      <c r="ECU59" s="13"/>
      <c r="ECV59" s="13"/>
      <c r="ECW59" s="13"/>
      <c r="ECX59" s="13"/>
      <c r="ECY59" s="13"/>
      <c r="ECZ59" s="13"/>
      <c r="EDA59" s="13"/>
      <c r="EDB59" s="13"/>
      <c r="EDC59" s="13"/>
      <c r="EDD59" s="13"/>
      <c r="EDE59" s="13"/>
      <c r="EDF59" s="13"/>
      <c r="EDG59" s="13"/>
      <c r="EDH59" s="13"/>
      <c r="EDI59" s="13"/>
      <c r="EDJ59" s="13"/>
      <c r="EDK59" s="13"/>
      <c r="EDL59" s="13"/>
      <c r="EDM59" s="13"/>
      <c r="EDN59" s="13"/>
      <c r="EDO59" s="13"/>
      <c r="EDP59" s="13"/>
      <c r="EDQ59" s="13"/>
      <c r="EDR59" s="13"/>
      <c r="EDS59" s="13"/>
      <c r="EDT59" s="13"/>
      <c r="EDU59" s="13"/>
      <c r="EDV59" s="13"/>
      <c r="EDW59" s="13"/>
      <c r="EDX59" s="13"/>
      <c r="EDY59" s="13"/>
      <c r="EDZ59" s="13"/>
      <c r="EEA59" s="13"/>
      <c r="EEB59" s="13"/>
      <c r="EEC59" s="13"/>
      <c r="EED59" s="13"/>
      <c r="EEE59" s="13"/>
      <c r="EEF59" s="13"/>
      <c r="EEG59" s="13"/>
      <c r="EEH59" s="13"/>
      <c r="EEI59" s="13"/>
      <c r="EEJ59" s="13"/>
      <c r="EEK59" s="13"/>
      <c r="EEL59" s="13"/>
      <c r="EEM59" s="13"/>
      <c r="EEN59" s="13"/>
      <c r="EEO59" s="13"/>
      <c r="EEP59" s="13"/>
      <c r="EEQ59" s="13"/>
      <c r="EER59" s="13"/>
      <c r="EES59" s="13"/>
      <c r="EET59" s="13"/>
      <c r="EEU59" s="13"/>
      <c r="EEV59" s="13"/>
      <c r="EEW59" s="13"/>
      <c r="EEX59" s="13"/>
      <c r="EEY59" s="13"/>
      <c r="EEZ59" s="13"/>
      <c r="EFA59" s="13"/>
      <c r="EFB59" s="13"/>
      <c r="EFC59" s="13"/>
      <c r="EFD59" s="13"/>
      <c r="EFE59" s="13"/>
      <c r="EFF59" s="13"/>
      <c r="EFG59" s="13"/>
      <c r="EFH59" s="13"/>
      <c r="EFI59" s="13"/>
      <c r="EFJ59" s="13"/>
      <c r="EFK59" s="13"/>
      <c r="EFL59" s="13"/>
      <c r="EFM59" s="13"/>
      <c r="EFN59" s="13"/>
      <c r="EFO59" s="13"/>
      <c r="EFP59" s="13"/>
      <c r="EFQ59" s="13"/>
      <c r="EFR59" s="13"/>
      <c r="EFS59" s="13"/>
      <c r="EFT59" s="13"/>
      <c r="EFU59" s="13"/>
      <c r="EFV59" s="13"/>
      <c r="EFW59" s="13"/>
      <c r="EFX59" s="13"/>
      <c r="EFY59" s="13"/>
      <c r="EFZ59" s="13"/>
      <c r="EGA59" s="13"/>
      <c r="EGB59" s="13"/>
      <c r="EGC59" s="13"/>
      <c r="EGD59" s="13"/>
      <c r="EGE59" s="13"/>
      <c r="EGF59" s="13"/>
      <c r="EGG59" s="13"/>
      <c r="EGH59" s="13"/>
      <c r="EGI59" s="13"/>
      <c r="EGJ59" s="13"/>
      <c r="EGK59" s="13"/>
      <c r="EGL59" s="13"/>
      <c r="EGM59" s="13"/>
      <c r="EGN59" s="13"/>
      <c r="EGO59" s="13"/>
      <c r="EGP59" s="13"/>
      <c r="EGQ59" s="13"/>
      <c r="EGR59" s="13"/>
      <c r="EGS59" s="13"/>
      <c r="EGT59" s="13"/>
      <c r="EGU59" s="13"/>
      <c r="EGV59" s="13"/>
      <c r="EGW59" s="13"/>
      <c r="EGX59" s="13"/>
      <c r="EGY59" s="13"/>
      <c r="EGZ59" s="13"/>
      <c r="EHA59" s="13"/>
      <c r="EHB59" s="13"/>
      <c r="EHC59" s="13"/>
      <c r="EHD59" s="13"/>
      <c r="EHE59" s="13"/>
      <c r="EHF59" s="13"/>
      <c r="EHG59" s="13"/>
      <c r="EHH59" s="13"/>
      <c r="EHI59" s="13"/>
      <c r="EHJ59" s="13"/>
      <c r="EHK59" s="13"/>
      <c r="EHL59" s="13"/>
      <c r="EHM59" s="13"/>
      <c r="EHN59" s="13"/>
      <c r="EHO59" s="13"/>
      <c r="EHP59" s="13"/>
      <c r="EHQ59" s="13"/>
      <c r="EHR59" s="13"/>
      <c r="EHS59" s="13"/>
      <c r="EHT59" s="13"/>
      <c r="EHU59" s="13"/>
      <c r="EHV59" s="13"/>
      <c r="EHW59" s="13"/>
      <c r="EHX59" s="13"/>
      <c r="EHY59" s="13"/>
      <c r="EHZ59" s="13"/>
      <c r="EIA59" s="13"/>
      <c r="EIB59" s="13"/>
      <c r="EIC59" s="13"/>
      <c r="EID59" s="13"/>
      <c r="EIE59" s="13"/>
      <c r="EIF59" s="13"/>
      <c r="EIG59" s="13"/>
      <c r="EIH59" s="13"/>
      <c r="EII59" s="13"/>
      <c r="EIJ59" s="13"/>
      <c r="EIK59" s="13"/>
      <c r="EIL59" s="13"/>
      <c r="EIM59" s="13"/>
      <c r="EIN59" s="13"/>
      <c r="EIO59" s="13"/>
      <c r="EIP59" s="13"/>
      <c r="EIQ59" s="13"/>
      <c r="EIR59" s="13"/>
      <c r="EIS59" s="13"/>
      <c r="EIT59" s="13"/>
      <c r="EIU59" s="13"/>
      <c r="EIV59" s="13"/>
      <c r="EIW59" s="13"/>
      <c r="EIX59" s="13"/>
      <c r="EIY59" s="13"/>
      <c r="EIZ59" s="13"/>
      <c r="EJA59" s="13"/>
      <c r="EJB59" s="13"/>
      <c r="EJC59" s="13"/>
      <c r="EJD59" s="13"/>
      <c r="EJE59" s="13"/>
      <c r="EJF59" s="13"/>
      <c r="EJG59" s="13"/>
      <c r="EJH59" s="13"/>
      <c r="EJI59" s="13"/>
      <c r="EJJ59" s="13"/>
      <c r="EJK59" s="13"/>
      <c r="EJL59" s="13"/>
      <c r="EJM59" s="13"/>
      <c r="EJN59" s="13"/>
      <c r="EJO59" s="13"/>
      <c r="EJP59" s="13"/>
      <c r="EJQ59" s="13"/>
      <c r="EJR59" s="13"/>
      <c r="EJS59" s="13"/>
      <c r="EJT59" s="13"/>
      <c r="EJU59" s="13"/>
      <c r="EJV59" s="13"/>
      <c r="EJW59" s="13"/>
      <c r="EJX59" s="13"/>
      <c r="EJY59" s="13"/>
      <c r="EJZ59" s="13"/>
      <c r="EKA59" s="13"/>
      <c r="EKB59" s="13"/>
      <c r="EKC59" s="13"/>
      <c r="EKD59" s="13"/>
      <c r="EKE59" s="13"/>
      <c r="EKF59" s="13"/>
      <c r="EKG59" s="13"/>
      <c r="EKH59" s="13"/>
      <c r="EKI59" s="13"/>
      <c r="EKJ59" s="13"/>
      <c r="EKK59" s="13"/>
      <c r="EKL59" s="13"/>
      <c r="EKM59" s="13"/>
      <c r="EKN59" s="13"/>
      <c r="EKO59" s="13"/>
      <c r="EKP59" s="13"/>
      <c r="EKQ59" s="13"/>
      <c r="EKR59" s="13"/>
      <c r="EKS59" s="13"/>
      <c r="EKT59" s="13"/>
      <c r="EKU59" s="13"/>
      <c r="EKV59" s="13"/>
      <c r="EKW59" s="13"/>
      <c r="EKX59" s="13"/>
      <c r="EKY59" s="13"/>
      <c r="EKZ59" s="13"/>
      <c r="ELA59" s="13"/>
      <c r="ELB59" s="13"/>
      <c r="ELC59" s="13"/>
      <c r="ELD59" s="13"/>
      <c r="ELE59" s="13"/>
      <c r="ELF59" s="13"/>
      <c r="ELG59" s="13"/>
      <c r="ELH59" s="13"/>
      <c r="ELI59" s="13"/>
      <c r="ELJ59" s="13"/>
      <c r="ELK59" s="13"/>
      <c r="ELL59" s="13"/>
      <c r="ELM59" s="13"/>
      <c r="ELN59" s="13"/>
      <c r="ELO59" s="13"/>
      <c r="ELP59" s="13"/>
      <c r="ELQ59" s="13"/>
      <c r="ELR59" s="13"/>
      <c r="ELS59" s="13"/>
      <c r="ELT59" s="13"/>
      <c r="ELU59" s="13"/>
      <c r="ELV59" s="13"/>
      <c r="ELW59" s="13"/>
      <c r="ELX59" s="13"/>
      <c r="ELY59" s="13"/>
      <c r="ELZ59" s="13"/>
      <c r="EMA59" s="13"/>
      <c r="EMB59" s="13"/>
      <c r="EMC59" s="13"/>
      <c r="EMD59" s="13"/>
      <c r="EME59" s="13"/>
      <c r="EMF59" s="13"/>
      <c r="EMG59" s="13"/>
      <c r="EMH59" s="13"/>
      <c r="EMI59" s="13"/>
      <c r="EMJ59" s="13"/>
      <c r="EMK59" s="13"/>
      <c r="EML59" s="13"/>
      <c r="EMM59" s="13"/>
      <c r="EMN59" s="13"/>
      <c r="EMO59" s="13"/>
      <c r="EMP59" s="13"/>
      <c r="EMQ59" s="13"/>
      <c r="EMR59" s="13"/>
      <c r="EMS59" s="13"/>
      <c r="EMT59" s="13"/>
      <c r="EMU59" s="13"/>
      <c r="EMV59" s="13"/>
      <c r="EMW59" s="13"/>
      <c r="EMX59" s="13"/>
      <c r="EMY59" s="13"/>
      <c r="EMZ59" s="13"/>
      <c r="ENA59" s="13"/>
      <c r="ENB59" s="13"/>
      <c r="ENC59" s="13"/>
      <c r="END59" s="13"/>
      <c r="ENE59" s="13"/>
      <c r="ENF59" s="13"/>
      <c r="ENG59" s="13"/>
      <c r="ENH59" s="13"/>
      <c r="ENI59" s="13"/>
      <c r="ENJ59" s="13"/>
      <c r="ENK59" s="13"/>
      <c r="ENL59" s="13"/>
      <c r="ENM59" s="13"/>
      <c r="ENN59" s="13"/>
      <c r="ENO59" s="13"/>
      <c r="ENP59" s="13"/>
      <c r="ENQ59" s="13"/>
      <c r="ENR59" s="13"/>
      <c r="ENS59" s="13"/>
      <c r="ENT59" s="13"/>
      <c r="ENU59" s="13"/>
      <c r="ENV59" s="13"/>
      <c r="ENW59" s="13"/>
      <c r="ENX59" s="13"/>
      <c r="ENY59" s="13"/>
      <c r="ENZ59" s="13"/>
      <c r="EOA59" s="13"/>
      <c r="EOB59" s="13"/>
      <c r="EOC59" s="13"/>
      <c r="EOD59" s="13"/>
      <c r="EOE59" s="13"/>
      <c r="EOF59" s="13"/>
      <c r="EOG59" s="13"/>
      <c r="EOH59" s="13"/>
      <c r="EOI59" s="13"/>
      <c r="EOJ59" s="13"/>
      <c r="EOK59" s="13"/>
      <c r="EOL59" s="13"/>
      <c r="EOM59" s="13"/>
      <c r="EON59" s="13"/>
      <c r="EOO59" s="13"/>
      <c r="EOP59" s="13"/>
      <c r="EOQ59" s="13"/>
      <c r="EOR59" s="13"/>
      <c r="EOS59" s="13"/>
      <c r="EOT59" s="13"/>
      <c r="EOU59" s="13"/>
      <c r="EOV59" s="13"/>
      <c r="EOW59" s="13"/>
      <c r="EOX59" s="13"/>
      <c r="EOY59" s="13"/>
      <c r="EOZ59" s="13"/>
      <c r="EPA59" s="13"/>
      <c r="EPB59" s="13"/>
      <c r="EPC59" s="13"/>
      <c r="EPD59" s="13"/>
      <c r="EPE59" s="13"/>
      <c r="EPF59" s="13"/>
      <c r="EPG59" s="13"/>
      <c r="EPH59" s="13"/>
      <c r="EPI59" s="13"/>
      <c r="EPJ59" s="13"/>
      <c r="EPK59" s="13"/>
      <c r="EPL59" s="13"/>
      <c r="EPM59" s="13"/>
      <c r="EPN59" s="13"/>
      <c r="EPO59" s="13"/>
      <c r="EPP59" s="13"/>
      <c r="EPQ59" s="13"/>
      <c r="EPR59" s="13"/>
      <c r="EPS59" s="13"/>
      <c r="EPT59" s="13"/>
      <c r="EPU59" s="13"/>
      <c r="EPV59" s="13"/>
      <c r="EPW59" s="13"/>
      <c r="EPX59" s="13"/>
      <c r="EPY59" s="13"/>
      <c r="EPZ59" s="13"/>
      <c r="EQA59" s="13"/>
      <c r="EQB59" s="13"/>
      <c r="EQC59" s="13"/>
      <c r="EQD59" s="13"/>
      <c r="EQE59" s="13"/>
      <c r="EQF59" s="13"/>
      <c r="EQG59" s="13"/>
      <c r="EQH59" s="13"/>
      <c r="EQI59" s="13"/>
      <c r="EQJ59" s="13"/>
      <c r="EQK59" s="13"/>
      <c r="EQL59" s="13"/>
      <c r="EQM59" s="13"/>
      <c r="EQN59" s="13"/>
      <c r="EQO59" s="13"/>
      <c r="EQP59" s="13"/>
      <c r="EQQ59" s="13"/>
      <c r="EQR59" s="13"/>
      <c r="EQS59" s="13"/>
      <c r="EQT59" s="13"/>
      <c r="EQU59" s="13"/>
      <c r="EQV59" s="13"/>
      <c r="EQW59" s="13"/>
      <c r="EQX59" s="13"/>
      <c r="EQY59" s="13"/>
      <c r="EQZ59" s="13"/>
      <c r="ERA59" s="13"/>
      <c r="ERB59" s="13"/>
      <c r="ERC59" s="13"/>
      <c r="ERD59" s="13"/>
      <c r="ERE59" s="13"/>
      <c r="ERF59" s="13"/>
      <c r="ERG59" s="13"/>
      <c r="ERH59" s="13"/>
      <c r="ERI59" s="13"/>
      <c r="ERJ59" s="13"/>
      <c r="ERK59" s="13"/>
      <c r="ERL59" s="13"/>
      <c r="ERM59" s="13"/>
      <c r="ERN59" s="13"/>
      <c r="ERO59" s="13"/>
      <c r="ERP59" s="13"/>
      <c r="ERQ59" s="13"/>
      <c r="ERR59" s="13"/>
      <c r="ERS59" s="13"/>
      <c r="ERT59" s="13"/>
      <c r="ERU59" s="13"/>
      <c r="ERV59" s="13"/>
      <c r="ERW59" s="13"/>
      <c r="ERX59" s="13"/>
      <c r="ERY59" s="13"/>
      <c r="ERZ59" s="13"/>
      <c r="ESA59" s="13"/>
      <c r="ESB59" s="13"/>
      <c r="ESC59" s="13"/>
      <c r="ESD59" s="13"/>
      <c r="ESE59" s="13"/>
      <c r="ESF59" s="13"/>
      <c r="ESG59" s="13"/>
      <c r="ESH59" s="13"/>
      <c r="ESI59" s="13"/>
      <c r="ESJ59" s="13"/>
      <c r="ESK59" s="13"/>
      <c r="ESL59" s="13"/>
      <c r="ESM59" s="13"/>
      <c r="ESN59" s="13"/>
      <c r="ESO59" s="13"/>
      <c r="ESP59" s="13"/>
      <c r="ESQ59" s="13"/>
      <c r="ESR59" s="13"/>
      <c r="ESS59" s="13"/>
      <c r="EST59" s="13"/>
      <c r="ESU59" s="13"/>
      <c r="ESV59" s="13"/>
      <c r="ESW59" s="13"/>
      <c r="ESX59" s="13"/>
      <c r="ESY59" s="13"/>
      <c r="ESZ59" s="13"/>
      <c r="ETA59" s="13"/>
      <c r="ETB59" s="13"/>
      <c r="ETC59" s="13"/>
      <c r="ETD59" s="13"/>
      <c r="ETE59" s="13"/>
      <c r="ETF59" s="13"/>
      <c r="ETG59" s="13"/>
      <c r="ETH59" s="13"/>
      <c r="ETI59" s="13"/>
      <c r="ETJ59" s="13"/>
      <c r="ETK59" s="13"/>
      <c r="ETL59" s="13"/>
      <c r="ETM59" s="13"/>
      <c r="ETN59" s="13"/>
      <c r="ETO59" s="13"/>
      <c r="ETP59" s="13"/>
      <c r="ETQ59" s="13"/>
      <c r="ETR59" s="13"/>
      <c r="ETS59" s="13"/>
      <c r="ETT59" s="13"/>
      <c r="ETU59" s="13"/>
      <c r="ETV59" s="13"/>
      <c r="ETW59" s="13"/>
      <c r="ETX59" s="13"/>
      <c r="ETY59" s="13"/>
      <c r="ETZ59" s="13"/>
      <c r="EUA59" s="13"/>
      <c r="EUB59" s="13"/>
      <c r="EUC59" s="13"/>
      <c r="EUD59" s="13"/>
      <c r="EUE59" s="13"/>
      <c r="EUF59" s="13"/>
      <c r="EUG59" s="13"/>
      <c r="EUH59" s="13"/>
      <c r="EUI59" s="13"/>
      <c r="EUJ59" s="13"/>
      <c r="EUK59" s="13"/>
      <c r="EUL59" s="13"/>
      <c r="EUM59" s="13"/>
      <c r="EUN59" s="13"/>
      <c r="EUO59" s="13"/>
      <c r="EUP59" s="13"/>
      <c r="EUQ59" s="13"/>
      <c r="EUR59" s="13"/>
      <c r="EUS59" s="13"/>
      <c r="EUT59" s="13"/>
      <c r="EUU59" s="13"/>
      <c r="EUV59" s="13"/>
      <c r="EUW59" s="13"/>
      <c r="EUX59" s="13"/>
      <c r="EUY59" s="13"/>
      <c r="EUZ59" s="13"/>
      <c r="EVA59" s="13"/>
      <c r="EVB59" s="13"/>
      <c r="EVC59" s="13"/>
      <c r="EVD59" s="13"/>
      <c r="EVE59" s="13"/>
      <c r="EVF59" s="13"/>
      <c r="EVG59" s="13"/>
      <c r="EVH59" s="13"/>
      <c r="EVI59" s="13"/>
      <c r="EVJ59" s="13"/>
      <c r="EVK59" s="13"/>
      <c r="EVL59" s="13"/>
      <c r="EVM59" s="13"/>
      <c r="EVN59" s="13"/>
      <c r="EVO59" s="13"/>
      <c r="EVP59" s="13"/>
      <c r="EVQ59" s="13"/>
      <c r="EVR59" s="13"/>
      <c r="EVS59" s="13"/>
      <c r="EVT59" s="13"/>
      <c r="EVU59" s="13"/>
      <c r="EVV59" s="13"/>
      <c r="EVW59" s="13"/>
      <c r="EVX59" s="13"/>
      <c r="EVY59" s="13"/>
      <c r="EVZ59" s="13"/>
      <c r="EWA59" s="13"/>
      <c r="EWB59" s="13"/>
      <c r="EWC59" s="13"/>
      <c r="EWD59" s="13"/>
      <c r="EWE59" s="13"/>
      <c r="EWF59" s="13"/>
      <c r="EWG59" s="13"/>
      <c r="EWH59" s="13"/>
      <c r="EWI59" s="13"/>
      <c r="EWJ59" s="13"/>
      <c r="EWK59" s="13"/>
      <c r="EWL59" s="13"/>
      <c r="EWM59" s="13"/>
      <c r="EWN59" s="13"/>
      <c r="EWO59" s="13"/>
      <c r="EWP59" s="13"/>
      <c r="EWQ59" s="13"/>
      <c r="EWR59" s="13"/>
      <c r="EWS59" s="13"/>
      <c r="EWT59" s="13"/>
      <c r="EWU59" s="13"/>
      <c r="EWV59" s="13"/>
      <c r="EWW59" s="13"/>
      <c r="EWX59" s="13"/>
      <c r="EWY59" s="13"/>
      <c r="EWZ59" s="13"/>
      <c r="EXA59" s="13"/>
      <c r="EXB59" s="13"/>
      <c r="EXC59" s="13"/>
      <c r="EXD59" s="13"/>
      <c r="EXE59" s="13"/>
      <c r="EXF59" s="13"/>
      <c r="EXG59" s="13"/>
      <c r="EXH59" s="13"/>
      <c r="EXI59" s="13"/>
      <c r="EXJ59" s="13"/>
      <c r="EXK59" s="13"/>
      <c r="EXL59" s="13"/>
      <c r="EXM59" s="13"/>
      <c r="EXN59" s="13"/>
      <c r="EXO59" s="13"/>
      <c r="EXP59" s="13"/>
      <c r="EXQ59" s="13"/>
      <c r="EXR59" s="13"/>
      <c r="EXS59" s="13"/>
      <c r="EXT59" s="13"/>
      <c r="EXU59" s="13"/>
      <c r="EXV59" s="13"/>
      <c r="EXW59" s="13"/>
      <c r="EXX59" s="13"/>
      <c r="EXY59" s="13"/>
      <c r="EXZ59" s="13"/>
      <c r="EYA59" s="13"/>
      <c r="EYB59" s="13"/>
      <c r="EYC59" s="13"/>
      <c r="EYD59" s="13"/>
      <c r="EYE59" s="13"/>
      <c r="EYF59" s="13"/>
      <c r="EYG59" s="13"/>
      <c r="EYH59" s="13"/>
      <c r="EYI59" s="13"/>
      <c r="EYJ59" s="13"/>
      <c r="EYK59" s="13"/>
      <c r="EYL59" s="13"/>
      <c r="EYM59" s="13"/>
      <c r="EYN59" s="13"/>
      <c r="EYO59" s="13"/>
      <c r="EYP59" s="13"/>
      <c r="EYQ59" s="13"/>
      <c r="EYR59" s="13"/>
      <c r="EYS59" s="13"/>
      <c r="EYT59" s="13"/>
      <c r="EYU59" s="13"/>
      <c r="EYV59" s="13"/>
      <c r="EYW59" s="13"/>
      <c r="EYX59" s="13"/>
      <c r="EYY59" s="13"/>
      <c r="EYZ59" s="13"/>
      <c r="EZA59" s="13"/>
      <c r="EZB59" s="13"/>
      <c r="EZC59" s="13"/>
      <c r="EZD59" s="13"/>
      <c r="EZE59" s="13"/>
      <c r="EZF59" s="13"/>
      <c r="EZG59" s="13"/>
      <c r="EZH59" s="13"/>
      <c r="EZI59" s="13"/>
      <c r="EZJ59" s="13"/>
      <c r="EZK59" s="13"/>
      <c r="EZL59" s="13"/>
      <c r="EZM59" s="13"/>
      <c r="EZN59" s="13"/>
      <c r="EZO59" s="13"/>
      <c r="EZP59" s="13"/>
      <c r="EZQ59" s="13"/>
      <c r="EZR59" s="13"/>
      <c r="EZS59" s="13"/>
      <c r="EZT59" s="13"/>
      <c r="EZU59" s="13"/>
      <c r="EZV59" s="13"/>
      <c r="EZW59" s="13"/>
      <c r="EZX59" s="13"/>
      <c r="EZY59" s="13"/>
      <c r="EZZ59" s="13"/>
      <c r="FAA59" s="13"/>
      <c r="FAB59" s="13"/>
      <c r="FAC59" s="13"/>
      <c r="FAD59" s="13"/>
      <c r="FAE59" s="13"/>
      <c r="FAF59" s="13"/>
      <c r="FAG59" s="13"/>
      <c r="FAH59" s="13"/>
      <c r="FAI59" s="13"/>
      <c r="FAJ59" s="13"/>
      <c r="FAK59" s="13"/>
      <c r="FAL59" s="13"/>
      <c r="FAM59" s="13"/>
      <c r="FAN59" s="13"/>
      <c r="FAO59" s="13"/>
      <c r="FAP59" s="13"/>
      <c r="FAQ59" s="13"/>
      <c r="FAR59" s="13"/>
      <c r="FAS59" s="13"/>
      <c r="FAT59" s="13"/>
      <c r="FAU59" s="13"/>
      <c r="FAV59" s="13"/>
      <c r="FAW59" s="13"/>
      <c r="FAX59" s="13"/>
      <c r="FAY59" s="13"/>
      <c r="FAZ59" s="13"/>
      <c r="FBA59" s="13"/>
      <c r="FBB59" s="13"/>
      <c r="FBC59" s="13"/>
      <c r="FBD59" s="13"/>
      <c r="FBE59" s="13"/>
      <c r="FBF59" s="13"/>
      <c r="FBG59" s="13"/>
      <c r="FBH59" s="13"/>
      <c r="FBI59" s="13"/>
      <c r="FBJ59" s="13"/>
      <c r="FBK59" s="13"/>
      <c r="FBL59" s="13"/>
      <c r="FBM59" s="13"/>
      <c r="FBN59" s="13"/>
      <c r="FBO59" s="13"/>
      <c r="FBP59" s="13"/>
      <c r="FBQ59" s="13"/>
      <c r="FBR59" s="13"/>
      <c r="FBS59" s="13"/>
      <c r="FBT59" s="13"/>
      <c r="FBU59" s="13"/>
      <c r="FBV59" s="13"/>
      <c r="FBW59" s="13"/>
      <c r="FBX59" s="13"/>
      <c r="FBY59" s="13"/>
      <c r="FBZ59" s="13"/>
      <c r="FCA59" s="13"/>
      <c r="FCB59" s="13"/>
      <c r="FCC59" s="13"/>
      <c r="FCD59" s="13"/>
      <c r="FCE59" s="13"/>
      <c r="FCF59" s="13"/>
      <c r="FCG59" s="13"/>
      <c r="FCH59" s="13"/>
      <c r="FCI59" s="13"/>
      <c r="FCJ59" s="13"/>
      <c r="FCK59" s="13"/>
      <c r="FCL59" s="13"/>
      <c r="FCM59" s="13"/>
      <c r="FCN59" s="13"/>
      <c r="FCO59" s="13"/>
      <c r="FCP59" s="13"/>
      <c r="FCQ59" s="13"/>
      <c r="FCR59" s="13"/>
      <c r="FCS59" s="13"/>
      <c r="FCT59" s="13"/>
      <c r="FCU59" s="13"/>
      <c r="FCV59" s="13"/>
      <c r="FCW59" s="13"/>
      <c r="FCX59" s="13"/>
      <c r="FCY59" s="13"/>
      <c r="FCZ59" s="13"/>
      <c r="FDA59" s="13"/>
      <c r="FDB59" s="13"/>
      <c r="FDC59" s="13"/>
      <c r="FDD59" s="13"/>
      <c r="FDE59" s="13"/>
      <c r="FDF59" s="13"/>
      <c r="FDG59" s="13"/>
      <c r="FDH59" s="13"/>
      <c r="FDI59" s="13"/>
      <c r="FDJ59" s="13"/>
      <c r="FDK59" s="13"/>
      <c r="FDL59" s="13"/>
      <c r="FDM59" s="13"/>
      <c r="FDN59" s="13"/>
      <c r="FDO59" s="13"/>
      <c r="FDP59" s="13"/>
      <c r="FDQ59" s="13"/>
      <c r="FDR59" s="13"/>
      <c r="FDS59" s="13"/>
      <c r="FDT59" s="13"/>
      <c r="FDU59" s="13"/>
      <c r="FDV59" s="13"/>
      <c r="FDW59" s="13"/>
      <c r="FDX59" s="13"/>
      <c r="FDY59" s="13"/>
      <c r="FDZ59" s="13"/>
      <c r="FEA59" s="13"/>
      <c r="FEB59" s="13"/>
      <c r="FEC59" s="13"/>
      <c r="FED59" s="13"/>
      <c r="FEE59" s="13"/>
      <c r="FEF59" s="13"/>
      <c r="FEG59" s="13"/>
      <c r="FEH59" s="13"/>
      <c r="FEI59" s="13"/>
      <c r="FEJ59" s="13"/>
      <c r="FEK59" s="13"/>
      <c r="FEL59" s="13"/>
      <c r="FEM59" s="13"/>
      <c r="FEN59" s="13"/>
      <c r="FEO59" s="13"/>
      <c r="FEP59" s="13"/>
      <c r="FEQ59" s="13"/>
      <c r="FER59" s="13"/>
      <c r="FES59" s="13"/>
      <c r="FET59" s="13"/>
      <c r="FEU59" s="13"/>
      <c r="FEV59" s="13"/>
      <c r="FEW59" s="13"/>
      <c r="FEX59" s="13"/>
      <c r="FEY59" s="13"/>
      <c r="FEZ59" s="13"/>
      <c r="FFA59" s="13"/>
      <c r="FFB59" s="13"/>
      <c r="FFC59" s="13"/>
      <c r="FFD59" s="13"/>
      <c r="FFE59" s="13"/>
      <c r="FFF59" s="13"/>
      <c r="FFG59" s="13"/>
      <c r="FFH59" s="13"/>
      <c r="FFI59" s="13"/>
      <c r="FFJ59" s="13"/>
      <c r="FFK59" s="13"/>
      <c r="FFL59" s="13"/>
      <c r="FFM59" s="13"/>
      <c r="FFN59" s="13"/>
      <c r="FFO59" s="13"/>
      <c r="FFP59" s="13"/>
      <c r="FFQ59" s="13"/>
      <c r="FFR59" s="13"/>
      <c r="FFS59" s="13"/>
      <c r="FFT59" s="13"/>
      <c r="FFU59" s="13"/>
      <c r="FFV59" s="13"/>
      <c r="FFW59" s="13"/>
      <c r="FFX59" s="13"/>
      <c r="FFY59" s="13"/>
      <c r="FFZ59" s="13"/>
      <c r="FGA59" s="13"/>
      <c r="FGB59" s="13"/>
      <c r="FGC59" s="13"/>
      <c r="FGD59" s="13"/>
      <c r="FGE59" s="13"/>
      <c r="FGF59" s="13"/>
      <c r="FGG59" s="13"/>
      <c r="FGH59" s="13"/>
      <c r="FGI59" s="13"/>
      <c r="FGJ59" s="13"/>
      <c r="FGK59" s="13"/>
      <c r="FGL59" s="13"/>
      <c r="FGM59" s="13"/>
      <c r="FGN59" s="13"/>
      <c r="FGO59" s="13"/>
      <c r="FGP59" s="13"/>
      <c r="FGQ59" s="13"/>
      <c r="FGR59" s="13"/>
      <c r="FGS59" s="13"/>
      <c r="FGT59" s="13"/>
      <c r="FGU59" s="13"/>
      <c r="FGV59" s="13"/>
      <c r="FGW59" s="13"/>
      <c r="FGX59" s="13"/>
      <c r="FGY59" s="13"/>
      <c r="FGZ59" s="13"/>
      <c r="FHA59" s="13"/>
      <c r="FHB59" s="13"/>
      <c r="FHC59" s="13"/>
      <c r="FHD59" s="13"/>
      <c r="FHE59" s="13"/>
      <c r="FHF59" s="13"/>
      <c r="FHG59" s="13"/>
      <c r="FHH59" s="13"/>
      <c r="FHI59" s="13"/>
      <c r="FHJ59" s="13"/>
      <c r="FHK59" s="13"/>
      <c r="FHL59" s="13"/>
      <c r="FHM59" s="13"/>
      <c r="FHN59" s="13"/>
      <c r="FHO59" s="13"/>
      <c r="FHP59" s="13"/>
      <c r="FHQ59" s="13"/>
      <c r="FHR59" s="13"/>
      <c r="FHS59" s="13"/>
      <c r="FHT59" s="13"/>
      <c r="FHU59" s="13"/>
      <c r="FHV59" s="13"/>
      <c r="FHW59" s="13"/>
      <c r="FHX59" s="13"/>
      <c r="FHY59" s="13"/>
      <c r="FHZ59" s="13"/>
      <c r="FIA59" s="13"/>
      <c r="FIB59" s="13"/>
      <c r="FIC59" s="13"/>
      <c r="FID59" s="13"/>
      <c r="FIE59" s="13"/>
      <c r="FIF59" s="13"/>
      <c r="FIG59" s="13"/>
      <c r="FIH59" s="13"/>
      <c r="FII59" s="13"/>
      <c r="FIJ59" s="13"/>
      <c r="FIK59" s="13"/>
      <c r="FIL59" s="13"/>
      <c r="FIM59" s="13"/>
      <c r="FIN59" s="13"/>
      <c r="FIO59" s="13"/>
      <c r="FIP59" s="13"/>
      <c r="FIQ59" s="13"/>
      <c r="FIR59" s="13"/>
      <c r="FIS59" s="13"/>
      <c r="FIT59" s="13"/>
      <c r="FIU59" s="13"/>
      <c r="FIV59" s="13"/>
      <c r="FIW59" s="13"/>
      <c r="FIX59" s="13"/>
      <c r="FIY59" s="13"/>
      <c r="FIZ59" s="13"/>
      <c r="FJA59" s="13"/>
      <c r="FJB59" s="13"/>
      <c r="FJC59" s="13"/>
      <c r="FJD59" s="13"/>
      <c r="FJE59" s="13"/>
      <c r="FJF59" s="13"/>
      <c r="FJG59" s="13"/>
      <c r="FJH59" s="13"/>
      <c r="FJI59" s="13"/>
      <c r="FJJ59" s="13"/>
      <c r="FJK59" s="13"/>
      <c r="FJL59" s="13"/>
      <c r="FJM59" s="13"/>
      <c r="FJN59" s="13"/>
      <c r="FJO59" s="13"/>
      <c r="FJP59" s="13"/>
      <c r="FJQ59" s="13"/>
      <c r="FJR59" s="13"/>
      <c r="FJS59" s="13"/>
      <c r="FJT59" s="13"/>
      <c r="FJU59" s="13"/>
      <c r="FJV59" s="13"/>
      <c r="FJW59" s="13"/>
      <c r="FJX59" s="13"/>
      <c r="FJY59" s="13"/>
      <c r="FJZ59" s="13"/>
      <c r="FKA59" s="13"/>
      <c r="FKB59" s="13"/>
      <c r="FKC59" s="13"/>
      <c r="FKD59" s="13"/>
      <c r="FKE59" s="13"/>
      <c r="FKF59" s="13"/>
      <c r="FKG59" s="13"/>
      <c r="FKH59" s="13"/>
      <c r="FKI59" s="13"/>
      <c r="FKJ59" s="13"/>
      <c r="FKK59" s="13"/>
      <c r="FKL59" s="13"/>
      <c r="FKM59" s="13"/>
      <c r="FKN59" s="13"/>
      <c r="FKO59" s="13"/>
      <c r="FKP59" s="13"/>
      <c r="FKQ59" s="13"/>
      <c r="FKR59" s="13"/>
      <c r="FKS59" s="13"/>
      <c r="FKT59" s="13"/>
      <c r="FKU59" s="13"/>
      <c r="FKV59" s="13"/>
      <c r="FKW59" s="13"/>
      <c r="FKX59" s="13"/>
      <c r="FKY59" s="13"/>
      <c r="FKZ59" s="13"/>
      <c r="FLA59" s="13"/>
      <c r="FLB59" s="13"/>
      <c r="FLC59" s="13"/>
      <c r="FLD59" s="13"/>
      <c r="FLE59" s="13"/>
      <c r="FLF59" s="13"/>
      <c r="FLG59" s="13"/>
      <c r="FLH59" s="13"/>
      <c r="FLI59" s="13"/>
      <c r="FLJ59" s="13"/>
      <c r="FLK59" s="13"/>
      <c r="FLL59" s="13"/>
      <c r="FLM59" s="13"/>
      <c r="FLN59" s="13"/>
      <c r="FLO59" s="13"/>
      <c r="FLP59" s="13"/>
      <c r="FLQ59" s="13"/>
      <c r="FLR59" s="13"/>
      <c r="FLS59" s="13"/>
      <c r="FLT59" s="13"/>
      <c r="FLU59" s="13"/>
      <c r="FLV59" s="13"/>
      <c r="FLW59" s="13"/>
      <c r="FLX59" s="13"/>
      <c r="FLY59" s="13"/>
      <c r="FLZ59" s="13"/>
      <c r="FMA59" s="13"/>
      <c r="FMB59" s="13"/>
      <c r="FMC59" s="13"/>
      <c r="FMD59" s="13"/>
      <c r="FME59" s="13"/>
      <c r="FMF59" s="13"/>
      <c r="FMG59" s="13"/>
      <c r="FMH59" s="13"/>
      <c r="FMI59" s="13"/>
      <c r="FMJ59" s="13"/>
      <c r="FMK59" s="13"/>
      <c r="FML59" s="13"/>
      <c r="FMM59" s="13"/>
      <c r="FMN59" s="13"/>
      <c r="FMO59" s="13"/>
      <c r="FMP59" s="13"/>
      <c r="FMQ59" s="13"/>
      <c r="FMR59" s="13"/>
      <c r="FMS59" s="13"/>
      <c r="FMT59" s="13"/>
      <c r="FMU59" s="13"/>
      <c r="FMV59" s="13"/>
      <c r="FMW59" s="13"/>
      <c r="FMX59" s="13"/>
      <c r="FMY59" s="13"/>
      <c r="FMZ59" s="13"/>
      <c r="FNA59" s="13"/>
      <c r="FNB59" s="13"/>
      <c r="FNC59" s="13"/>
      <c r="FND59" s="13"/>
      <c r="FNE59" s="13"/>
      <c r="FNF59" s="13"/>
      <c r="FNG59" s="13"/>
      <c r="FNH59" s="13"/>
      <c r="FNI59" s="13"/>
      <c r="FNJ59" s="13"/>
      <c r="FNK59" s="13"/>
      <c r="FNL59" s="13"/>
      <c r="FNM59" s="13"/>
      <c r="FNN59" s="13"/>
      <c r="FNO59" s="13"/>
      <c r="FNP59" s="13"/>
      <c r="FNQ59" s="13"/>
      <c r="FNR59" s="13"/>
      <c r="FNS59" s="13"/>
      <c r="FNT59" s="13"/>
      <c r="FNU59" s="13"/>
      <c r="FNV59" s="13"/>
      <c r="FNW59" s="13"/>
      <c r="FNX59" s="13"/>
      <c r="FNY59" s="13"/>
      <c r="FNZ59" s="13"/>
      <c r="FOA59" s="13"/>
      <c r="FOB59" s="13"/>
      <c r="FOC59" s="13"/>
      <c r="FOD59" s="13"/>
      <c r="FOE59" s="13"/>
      <c r="FOF59" s="13"/>
      <c r="FOG59" s="13"/>
      <c r="FOH59" s="13"/>
      <c r="FOI59" s="13"/>
      <c r="FOJ59" s="13"/>
      <c r="FOK59" s="13"/>
      <c r="FOL59" s="13"/>
      <c r="FOM59" s="13"/>
      <c r="FON59" s="13"/>
      <c r="FOO59" s="13"/>
      <c r="FOP59" s="13"/>
      <c r="FOQ59" s="13"/>
      <c r="FOR59" s="13"/>
      <c r="FOS59" s="13"/>
      <c r="FOT59" s="13"/>
      <c r="FOU59" s="13"/>
      <c r="FOV59" s="13"/>
      <c r="FOW59" s="13"/>
      <c r="FOX59" s="13"/>
      <c r="FOY59" s="13"/>
      <c r="FOZ59" s="13"/>
      <c r="FPA59" s="13"/>
      <c r="FPB59" s="13"/>
      <c r="FPC59" s="13"/>
      <c r="FPD59" s="13"/>
      <c r="FPE59" s="13"/>
      <c r="FPF59" s="13"/>
      <c r="FPG59" s="13"/>
      <c r="FPH59" s="13"/>
      <c r="FPI59" s="13"/>
      <c r="FPJ59" s="13"/>
      <c r="FPK59" s="13"/>
      <c r="FPL59" s="13"/>
      <c r="FPM59" s="13"/>
      <c r="FPN59" s="13"/>
      <c r="FPO59" s="13"/>
      <c r="FPP59" s="13"/>
      <c r="FPQ59" s="13"/>
      <c r="FPR59" s="13"/>
      <c r="FPS59" s="13"/>
      <c r="FPT59" s="13"/>
      <c r="FPU59" s="13"/>
      <c r="FPV59" s="13"/>
      <c r="FPW59" s="13"/>
      <c r="FPX59" s="13"/>
      <c r="FPY59" s="13"/>
      <c r="FPZ59" s="13"/>
      <c r="FQA59" s="13"/>
      <c r="FQB59" s="13"/>
      <c r="FQC59" s="13"/>
      <c r="FQD59" s="13"/>
      <c r="FQE59" s="13"/>
      <c r="FQF59" s="13"/>
      <c r="FQG59" s="13"/>
      <c r="FQH59" s="13"/>
      <c r="FQI59" s="13"/>
      <c r="FQJ59" s="13"/>
      <c r="FQK59" s="13"/>
      <c r="FQL59" s="13"/>
      <c r="FQM59" s="13"/>
      <c r="FQN59" s="13"/>
      <c r="FQO59" s="13"/>
      <c r="FQP59" s="13"/>
      <c r="FQQ59" s="13"/>
      <c r="FQR59" s="13"/>
      <c r="FQS59" s="13"/>
      <c r="FQT59" s="13"/>
      <c r="FQU59" s="13"/>
      <c r="FQV59" s="13"/>
      <c r="FQW59" s="13"/>
      <c r="FQX59" s="13"/>
      <c r="FQY59" s="13"/>
      <c r="FQZ59" s="13"/>
      <c r="FRA59" s="13"/>
      <c r="FRB59" s="13"/>
      <c r="FRC59" s="13"/>
      <c r="FRD59" s="13"/>
      <c r="FRE59" s="13"/>
      <c r="FRF59" s="13"/>
      <c r="FRG59" s="13"/>
      <c r="FRH59" s="13"/>
      <c r="FRI59" s="13"/>
      <c r="FRJ59" s="13"/>
      <c r="FRK59" s="13"/>
      <c r="FRL59" s="13"/>
      <c r="FRM59" s="13"/>
      <c r="FRN59" s="13"/>
      <c r="FRO59" s="13"/>
      <c r="FRP59" s="13"/>
      <c r="FRQ59" s="13"/>
      <c r="FRR59" s="13"/>
      <c r="FRS59" s="13"/>
      <c r="FRT59" s="13"/>
      <c r="FRU59" s="13"/>
      <c r="FRV59" s="13"/>
      <c r="FRW59" s="13"/>
      <c r="FRX59" s="13"/>
      <c r="FRY59" s="13"/>
      <c r="FRZ59" s="13"/>
      <c r="FSA59" s="13"/>
      <c r="FSB59" s="13"/>
      <c r="FSC59" s="13"/>
      <c r="FSD59" s="13"/>
      <c r="FSE59" s="13"/>
      <c r="FSF59" s="13"/>
      <c r="FSG59" s="13"/>
      <c r="FSH59" s="13"/>
      <c r="FSI59" s="13"/>
      <c r="FSJ59" s="13"/>
      <c r="FSK59" s="13"/>
      <c r="FSL59" s="13"/>
      <c r="FSM59" s="13"/>
      <c r="FSN59" s="13"/>
      <c r="FSO59" s="13"/>
      <c r="FSP59" s="13"/>
      <c r="FSQ59" s="13"/>
      <c r="FSR59" s="13"/>
      <c r="FSS59" s="13"/>
      <c r="FST59" s="13"/>
      <c r="FSU59" s="13"/>
      <c r="FSV59" s="13"/>
      <c r="FSW59" s="13"/>
      <c r="FSX59" s="13"/>
      <c r="FSY59" s="13"/>
      <c r="FSZ59" s="13"/>
      <c r="FTA59" s="13"/>
      <c r="FTB59" s="13"/>
      <c r="FTC59" s="13"/>
      <c r="FTD59" s="13"/>
      <c r="FTE59" s="13"/>
      <c r="FTF59" s="13"/>
      <c r="FTG59" s="13"/>
      <c r="FTH59" s="13"/>
      <c r="FTI59" s="13"/>
      <c r="FTJ59" s="13"/>
      <c r="FTK59" s="13"/>
      <c r="FTL59" s="13"/>
      <c r="FTM59" s="13"/>
      <c r="FTN59" s="13"/>
      <c r="FTO59" s="13"/>
      <c r="FTP59" s="13"/>
      <c r="FTQ59" s="13"/>
      <c r="FTR59" s="13"/>
      <c r="FTS59" s="13"/>
      <c r="FTT59" s="13"/>
      <c r="FTU59" s="13"/>
      <c r="FTV59" s="13"/>
      <c r="FTW59" s="13"/>
      <c r="FTX59" s="13"/>
      <c r="FTY59" s="13"/>
      <c r="FTZ59" s="13"/>
      <c r="FUA59" s="13"/>
      <c r="FUB59" s="13"/>
      <c r="FUC59" s="13"/>
      <c r="FUD59" s="13"/>
      <c r="FUE59" s="13"/>
      <c r="FUF59" s="13"/>
      <c r="FUG59" s="13"/>
      <c r="FUH59" s="13"/>
      <c r="FUI59" s="13"/>
      <c r="FUJ59" s="13"/>
      <c r="FUK59" s="13"/>
      <c r="FUL59" s="13"/>
      <c r="FUM59" s="13"/>
      <c r="FUN59" s="13"/>
      <c r="FUO59" s="13"/>
      <c r="FUP59" s="13"/>
      <c r="FUQ59" s="13"/>
      <c r="FUR59" s="13"/>
      <c r="FUS59" s="13"/>
      <c r="FUT59" s="13"/>
      <c r="FUU59" s="13"/>
      <c r="FUV59" s="13"/>
      <c r="FUW59" s="13"/>
      <c r="FUX59" s="13"/>
      <c r="FUY59" s="13"/>
      <c r="FUZ59" s="13"/>
      <c r="FVA59" s="13"/>
      <c r="FVB59" s="13"/>
      <c r="FVC59" s="13"/>
      <c r="FVD59" s="13"/>
      <c r="FVE59" s="13"/>
      <c r="FVF59" s="13"/>
      <c r="FVG59" s="13"/>
      <c r="FVH59" s="13"/>
      <c r="FVI59" s="13"/>
      <c r="FVJ59" s="13"/>
      <c r="FVK59" s="13"/>
      <c r="FVL59" s="13"/>
      <c r="FVM59" s="13"/>
      <c r="FVN59" s="13"/>
      <c r="FVO59" s="13"/>
      <c r="FVP59" s="13"/>
      <c r="FVQ59" s="13"/>
      <c r="FVR59" s="13"/>
      <c r="FVS59" s="13"/>
      <c r="FVT59" s="13"/>
      <c r="FVU59" s="13"/>
      <c r="FVV59" s="13"/>
      <c r="FVW59" s="13"/>
      <c r="FVX59" s="13"/>
      <c r="FVY59" s="13"/>
      <c r="FVZ59" s="13"/>
      <c r="FWA59" s="13"/>
      <c r="FWB59" s="13"/>
      <c r="FWC59" s="13"/>
      <c r="FWD59" s="13"/>
      <c r="FWE59" s="13"/>
      <c r="FWF59" s="13"/>
      <c r="FWG59" s="13"/>
      <c r="FWH59" s="13"/>
      <c r="FWI59" s="13"/>
      <c r="FWJ59" s="13"/>
      <c r="FWK59" s="13"/>
      <c r="FWL59" s="13"/>
      <c r="FWM59" s="13"/>
      <c r="FWN59" s="13"/>
      <c r="FWO59" s="13"/>
      <c r="FWP59" s="13"/>
      <c r="FWQ59" s="13"/>
      <c r="FWR59" s="13"/>
      <c r="FWS59" s="13"/>
      <c r="FWT59" s="13"/>
      <c r="FWU59" s="13"/>
      <c r="FWV59" s="13"/>
      <c r="FWW59" s="13"/>
      <c r="FWX59" s="13"/>
      <c r="FWY59" s="13"/>
      <c r="FWZ59" s="13"/>
      <c r="FXA59" s="13"/>
      <c r="FXB59" s="13"/>
      <c r="FXC59" s="13"/>
      <c r="FXD59" s="13"/>
      <c r="FXE59" s="13"/>
      <c r="FXF59" s="13"/>
      <c r="FXG59" s="13"/>
      <c r="FXH59" s="13"/>
      <c r="FXI59" s="13"/>
      <c r="FXJ59" s="13"/>
      <c r="FXK59" s="13"/>
      <c r="FXL59" s="13"/>
      <c r="FXM59" s="13"/>
      <c r="FXN59" s="13"/>
      <c r="FXO59" s="13"/>
      <c r="FXP59" s="13"/>
      <c r="FXQ59" s="13"/>
      <c r="FXR59" s="13"/>
      <c r="FXS59" s="13"/>
      <c r="FXT59" s="13"/>
      <c r="FXU59" s="13"/>
      <c r="FXV59" s="13"/>
      <c r="FXW59" s="13"/>
      <c r="FXX59" s="13"/>
      <c r="FXY59" s="13"/>
      <c r="FXZ59" s="13"/>
      <c r="FYA59" s="13"/>
      <c r="FYB59" s="13"/>
      <c r="FYC59" s="13"/>
      <c r="FYD59" s="13"/>
      <c r="FYE59" s="13"/>
      <c r="FYF59" s="13"/>
      <c r="FYG59" s="13"/>
      <c r="FYH59" s="13"/>
      <c r="FYI59" s="13"/>
      <c r="FYJ59" s="13"/>
      <c r="FYK59" s="13"/>
      <c r="FYL59" s="13"/>
      <c r="FYM59" s="13"/>
      <c r="FYN59" s="13"/>
      <c r="FYO59" s="13"/>
      <c r="FYP59" s="13"/>
      <c r="FYQ59" s="13"/>
      <c r="FYR59" s="13"/>
      <c r="FYS59" s="13"/>
      <c r="FYT59" s="13"/>
      <c r="FYU59" s="13"/>
      <c r="FYV59" s="13"/>
      <c r="FYW59" s="13"/>
      <c r="FYX59" s="13"/>
      <c r="FYY59" s="13"/>
      <c r="FYZ59" s="13"/>
      <c r="FZA59" s="13"/>
      <c r="FZB59" s="13"/>
      <c r="FZC59" s="13"/>
      <c r="FZD59" s="13"/>
      <c r="FZE59" s="13"/>
      <c r="FZF59" s="13"/>
      <c r="FZG59" s="13"/>
      <c r="FZH59" s="13"/>
      <c r="FZI59" s="13"/>
      <c r="FZJ59" s="13"/>
      <c r="FZK59" s="13"/>
      <c r="FZL59" s="13"/>
      <c r="FZM59" s="13"/>
      <c r="FZN59" s="13"/>
      <c r="FZO59" s="13"/>
      <c r="FZP59" s="13"/>
      <c r="FZQ59" s="13"/>
      <c r="FZR59" s="13"/>
      <c r="FZS59" s="13"/>
      <c r="FZT59" s="13"/>
      <c r="FZU59" s="13"/>
      <c r="FZV59" s="13"/>
      <c r="FZW59" s="13"/>
      <c r="FZX59" s="13"/>
      <c r="FZY59" s="13"/>
      <c r="FZZ59" s="13"/>
      <c r="GAA59" s="13"/>
      <c r="GAB59" s="13"/>
      <c r="GAC59" s="13"/>
      <c r="GAD59" s="13"/>
      <c r="GAE59" s="13"/>
      <c r="GAF59" s="13"/>
      <c r="GAG59" s="13"/>
      <c r="GAH59" s="13"/>
      <c r="GAI59" s="13"/>
      <c r="GAJ59" s="13"/>
      <c r="GAK59" s="13"/>
      <c r="GAL59" s="13"/>
      <c r="GAM59" s="13"/>
      <c r="GAN59" s="13"/>
      <c r="GAO59" s="13"/>
      <c r="GAP59" s="13"/>
      <c r="GAQ59" s="13"/>
      <c r="GAR59" s="13"/>
      <c r="GAS59" s="13"/>
      <c r="GAT59" s="13"/>
      <c r="GAU59" s="13"/>
      <c r="GAV59" s="13"/>
      <c r="GAW59" s="13"/>
      <c r="GAX59" s="13"/>
      <c r="GAY59" s="13"/>
      <c r="GAZ59" s="13"/>
      <c r="GBA59" s="13"/>
      <c r="GBB59" s="13"/>
      <c r="GBC59" s="13"/>
      <c r="GBD59" s="13"/>
      <c r="GBE59" s="13"/>
      <c r="GBF59" s="13"/>
      <c r="GBG59" s="13"/>
      <c r="GBH59" s="13"/>
      <c r="GBI59" s="13"/>
      <c r="GBJ59" s="13"/>
      <c r="GBK59" s="13"/>
      <c r="GBL59" s="13"/>
      <c r="GBM59" s="13"/>
      <c r="GBN59" s="13"/>
      <c r="GBO59" s="13"/>
      <c r="GBP59" s="13"/>
      <c r="GBQ59" s="13"/>
      <c r="GBR59" s="13"/>
      <c r="GBS59" s="13"/>
      <c r="GBT59" s="13"/>
      <c r="GBU59" s="13"/>
      <c r="GBV59" s="13"/>
      <c r="GBW59" s="13"/>
      <c r="GBX59" s="13"/>
      <c r="GBY59" s="13"/>
      <c r="GBZ59" s="13"/>
      <c r="GCA59" s="13"/>
      <c r="GCB59" s="13"/>
      <c r="GCC59" s="13"/>
      <c r="GCD59" s="13"/>
      <c r="GCE59" s="13"/>
      <c r="GCF59" s="13"/>
      <c r="GCG59" s="13"/>
      <c r="GCH59" s="13"/>
      <c r="GCI59" s="13"/>
      <c r="GCJ59" s="13"/>
      <c r="GCK59" s="13"/>
      <c r="GCL59" s="13"/>
      <c r="GCM59" s="13"/>
      <c r="GCN59" s="13"/>
      <c r="GCO59" s="13"/>
      <c r="GCP59" s="13"/>
      <c r="GCQ59" s="13"/>
      <c r="GCR59" s="13"/>
      <c r="GCS59" s="13"/>
      <c r="GCT59" s="13"/>
      <c r="GCU59" s="13"/>
      <c r="GCV59" s="13"/>
      <c r="GCW59" s="13"/>
      <c r="GCX59" s="13"/>
      <c r="GCY59" s="13"/>
      <c r="GCZ59" s="13"/>
      <c r="GDA59" s="13"/>
      <c r="GDB59" s="13"/>
      <c r="GDC59" s="13"/>
      <c r="GDD59" s="13"/>
      <c r="GDE59" s="13"/>
      <c r="GDF59" s="13"/>
      <c r="GDG59" s="13"/>
      <c r="GDH59" s="13"/>
      <c r="GDI59" s="13"/>
      <c r="GDJ59" s="13"/>
      <c r="GDK59" s="13"/>
      <c r="GDL59" s="13"/>
      <c r="GDM59" s="13"/>
      <c r="GDN59" s="13"/>
      <c r="GDO59" s="13"/>
      <c r="GDP59" s="13"/>
      <c r="GDQ59" s="13"/>
      <c r="GDR59" s="13"/>
      <c r="GDS59" s="13"/>
      <c r="GDT59" s="13"/>
      <c r="GDU59" s="13"/>
      <c r="GDV59" s="13"/>
      <c r="GDW59" s="13"/>
      <c r="GDX59" s="13"/>
      <c r="GDY59" s="13"/>
      <c r="GDZ59" s="13"/>
      <c r="GEA59" s="13"/>
      <c r="GEB59" s="13"/>
      <c r="GEC59" s="13"/>
      <c r="GED59" s="13"/>
      <c r="GEE59" s="13"/>
      <c r="GEF59" s="13"/>
      <c r="GEG59" s="13"/>
      <c r="GEH59" s="13"/>
      <c r="GEI59" s="13"/>
      <c r="GEJ59" s="13"/>
      <c r="GEK59" s="13"/>
      <c r="GEL59" s="13"/>
      <c r="GEM59" s="13"/>
      <c r="GEN59" s="13"/>
      <c r="GEO59" s="13"/>
      <c r="GEP59" s="13"/>
      <c r="GEQ59" s="13"/>
      <c r="GER59" s="13"/>
      <c r="GES59" s="13"/>
      <c r="GET59" s="13"/>
      <c r="GEU59" s="13"/>
      <c r="GEV59" s="13"/>
      <c r="GEW59" s="13"/>
      <c r="GEX59" s="13"/>
      <c r="GEY59" s="13"/>
      <c r="GEZ59" s="13"/>
      <c r="GFA59" s="13"/>
      <c r="GFB59" s="13"/>
      <c r="GFC59" s="13"/>
      <c r="GFD59" s="13"/>
      <c r="GFE59" s="13"/>
      <c r="GFF59" s="13"/>
      <c r="GFG59" s="13"/>
      <c r="GFH59" s="13"/>
      <c r="GFI59" s="13"/>
      <c r="GFJ59" s="13"/>
      <c r="GFK59" s="13"/>
      <c r="GFL59" s="13"/>
      <c r="GFM59" s="13"/>
      <c r="GFN59" s="13"/>
      <c r="GFO59" s="13"/>
      <c r="GFP59" s="13"/>
      <c r="GFQ59" s="13"/>
      <c r="GFR59" s="13"/>
      <c r="GFS59" s="13"/>
      <c r="GFT59" s="13"/>
      <c r="GFU59" s="13"/>
      <c r="GFV59" s="13"/>
      <c r="GFW59" s="13"/>
      <c r="GFX59" s="13"/>
      <c r="GFY59" s="13"/>
      <c r="GFZ59" s="13"/>
      <c r="GGA59" s="13"/>
      <c r="GGB59" s="13"/>
      <c r="GGC59" s="13"/>
      <c r="GGD59" s="13"/>
      <c r="GGE59" s="13"/>
      <c r="GGF59" s="13"/>
      <c r="GGG59" s="13"/>
      <c r="GGH59" s="13"/>
      <c r="GGI59" s="13"/>
      <c r="GGJ59" s="13"/>
      <c r="GGK59" s="13"/>
      <c r="GGL59" s="13"/>
      <c r="GGM59" s="13"/>
      <c r="GGN59" s="13"/>
      <c r="GGO59" s="13"/>
      <c r="GGP59" s="13"/>
      <c r="GGQ59" s="13"/>
      <c r="GGR59" s="13"/>
      <c r="GGS59" s="13"/>
      <c r="GGT59" s="13"/>
      <c r="GGU59" s="13"/>
      <c r="GGV59" s="13"/>
      <c r="GGW59" s="13"/>
      <c r="GGX59" s="13"/>
      <c r="GGY59" s="13"/>
      <c r="GGZ59" s="13"/>
      <c r="GHA59" s="13"/>
      <c r="GHB59" s="13"/>
      <c r="GHC59" s="13"/>
      <c r="GHD59" s="13"/>
      <c r="GHE59" s="13"/>
      <c r="GHF59" s="13"/>
      <c r="GHG59" s="13"/>
      <c r="GHH59" s="13"/>
      <c r="GHI59" s="13"/>
      <c r="GHJ59" s="13"/>
      <c r="GHK59" s="13"/>
      <c r="GHL59" s="13"/>
      <c r="GHM59" s="13"/>
      <c r="GHN59" s="13"/>
      <c r="GHO59" s="13"/>
      <c r="GHP59" s="13"/>
      <c r="GHQ59" s="13"/>
      <c r="GHR59" s="13"/>
      <c r="GHS59" s="13"/>
      <c r="GHT59" s="13"/>
      <c r="GHU59" s="13"/>
      <c r="GHV59" s="13"/>
      <c r="GHW59" s="13"/>
      <c r="GHX59" s="13"/>
      <c r="GHY59" s="13"/>
      <c r="GHZ59" s="13"/>
      <c r="GIA59" s="13"/>
      <c r="GIB59" s="13"/>
      <c r="GIC59" s="13"/>
      <c r="GID59" s="13"/>
      <c r="GIE59" s="13"/>
      <c r="GIF59" s="13"/>
      <c r="GIG59" s="13"/>
      <c r="GIH59" s="13"/>
      <c r="GII59" s="13"/>
      <c r="GIJ59" s="13"/>
      <c r="GIK59" s="13"/>
      <c r="GIL59" s="13"/>
      <c r="GIM59" s="13"/>
      <c r="GIN59" s="13"/>
      <c r="GIO59" s="13"/>
      <c r="GIP59" s="13"/>
      <c r="GIQ59" s="13"/>
      <c r="GIR59" s="13"/>
      <c r="GIS59" s="13"/>
      <c r="GIT59" s="13"/>
      <c r="GIU59" s="13"/>
      <c r="GIV59" s="13"/>
      <c r="GIW59" s="13"/>
      <c r="GIX59" s="13"/>
      <c r="GIY59" s="13"/>
      <c r="GIZ59" s="13"/>
      <c r="GJA59" s="13"/>
      <c r="GJB59" s="13"/>
      <c r="GJC59" s="13"/>
      <c r="GJD59" s="13"/>
      <c r="GJE59" s="13"/>
      <c r="GJF59" s="13"/>
      <c r="GJG59" s="13"/>
      <c r="GJH59" s="13"/>
      <c r="GJI59" s="13"/>
      <c r="GJJ59" s="13"/>
      <c r="GJK59" s="13"/>
      <c r="GJL59" s="13"/>
      <c r="GJM59" s="13"/>
      <c r="GJN59" s="13"/>
      <c r="GJO59" s="13"/>
      <c r="GJP59" s="13"/>
      <c r="GJQ59" s="13"/>
      <c r="GJR59" s="13"/>
      <c r="GJS59" s="13"/>
      <c r="GJT59" s="13"/>
      <c r="GJU59" s="13"/>
      <c r="GJV59" s="13"/>
      <c r="GJW59" s="13"/>
      <c r="GJX59" s="13"/>
      <c r="GJY59" s="13"/>
      <c r="GJZ59" s="13"/>
      <c r="GKA59" s="13"/>
      <c r="GKB59" s="13"/>
      <c r="GKC59" s="13"/>
      <c r="GKD59" s="13"/>
      <c r="GKE59" s="13"/>
      <c r="GKF59" s="13"/>
      <c r="GKG59" s="13"/>
      <c r="GKH59" s="13"/>
      <c r="GKI59" s="13"/>
      <c r="GKJ59" s="13"/>
      <c r="GKK59" s="13"/>
      <c r="GKL59" s="13"/>
      <c r="GKM59" s="13"/>
      <c r="GKN59" s="13"/>
      <c r="GKO59" s="13"/>
      <c r="GKP59" s="13"/>
      <c r="GKQ59" s="13"/>
      <c r="GKR59" s="13"/>
      <c r="GKS59" s="13"/>
      <c r="GKT59" s="13"/>
      <c r="GKU59" s="13"/>
      <c r="GKV59" s="13"/>
      <c r="GKW59" s="13"/>
      <c r="GKX59" s="13"/>
      <c r="GKY59" s="13"/>
      <c r="GKZ59" s="13"/>
      <c r="GLA59" s="13"/>
      <c r="GLB59" s="13"/>
      <c r="GLC59" s="13"/>
      <c r="GLD59" s="13"/>
      <c r="GLE59" s="13"/>
      <c r="GLF59" s="13"/>
      <c r="GLG59" s="13"/>
      <c r="GLH59" s="13"/>
      <c r="GLI59" s="13"/>
      <c r="GLJ59" s="13"/>
      <c r="GLK59" s="13"/>
      <c r="GLL59" s="13"/>
      <c r="GLM59" s="13"/>
      <c r="GLN59" s="13"/>
      <c r="GLO59" s="13"/>
      <c r="GLP59" s="13"/>
      <c r="GLQ59" s="13"/>
      <c r="GLR59" s="13"/>
      <c r="GLS59" s="13"/>
      <c r="GLT59" s="13"/>
      <c r="GLU59" s="13"/>
      <c r="GLV59" s="13"/>
      <c r="GLW59" s="13"/>
      <c r="GLX59" s="13"/>
      <c r="GLY59" s="13"/>
      <c r="GLZ59" s="13"/>
      <c r="GMA59" s="13"/>
      <c r="GMB59" s="13"/>
      <c r="GMC59" s="13"/>
      <c r="GMD59" s="13"/>
      <c r="GME59" s="13"/>
      <c r="GMF59" s="13"/>
      <c r="GMG59" s="13"/>
      <c r="GMH59" s="13"/>
      <c r="GMI59" s="13"/>
      <c r="GMJ59" s="13"/>
      <c r="GMK59" s="13"/>
      <c r="GML59" s="13"/>
      <c r="GMM59" s="13"/>
      <c r="GMN59" s="13"/>
      <c r="GMO59" s="13"/>
      <c r="GMP59" s="13"/>
      <c r="GMQ59" s="13"/>
      <c r="GMR59" s="13"/>
      <c r="GMS59" s="13"/>
      <c r="GMT59" s="13"/>
      <c r="GMU59" s="13"/>
      <c r="GMV59" s="13"/>
      <c r="GMW59" s="13"/>
      <c r="GMX59" s="13"/>
      <c r="GMY59" s="13"/>
      <c r="GMZ59" s="13"/>
      <c r="GNA59" s="13"/>
      <c r="GNB59" s="13"/>
      <c r="GNC59" s="13"/>
      <c r="GND59" s="13"/>
      <c r="GNE59" s="13"/>
      <c r="GNF59" s="13"/>
      <c r="GNG59" s="13"/>
      <c r="GNH59" s="13"/>
      <c r="GNI59" s="13"/>
      <c r="GNJ59" s="13"/>
      <c r="GNK59" s="13"/>
      <c r="GNL59" s="13"/>
      <c r="GNM59" s="13"/>
      <c r="GNN59" s="13"/>
      <c r="GNO59" s="13"/>
      <c r="GNP59" s="13"/>
      <c r="GNQ59" s="13"/>
      <c r="GNR59" s="13"/>
      <c r="GNS59" s="13"/>
      <c r="GNT59" s="13"/>
      <c r="GNU59" s="13"/>
      <c r="GNV59" s="13"/>
      <c r="GNW59" s="13"/>
      <c r="GNX59" s="13"/>
      <c r="GNY59" s="13"/>
      <c r="GNZ59" s="13"/>
      <c r="GOA59" s="13"/>
      <c r="GOB59" s="13"/>
      <c r="GOC59" s="13"/>
      <c r="GOD59" s="13"/>
      <c r="GOE59" s="13"/>
      <c r="GOF59" s="13"/>
      <c r="GOG59" s="13"/>
      <c r="GOH59" s="13"/>
      <c r="GOI59" s="13"/>
      <c r="GOJ59" s="13"/>
      <c r="GOK59" s="13"/>
      <c r="GOL59" s="13"/>
      <c r="GOM59" s="13"/>
      <c r="GON59" s="13"/>
      <c r="GOO59" s="13"/>
      <c r="GOP59" s="13"/>
      <c r="GOQ59" s="13"/>
      <c r="GOR59" s="13"/>
      <c r="GOS59" s="13"/>
      <c r="GOT59" s="13"/>
      <c r="GOU59" s="13"/>
      <c r="GOV59" s="13"/>
      <c r="GOW59" s="13"/>
      <c r="GOX59" s="13"/>
      <c r="GOY59" s="13"/>
      <c r="GOZ59" s="13"/>
      <c r="GPA59" s="13"/>
      <c r="GPB59" s="13"/>
      <c r="GPC59" s="13"/>
      <c r="GPD59" s="13"/>
      <c r="GPE59" s="13"/>
      <c r="GPF59" s="13"/>
      <c r="GPG59" s="13"/>
      <c r="GPH59" s="13"/>
      <c r="GPI59" s="13"/>
      <c r="GPJ59" s="13"/>
      <c r="GPK59" s="13"/>
      <c r="GPL59" s="13"/>
      <c r="GPM59" s="13"/>
      <c r="GPN59" s="13"/>
      <c r="GPO59" s="13"/>
      <c r="GPP59" s="13"/>
      <c r="GPQ59" s="13"/>
      <c r="GPR59" s="13"/>
      <c r="GPS59" s="13"/>
      <c r="GPT59" s="13"/>
      <c r="GPU59" s="13"/>
      <c r="GPV59" s="13"/>
      <c r="GPW59" s="13"/>
      <c r="GPX59" s="13"/>
      <c r="GPY59" s="13"/>
      <c r="GPZ59" s="13"/>
      <c r="GQA59" s="13"/>
      <c r="GQB59" s="13"/>
      <c r="GQC59" s="13"/>
      <c r="GQD59" s="13"/>
      <c r="GQE59" s="13"/>
      <c r="GQF59" s="13"/>
      <c r="GQG59" s="13"/>
      <c r="GQH59" s="13"/>
      <c r="GQI59" s="13"/>
      <c r="GQJ59" s="13"/>
      <c r="GQK59" s="13"/>
      <c r="GQL59" s="13"/>
      <c r="GQM59" s="13"/>
      <c r="GQN59" s="13"/>
      <c r="GQO59" s="13"/>
      <c r="GQP59" s="13"/>
      <c r="GQQ59" s="13"/>
      <c r="GQR59" s="13"/>
      <c r="GQS59" s="13"/>
      <c r="GQT59" s="13"/>
      <c r="GQU59" s="13"/>
      <c r="GQV59" s="13"/>
      <c r="GQW59" s="13"/>
      <c r="GQX59" s="13"/>
      <c r="GQY59" s="13"/>
      <c r="GQZ59" s="13"/>
      <c r="GRA59" s="13"/>
      <c r="GRB59" s="13"/>
      <c r="GRC59" s="13"/>
      <c r="GRD59" s="13"/>
      <c r="GRE59" s="13"/>
      <c r="GRF59" s="13"/>
      <c r="GRG59" s="13"/>
      <c r="GRH59" s="13"/>
      <c r="GRI59" s="13"/>
      <c r="GRJ59" s="13"/>
      <c r="GRK59" s="13"/>
      <c r="GRL59" s="13"/>
      <c r="GRM59" s="13"/>
      <c r="GRN59" s="13"/>
      <c r="GRO59" s="13"/>
      <c r="GRP59" s="13"/>
      <c r="GRQ59" s="13"/>
      <c r="GRR59" s="13"/>
      <c r="GRS59" s="13"/>
      <c r="GRT59" s="13"/>
      <c r="GRU59" s="13"/>
      <c r="GRV59" s="13"/>
      <c r="GRW59" s="13"/>
      <c r="GRX59" s="13"/>
      <c r="GRY59" s="13"/>
      <c r="GRZ59" s="13"/>
      <c r="GSA59" s="13"/>
      <c r="GSB59" s="13"/>
      <c r="GSC59" s="13"/>
      <c r="GSD59" s="13"/>
      <c r="GSE59" s="13"/>
      <c r="GSF59" s="13"/>
      <c r="GSG59" s="13"/>
      <c r="GSH59" s="13"/>
      <c r="GSI59" s="13"/>
      <c r="GSJ59" s="13"/>
      <c r="GSK59" s="13"/>
      <c r="GSL59" s="13"/>
      <c r="GSM59" s="13"/>
      <c r="GSN59" s="13"/>
      <c r="GSO59" s="13"/>
      <c r="GSP59" s="13"/>
      <c r="GSQ59" s="13"/>
      <c r="GSR59" s="13"/>
      <c r="GSS59" s="13"/>
      <c r="GST59" s="13"/>
      <c r="GSU59" s="13"/>
      <c r="GSV59" s="13"/>
      <c r="GSW59" s="13"/>
      <c r="GSX59" s="13"/>
      <c r="GSY59" s="13"/>
      <c r="GSZ59" s="13"/>
      <c r="GTA59" s="13"/>
      <c r="GTB59" s="13"/>
      <c r="GTC59" s="13"/>
      <c r="GTD59" s="13"/>
      <c r="GTE59" s="13"/>
      <c r="GTF59" s="13"/>
      <c r="GTG59" s="13"/>
      <c r="GTH59" s="13"/>
      <c r="GTI59" s="13"/>
      <c r="GTJ59" s="13"/>
      <c r="GTK59" s="13"/>
      <c r="GTL59" s="13"/>
      <c r="GTM59" s="13"/>
      <c r="GTN59" s="13"/>
      <c r="GTO59" s="13"/>
      <c r="GTP59" s="13"/>
      <c r="GTQ59" s="13"/>
      <c r="GTR59" s="13"/>
      <c r="GTS59" s="13"/>
      <c r="GTT59" s="13"/>
      <c r="GTU59" s="13"/>
      <c r="GTV59" s="13"/>
      <c r="GTW59" s="13"/>
      <c r="GTX59" s="13"/>
      <c r="GTY59" s="13"/>
      <c r="GTZ59" s="13"/>
      <c r="GUA59" s="13"/>
      <c r="GUB59" s="13"/>
      <c r="GUC59" s="13"/>
      <c r="GUD59" s="13"/>
      <c r="GUE59" s="13"/>
      <c r="GUF59" s="13"/>
      <c r="GUG59" s="13"/>
      <c r="GUH59" s="13"/>
      <c r="GUI59" s="13"/>
      <c r="GUJ59" s="13"/>
      <c r="GUK59" s="13"/>
      <c r="GUL59" s="13"/>
      <c r="GUM59" s="13"/>
      <c r="GUN59" s="13"/>
      <c r="GUO59" s="13"/>
      <c r="GUP59" s="13"/>
      <c r="GUQ59" s="13"/>
      <c r="GUR59" s="13"/>
      <c r="GUS59" s="13"/>
      <c r="GUT59" s="13"/>
      <c r="GUU59" s="13"/>
      <c r="GUV59" s="13"/>
      <c r="GUW59" s="13"/>
      <c r="GUX59" s="13"/>
      <c r="GUY59" s="13"/>
      <c r="GUZ59" s="13"/>
      <c r="GVA59" s="13"/>
      <c r="GVB59" s="13"/>
      <c r="GVC59" s="13"/>
      <c r="GVD59" s="13"/>
      <c r="GVE59" s="13"/>
      <c r="GVF59" s="13"/>
      <c r="GVG59" s="13"/>
      <c r="GVH59" s="13"/>
      <c r="GVI59" s="13"/>
      <c r="GVJ59" s="13"/>
      <c r="GVK59" s="13"/>
      <c r="GVL59" s="13"/>
      <c r="GVM59" s="13"/>
      <c r="GVN59" s="13"/>
      <c r="GVO59" s="13"/>
      <c r="GVP59" s="13"/>
      <c r="GVQ59" s="13"/>
      <c r="GVR59" s="13"/>
      <c r="GVS59" s="13"/>
      <c r="GVT59" s="13"/>
      <c r="GVU59" s="13"/>
      <c r="GVV59" s="13"/>
      <c r="GVW59" s="13"/>
      <c r="GVX59" s="13"/>
      <c r="GVY59" s="13"/>
      <c r="GVZ59" s="13"/>
      <c r="GWA59" s="13"/>
      <c r="GWB59" s="13"/>
      <c r="GWC59" s="13"/>
      <c r="GWD59" s="13"/>
      <c r="GWE59" s="13"/>
      <c r="GWF59" s="13"/>
      <c r="GWG59" s="13"/>
      <c r="GWH59" s="13"/>
      <c r="GWI59" s="13"/>
      <c r="GWJ59" s="13"/>
      <c r="GWK59" s="13"/>
      <c r="GWL59" s="13"/>
      <c r="GWM59" s="13"/>
      <c r="GWN59" s="13"/>
      <c r="GWO59" s="13"/>
      <c r="GWP59" s="13"/>
      <c r="GWQ59" s="13"/>
      <c r="GWR59" s="13"/>
      <c r="GWS59" s="13"/>
      <c r="GWT59" s="13"/>
      <c r="GWU59" s="13"/>
      <c r="GWV59" s="13"/>
      <c r="GWW59" s="13"/>
      <c r="GWX59" s="13"/>
      <c r="GWY59" s="13"/>
      <c r="GWZ59" s="13"/>
      <c r="GXA59" s="13"/>
      <c r="GXB59" s="13"/>
      <c r="GXC59" s="13"/>
      <c r="GXD59" s="13"/>
      <c r="GXE59" s="13"/>
      <c r="GXF59" s="13"/>
      <c r="GXG59" s="13"/>
      <c r="GXH59" s="13"/>
      <c r="GXI59" s="13"/>
      <c r="GXJ59" s="13"/>
      <c r="GXK59" s="13"/>
      <c r="GXL59" s="13"/>
      <c r="GXM59" s="13"/>
      <c r="GXN59" s="13"/>
      <c r="GXO59" s="13"/>
      <c r="GXP59" s="13"/>
      <c r="GXQ59" s="13"/>
      <c r="GXR59" s="13"/>
      <c r="GXS59" s="13"/>
      <c r="GXT59" s="13"/>
      <c r="GXU59" s="13"/>
      <c r="GXV59" s="13"/>
      <c r="GXW59" s="13"/>
      <c r="GXX59" s="13"/>
      <c r="GXY59" s="13"/>
      <c r="GXZ59" s="13"/>
      <c r="GYA59" s="13"/>
      <c r="GYB59" s="13"/>
      <c r="GYC59" s="13"/>
      <c r="GYD59" s="13"/>
      <c r="GYE59" s="13"/>
      <c r="GYF59" s="13"/>
      <c r="GYG59" s="13"/>
      <c r="GYH59" s="13"/>
      <c r="GYI59" s="13"/>
      <c r="GYJ59" s="13"/>
      <c r="GYK59" s="13"/>
      <c r="GYL59" s="13"/>
      <c r="GYM59" s="13"/>
      <c r="GYN59" s="13"/>
      <c r="GYO59" s="13"/>
      <c r="GYP59" s="13"/>
      <c r="GYQ59" s="13"/>
      <c r="GYR59" s="13"/>
      <c r="GYS59" s="13"/>
      <c r="GYT59" s="13"/>
      <c r="GYU59" s="13"/>
      <c r="GYV59" s="13"/>
      <c r="GYW59" s="13"/>
      <c r="GYX59" s="13"/>
      <c r="GYY59" s="13"/>
      <c r="GYZ59" s="13"/>
      <c r="GZA59" s="13"/>
      <c r="GZB59" s="13"/>
      <c r="GZC59" s="13"/>
      <c r="GZD59" s="13"/>
      <c r="GZE59" s="13"/>
      <c r="GZF59" s="13"/>
      <c r="GZG59" s="13"/>
      <c r="GZH59" s="13"/>
      <c r="GZI59" s="13"/>
      <c r="GZJ59" s="13"/>
      <c r="GZK59" s="13"/>
      <c r="GZL59" s="13"/>
      <c r="GZM59" s="13"/>
      <c r="GZN59" s="13"/>
      <c r="GZO59" s="13"/>
      <c r="GZP59" s="13"/>
      <c r="GZQ59" s="13"/>
      <c r="GZR59" s="13"/>
      <c r="GZS59" s="13"/>
      <c r="GZT59" s="13"/>
      <c r="GZU59" s="13"/>
      <c r="GZV59" s="13"/>
      <c r="GZW59" s="13"/>
      <c r="GZX59" s="13"/>
      <c r="GZY59" s="13"/>
      <c r="GZZ59" s="13"/>
      <c r="HAA59" s="13"/>
      <c r="HAB59" s="13"/>
      <c r="HAC59" s="13"/>
      <c r="HAD59" s="13"/>
      <c r="HAE59" s="13"/>
      <c r="HAF59" s="13"/>
      <c r="HAG59" s="13"/>
      <c r="HAH59" s="13"/>
      <c r="HAI59" s="13"/>
      <c r="HAJ59" s="13"/>
      <c r="HAK59" s="13"/>
      <c r="HAL59" s="13"/>
      <c r="HAM59" s="13"/>
      <c r="HAN59" s="13"/>
      <c r="HAO59" s="13"/>
      <c r="HAP59" s="13"/>
      <c r="HAQ59" s="13"/>
      <c r="HAR59" s="13"/>
      <c r="HAS59" s="13"/>
      <c r="HAT59" s="13"/>
      <c r="HAU59" s="13"/>
      <c r="HAV59" s="13"/>
      <c r="HAW59" s="13"/>
      <c r="HAX59" s="13"/>
      <c r="HAY59" s="13"/>
      <c r="HAZ59" s="13"/>
      <c r="HBA59" s="13"/>
      <c r="HBB59" s="13"/>
      <c r="HBC59" s="13"/>
      <c r="HBD59" s="13"/>
      <c r="HBE59" s="13"/>
      <c r="HBF59" s="13"/>
      <c r="HBG59" s="13"/>
      <c r="HBH59" s="13"/>
      <c r="HBI59" s="13"/>
      <c r="HBJ59" s="13"/>
      <c r="HBK59" s="13"/>
      <c r="HBL59" s="13"/>
      <c r="HBM59" s="13"/>
      <c r="HBN59" s="13"/>
      <c r="HBO59" s="13"/>
      <c r="HBP59" s="13"/>
      <c r="HBQ59" s="13"/>
      <c r="HBR59" s="13"/>
      <c r="HBS59" s="13"/>
      <c r="HBT59" s="13"/>
      <c r="HBU59" s="13"/>
      <c r="HBV59" s="13"/>
      <c r="HBW59" s="13"/>
      <c r="HBX59" s="13"/>
      <c r="HBY59" s="13"/>
      <c r="HBZ59" s="13"/>
      <c r="HCA59" s="13"/>
      <c r="HCB59" s="13"/>
      <c r="HCC59" s="13"/>
      <c r="HCD59" s="13"/>
      <c r="HCE59" s="13"/>
      <c r="HCF59" s="13"/>
      <c r="HCG59" s="13"/>
      <c r="HCH59" s="13"/>
      <c r="HCI59" s="13"/>
      <c r="HCJ59" s="13"/>
      <c r="HCK59" s="13"/>
      <c r="HCL59" s="13"/>
      <c r="HCM59" s="13"/>
      <c r="HCN59" s="13"/>
      <c r="HCO59" s="13"/>
      <c r="HCP59" s="13"/>
      <c r="HCQ59" s="13"/>
      <c r="HCR59" s="13"/>
      <c r="HCS59" s="13"/>
      <c r="HCT59" s="13"/>
      <c r="HCU59" s="13"/>
      <c r="HCV59" s="13"/>
      <c r="HCW59" s="13"/>
      <c r="HCX59" s="13"/>
      <c r="HCY59" s="13"/>
      <c r="HCZ59" s="13"/>
      <c r="HDA59" s="13"/>
      <c r="HDB59" s="13"/>
      <c r="HDC59" s="13"/>
      <c r="HDD59" s="13"/>
      <c r="HDE59" s="13"/>
      <c r="HDF59" s="13"/>
      <c r="HDG59" s="13"/>
      <c r="HDH59" s="13"/>
      <c r="HDI59" s="13"/>
      <c r="HDJ59" s="13"/>
      <c r="HDK59" s="13"/>
      <c r="HDL59" s="13"/>
      <c r="HDM59" s="13"/>
      <c r="HDN59" s="13"/>
      <c r="HDO59" s="13"/>
      <c r="HDP59" s="13"/>
      <c r="HDQ59" s="13"/>
      <c r="HDR59" s="13"/>
      <c r="HDS59" s="13"/>
      <c r="HDT59" s="13"/>
      <c r="HDU59" s="13"/>
      <c r="HDV59" s="13"/>
      <c r="HDW59" s="13"/>
      <c r="HDX59" s="13"/>
      <c r="HDY59" s="13"/>
      <c r="HDZ59" s="13"/>
      <c r="HEA59" s="13"/>
      <c r="HEB59" s="13"/>
      <c r="HEC59" s="13"/>
      <c r="HED59" s="13"/>
      <c r="HEE59" s="13"/>
      <c r="HEF59" s="13"/>
      <c r="HEG59" s="13"/>
      <c r="HEH59" s="13"/>
      <c r="HEI59" s="13"/>
      <c r="HEJ59" s="13"/>
      <c r="HEK59" s="13"/>
      <c r="HEL59" s="13"/>
      <c r="HEM59" s="13"/>
      <c r="HEN59" s="13"/>
      <c r="HEO59" s="13"/>
      <c r="HEP59" s="13"/>
      <c r="HEQ59" s="13"/>
      <c r="HER59" s="13"/>
      <c r="HES59" s="13"/>
      <c r="HET59" s="13"/>
      <c r="HEU59" s="13"/>
      <c r="HEV59" s="13"/>
      <c r="HEW59" s="13"/>
      <c r="HEX59" s="13"/>
      <c r="HEY59" s="13"/>
      <c r="HEZ59" s="13"/>
      <c r="HFA59" s="13"/>
      <c r="HFB59" s="13"/>
      <c r="HFC59" s="13"/>
      <c r="HFD59" s="13"/>
      <c r="HFE59" s="13"/>
      <c r="HFF59" s="13"/>
      <c r="HFG59" s="13"/>
      <c r="HFH59" s="13"/>
      <c r="HFI59" s="13"/>
      <c r="HFJ59" s="13"/>
      <c r="HFK59" s="13"/>
      <c r="HFL59" s="13"/>
      <c r="HFM59" s="13"/>
      <c r="HFN59" s="13"/>
      <c r="HFO59" s="13"/>
      <c r="HFP59" s="13"/>
      <c r="HFQ59" s="13"/>
      <c r="HFR59" s="13"/>
      <c r="HFS59" s="13"/>
      <c r="HFT59" s="13"/>
      <c r="HFU59" s="13"/>
      <c r="HFV59" s="13"/>
      <c r="HFW59" s="13"/>
      <c r="HFX59" s="13"/>
      <c r="HFY59" s="13"/>
      <c r="HFZ59" s="13"/>
      <c r="HGA59" s="13"/>
      <c r="HGB59" s="13"/>
      <c r="HGC59" s="13"/>
      <c r="HGD59" s="13"/>
      <c r="HGE59" s="13"/>
      <c r="HGF59" s="13"/>
      <c r="HGG59" s="13"/>
      <c r="HGH59" s="13"/>
      <c r="HGI59" s="13"/>
      <c r="HGJ59" s="13"/>
      <c r="HGK59" s="13"/>
      <c r="HGL59" s="13"/>
      <c r="HGM59" s="13"/>
      <c r="HGN59" s="13"/>
      <c r="HGO59" s="13"/>
      <c r="HGP59" s="13"/>
      <c r="HGQ59" s="13"/>
      <c r="HGR59" s="13"/>
      <c r="HGS59" s="13"/>
      <c r="HGT59" s="13"/>
      <c r="HGU59" s="13"/>
      <c r="HGV59" s="13"/>
      <c r="HGW59" s="13"/>
      <c r="HGX59" s="13"/>
      <c r="HGY59" s="13"/>
      <c r="HGZ59" s="13"/>
      <c r="HHA59" s="13"/>
      <c r="HHB59" s="13"/>
      <c r="HHC59" s="13"/>
      <c r="HHD59" s="13"/>
      <c r="HHE59" s="13"/>
      <c r="HHF59" s="13"/>
      <c r="HHG59" s="13"/>
      <c r="HHH59" s="13"/>
      <c r="HHI59" s="13"/>
      <c r="HHJ59" s="13"/>
      <c r="HHK59" s="13"/>
      <c r="HHL59" s="13"/>
      <c r="HHM59" s="13"/>
      <c r="HHN59" s="13"/>
      <c r="HHO59" s="13"/>
      <c r="HHP59" s="13"/>
      <c r="HHQ59" s="13"/>
      <c r="HHR59" s="13"/>
      <c r="HHS59" s="13"/>
      <c r="HHT59" s="13"/>
      <c r="HHU59" s="13"/>
      <c r="HHV59" s="13"/>
      <c r="HHW59" s="13"/>
      <c r="HHX59" s="13"/>
      <c r="HHY59" s="13"/>
      <c r="HHZ59" s="13"/>
      <c r="HIA59" s="13"/>
      <c r="HIB59" s="13"/>
      <c r="HIC59" s="13"/>
      <c r="HID59" s="13"/>
      <c r="HIE59" s="13"/>
      <c r="HIF59" s="13"/>
      <c r="HIG59" s="13"/>
      <c r="HIH59" s="13"/>
      <c r="HII59" s="13"/>
      <c r="HIJ59" s="13"/>
      <c r="HIK59" s="13"/>
      <c r="HIL59" s="13"/>
      <c r="HIM59" s="13"/>
      <c r="HIN59" s="13"/>
      <c r="HIO59" s="13"/>
      <c r="HIP59" s="13"/>
      <c r="HIQ59" s="13"/>
      <c r="HIR59" s="13"/>
      <c r="HIS59" s="13"/>
      <c r="HIT59" s="13"/>
      <c r="HIU59" s="13"/>
      <c r="HIV59" s="13"/>
      <c r="HIW59" s="13"/>
      <c r="HIX59" s="13"/>
      <c r="HIY59" s="13"/>
      <c r="HIZ59" s="13"/>
      <c r="HJA59" s="13"/>
      <c r="HJB59" s="13"/>
      <c r="HJC59" s="13"/>
      <c r="HJD59" s="13"/>
      <c r="HJE59" s="13"/>
      <c r="HJF59" s="13"/>
      <c r="HJG59" s="13"/>
      <c r="HJH59" s="13"/>
      <c r="HJI59" s="13"/>
      <c r="HJJ59" s="13"/>
      <c r="HJK59" s="13"/>
      <c r="HJL59" s="13"/>
      <c r="HJM59" s="13"/>
      <c r="HJN59" s="13"/>
      <c r="HJO59" s="13"/>
      <c r="HJP59" s="13"/>
      <c r="HJQ59" s="13"/>
      <c r="HJR59" s="13"/>
      <c r="HJS59" s="13"/>
      <c r="HJT59" s="13"/>
      <c r="HJU59" s="13"/>
      <c r="HJV59" s="13"/>
      <c r="HJW59" s="13"/>
      <c r="HJX59" s="13"/>
      <c r="HJY59" s="13"/>
      <c r="HJZ59" s="13"/>
      <c r="HKA59" s="13"/>
      <c r="HKB59" s="13"/>
      <c r="HKC59" s="13"/>
      <c r="HKD59" s="13"/>
      <c r="HKE59" s="13"/>
      <c r="HKF59" s="13"/>
      <c r="HKG59" s="13"/>
      <c r="HKH59" s="13"/>
      <c r="HKI59" s="13"/>
      <c r="HKJ59" s="13"/>
      <c r="HKK59" s="13"/>
      <c r="HKL59" s="13"/>
      <c r="HKM59" s="13"/>
      <c r="HKN59" s="13"/>
      <c r="HKO59" s="13"/>
      <c r="HKP59" s="13"/>
      <c r="HKQ59" s="13"/>
      <c r="HKR59" s="13"/>
      <c r="HKS59" s="13"/>
      <c r="HKT59" s="13"/>
      <c r="HKU59" s="13"/>
      <c r="HKV59" s="13"/>
      <c r="HKW59" s="13"/>
      <c r="HKX59" s="13"/>
      <c r="HKY59" s="13"/>
      <c r="HKZ59" s="13"/>
      <c r="HLA59" s="13"/>
      <c r="HLB59" s="13"/>
      <c r="HLC59" s="13"/>
      <c r="HLD59" s="13"/>
      <c r="HLE59" s="13"/>
      <c r="HLF59" s="13"/>
      <c r="HLG59" s="13"/>
      <c r="HLH59" s="13"/>
      <c r="HLI59" s="13"/>
      <c r="HLJ59" s="13"/>
      <c r="HLK59" s="13"/>
      <c r="HLL59" s="13"/>
      <c r="HLM59" s="13"/>
      <c r="HLN59" s="13"/>
      <c r="HLO59" s="13"/>
      <c r="HLP59" s="13"/>
      <c r="HLQ59" s="13"/>
      <c r="HLR59" s="13"/>
      <c r="HLS59" s="13"/>
      <c r="HLT59" s="13"/>
      <c r="HLU59" s="13"/>
      <c r="HLV59" s="13"/>
      <c r="HLW59" s="13"/>
      <c r="HLX59" s="13"/>
      <c r="HLY59" s="13"/>
      <c r="HLZ59" s="13"/>
      <c r="HMA59" s="13"/>
      <c r="HMB59" s="13"/>
      <c r="HMC59" s="13"/>
      <c r="HMD59" s="13"/>
      <c r="HME59" s="13"/>
      <c r="HMF59" s="13"/>
      <c r="HMG59" s="13"/>
      <c r="HMH59" s="13"/>
      <c r="HMI59" s="13"/>
      <c r="HMJ59" s="13"/>
      <c r="HMK59" s="13"/>
      <c r="HML59" s="13"/>
      <c r="HMM59" s="13"/>
      <c r="HMN59" s="13"/>
      <c r="HMO59" s="13"/>
      <c r="HMP59" s="13"/>
      <c r="HMQ59" s="13"/>
      <c r="HMR59" s="13"/>
      <c r="HMS59" s="13"/>
      <c r="HMT59" s="13"/>
      <c r="HMU59" s="13"/>
      <c r="HMV59" s="13"/>
      <c r="HMW59" s="13"/>
      <c r="HMX59" s="13"/>
      <c r="HMY59" s="13"/>
      <c r="HMZ59" s="13"/>
      <c r="HNA59" s="13"/>
      <c r="HNB59" s="13"/>
      <c r="HNC59" s="13"/>
      <c r="HND59" s="13"/>
      <c r="HNE59" s="13"/>
      <c r="HNF59" s="13"/>
      <c r="HNG59" s="13"/>
      <c r="HNH59" s="13"/>
      <c r="HNI59" s="13"/>
      <c r="HNJ59" s="13"/>
      <c r="HNK59" s="13"/>
      <c r="HNL59" s="13"/>
      <c r="HNM59" s="13"/>
      <c r="HNN59" s="13"/>
      <c r="HNO59" s="13"/>
      <c r="HNP59" s="13"/>
      <c r="HNQ59" s="13"/>
      <c r="HNR59" s="13"/>
      <c r="HNS59" s="13"/>
      <c r="HNT59" s="13"/>
      <c r="HNU59" s="13"/>
      <c r="HNV59" s="13"/>
      <c r="HNW59" s="13"/>
      <c r="HNX59" s="13"/>
      <c r="HNY59" s="13"/>
      <c r="HNZ59" s="13"/>
      <c r="HOA59" s="13"/>
      <c r="HOB59" s="13"/>
      <c r="HOC59" s="13"/>
      <c r="HOD59" s="13"/>
      <c r="HOE59" s="13"/>
      <c r="HOF59" s="13"/>
      <c r="HOG59" s="13"/>
      <c r="HOH59" s="13"/>
      <c r="HOI59" s="13"/>
      <c r="HOJ59" s="13"/>
      <c r="HOK59" s="13"/>
      <c r="HOL59" s="13"/>
      <c r="HOM59" s="13"/>
      <c r="HON59" s="13"/>
      <c r="HOO59" s="13"/>
      <c r="HOP59" s="13"/>
      <c r="HOQ59" s="13"/>
      <c r="HOR59" s="13"/>
      <c r="HOS59" s="13"/>
      <c r="HOT59" s="13"/>
      <c r="HOU59" s="13"/>
      <c r="HOV59" s="13"/>
      <c r="HOW59" s="13"/>
      <c r="HOX59" s="13"/>
      <c r="HOY59" s="13"/>
      <c r="HOZ59" s="13"/>
      <c r="HPA59" s="13"/>
      <c r="HPB59" s="13"/>
      <c r="HPC59" s="13"/>
      <c r="HPD59" s="13"/>
      <c r="HPE59" s="13"/>
      <c r="HPF59" s="13"/>
      <c r="HPG59" s="13"/>
      <c r="HPH59" s="13"/>
      <c r="HPI59" s="13"/>
      <c r="HPJ59" s="13"/>
      <c r="HPK59" s="13"/>
      <c r="HPL59" s="13"/>
      <c r="HPM59" s="13"/>
      <c r="HPN59" s="13"/>
      <c r="HPO59" s="13"/>
      <c r="HPP59" s="13"/>
      <c r="HPQ59" s="13"/>
      <c r="HPR59" s="13"/>
      <c r="HPS59" s="13"/>
      <c r="HPT59" s="13"/>
      <c r="HPU59" s="13"/>
      <c r="HPV59" s="13"/>
      <c r="HPW59" s="13"/>
      <c r="HPX59" s="13"/>
      <c r="HPY59" s="13"/>
      <c r="HPZ59" s="13"/>
      <c r="HQA59" s="13"/>
      <c r="HQB59" s="13"/>
      <c r="HQC59" s="13"/>
      <c r="HQD59" s="13"/>
      <c r="HQE59" s="13"/>
      <c r="HQF59" s="13"/>
      <c r="HQG59" s="13"/>
      <c r="HQH59" s="13"/>
      <c r="HQI59" s="13"/>
      <c r="HQJ59" s="13"/>
      <c r="HQK59" s="13"/>
      <c r="HQL59" s="13"/>
      <c r="HQM59" s="13"/>
      <c r="HQN59" s="13"/>
      <c r="HQO59" s="13"/>
      <c r="HQP59" s="13"/>
      <c r="HQQ59" s="13"/>
      <c r="HQR59" s="13"/>
      <c r="HQS59" s="13"/>
      <c r="HQT59" s="13"/>
      <c r="HQU59" s="13"/>
      <c r="HQV59" s="13"/>
      <c r="HQW59" s="13"/>
      <c r="HQX59" s="13"/>
      <c r="HQY59" s="13"/>
      <c r="HQZ59" s="13"/>
      <c r="HRA59" s="13"/>
      <c r="HRB59" s="13"/>
      <c r="HRC59" s="13"/>
      <c r="HRD59" s="13"/>
      <c r="HRE59" s="13"/>
      <c r="HRF59" s="13"/>
      <c r="HRG59" s="13"/>
      <c r="HRH59" s="13"/>
      <c r="HRI59" s="13"/>
      <c r="HRJ59" s="13"/>
      <c r="HRK59" s="13"/>
      <c r="HRL59" s="13"/>
      <c r="HRM59" s="13"/>
      <c r="HRN59" s="13"/>
      <c r="HRO59" s="13"/>
      <c r="HRP59" s="13"/>
      <c r="HRQ59" s="13"/>
      <c r="HRR59" s="13"/>
      <c r="HRS59" s="13"/>
      <c r="HRT59" s="13"/>
      <c r="HRU59" s="13"/>
      <c r="HRV59" s="13"/>
      <c r="HRW59" s="13"/>
      <c r="HRX59" s="13"/>
      <c r="HRY59" s="13"/>
      <c r="HRZ59" s="13"/>
      <c r="HSA59" s="13"/>
      <c r="HSB59" s="13"/>
      <c r="HSC59" s="13"/>
      <c r="HSD59" s="13"/>
      <c r="HSE59" s="13"/>
      <c r="HSF59" s="13"/>
      <c r="HSG59" s="13"/>
      <c r="HSH59" s="13"/>
      <c r="HSI59" s="13"/>
      <c r="HSJ59" s="13"/>
      <c r="HSK59" s="13"/>
      <c r="HSL59" s="13"/>
      <c r="HSM59" s="13"/>
      <c r="HSN59" s="13"/>
      <c r="HSO59" s="13"/>
      <c r="HSP59" s="13"/>
      <c r="HSQ59" s="13"/>
      <c r="HSR59" s="13"/>
      <c r="HSS59" s="13"/>
      <c r="HST59" s="13"/>
      <c r="HSU59" s="13"/>
      <c r="HSV59" s="13"/>
      <c r="HSW59" s="13"/>
      <c r="HSX59" s="13"/>
      <c r="HSY59" s="13"/>
      <c r="HSZ59" s="13"/>
      <c r="HTA59" s="13"/>
      <c r="HTB59" s="13"/>
      <c r="HTC59" s="13"/>
      <c r="HTD59" s="13"/>
      <c r="HTE59" s="13"/>
      <c r="HTF59" s="13"/>
      <c r="HTG59" s="13"/>
      <c r="HTH59" s="13"/>
      <c r="HTI59" s="13"/>
      <c r="HTJ59" s="13"/>
      <c r="HTK59" s="13"/>
      <c r="HTL59" s="13"/>
      <c r="HTM59" s="13"/>
      <c r="HTN59" s="13"/>
      <c r="HTO59" s="13"/>
      <c r="HTP59" s="13"/>
      <c r="HTQ59" s="13"/>
      <c r="HTR59" s="13"/>
      <c r="HTS59" s="13"/>
      <c r="HTT59" s="13"/>
      <c r="HTU59" s="13"/>
      <c r="HTV59" s="13"/>
      <c r="HTW59" s="13"/>
      <c r="HTX59" s="13"/>
      <c r="HTY59" s="13"/>
      <c r="HTZ59" s="13"/>
      <c r="HUA59" s="13"/>
      <c r="HUB59" s="13"/>
      <c r="HUC59" s="13"/>
      <c r="HUD59" s="13"/>
      <c r="HUE59" s="13"/>
      <c r="HUF59" s="13"/>
      <c r="HUG59" s="13"/>
      <c r="HUH59" s="13"/>
      <c r="HUI59" s="13"/>
      <c r="HUJ59" s="13"/>
      <c r="HUK59" s="13"/>
      <c r="HUL59" s="13"/>
      <c r="HUM59" s="13"/>
      <c r="HUN59" s="13"/>
      <c r="HUO59" s="13"/>
      <c r="HUP59" s="13"/>
      <c r="HUQ59" s="13"/>
      <c r="HUR59" s="13"/>
      <c r="HUS59" s="13"/>
      <c r="HUT59" s="13"/>
      <c r="HUU59" s="13"/>
      <c r="HUV59" s="13"/>
      <c r="HUW59" s="13"/>
      <c r="HUX59" s="13"/>
      <c r="HUY59" s="13"/>
      <c r="HUZ59" s="13"/>
      <c r="HVA59" s="13"/>
      <c r="HVB59" s="13"/>
      <c r="HVC59" s="13"/>
      <c r="HVD59" s="13"/>
      <c r="HVE59" s="13"/>
      <c r="HVF59" s="13"/>
      <c r="HVG59" s="13"/>
      <c r="HVH59" s="13"/>
      <c r="HVI59" s="13"/>
      <c r="HVJ59" s="13"/>
      <c r="HVK59" s="13"/>
      <c r="HVL59" s="13"/>
      <c r="HVM59" s="13"/>
      <c r="HVN59" s="13"/>
      <c r="HVO59" s="13"/>
      <c r="HVP59" s="13"/>
      <c r="HVQ59" s="13"/>
      <c r="HVR59" s="13"/>
      <c r="HVS59" s="13"/>
      <c r="HVT59" s="13"/>
      <c r="HVU59" s="13"/>
      <c r="HVV59" s="13"/>
      <c r="HVW59" s="13"/>
      <c r="HVX59" s="13"/>
      <c r="HVY59" s="13"/>
      <c r="HVZ59" s="13"/>
      <c r="HWA59" s="13"/>
      <c r="HWB59" s="13"/>
      <c r="HWC59" s="13"/>
      <c r="HWD59" s="13"/>
      <c r="HWE59" s="13"/>
      <c r="HWF59" s="13"/>
      <c r="HWG59" s="13"/>
      <c r="HWH59" s="13"/>
      <c r="HWI59" s="13"/>
      <c r="HWJ59" s="13"/>
      <c r="HWK59" s="13"/>
      <c r="HWL59" s="13"/>
      <c r="HWM59" s="13"/>
      <c r="HWN59" s="13"/>
      <c r="HWO59" s="13"/>
      <c r="HWP59" s="13"/>
      <c r="HWQ59" s="13"/>
      <c r="HWR59" s="13"/>
      <c r="HWS59" s="13"/>
      <c r="HWT59" s="13"/>
      <c r="HWU59" s="13"/>
      <c r="HWV59" s="13"/>
      <c r="HWW59" s="13"/>
      <c r="HWX59" s="13"/>
      <c r="HWY59" s="13"/>
      <c r="HWZ59" s="13"/>
      <c r="HXA59" s="13"/>
      <c r="HXB59" s="13"/>
      <c r="HXC59" s="13"/>
      <c r="HXD59" s="13"/>
      <c r="HXE59" s="13"/>
      <c r="HXF59" s="13"/>
      <c r="HXG59" s="13"/>
      <c r="HXH59" s="13"/>
      <c r="HXI59" s="13"/>
      <c r="HXJ59" s="13"/>
      <c r="HXK59" s="13"/>
      <c r="HXL59" s="13"/>
      <c r="HXM59" s="13"/>
      <c r="HXN59" s="13"/>
      <c r="HXO59" s="13"/>
      <c r="HXP59" s="13"/>
      <c r="HXQ59" s="13"/>
      <c r="HXR59" s="13"/>
      <c r="HXS59" s="13"/>
      <c r="HXT59" s="13"/>
      <c r="HXU59" s="13"/>
      <c r="HXV59" s="13"/>
      <c r="HXW59" s="13"/>
      <c r="HXX59" s="13"/>
      <c r="HXY59" s="13"/>
      <c r="HXZ59" s="13"/>
      <c r="HYA59" s="13"/>
      <c r="HYB59" s="13"/>
      <c r="HYC59" s="13"/>
      <c r="HYD59" s="13"/>
      <c r="HYE59" s="13"/>
      <c r="HYF59" s="13"/>
      <c r="HYG59" s="13"/>
      <c r="HYH59" s="13"/>
      <c r="HYI59" s="13"/>
      <c r="HYJ59" s="13"/>
      <c r="HYK59" s="13"/>
      <c r="HYL59" s="13"/>
      <c r="HYM59" s="13"/>
      <c r="HYN59" s="13"/>
      <c r="HYO59" s="13"/>
      <c r="HYP59" s="13"/>
      <c r="HYQ59" s="13"/>
      <c r="HYR59" s="13"/>
      <c r="HYS59" s="13"/>
      <c r="HYT59" s="13"/>
      <c r="HYU59" s="13"/>
      <c r="HYV59" s="13"/>
      <c r="HYW59" s="13"/>
      <c r="HYX59" s="13"/>
      <c r="HYY59" s="13"/>
      <c r="HYZ59" s="13"/>
      <c r="HZA59" s="13"/>
      <c r="HZB59" s="13"/>
      <c r="HZC59" s="13"/>
      <c r="HZD59" s="13"/>
      <c r="HZE59" s="13"/>
      <c r="HZF59" s="13"/>
      <c r="HZG59" s="13"/>
      <c r="HZH59" s="13"/>
      <c r="HZI59" s="13"/>
      <c r="HZJ59" s="13"/>
      <c r="HZK59" s="13"/>
      <c r="HZL59" s="13"/>
      <c r="HZM59" s="13"/>
      <c r="HZN59" s="13"/>
      <c r="HZO59" s="13"/>
      <c r="HZP59" s="13"/>
      <c r="HZQ59" s="13"/>
      <c r="HZR59" s="13"/>
      <c r="HZS59" s="13"/>
      <c r="HZT59" s="13"/>
      <c r="HZU59" s="13"/>
      <c r="HZV59" s="13"/>
      <c r="HZW59" s="13"/>
      <c r="HZX59" s="13"/>
      <c r="HZY59" s="13"/>
      <c r="HZZ59" s="13"/>
      <c r="IAA59" s="13"/>
      <c r="IAB59" s="13"/>
      <c r="IAC59" s="13"/>
      <c r="IAD59" s="13"/>
      <c r="IAE59" s="13"/>
      <c r="IAF59" s="13"/>
      <c r="IAG59" s="13"/>
      <c r="IAH59" s="13"/>
      <c r="IAI59" s="13"/>
      <c r="IAJ59" s="13"/>
      <c r="IAK59" s="13"/>
      <c r="IAL59" s="13"/>
      <c r="IAM59" s="13"/>
      <c r="IAN59" s="13"/>
      <c r="IAO59" s="13"/>
      <c r="IAP59" s="13"/>
      <c r="IAQ59" s="13"/>
      <c r="IAR59" s="13"/>
      <c r="IAS59" s="13"/>
      <c r="IAT59" s="13"/>
      <c r="IAU59" s="13"/>
      <c r="IAV59" s="13"/>
      <c r="IAW59" s="13"/>
      <c r="IAX59" s="13"/>
      <c r="IAY59" s="13"/>
      <c r="IAZ59" s="13"/>
      <c r="IBA59" s="13"/>
      <c r="IBB59" s="13"/>
      <c r="IBC59" s="13"/>
      <c r="IBD59" s="13"/>
      <c r="IBE59" s="13"/>
      <c r="IBF59" s="13"/>
      <c r="IBG59" s="13"/>
      <c r="IBH59" s="13"/>
      <c r="IBI59" s="13"/>
      <c r="IBJ59" s="13"/>
      <c r="IBK59" s="13"/>
      <c r="IBL59" s="13"/>
      <c r="IBM59" s="13"/>
      <c r="IBN59" s="13"/>
      <c r="IBO59" s="13"/>
      <c r="IBP59" s="13"/>
      <c r="IBQ59" s="13"/>
      <c r="IBR59" s="13"/>
      <c r="IBS59" s="13"/>
      <c r="IBT59" s="13"/>
      <c r="IBU59" s="13"/>
      <c r="IBV59" s="13"/>
      <c r="IBW59" s="13"/>
      <c r="IBX59" s="13"/>
      <c r="IBY59" s="13"/>
      <c r="IBZ59" s="13"/>
      <c r="ICA59" s="13"/>
      <c r="ICB59" s="13"/>
      <c r="ICC59" s="13"/>
      <c r="ICD59" s="13"/>
      <c r="ICE59" s="13"/>
      <c r="ICF59" s="13"/>
      <c r="ICG59" s="13"/>
      <c r="ICH59" s="13"/>
      <c r="ICI59" s="13"/>
      <c r="ICJ59" s="13"/>
      <c r="ICK59" s="13"/>
      <c r="ICL59" s="13"/>
      <c r="ICM59" s="13"/>
      <c r="ICN59" s="13"/>
      <c r="ICO59" s="13"/>
      <c r="ICP59" s="13"/>
      <c r="ICQ59" s="13"/>
      <c r="ICR59" s="13"/>
      <c r="ICS59" s="13"/>
      <c r="ICT59" s="13"/>
      <c r="ICU59" s="13"/>
      <c r="ICV59" s="13"/>
      <c r="ICW59" s="13"/>
      <c r="ICX59" s="13"/>
      <c r="ICY59" s="13"/>
      <c r="ICZ59" s="13"/>
      <c r="IDA59" s="13"/>
      <c r="IDB59" s="13"/>
      <c r="IDC59" s="13"/>
      <c r="IDD59" s="13"/>
      <c r="IDE59" s="13"/>
      <c r="IDF59" s="13"/>
      <c r="IDG59" s="13"/>
      <c r="IDH59" s="13"/>
      <c r="IDI59" s="13"/>
      <c r="IDJ59" s="13"/>
      <c r="IDK59" s="13"/>
      <c r="IDL59" s="13"/>
      <c r="IDM59" s="13"/>
      <c r="IDN59" s="13"/>
      <c r="IDO59" s="13"/>
      <c r="IDP59" s="13"/>
      <c r="IDQ59" s="13"/>
      <c r="IDR59" s="13"/>
      <c r="IDS59" s="13"/>
      <c r="IDT59" s="13"/>
      <c r="IDU59" s="13"/>
      <c r="IDV59" s="13"/>
      <c r="IDW59" s="13"/>
      <c r="IDX59" s="13"/>
      <c r="IDY59" s="13"/>
      <c r="IDZ59" s="13"/>
      <c r="IEA59" s="13"/>
      <c r="IEB59" s="13"/>
      <c r="IEC59" s="13"/>
      <c r="IED59" s="13"/>
      <c r="IEE59" s="13"/>
      <c r="IEF59" s="13"/>
      <c r="IEG59" s="13"/>
      <c r="IEH59" s="13"/>
      <c r="IEI59" s="13"/>
      <c r="IEJ59" s="13"/>
      <c r="IEK59" s="13"/>
      <c r="IEL59" s="13"/>
      <c r="IEM59" s="13"/>
      <c r="IEN59" s="13"/>
      <c r="IEO59" s="13"/>
      <c r="IEP59" s="13"/>
      <c r="IEQ59" s="13"/>
      <c r="IER59" s="13"/>
      <c r="IES59" s="13"/>
      <c r="IET59" s="13"/>
      <c r="IEU59" s="13"/>
      <c r="IEV59" s="13"/>
      <c r="IEW59" s="13"/>
      <c r="IEX59" s="13"/>
      <c r="IEY59" s="13"/>
      <c r="IEZ59" s="13"/>
      <c r="IFA59" s="13"/>
      <c r="IFB59" s="13"/>
      <c r="IFC59" s="13"/>
      <c r="IFD59" s="13"/>
      <c r="IFE59" s="13"/>
      <c r="IFF59" s="13"/>
      <c r="IFG59" s="13"/>
      <c r="IFH59" s="13"/>
      <c r="IFI59" s="13"/>
      <c r="IFJ59" s="13"/>
      <c r="IFK59" s="13"/>
      <c r="IFL59" s="13"/>
      <c r="IFM59" s="13"/>
      <c r="IFN59" s="13"/>
      <c r="IFO59" s="13"/>
      <c r="IFP59" s="13"/>
      <c r="IFQ59" s="13"/>
      <c r="IFR59" s="13"/>
      <c r="IFS59" s="13"/>
      <c r="IFT59" s="13"/>
      <c r="IFU59" s="13"/>
      <c r="IFV59" s="13"/>
      <c r="IFW59" s="13"/>
      <c r="IFX59" s="13"/>
      <c r="IFY59" s="13"/>
      <c r="IFZ59" s="13"/>
      <c r="IGA59" s="13"/>
      <c r="IGB59" s="13"/>
      <c r="IGC59" s="13"/>
      <c r="IGD59" s="13"/>
      <c r="IGE59" s="13"/>
      <c r="IGF59" s="13"/>
      <c r="IGG59" s="13"/>
      <c r="IGH59" s="13"/>
      <c r="IGI59" s="13"/>
      <c r="IGJ59" s="13"/>
      <c r="IGK59" s="13"/>
      <c r="IGL59" s="13"/>
      <c r="IGM59" s="13"/>
      <c r="IGN59" s="13"/>
      <c r="IGO59" s="13"/>
      <c r="IGP59" s="13"/>
      <c r="IGQ59" s="13"/>
      <c r="IGR59" s="13"/>
      <c r="IGS59" s="13"/>
      <c r="IGT59" s="13"/>
      <c r="IGU59" s="13"/>
      <c r="IGV59" s="13"/>
      <c r="IGW59" s="13"/>
      <c r="IGX59" s="13"/>
      <c r="IGY59" s="13"/>
      <c r="IGZ59" s="13"/>
      <c r="IHA59" s="13"/>
      <c r="IHB59" s="13"/>
      <c r="IHC59" s="13"/>
      <c r="IHD59" s="13"/>
      <c r="IHE59" s="13"/>
      <c r="IHF59" s="13"/>
      <c r="IHG59" s="13"/>
      <c r="IHH59" s="13"/>
      <c r="IHI59" s="13"/>
      <c r="IHJ59" s="13"/>
      <c r="IHK59" s="13"/>
      <c r="IHL59" s="13"/>
      <c r="IHM59" s="13"/>
      <c r="IHN59" s="13"/>
      <c r="IHO59" s="13"/>
      <c r="IHP59" s="13"/>
      <c r="IHQ59" s="13"/>
      <c r="IHR59" s="13"/>
      <c r="IHS59" s="13"/>
      <c r="IHT59" s="13"/>
      <c r="IHU59" s="13"/>
      <c r="IHV59" s="13"/>
      <c r="IHW59" s="13"/>
      <c r="IHX59" s="13"/>
      <c r="IHY59" s="13"/>
      <c r="IHZ59" s="13"/>
      <c r="IIA59" s="13"/>
      <c r="IIB59" s="13"/>
      <c r="IIC59" s="13"/>
      <c r="IID59" s="13"/>
      <c r="IIE59" s="13"/>
      <c r="IIF59" s="13"/>
      <c r="IIG59" s="13"/>
      <c r="IIH59" s="13"/>
      <c r="III59" s="13"/>
      <c r="IIJ59" s="13"/>
      <c r="IIK59" s="13"/>
      <c r="IIL59" s="13"/>
      <c r="IIM59" s="13"/>
      <c r="IIN59" s="13"/>
      <c r="IIO59" s="13"/>
      <c r="IIP59" s="13"/>
      <c r="IIQ59" s="13"/>
      <c r="IIR59" s="13"/>
      <c r="IIS59" s="13"/>
      <c r="IIT59" s="13"/>
      <c r="IIU59" s="13"/>
      <c r="IIV59" s="13"/>
      <c r="IIW59" s="13"/>
      <c r="IIX59" s="13"/>
      <c r="IIY59" s="13"/>
      <c r="IIZ59" s="13"/>
      <c r="IJA59" s="13"/>
      <c r="IJB59" s="13"/>
      <c r="IJC59" s="13"/>
      <c r="IJD59" s="13"/>
      <c r="IJE59" s="13"/>
      <c r="IJF59" s="13"/>
      <c r="IJG59" s="13"/>
      <c r="IJH59" s="13"/>
      <c r="IJI59" s="13"/>
      <c r="IJJ59" s="13"/>
      <c r="IJK59" s="13"/>
      <c r="IJL59" s="13"/>
      <c r="IJM59" s="13"/>
      <c r="IJN59" s="13"/>
      <c r="IJO59" s="13"/>
      <c r="IJP59" s="13"/>
      <c r="IJQ59" s="13"/>
      <c r="IJR59" s="13"/>
      <c r="IJS59" s="13"/>
      <c r="IJT59" s="13"/>
      <c r="IJU59" s="13"/>
      <c r="IJV59" s="13"/>
      <c r="IJW59" s="13"/>
      <c r="IJX59" s="13"/>
      <c r="IJY59" s="13"/>
      <c r="IJZ59" s="13"/>
      <c r="IKA59" s="13"/>
      <c r="IKB59" s="13"/>
      <c r="IKC59" s="13"/>
      <c r="IKD59" s="13"/>
      <c r="IKE59" s="13"/>
      <c r="IKF59" s="13"/>
      <c r="IKG59" s="13"/>
      <c r="IKH59" s="13"/>
      <c r="IKI59" s="13"/>
      <c r="IKJ59" s="13"/>
      <c r="IKK59" s="13"/>
      <c r="IKL59" s="13"/>
      <c r="IKM59" s="13"/>
      <c r="IKN59" s="13"/>
      <c r="IKO59" s="13"/>
      <c r="IKP59" s="13"/>
      <c r="IKQ59" s="13"/>
      <c r="IKR59" s="13"/>
      <c r="IKS59" s="13"/>
      <c r="IKT59" s="13"/>
      <c r="IKU59" s="13"/>
      <c r="IKV59" s="13"/>
      <c r="IKW59" s="13"/>
      <c r="IKX59" s="13"/>
      <c r="IKY59" s="13"/>
      <c r="IKZ59" s="13"/>
      <c r="ILA59" s="13"/>
      <c r="ILB59" s="13"/>
      <c r="ILC59" s="13"/>
      <c r="ILD59" s="13"/>
      <c r="ILE59" s="13"/>
      <c r="ILF59" s="13"/>
      <c r="ILG59" s="13"/>
      <c r="ILH59" s="13"/>
      <c r="ILI59" s="13"/>
      <c r="ILJ59" s="13"/>
      <c r="ILK59" s="13"/>
      <c r="ILL59" s="13"/>
      <c r="ILM59" s="13"/>
      <c r="ILN59" s="13"/>
      <c r="ILO59" s="13"/>
      <c r="ILP59" s="13"/>
      <c r="ILQ59" s="13"/>
      <c r="ILR59" s="13"/>
      <c r="ILS59" s="13"/>
      <c r="ILT59" s="13"/>
      <c r="ILU59" s="13"/>
      <c r="ILV59" s="13"/>
      <c r="ILW59" s="13"/>
      <c r="ILX59" s="13"/>
      <c r="ILY59" s="13"/>
      <c r="ILZ59" s="13"/>
      <c r="IMA59" s="13"/>
      <c r="IMB59" s="13"/>
      <c r="IMC59" s="13"/>
      <c r="IMD59" s="13"/>
      <c r="IME59" s="13"/>
      <c r="IMF59" s="13"/>
      <c r="IMG59" s="13"/>
      <c r="IMH59" s="13"/>
      <c r="IMI59" s="13"/>
      <c r="IMJ59" s="13"/>
      <c r="IMK59" s="13"/>
      <c r="IML59" s="13"/>
      <c r="IMM59" s="13"/>
      <c r="IMN59" s="13"/>
      <c r="IMO59" s="13"/>
      <c r="IMP59" s="13"/>
      <c r="IMQ59" s="13"/>
      <c r="IMR59" s="13"/>
      <c r="IMS59" s="13"/>
      <c r="IMT59" s="13"/>
      <c r="IMU59" s="13"/>
      <c r="IMV59" s="13"/>
      <c r="IMW59" s="13"/>
      <c r="IMX59" s="13"/>
      <c r="IMY59" s="13"/>
      <c r="IMZ59" s="13"/>
      <c r="INA59" s="13"/>
      <c r="INB59" s="13"/>
      <c r="INC59" s="13"/>
      <c r="IND59" s="13"/>
      <c r="INE59" s="13"/>
      <c r="INF59" s="13"/>
      <c r="ING59" s="13"/>
      <c r="INH59" s="13"/>
      <c r="INI59" s="13"/>
      <c r="INJ59" s="13"/>
      <c r="INK59" s="13"/>
      <c r="INL59" s="13"/>
      <c r="INM59" s="13"/>
      <c r="INN59" s="13"/>
      <c r="INO59" s="13"/>
      <c r="INP59" s="13"/>
      <c r="INQ59" s="13"/>
      <c r="INR59" s="13"/>
      <c r="INS59" s="13"/>
      <c r="INT59" s="13"/>
      <c r="INU59" s="13"/>
      <c r="INV59" s="13"/>
      <c r="INW59" s="13"/>
      <c r="INX59" s="13"/>
      <c r="INY59" s="13"/>
      <c r="INZ59" s="13"/>
      <c r="IOA59" s="13"/>
      <c r="IOB59" s="13"/>
      <c r="IOC59" s="13"/>
      <c r="IOD59" s="13"/>
      <c r="IOE59" s="13"/>
      <c r="IOF59" s="13"/>
      <c r="IOG59" s="13"/>
      <c r="IOH59" s="13"/>
      <c r="IOI59" s="13"/>
      <c r="IOJ59" s="13"/>
      <c r="IOK59" s="13"/>
      <c r="IOL59" s="13"/>
      <c r="IOM59" s="13"/>
      <c r="ION59" s="13"/>
      <c r="IOO59" s="13"/>
      <c r="IOP59" s="13"/>
      <c r="IOQ59" s="13"/>
      <c r="IOR59" s="13"/>
      <c r="IOS59" s="13"/>
      <c r="IOT59" s="13"/>
      <c r="IOU59" s="13"/>
      <c r="IOV59" s="13"/>
      <c r="IOW59" s="13"/>
      <c r="IOX59" s="13"/>
      <c r="IOY59" s="13"/>
      <c r="IOZ59" s="13"/>
      <c r="IPA59" s="13"/>
      <c r="IPB59" s="13"/>
      <c r="IPC59" s="13"/>
      <c r="IPD59" s="13"/>
      <c r="IPE59" s="13"/>
      <c r="IPF59" s="13"/>
      <c r="IPG59" s="13"/>
      <c r="IPH59" s="13"/>
      <c r="IPI59" s="13"/>
      <c r="IPJ59" s="13"/>
      <c r="IPK59" s="13"/>
      <c r="IPL59" s="13"/>
      <c r="IPM59" s="13"/>
      <c r="IPN59" s="13"/>
      <c r="IPO59" s="13"/>
      <c r="IPP59" s="13"/>
      <c r="IPQ59" s="13"/>
      <c r="IPR59" s="13"/>
      <c r="IPS59" s="13"/>
      <c r="IPT59" s="13"/>
      <c r="IPU59" s="13"/>
      <c r="IPV59" s="13"/>
      <c r="IPW59" s="13"/>
      <c r="IPX59" s="13"/>
      <c r="IPY59" s="13"/>
      <c r="IPZ59" s="13"/>
      <c r="IQA59" s="13"/>
      <c r="IQB59" s="13"/>
      <c r="IQC59" s="13"/>
      <c r="IQD59" s="13"/>
      <c r="IQE59" s="13"/>
      <c r="IQF59" s="13"/>
      <c r="IQG59" s="13"/>
      <c r="IQH59" s="13"/>
      <c r="IQI59" s="13"/>
      <c r="IQJ59" s="13"/>
      <c r="IQK59" s="13"/>
      <c r="IQL59" s="13"/>
      <c r="IQM59" s="13"/>
      <c r="IQN59" s="13"/>
      <c r="IQO59" s="13"/>
      <c r="IQP59" s="13"/>
      <c r="IQQ59" s="13"/>
      <c r="IQR59" s="13"/>
      <c r="IQS59" s="13"/>
      <c r="IQT59" s="13"/>
      <c r="IQU59" s="13"/>
      <c r="IQV59" s="13"/>
      <c r="IQW59" s="13"/>
      <c r="IQX59" s="13"/>
      <c r="IQY59" s="13"/>
      <c r="IQZ59" s="13"/>
      <c r="IRA59" s="13"/>
      <c r="IRB59" s="13"/>
      <c r="IRC59" s="13"/>
      <c r="IRD59" s="13"/>
      <c r="IRE59" s="13"/>
      <c r="IRF59" s="13"/>
      <c r="IRG59" s="13"/>
      <c r="IRH59" s="13"/>
      <c r="IRI59" s="13"/>
      <c r="IRJ59" s="13"/>
      <c r="IRK59" s="13"/>
      <c r="IRL59" s="13"/>
      <c r="IRM59" s="13"/>
      <c r="IRN59" s="13"/>
      <c r="IRO59" s="13"/>
      <c r="IRP59" s="13"/>
      <c r="IRQ59" s="13"/>
      <c r="IRR59" s="13"/>
      <c r="IRS59" s="13"/>
      <c r="IRT59" s="13"/>
      <c r="IRU59" s="13"/>
      <c r="IRV59" s="13"/>
      <c r="IRW59" s="13"/>
      <c r="IRX59" s="13"/>
      <c r="IRY59" s="13"/>
      <c r="IRZ59" s="13"/>
      <c r="ISA59" s="13"/>
      <c r="ISB59" s="13"/>
      <c r="ISC59" s="13"/>
      <c r="ISD59" s="13"/>
      <c r="ISE59" s="13"/>
      <c r="ISF59" s="13"/>
      <c r="ISG59" s="13"/>
      <c r="ISH59" s="13"/>
      <c r="ISI59" s="13"/>
      <c r="ISJ59" s="13"/>
      <c r="ISK59" s="13"/>
      <c r="ISL59" s="13"/>
      <c r="ISM59" s="13"/>
      <c r="ISN59" s="13"/>
      <c r="ISO59" s="13"/>
      <c r="ISP59" s="13"/>
      <c r="ISQ59" s="13"/>
      <c r="ISR59" s="13"/>
      <c r="ISS59" s="13"/>
      <c r="IST59" s="13"/>
      <c r="ISU59" s="13"/>
      <c r="ISV59" s="13"/>
      <c r="ISW59" s="13"/>
      <c r="ISX59" s="13"/>
      <c r="ISY59" s="13"/>
      <c r="ISZ59" s="13"/>
      <c r="ITA59" s="13"/>
      <c r="ITB59" s="13"/>
      <c r="ITC59" s="13"/>
      <c r="ITD59" s="13"/>
      <c r="ITE59" s="13"/>
      <c r="ITF59" s="13"/>
      <c r="ITG59" s="13"/>
      <c r="ITH59" s="13"/>
      <c r="ITI59" s="13"/>
      <c r="ITJ59" s="13"/>
      <c r="ITK59" s="13"/>
      <c r="ITL59" s="13"/>
      <c r="ITM59" s="13"/>
      <c r="ITN59" s="13"/>
      <c r="ITO59" s="13"/>
      <c r="ITP59" s="13"/>
      <c r="ITQ59" s="13"/>
      <c r="ITR59" s="13"/>
      <c r="ITS59" s="13"/>
      <c r="ITT59" s="13"/>
      <c r="ITU59" s="13"/>
      <c r="ITV59" s="13"/>
      <c r="ITW59" s="13"/>
      <c r="ITX59" s="13"/>
      <c r="ITY59" s="13"/>
      <c r="ITZ59" s="13"/>
      <c r="IUA59" s="13"/>
      <c r="IUB59" s="13"/>
      <c r="IUC59" s="13"/>
      <c r="IUD59" s="13"/>
      <c r="IUE59" s="13"/>
      <c r="IUF59" s="13"/>
      <c r="IUG59" s="13"/>
      <c r="IUH59" s="13"/>
      <c r="IUI59" s="13"/>
      <c r="IUJ59" s="13"/>
      <c r="IUK59" s="13"/>
      <c r="IUL59" s="13"/>
      <c r="IUM59" s="13"/>
      <c r="IUN59" s="13"/>
      <c r="IUO59" s="13"/>
      <c r="IUP59" s="13"/>
      <c r="IUQ59" s="13"/>
      <c r="IUR59" s="13"/>
      <c r="IUS59" s="13"/>
      <c r="IUT59" s="13"/>
      <c r="IUU59" s="13"/>
      <c r="IUV59" s="13"/>
      <c r="IUW59" s="13"/>
      <c r="IUX59" s="13"/>
      <c r="IUY59" s="13"/>
      <c r="IUZ59" s="13"/>
      <c r="IVA59" s="13"/>
      <c r="IVB59" s="13"/>
      <c r="IVC59" s="13"/>
      <c r="IVD59" s="13"/>
      <c r="IVE59" s="13"/>
      <c r="IVF59" s="13"/>
      <c r="IVG59" s="13"/>
      <c r="IVH59" s="13"/>
      <c r="IVI59" s="13"/>
      <c r="IVJ59" s="13"/>
      <c r="IVK59" s="13"/>
      <c r="IVL59" s="13"/>
      <c r="IVM59" s="13"/>
      <c r="IVN59" s="13"/>
      <c r="IVO59" s="13"/>
      <c r="IVP59" s="13"/>
      <c r="IVQ59" s="13"/>
      <c r="IVR59" s="13"/>
      <c r="IVS59" s="13"/>
      <c r="IVT59" s="13"/>
      <c r="IVU59" s="13"/>
      <c r="IVV59" s="13"/>
      <c r="IVW59" s="13"/>
      <c r="IVX59" s="13"/>
      <c r="IVY59" s="13"/>
      <c r="IVZ59" s="13"/>
      <c r="IWA59" s="13"/>
      <c r="IWB59" s="13"/>
      <c r="IWC59" s="13"/>
      <c r="IWD59" s="13"/>
      <c r="IWE59" s="13"/>
      <c r="IWF59" s="13"/>
      <c r="IWG59" s="13"/>
      <c r="IWH59" s="13"/>
      <c r="IWI59" s="13"/>
      <c r="IWJ59" s="13"/>
      <c r="IWK59" s="13"/>
      <c r="IWL59" s="13"/>
      <c r="IWM59" s="13"/>
      <c r="IWN59" s="13"/>
      <c r="IWO59" s="13"/>
      <c r="IWP59" s="13"/>
      <c r="IWQ59" s="13"/>
      <c r="IWR59" s="13"/>
      <c r="IWS59" s="13"/>
      <c r="IWT59" s="13"/>
      <c r="IWU59" s="13"/>
      <c r="IWV59" s="13"/>
      <c r="IWW59" s="13"/>
      <c r="IWX59" s="13"/>
      <c r="IWY59" s="13"/>
      <c r="IWZ59" s="13"/>
      <c r="IXA59" s="13"/>
      <c r="IXB59" s="13"/>
      <c r="IXC59" s="13"/>
      <c r="IXD59" s="13"/>
      <c r="IXE59" s="13"/>
      <c r="IXF59" s="13"/>
      <c r="IXG59" s="13"/>
      <c r="IXH59" s="13"/>
      <c r="IXI59" s="13"/>
      <c r="IXJ59" s="13"/>
      <c r="IXK59" s="13"/>
      <c r="IXL59" s="13"/>
      <c r="IXM59" s="13"/>
      <c r="IXN59" s="13"/>
      <c r="IXO59" s="13"/>
      <c r="IXP59" s="13"/>
      <c r="IXQ59" s="13"/>
      <c r="IXR59" s="13"/>
      <c r="IXS59" s="13"/>
      <c r="IXT59" s="13"/>
      <c r="IXU59" s="13"/>
      <c r="IXV59" s="13"/>
      <c r="IXW59" s="13"/>
      <c r="IXX59" s="13"/>
      <c r="IXY59" s="13"/>
      <c r="IXZ59" s="13"/>
      <c r="IYA59" s="13"/>
      <c r="IYB59" s="13"/>
      <c r="IYC59" s="13"/>
      <c r="IYD59" s="13"/>
      <c r="IYE59" s="13"/>
      <c r="IYF59" s="13"/>
      <c r="IYG59" s="13"/>
      <c r="IYH59" s="13"/>
      <c r="IYI59" s="13"/>
      <c r="IYJ59" s="13"/>
      <c r="IYK59" s="13"/>
      <c r="IYL59" s="13"/>
      <c r="IYM59" s="13"/>
      <c r="IYN59" s="13"/>
      <c r="IYO59" s="13"/>
      <c r="IYP59" s="13"/>
      <c r="IYQ59" s="13"/>
      <c r="IYR59" s="13"/>
      <c r="IYS59" s="13"/>
      <c r="IYT59" s="13"/>
      <c r="IYU59" s="13"/>
      <c r="IYV59" s="13"/>
      <c r="IYW59" s="13"/>
      <c r="IYX59" s="13"/>
      <c r="IYY59" s="13"/>
      <c r="IYZ59" s="13"/>
      <c r="IZA59" s="13"/>
      <c r="IZB59" s="13"/>
      <c r="IZC59" s="13"/>
      <c r="IZD59" s="13"/>
      <c r="IZE59" s="13"/>
      <c r="IZF59" s="13"/>
      <c r="IZG59" s="13"/>
      <c r="IZH59" s="13"/>
      <c r="IZI59" s="13"/>
      <c r="IZJ59" s="13"/>
      <c r="IZK59" s="13"/>
      <c r="IZL59" s="13"/>
      <c r="IZM59" s="13"/>
      <c r="IZN59" s="13"/>
      <c r="IZO59" s="13"/>
      <c r="IZP59" s="13"/>
      <c r="IZQ59" s="13"/>
      <c r="IZR59" s="13"/>
      <c r="IZS59" s="13"/>
      <c r="IZT59" s="13"/>
      <c r="IZU59" s="13"/>
      <c r="IZV59" s="13"/>
      <c r="IZW59" s="13"/>
      <c r="IZX59" s="13"/>
      <c r="IZY59" s="13"/>
      <c r="IZZ59" s="13"/>
      <c r="JAA59" s="13"/>
      <c r="JAB59" s="13"/>
      <c r="JAC59" s="13"/>
      <c r="JAD59" s="13"/>
      <c r="JAE59" s="13"/>
      <c r="JAF59" s="13"/>
      <c r="JAG59" s="13"/>
      <c r="JAH59" s="13"/>
      <c r="JAI59" s="13"/>
      <c r="JAJ59" s="13"/>
      <c r="JAK59" s="13"/>
      <c r="JAL59" s="13"/>
      <c r="JAM59" s="13"/>
      <c r="JAN59" s="13"/>
      <c r="JAO59" s="13"/>
      <c r="JAP59" s="13"/>
      <c r="JAQ59" s="13"/>
      <c r="JAR59" s="13"/>
      <c r="JAS59" s="13"/>
      <c r="JAT59" s="13"/>
      <c r="JAU59" s="13"/>
      <c r="JAV59" s="13"/>
      <c r="JAW59" s="13"/>
      <c r="JAX59" s="13"/>
      <c r="JAY59" s="13"/>
      <c r="JAZ59" s="13"/>
      <c r="JBA59" s="13"/>
      <c r="JBB59" s="13"/>
      <c r="JBC59" s="13"/>
      <c r="JBD59" s="13"/>
      <c r="JBE59" s="13"/>
      <c r="JBF59" s="13"/>
      <c r="JBG59" s="13"/>
      <c r="JBH59" s="13"/>
      <c r="JBI59" s="13"/>
      <c r="JBJ59" s="13"/>
      <c r="JBK59" s="13"/>
      <c r="JBL59" s="13"/>
      <c r="JBM59" s="13"/>
      <c r="JBN59" s="13"/>
      <c r="JBO59" s="13"/>
      <c r="JBP59" s="13"/>
      <c r="JBQ59" s="13"/>
      <c r="JBR59" s="13"/>
      <c r="JBS59" s="13"/>
      <c r="JBT59" s="13"/>
      <c r="JBU59" s="13"/>
      <c r="JBV59" s="13"/>
      <c r="JBW59" s="13"/>
      <c r="JBX59" s="13"/>
      <c r="JBY59" s="13"/>
      <c r="JBZ59" s="13"/>
      <c r="JCA59" s="13"/>
      <c r="JCB59" s="13"/>
      <c r="JCC59" s="13"/>
      <c r="JCD59" s="13"/>
      <c r="JCE59" s="13"/>
      <c r="JCF59" s="13"/>
      <c r="JCG59" s="13"/>
      <c r="JCH59" s="13"/>
      <c r="JCI59" s="13"/>
      <c r="JCJ59" s="13"/>
      <c r="JCK59" s="13"/>
      <c r="JCL59" s="13"/>
      <c r="JCM59" s="13"/>
      <c r="JCN59" s="13"/>
      <c r="JCO59" s="13"/>
      <c r="JCP59" s="13"/>
      <c r="JCQ59" s="13"/>
      <c r="JCR59" s="13"/>
      <c r="JCS59" s="13"/>
      <c r="JCT59" s="13"/>
      <c r="JCU59" s="13"/>
      <c r="JCV59" s="13"/>
      <c r="JCW59" s="13"/>
      <c r="JCX59" s="13"/>
      <c r="JCY59" s="13"/>
      <c r="JCZ59" s="13"/>
      <c r="JDA59" s="13"/>
      <c r="JDB59" s="13"/>
      <c r="JDC59" s="13"/>
      <c r="JDD59" s="13"/>
      <c r="JDE59" s="13"/>
      <c r="JDF59" s="13"/>
      <c r="JDG59" s="13"/>
      <c r="JDH59" s="13"/>
      <c r="JDI59" s="13"/>
      <c r="JDJ59" s="13"/>
      <c r="JDK59" s="13"/>
      <c r="JDL59" s="13"/>
      <c r="JDM59" s="13"/>
      <c r="JDN59" s="13"/>
      <c r="JDO59" s="13"/>
      <c r="JDP59" s="13"/>
      <c r="JDQ59" s="13"/>
      <c r="JDR59" s="13"/>
      <c r="JDS59" s="13"/>
      <c r="JDT59" s="13"/>
      <c r="JDU59" s="13"/>
      <c r="JDV59" s="13"/>
      <c r="JDW59" s="13"/>
      <c r="JDX59" s="13"/>
      <c r="JDY59" s="13"/>
      <c r="JDZ59" s="13"/>
      <c r="JEA59" s="13"/>
      <c r="JEB59" s="13"/>
      <c r="JEC59" s="13"/>
      <c r="JED59" s="13"/>
      <c r="JEE59" s="13"/>
      <c r="JEF59" s="13"/>
      <c r="JEG59" s="13"/>
      <c r="JEH59" s="13"/>
      <c r="JEI59" s="13"/>
      <c r="JEJ59" s="13"/>
      <c r="JEK59" s="13"/>
      <c r="JEL59" s="13"/>
      <c r="JEM59" s="13"/>
      <c r="JEN59" s="13"/>
      <c r="JEO59" s="13"/>
      <c r="JEP59" s="13"/>
      <c r="JEQ59" s="13"/>
      <c r="JER59" s="13"/>
      <c r="JES59" s="13"/>
      <c r="JET59" s="13"/>
      <c r="JEU59" s="13"/>
      <c r="JEV59" s="13"/>
      <c r="JEW59" s="13"/>
      <c r="JEX59" s="13"/>
      <c r="JEY59" s="13"/>
      <c r="JEZ59" s="13"/>
      <c r="JFA59" s="13"/>
      <c r="JFB59" s="13"/>
      <c r="JFC59" s="13"/>
      <c r="JFD59" s="13"/>
      <c r="JFE59" s="13"/>
      <c r="JFF59" s="13"/>
      <c r="JFG59" s="13"/>
      <c r="JFH59" s="13"/>
      <c r="JFI59" s="13"/>
      <c r="JFJ59" s="13"/>
      <c r="JFK59" s="13"/>
      <c r="JFL59" s="13"/>
      <c r="JFM59" s="13"/>
      <c r="JFN59" s="13"/>
      <c r="JFO59" s="13"/>
      <c r="JFP59" s="13"/>
      <c r="JFQ59" s="13"/>
      <c r="JFR59" s="13"/>
      <c r="JFS59" s="13"/>
      <c r="JFT59" s="13"/>
      <c r="JFU59" s="13"/>
      <c r="JFV59" s="13"/>
      <c r="JFW59" s="13"/>
      <c r="JFX59" s="13"/>
      <c r="JFY59" s="13"/>
      <c r="JFZ59" s="13"/>
      <c r="JGA59" s="13"/>
      <c r="JGB59" s="13"/>
      <c r="JGC59" s="13"/>
      <c r="JGD59" s="13"/>
      <c r="JGE59" s="13"/>
      <c r="JGF59" s="13"/>
      <c r="JGG59" s="13"/>
      <c r="JGH59" s="13"/>
      <c r="JGI59" s="13"/>
      <c r="JGJ59" s="13"/>
      <c r="JGK59" s="13"/>
      <c r="JGL59" s="13"/>
      <c r="JGM59" s="13"/>
      <c r="JGN59" s="13"/>
      <c r="JGO59" s="13"/>
      <c r="JGP59" s="13"/>
      <c r="JGQ59" s="13"/>
      <c r="JGR59" s="13"/>
      <c r="JGS59" s="13"/>
      <c r="JGT59" s="13"/>
      <c r="JGU59" s="13"/>
      <c r="JGV59" s="13"/>
      <c r="JGW59" s="13"/>
      <c r="JGX59" s="13"/>
      <c r="JGY59" s="13"/>
      <c r="JGZ59" s="13"/>
      <c r="JHA59" s="13"/>
      <c r="JHB59" s="13"/>
      <c r="JHC59" s="13"/>
      <c r="JHD59" s="13"/>
      <c r="JHE59" s="13"/>
      <c r="JHF59" s="13"/>
      <c r="JHG59" s="13"/>
      <c r="JHH59" s="13"/>
      <c r="JHI59" s="13"/>
      <c r="JHJ59" s="13"/>
      <c r="JHK59" s="13"/>
      <c r="JHL59" s="13"/>
      <c r="JHM59" s="13"/>
      <c r="JHN59" s="13"/>
      <c r="JHO59" s="13"/>
      <c r="JHP59" s="13"/>
      <c r="JHQ59" s="13"/>
      <c r="JHR59" s="13"/>
      <c r="JHS59" s="13"/>
      <c r="JHT59" s="13"/>
      <c r="JHU59" s="13"/>
      <c r="JHV59" s="13"/>
      <c r="JHW59" s="13"/>
      <c r="JHX59" s="13"/>
      <c r="JHY59" s="13"/>
      <c r="JHZ59" s="13"/>
      <c r="JIA59" s="13"/>
      <c r="JIB59" s="13"/>
      <c r="JIC59" s="13"/>
      <c r="JID59" s="13"/>
      <c r="JIE59" s="13"/>
      <c r="JIF59" s="13"/>
      <c r="JIG59" s="13"/>
      <c r="JIH59" s="13"/>
      <c r="JII59" s="13"/>
      <c r="JIJ59" s="13"/>
      <c r="JIK59" s="13"/>
      <c r="JIL59" s="13"/>
      <c r="JIM59" s="13"/>
      <c r="JIN59" s="13"/>
      <c r="JIO59" s="13"/>
      <c r="JIP59" s="13"/>
      <c r="JIQ59" s="13"/>
      <c r="JIR59" s="13"/>
      <c r="JIS59" s="13"/>
      <c r="JIT59" s="13"/>
      <c r="JIU59" s="13"/>
      <c r="JIV59" s="13"/>
      <c r="JIW59" s="13"/>
      <c r="JIX59" s="13"/>
      <c r="JIY59" s="13"/>
      <c r="JIZ59" s="13"/>
      <c r="JJA59" s="13"/>
      <c r="JJB59" s="13"/>
      <c r="JJC59" s="13"/>
      <c r="JJD59" s="13"/>
      <c r="JJE59" s="13"/>
      <c r="JJF59" s="13"/>
      <c r="JJG59" s="13"/>
      <c r="JJH59" s="13"/>
      <c r="JJI59" s="13"/>
      <c r="JJJ59" s="13"/>
      <c r="JJK59" s="13"/>
      <c r="JJL59" s="13"/>
      <c r="JJM59" s="13"/>
      <c r="JJN59" s="13"/>
      <c r="JJO59" s="13"/>
      <c r="JJP59" s="13"/>
      <c r="JJQ59" s="13"/>
      <c r="JJR59" s="13"/>
      <c r="JJS59" s="13"/>
      <c r="JJT59" s="13"/>
      <c r="JJU59" s="13"/>
      <c r="JJV59" s="13"/>
      <c r="JJW59" s="13"/>
      <c r="JJX59" s="13"/>
      <c r="JJY59" s="13"/>
      <c r="JJZ59" s="13"/>
      <c r="JKA59" s="13"/>
      <c r="JKB59" s="13"/>
      <c r="JKC59" s="13"/>
      <c r="JKD59" s="13"/>
      <c r="JKE59" s="13"/>
      <c r="JKF59" s="13"/>
      <c r="JKG59" s="13"/>
      <c r="JKH59" s="13"/>
      <c r="JKI59" s="13"/>
      <c r="JKJ59" s="13"/>
      <c r="JKK59" s="13"/>
      <c r="JKL59" s="13"/>
      <c r="JKM59" s="13"/>
      <c r="JKN59" s="13"/>
      <c r="JKO59" s="13"/>
      <c r="JKP59" s="13"/>
      <c r="JKQ59" s="13"/>
      <c r="JKR59" s="13"/>
      <c r="JKS59" s="13"/>
      <c r="JKT59" s="13"/>
      <c r="JKU59" s="13"/>
      <c r="JKV59" s="13"/>
      <c r="JKW59" s="13"/>
      <c r="JKX59" s="13"/>
      <c r="JKY59" s="13"/>
      <c r="JKZ59" s="13"/>
      <c r="JLA59" s="13"/>
      <c r="JLB59" s="13"/>
      <c r="JLC59" s="13"/>
      <c r="JLD59" s="13"/>
      <c r="JLE59" s="13"/>
      <c r="JLF59" s="13"/>
      <c r="JLG59" s="13"/>
      <c r="JLH59" s="13"/>
      <c r="JLI59" s="13"/>
      <c r="JLJ59" s="13"/>
      <c r="JLK59" s="13"/>
      <c r="JLL59" s="13"/>
      <c r="JLM59" s="13"/>
      <c r="JLN59" s="13"/>
      <c r="JLO59" s="13"/>
      <c r="JLP59" s="13"/>
      <c r="JLQ59" s="13"/>
      <c r="JLR59" s="13"/>
      <c r="JLS59" s="13"/>
      <c r="JLT59" s="13"/>
      <c r="JLU59" s="13"/>
      <c r="JLV59" s="13"/>
      <c r="JLW59" s="13"/>
      <c r="JLX59" s="13"/>
      <c r="JLY59" s="13"/>
      <c r="JLZ59" s="13"/>
      <c r="JMA59" s="13"/>
      <c r="JMB59" s="13"/>
      <c r="JMC59" s="13"/>
      <c r="JMD59" s="13"/>
      <c r="JME59" s="13"/>
      <c r="JMF59" s="13"/>
      <c r="JMG59" s="13"/>
      <c r="JMH59" s="13"/>
      <c r="JMI59" s="13"/>
      <c r="JMJ59" s="13"/>
      <c r="JMK59" s="13"/>
      <c r="JML59" s="13"/>
      <c r="JMM59" s="13"/>
      <c r="JMN59" s="13"/>
      <c r="JMO59" s="13"/>
      <c r="JMP59" s="13"/>
      <c r="JMQ59" s="13"/>
      <c r="JMR59" s="13"/>
      <c r="JMS59" s="13"/>
      <c r="JMT59" s="13"/>
      <c r="JMU59" s="13"/>
      <c r="JMV59" s="13"/>
      <c r="JMW59" s="13"/>
      <c r="JMX59" s="13"/>
      <c r="JMY59" s="13"/>
      <c r="JMZ59" s="13"/>
      <c r="JNA59" s="13"/>
      <c r="JNB59" s="13"/>
      <c r="JNC59" s="13"/>
      <c r="JND59" s="13"/>
      <c r="JNE59" s="13"/>
      <c r="JNF59" s="13"/>
      <c r="JNG59" s="13"/>
      <c r="JNH59" s="13"/>
      <c r="JNI59" s="13"/>
      <c r="JNJ59" s="13"/>
      <c r="JNK59" s="13"/>
      <c r="JNL59" s="13"/>
      <c r="JNM59" s="13"/>
      <c r="JNN59" s="13"/>
      <c r="JNO59" s="13"/>
      <c r="JNP59" s="13"/>
      <c r="JNQ59" s="13"/>
      <c r="JNR59" s="13"/>
      <c r="JNS59" s="13"/>
      <c r="JNT59" s="13"/>
      <c r="JNU59" s="13"/>
      <c r="JNV59" s="13"/>
      <c r="JNW59" s="13"/>
      <c r="JNX59" s="13"/>
      <c r="JNY59" s="13"/>
      <c r="JNZ59" s="13"/>
      <c r="JOA59" s="13"/>
      <c r="JOB59" s="13"/>
      <c r="JOC59" s="13"/>
      <c r="JOD59" s="13"/>
      <c r="JOE59" s="13"/>
      <c r="JOF59" s="13"/>
      <c r="JOG59" s="13"/>
      <c r="JOH59" s="13"/>
      <c r="JOI59" s="13"/>
      <c r="JOJ59" s="13"/>
      <c r="JOK59" s="13"/>
      <c r="JOL59" s="13"/>
      <c r="JOM59" s="13"/>
      <c r="JON59" s="13"/>
      <c r="JOO59" s="13"/>
      <c r="JOP59" s="13"/>
      <c r="JOQ59" s="13"/>
      <c r="JOR59" s="13"/>
      <c r="JOS59" s="13"/>
      <c r="JOT59" s="13"/>
      <c r="JOU59" s="13"/>
      <c r="JOV59" s="13"/>
      <c r="JOW59" s="13"/>
      <c r="JOX59" s="13"/>
      <c r="JOY59" s="13"/>
      <c r="JOZ59" s="13"/>
      <c r="JPA59" s="13"/>
      <c r="JPB59" s="13"/>
      <c r="JPC59" s="13"/>
      <c r="JPD59" s="13"/>
      <c r="JPE59" s="13"/>
      <c r="JPF59" s="13"/>
      <c r="JPG59" s="13"/>
      <c r="JPH59" s="13"/>
      <c r="JPI59" s="13"/>
      <c r="JPJ59" s="13"/>
      <c r="JPK59" s="13"/>
      <c r="JPL59" s="13"/>
      <c r="JPM59" s="13"/>
      <c r="JPN59" s="13"/>
      <c r="JPO59" s="13"/>
      <c r="JPP59" s="13"/>
      <c r="JPQ59" s="13"/>
      <c r="JPR59" s="13"/>
      <c r="JPS59" s="13"/>
      <c r="JPT59" s="13"/>
      <c r="JPU59" s="13"/>
      <c r="JPV59" s="13"/>
      <c r="JPW59" s="13"/>
      <c r="JPX59" s="13"/>
      <c r="JPY59" s="13"/>
      <c r="JPZ59" s="13"/>
      <c r="JQA59" s="13"/>
      <c r="JQB59" s="13"/>
      <c r="JQC59" s="13"/>
      <c r="JQD59" s="13"/>
      <c r="JQE59" s="13"/>
      <c r="JQF59" s="13"/>
      <c r="JQG59" s="13"/>
      <c r="JQH59" s="13"/>
      <c r="JQI59" s="13"/>
      <c r="JQJ59" s="13"/>
      <c r="JQK59" s="13"/>
      <c r="JQL59" s="13"/>
      <c r="JQM59" s="13"/>
      <c r="JQN59" s="13"/>
      <c r="JQO59" s="13"/>
      <c r="JQP59" s="13"/>
      <c r="JQQ59" s="13"/>
      <c r="JQR59" s="13"/>
      <c r="JQS59" s="13"/>
      <c r="JQT59" s="13"/>
      <c r="JQU59" s="13"/>
      <c r="JQV59" s="13"/>
      <c r="JQW59" s="13"/>
      <c r="JQX59" s="13"/>
      <c r="JQY59" s="13"/>
      <c r="JQZ59" s="13"/>
      <c r="JRA59" s="13"/>
      <c r="JRB59" s="13"/>
      <c r="JRC59" s="13"/>
      <c r="JRD59" s="13"/>
      <c r="JRE59" s="13"/>
      <c r="JRF59" s="13"/>
      <c r="JRG59" s="13"/>
      <c r="JRH59" s="13"/>
      <c r="JRI59" s="13"/>
      <c r="JRJ59" s="13"/>
      <c r="JRK59" s="13"/>
      <c r="JRL59" s="13"/>
      <c r="JRM59" s="13"/>
      <c r="JRN59" s="13"/>
      <c r="JRO59" s="13"/>
      <c r="JRP59" s="13"/>
      <c r="JRQ59" s="13"/>
      <c r="JRR59" s="13"/>
      <c r="JRS59" s="13"/>
      <c r="JRT59" s="13"/>
      <c r="JRU59" s="13"/>
      <c r="JRV59" s="13"/>
      <c r="JRW59" s="13"/>
      <c r="JRX59" s="13"/>
      <c r="JRY59" s="13"/>
      <c r="JRZ59" s="13"/>
      <c r="JSA59" s="13"/>
      <c r="JSB59" s="13"/>
      <c r="JSC59" s="13"/>
      <c r="JSD59" s="13"/>
      <c r="JSE59" s="13"/>
      <c r="JSF59" s="13"/>
      <c r="JSG59" s="13"/>
      <c r="JSH59" s="13"/>
      <c r="JSI59" s="13"/>
      <c r="JSJ59" s="13"/>
      <c r="JSK59" s="13"/>
      <c r="JSL59" s="13"/>
      <c r="JSM59" s="13"/>
      <c r="JSN59" s="13"/>
      <c r="JSO59" s="13"/>
      <c r="JSP59" s="13"/>
      <c r="JSQ59" s="13"/>
      <c r="JSR59" s="13"/>
      <c r="JSS59" s="13"/>
      <c r="JST59" s="13"/>
      <c r="JSU59" s="13"/>
      <c r="JSV59" s="13"/>
      <c r="JSW59" s="13"/>
      <c r="JSX59" s="13"/>
      <c r="JSY59" s="13"/>
      <c r="JSZ59" s="13"/>
      <c r="JTA59" s="13"/>
      <c r="JTB59" s="13"/>
      <c r="JTC59" s="13"/>
      <c r="JTD59" s="13"/>
      <c r="JTE59" s="13"/>
      <c r="JTF59" s="13"/>
      <c r="JTG59" s="13"/>
      <c r="JTH59" s="13"/>
      <c r="JTI59" s="13"/>
      <c r="JTJ59" s="13"/>
      <c r="JTK59" s="13"/>
      <c r="JTL59" s="13"/>
      <c r="JTM59" s="13"/>
      <c r="JTN59" s="13"/>
      <c r="JTO59" s="13"/>
      <c r="JTP59" s="13"/>
      <c r="JTQ59" s="13"/>
      <c r="JTR59" s="13"/>
      <c r="JTS59" s="13"/>
      <c r="JTT59" s="13"/>
      <c r="JTU59" s="13"/>
      <c r="JTV59" s="13"/>
      <c r="JTW59" s="13"/>
      <c r="JTX59" s="13"/>
      <c r="JTY59" s="13"/>
      <c r="JTZ59" s="13"/>
      <c r="JUA59" s="13"/>
      <c r="JUB59" s="13"/>
      <c r="JUC59" s="13"/>
      <c r="JUD59" s="13"/>
      <c r="JUE59" s="13"/>
      <c r="JUF59" s="13"/>
      <c r="JUG59" s="13"/>
      <c r="JUH59" s="13"/>
      <c r="JUI59" s="13"/>
      <c r="JUJ59" s="13"/>
      <c r="JUK59" s="13"/>
      <c r="JUL59" s="13"/>
      <c r="JUM59" s="13"/>
      <c r="JUN59" s="13"/>
      <c r="JUO59" s="13"/>
      <c r="JUP59" s="13"/>
      <c r="JUQ59" s="13"/>
      <c r="JUR59" s="13"/>
      <c r="JUS59" s="13"/>
      <c r="JUT59" s="13"/>
      <c r="JUU59" s="13"/>
      <c r="JUV59" s="13"/>
      <c r="JUW59" s="13"/>
      <c r="JUX59" s="13"/>
      <c r="JUY59" s="13"/>
      <c r="JUZ59" s="13"/>
      <c r="JVA59" s="13"/>
      <c r="JVB59" s="13"/>
      <c r="JVC59" s="13"/>
      <c r="JVD59" s="13"/>
      <c r="JVE59" s="13"/>
      <c r="JVF59" s="13"/>
      <c r="JVG59" s="13"/>
      <c r="JVH59" s="13"/>
      <c r="JVI59" s="13"/>
      <c r="JVJ59" s="13"/>
      <c r="JVK59" s="13"/>
      <c r="JVL59" s="13"/>
      <c r="JVM59" s="13"/>
      <c r="JVN59" s="13"/>
      <c r="JVO59" s="13"/>
      <c r="JVP59" s="13"/>
      <c r="JVQ59" s="13"/>
      <c r="JVR59" s="13"/>
      <c r="JVS59" s="13"/>
      <c r="JVT59" s="13"/>
      <c r="JVU59" s="13"/>
      <c r="JVV59" s="13"/>
      <c r="JVW59" s="13"/>
      <c r="JVX59" s="13"/>
      <c r="JVY59" s="13"/>
      <c r="JVZ59" s="13"/>
      <c r="JWA59" s="13"/>
      <c r="JWB59" s="13"/>
      <c r="JWC59" s="13"/>
      <c r="JWD59" s="13"/>
      <c r="JWE59" s="13"/>
      <c r="JWF59" s="13"/>
      <c r="JWG59" s="13"/>
      <c r="JWH59" s="13"/>
      <c r="JWI59" s="13"/>
      <c r="JWJ59" s="13"/>
      <c r="JWK59" s="13"/>
      <c r="JWL59" s="13"/>
      <c r="JWM59" s="13"/>
      <c r="JWN59" s="13"/>
      <c r="JWO59" s="13"/>
      <c r="JWP59" s="13"/>
      <c r="JWQ59" s="13"/>
      <c r="JWR59" s="13"/>
      <c r="JWS59" s="13"/>
      <c r="JWT59" s="13"/>
      <c r="JWU59" s="13"/>
      <c r="JWV59" s="13"/>
      <c r="JWW59" s="13"/>
      <c r="JWX59" s="13"/>
      <c r="JWY59" s="13"/>
      <c r="JWZ59" s="13"/>
      <c r="JXA59" s="13"/>
      <c r="JXB59" s="13"/>
      <c r="JXC59" s="13"/>
      <c r="JXD59" s="13"/>
      <c r="JXE59" s="13"/>
      <c r="JXF59" s="13"/>
      <c r="JXG59" s="13"/>
      <c r="JXH59" s="13"/>
      <c r="JXI59" s="13"/>
      <c r="JXJ59" s="13"/>
      <c r="JXK59" s="13"/>
      <c r="JXL59" s="13"/>
      <c r="JXM59" s="13"/>
      <c r="JXN59" s="13"/>
      <c r="JXO59" s="13"/>
      <c r="JXP59" s="13"/>
      <c r="JXQ59" s="13"/>
      <c r="JXR59" s="13"/>
      <c r="JXS59" s="13"/>
      <c r="JXT59" s="13"/>
      <c r="JXU59" s="13"/>
      <c r="JXV59" s="13"/>
      <c r="JXW59" s="13"/>
      <c r="JXX59" s="13"/>
      <c r="JXY59" s="13"/>
      <c r="JXZ59" s="13"/>
      <c r="JYA59" s="13"/>
      <c r="JYB59" s="13"/>
      <c r="JYC59" s="13"/>
      <c r="JYD59" s="13"/>
      <c r="JYE59" s="13"/>
      <c r="JYF59" s="13"/>
      <c r="JYG59" s="13"/>
      <c r="JYH59" s="13"/>
      <c r="JYI59" s="13"/>
      <c r="JYJ59" s="13"/>
      <c r="JYK59" s="13"/>
      <c r="JYL59" s="13"/>
      <c r="JYM59" s="13"/>
      <c r="JYN59" s="13"/>
      <c r="JYO59" s="13"/>
      <c r="JYP59" s="13"/>
      <c r="JYQ59" s="13"/>
      <c r="JYR59" s="13"/>
      <c r="JYS59" s="13"/>
      <c r="JYT59" s="13"/>
      <c r="JYU59" s="13"/>
      <c r="JYV59" s="13"/>
      <c r="JYW59" s="13"/>
      <c r="JYX59" s="13"/>
      <c r="JYY59" s="13"/>
      <c r="JYZ59" s="13"/>
      <c r="JZA59" s="13"/>
      <c r="JZB59" s="13"/>
      <c r="JZC59" s="13"/>
      <c r="JZD59" s="13"/>
      <c r="JZE59" s="13"/>
      <c r="JZF59" s="13"/>
      <c r="JZG59" s="13"/>
      <c r="JZH59" s="13"/>
      <c r="JZI59" s="13"/>
      <c r="JZJ59" s="13"/>
      <c r="JZK59" s="13"/>
      <c r="JZL59" s="13"/>
      <c r="JZM59" s="13"/>
      <c r="JZN59" s="13"/>
      <c r="JZO59" s="13"/>
      <c r="JZP59" s="13"/>
      <c r="JZQ59" s="13"/>
      <c r="JZR59" s="13"/>
      <c r="JZS59" s="13"/>
      <c r="JZT59" s="13"/>
      <c r="JZU59" s="13"/>
      <c r="JZV59" s="13"/>
      <c r="JZW59" s="13"/>
      <c r="JZX59" s="13"/>
      <c r="JZY59" s="13"/>
      <c r="JZZ59" s="13"/>
      <c r="KAA59" s="13"/>
      <c r="KAB59" s="13"/>
      <c r="KAC59" s="13"/>
      <c r="KAD59" s="13"/>
      <c r="KAE59" s="13"/>
      <c r="KAF59" s="13"/>
      <c r="KAG59" s="13"/>
      <c r="KAH59" s="13"/>
      <c r="KAI59" s="13"/>
      <c r="KAJ59" s="13"/>
      <c r="KAK59" s="13"/>
      <c r="KAL59" s="13"/>
      <c r="KAM59" s="13"/>
      <c r="KAN59" s="13"/>
      <c r="KAO59" s="13"/>
      <c r="KAP59" s="13"/>
      <c r="KAQ59" s="13"/>
      <c r="KAR59" s="13"/>
      <c r="KAS59" s="13"/>
      <c r="KAT59" s="13"/>
      <c r="KAU59" s="13"/>
      <c r="KAV59" s="13"/>
      <c r="KAW59" s="13"/>
      <c r="KAX59" s="13"/>
      <c r="KAY59" s="13"/>
      <c r="KAZ59" s="13"/>
      <c r="KBA59" s="13"/>
      <c r="KBB59" s="13"/>
      <c r="KBC59" s="13"/>
      <c r="KBD59" s="13"/>
      <c r="KBE59" s="13"/>
      <c r="KBF59" s="13"/>
      <c r="KBG59" s="13"/>
      <c r="KBH59" s="13"/>
      <c r="KBI59" s="13"/>
      <c r="KBJ59" s="13"/>
      <c r="KBK59" s="13"/>
      <c r="KBL59" s="13"/>
      <c r="KBM59" s="13"/>
      <c r="KBN59" s="13"/>
      <c r="KBO59" s="13"/>
      <c r="KBP59" s="13"/>
      <c r="KBQ59" s="13"/>
      <c r="KBR59" s="13"/>
      <c r="KBS59" s="13"/>
      <c r="KBT59" s="13"/>
      <c r="KBU59" s="13"/>
      <c r="KBV59" s="13"/>
      <c r="KBW59" s="13"/>
      <c r="KBX59" s="13"/>
      <c r="KBY59" s="13"/>
      <c r="KBZ59" s="13"/>
      <c r="KCA59" s="13"/>
      <c r="KCB59" s="13"/>
      <c r="KCC59" s="13"/>
      <c r="KCD59" s="13"/>
      <c r="KCE59" s="13"/>
      <c r="KCF59" s="13"/>
      <c r="KCG59" s="13"/>
      <c r="KCH59" s="13"/>
      <c r="KCI59" s="13"/>
      <c r="KCJ59" s="13"/>
      <c r="KCK59" s="13"/>
      <c r="KCL59" s="13"/>
      <c r="KCM59" s="13"/>
      <c r="KCN59" s="13"/>
      <c r="KCO59" s="13"/>
      <c r="KCP59" s="13"/>
      <c r="KCQ59" s="13"/>
      <c r="KCR59" s="13"/>
      <c r="KCS59" s="13"/>
      <c r="KCT59" s="13"/>
      <c r="KCU59" s="13"/>
      <c r="KCV59" s="13"/>
      <c r="KCW59" s="13"/>
      <c r="KCX59" s="13"/>
      <c r="KCY59" s="13"/>
      <c r="KCZ59" s="13"/>
      <c r="KDA59" s="13"/>
      <c r="KDB59" s="13"/>
      <c r="KDC59" s="13"/>
      <c r="KDD59" s="13"/>
      <c r="KDE59" s="13"/>
      <c r="KDF59" s="13"/>
      <c r="KDG59" s="13"/>
      <c r="KDH59" s="13"/>
      <c r="KDI59" s="13"/>
      <c r="KDJ59" s="13"/>
      <c r="KDK59" s="13"/>
      <c r="KDL59" s="13"/>
      <c r="KDM59" s="13"/>
      <c r="KDN59" s="13"/>
      <c r="KDO59" s="13"/>
      <c r="KDP59" s="13"/>
      <c r="KDQ59" s="13"/>
      <c r="KDR59" s="13"/>
      <c r="KDS59" s="13"/>
      <c r="KDT59" s="13"/>
      <c r="KDU59" s="13"/>
      <c r="KDV59" s="13"/>
      <c r="KDW59" s="13"/>
      <c r="KDX59" s="13"/>
      <c r="KDY59" s="13"/>
      <c r="KDZ59" s="13"/>
      <c r="KEA59" s="13"/>
      <c r="KEB59" s="13"/>
      <c r="KEC59" s="13"/>
      <c r="KED59" s="13"/>
      <c r="KEE59" s="13"/>
      <c r="KEF59" s="13"/>
      <c r="KEG59" s="13"/>
      <c r="KEH59" s="13"/>
      <c r="KEI59" s="13"/>
      <c r="KEJ59" s="13"/>
      <c r="KEK59" s="13"/>
      <c r="KEL59" s="13"/>
      <c r="KEM59" s="13"/>
      <c r="KEN59" s="13"/>
      <c r="KEO59" s="13"/>
      <c r="KEP59" s="13"/>
      <c r="KEQ59" s="13"/>
      <c r="KER59" s="13"/>
      <c r="KES59" s="13"/>
      <c r="KET59" s="13"/>
      <c r="KEU59" s="13"/>
      <c r="KEV59" s="13"/>
      <c r="KEW59" s="13"/>
      <c r="KEX59" s="13"/>
      <c r="KEY59" s="13"/>
      <c r="KEZ59" s="13"/>
      <c r="KFA59" s="13"/>
      <c r="KFB59" s="13"/>
      <c r="KFC59" s="13"/>
      <c r="KFD59" s="13"/>
      <c r="KFE59" s="13"/>
      <c r="KFF59" s="13"/>
      <c r="KFG59" s="13"/>
      <c r="KFH59" s="13"/>
      <c r="KFI59" s="13"/>
      <c r="KFJ59" s="13"/>
      <c r="KFK59" s="13"/>
      <c r="KFL59" s="13"/>
      <c r="KFM59" s="13"/>
      <c r="KFN59" s="13"/>
      <c r="KFO59" s="13"/>
      <c r="KFP59" s="13"/>
      <c r="KFQ59" s="13"/>
      <c r="KFR59" s="13"/>
      <c r="KFS59" s="13"/>
      <c r="KFT59" s="13"/>
      <c r="KFU59" s="13"/>
      <c r="KFV59" s="13"/>
      <c r="KFW59" s="13"/>
      <c r="KFX59" s="13"/>
      <c r="KFY59" s="13"/>
      <c r="KFZ59" s="13"/>
      <c r="KGA59" s="13"/>
      <c r="KGB59" s="13"/>
      <c r="KGC59" s="13"/>
      <c r="KGD59" s="13"/>
      <c r="KGE59" s="13"/>
      <c r="KGF59" s="13"/>
      <c r="KGG59" s="13"/>
      <c r="KGH59" s="13"/>
      <c r="KGI59" s="13"/>
      <c r="KGJ59" s="13"/>
      <c r="KGK59" s="13"/>
      <c r="KGL59" s="13"/>
      <c r="KGM59" s="13"/>
      <c r="KGN59" s="13"/>
      <c r="KGO59" s="13"/>
      <c r="KGP59" s="13"/>
      <c r="KGQ59" s="13"/>
      <c r="KGR59" s="13"/>
      <c r="KGS59" s="13"/>
      <c r="KGT59" s="13"/>
      <c r="KGU59" s="13"/>
      <c r="KGV59" s="13"/>
      <c r="KGW59" s="13"/>
      <c r="KGX59" s="13"/>
      <c r="KGY59" s="13"/>
      <c r="KGZ59" s="13"/>
      <c r="KHA59" s="13"/>
      <c r="KHB59" s="13"/>
      <c r="KHC59" s="13"/>
      <c r="KHD59" s="13"/>
      <c r="KHE59" s="13"/>
      <c r="KHF59" s="13"/>
      <c r="KHG59" s="13"/>
      <c r="KHH59" s="13"/>
      <c r="KHI59" s="13"/>
      <c r="KHJ59" s="13"/>
      <c r="KHK59" s="13"/>
      <c r="KHL59" s="13"/>
      <c r="KHM59" s="13"/>
      <c r="KHN59" s="13"/>
      <c r="KHO59" s="13"/>
      <c r="KHP59" s="13"/>
      <c r="KHQ59" s="13"/>
      <c r="KHR59" s="13"/>
      <c r="KHS59" s="13"/>
      <c r="KHT59" s="13"/>
      <c r="KHU59" s="13"/>
      <c r="KHV59" s="13"/>
      <c r="KHW59" s="13"/>
      <c r="KHX59" s="13"/>
      <c r="KHY59" s="13"/>
      <c r="KHZ59" s="13"/>
      <c r="KIA59" s="13"/>
      <c r="KIB59" s="13"/>
      <c r="KIC59" s="13"/>
      <c r="KID59" s="13"/>
      <c r="KIE59" s="13"/>
      <c r="KIF59" s="13"/>
      <c r="KIG59" s="13"/>
      <c r="KIH59" s="13"/>
      <c r="KII59" s="13"/>
      <c r="KIJ59" s="13"/>
      <c r="KIK59" s="13"/>
      <c r="KIL59" s="13"/>
      <c r="KIM59" s="13"/>
      <c r="KIN59" s="13"/>
      <c r="KIO59" s="13"/>
      <c r="KIP59" s="13"/>
      <c r="KIQ59" s="13"/>
      <c r="KIR59" s="13"/>
      <c r="KIS59" s="13"/>
      <c r="KIT59" s="13"/>
      <c r="KIU59" s="13"/>
      <c r="KIV59" s="13"/>
      <c r="KIW59" s="13"/>
      <c r="KIX59" s="13"/>
      <c r="KIY59" s="13"/>
      <c r="KIZ59" s="13"/>
      <c r="KJA59" s="13"/>
      <c r="KJB59" s="13"/>
      <c r="KJC59" s="13"/>
      <c r="KJD59" s="13"/>
      <c r="KJE59" s="13"/>
      <c r="KJF59" s="13"/>
      <c r="KJG59" s="13"/>
      <c r="KJH59" s="13"/>
      <c r="KJI59" s="13"/>
      <c r="KJJ59" s="13"/>
      <c r="KJK59" s="13"/>
      <c r="KJL59" s="13"/>
      <c r="KJM59" s="13"/>
      <c r="KJN59" s="13"/>
      <c r="KJO59" s="13"/>
      <c r="KJP59" s="13"/>
      <c r="KJQ59" s="13"/>
      <c r="KJR59" s="13"/>
      <c r="KJS59" s="13"/>
      <c r="KJT59" s="13"/>
      <c r="KJU59" s="13"/>
      <c r="KJV59" s="13"/>
      <c r="KJW59" s="13"/>
      <c r="KJX59" s="13"/>
      <c r="KJY59" s="13"/>
      <c r="KJZ59" s="13"/>
      <c r="KKA59" s="13"/>
      <c r="KKB59" s="13"/>
      <c r="KKC59" s="13"/>
      <c r="KKD59" s="13"/>
      <c r="KKE59" s="13"/>
      <c r="KKF59" s="13"/>
      <c r="KKG59" s="13"/>
      <c r="KKH59" s="13"/>
      <c r="KKI59" s="13"/>
      <c r="KKJ59" s="13"/>
      <c r="KKK59" s="13"/>
      <c r="KKL59" s="13"/>
      <c r="KKM59" s="13"/>
      <c r="KKN59" s="13"/>
      <c r="KKO59" s="13"/>
      <c r="KKP59" s="13"/>
      <c r="KKQ59" s="13"/>
      <c r="KKR59" s="13"/>
      <c r="KKS59" s="13"/>
      <c r="KKT59" s="13"/>
      <c r="KKU59" s="13"/>
      <c r="KKV59" s="13"/>
      <c r="KKW59" s="13"/>
      <c r="KKX59" s="13"/>
      <c r="KKY59" s="13"/>
      <c r="KKZ59" s="13"/>
      <c r="KLA59" s="13"/>
      <c r="KLB59" s="13"/>
      <c r="KLC59" s="13"/>
      <c r="KLD59" s="13"/>
      <c r="KLE59" s="13"/>
      <c r="KLF59" s="13"/>
      <c r="KLG59" s="13"/>
      <c r="KLH59" s="13"/>
      <c r="KLI59" s="13"/>
      <c r="KLJ59" s="13"/>
      <c r="KLK59" s="13"/>
      <c r="KLL59" s="13"/>
      <c r="KLM59" s="13"/>
      <c r="KLN59" s="13"/>
      <c r="KLO59" s="13"/>
      <c r="KLP59" s="13"/>
      <c r="KLQ59" s="13"/>
      <c r="KLR59" s="13"/>
      <c r="KLS59" s="13"/>
      <c r="KLT59" s="13"/>
      <c r="KLU59" s="13"/>
      <c r="KLV59" s="13"/>
      <c r="KLW59" s="13"/>
      <c r="KLX59" s="13"/>
      <c r="KLY59" s="13"/>
      <c r="KLZ59" s="13"/>
      <c r="KMA59" s="13"/>
      <c r="KMB59" s="13"/>
      <c r="KMC59" s="13"/>
      <c r="KMD59" s="13"/>
      <c r="KME59" s="13"/>
      <c r="KMF59" s="13"/>
      <c r="KMG59" s="13"/>
      <c r="KMH59" s="13"/>
      <c r="KMI59" s="13"/>
      <c r="KMJ59" s="13"/>
      <c r="KMK59" s="13"/>
      <c r="KML59" s="13"/>
      <c r="KMM59" s="13"/>
      <c r="KMN59" s="13"/>
      <c r="KMO59" s="13"/>
      <c r="KMP59" s="13"/>
      <c r="KMQ59" s="13"/>
      <c r="KMR59" s="13"/>
      <c r="KMS59" s="13"/>
      <c r="KMT59" s="13"/>
      <c r="KMU59" s="13"/>
      <c r="KMV59" s="13"/>
      <c r="KMW59" s="13"/>
      <c r="KMX59" s="13"/>
      <c r="KMY59" s="13"/>
      <c r="KMZ59" s="13"/>
      <c r="KNA59" s="13"/>
      <c r="KNB59" s="13"/>
      <c r="KNC59" s="13"/>
      <c r="KND59" s="13"/>
      <c r="KNE59" s="13"/>
      <c r="KNF59" s="13"/>
      <c r="KNG59" s="13"/>
      <c r="KNH59" s="13"/>
      <c r="KNI59" s="13"/>
      <c r="KNJ59" s="13"/>
      <c r="KNK59" s="13"/>
      <c r="KNL59" s="13"/>
      <c r="KNM59" s="13"/>
      <c r="KNN59" s="13"/>
      <c r="KNO59" s="13"/>
      <c r="KNP59" s="13"/>
      <c r="KNQ59" s="13"/>
      <c r="KNR59" s="13"/>
      <c r="KNS59" s="13"/>
      <c r="KNT59" s="13"/>
      <c r="KNU59" s="13"/>
      <c r="KNV59" s="13"/>
      <c r="KNW59" s="13"/>
      <c r="KNX59" s="13"/>
      <c r="KNY59" s="13"/>
      <c r="KNZ59" s="13"/>
      <c r="KOA59" s="13"/>
      <c r="KOB59" s="13"/>
      <c r="KOC59" s="13"/>
      <c r="KOD59" s="13"/>
      <c r="KOE59" s="13"/>
      <c r="KOF59" s="13"/>
      <c r="KOG59" s="13"/>
      <c r="KOH59" s="13"/>
      <c r="KOI59" s="13"/>
      <c r="KOJ59" s="13"/>
      <c r="KOK59" s="13"/>
      <c r="KOL59" s="13"/>
      <c r="KOM59" s="13"/>
      <c r="KON59" s="13"/>
      <c r="KOO59" s="13"/>
      <c r="KOP59" s="13"/>
      <c r="KOQ59" s="13"/>
      <c r="KOR59" s="13"/>
      <c r="KOS59" s="13"/>
      <c r="KOT59" s="13"/>
      <c r="KOU59" s="13"/>
      <c r="KOV59" s="13"/>
      <c r="KOW59" s="13"/>
      <c r="KOX59" s="13"/>
      <c r="KOY59" s="13"/>
      <c r="KOZ59" s="13"/>
      <c r="KPA59" s="13"/>
      <c r="KPB59" s="13"/>
      <c r="KPC59" s="13"/>
      <c r="KPD59" s="13"/>
      <c r="KPE59" s="13"/>
      <c r="KPF59" s="13"/>
      <c r="KPG59" s="13"/>
      <c r="KPH59" s="13"/>
      <c r="KPI59" s="13"/>
      <c r="KPJ59" s="13"/>
      <c r="KPK59" s="13"/>
      <c r="KPL59" s="13"/>
      <c r="KPM59" s="13"/>
      <c r="KPN59" s="13"/>
      <c r="KPO59" s="13"/>
      <c r="KPP59" s="13"/>
      <c r="KPQ59" s="13"/>
      <c r="KPR59" s="13"/>
      <c r="KPS59" s="13"/>
      <c r="KPT59" s="13"/>
      <c r="KPU59" s="13"/>
      <c r="KPV59" s="13"/>
      <c r="KPW59" s="13"/>
      <c r="KPX59" s="13"/>
      <c r="KPY59" s="13"/>
      <c r="KPZ59" s="13"/>
      <c r="KQA59" s="13"/>
      <c r="KQB59" s="13"/>
      <c r="KQC59" s="13"/>
      <c r="KQD59" s="13"/>
      <c r="KQE59" s="13"/>
      <c r="KQF59" s="13"/>
      <c r="KQG59" s="13"/>
      <c r="KQH59" s="13"/>
      <c r="KQI59" s="13"/>
      <c r="KQJ59" s="13"/>
      <c r="KQK59" s="13"/>
      <c r="KQL59" s="13"/>
      <c r="KQM59" s="13"/>
      <c r="KQN59" s="13"/>
      <c r="KQO59" s="13"/>
      <c r="KQP59" s="13"/>
      <c r="KQQ59" s="13"/>
      <c r="KQR59" s="13"/>
      <c r="KQS59" s="13"/>
      <c r="KQT59" s="13"/>
      <c r="KQU59" s="13"/>
      <c r="KQV59" s="13"/>
      <c r="KQW59" s="13"/>
      <c r="KQX59" s="13"/>
      <c r="KQY59" s="13"/>
      <c r="KQZ59" s="13"/>
      <c r="KRA59" s="13"/>
      <c r="KRB59" s="13"/>
      <c r="KRC59" s="13"/>
      <c r="KRD59" s="13"/>
      <c r="KRE59" s="13"/>
      <c r="KRF59" s="13"/>
      <c r="KRG59" s="13"/>
      <c r="KRH59" s="13"/>
      <c r="KRI59" s="13"/>
      <c r="KRJ59" s="13"/>
      <c r="KRK59" s="13"/>
      <c r="KRL59" s="13"/>
      <c r="KRM59" s="13"/>
      <c r="KRN59" s="13"/>
      <c r="KRO59" s="13"/>
      <c r="KRP59" s="13"/>
      <c r="KRQ59" s="13"/>
      <c r="KRR59" s="13"/>
      <c r="KRS59" s="13"/>
      <c r="KRT59" s="13"/>
      <c r="KRU59" s="13"/>
      <c r="KRV59" s="13"/>
      <c r="KRW59" s="13"/>
      <c r="KRX59" s="13"/>
      <c r="KRY59" s="13"/>
      <c r="KRZ59" s="13"/>
      <c r="KSA59" s="13"/>
      <c r="KSB59" s="13"/>
      <c r="KSC59" s="13"/>
      <c r="KSD59" s="13"/>
      <c r="KSE59" s="13"/>
      <c r="KSF59" s="13"/>
      <c r="KSG59" s="13"/>
      <c r="KSH59" s="13"/>
      <c r="KSI59" s="13"/>
      <c r="KSJ59" s="13"/>
      <c r="KSK59" s="13"/>
      <c r="KSL59" s="13"/>
      <c r="KSM59" s="13"/>
      <c r="KSN59" s="13"/>
      <c r="KSO59" s="13"/>
      <c r="KSP59" s="13"/>
      <c r="KSQ59" s="13"/>
      <c r="KSR59" s="13"/>
      <c r="KSS59" s="13"/>
      <c r="KST59" s="13"/>
      <c r="KSU59" s="13"/>
      <c r="KSV59" s="13"/>
      <c r="KSW59" s="13"/>
      <c r="KSX59" s="13"/>
      <c r="KSY59" s="13"/>
      <c r="KSZ59" s="13"/>
      <c r="KTA59" s="13"/>
      <c r="KTB59" s="13"/>
      <c r="KTC59" s="13"/>
      <c r="KTD59" s="13"/>
      <c r="KTE59" s="13"/>
      <c r="KTF59" s="13"/>
      <c r="KTG59" s="13"/>
      <c r="KTH59" s="13"/>
      <c r="KTI59" s="13"/>
      <c r="KTJ59" s="13"/>
      <c r="KTK59" s="13"/>
      <c r="KTL59" s="13"/>
      <c r="KTM59" s="13"/>
      <c r="KTN59" s="13"/>
      <c r="KTO59" s="13"/>
      <c r="KTP59" s="13"/>
      <c r="KTQ59" s="13"/>
      <c r="KTR59" s="13"/>
      <c r="KTS59" s="13"/>
      <c r="KTT59" s="13"/>
      <c r="KTU59" s="13"/>
      <c r="KTV59" s="13"/>
      <c r="KTW59" s="13"/>
      <c r="KTX59" s="13"/>
      <c r="KTY59" s="13"/>
      <c r="KTZ59" s="13"/>
      <c r="KUA59" s="13"/>
      <c r="KUB59" s="13"/>
      <c r="KUC59" s="13"/>
      <c r="KUD59" s="13"/>
      <c r="KUE59" s="13"/>
      <c r="KUF59" s="13"/>
      <c r="KUG59" s="13"/>
      <c r="KUH59" s="13"/>
      <c r="KUI59" s="13"/>
      <c r="KUJ59" s="13"/>
      <c r="KUK59" s="13"/>
      <c r="KUL59" s="13"/>
      <c r="KUM59" s="13"/>
      <c r="KUN59" s="13"/>
      <c r="KUO59" s="13"/>
      <c r="KUP59" s="13"/>
      <c r="KUQ59" s="13"/>
      <c r="KUR59" s="13"/>
      <c r="KUS59" s="13"/>
      <c r="KUT59" s="13"/>
      <c r="KUU59" s="13"/>
      <c r="KUV59" s="13"/>
      <c r="KUW59" s="13"/>
      <c r="KUX59" s="13"/>
      <c r="KUY59" s="13"/>
      <c r="KUZ59" s="13"/>
      <c r="KVA59" s="13"/>
      <c r="KVB59" s="13"/>
      <c r="KVC59" s="13"/>
      <c r="KVD59" s="13"/>
      <c r="KVE59" s="13"/>
      <c r="KVF59" s="13"/>
      <c r="KVG59" s="13"/>
      <c r="KVH59" s="13"/>
      <c r="KVI59" s="13"/>
      <c r="KVJ59" s="13"/>
      <c r="KVK59" s="13"/>
      <c r="KVL59" s="13"/>
      <c r="KVM59" s="13"/>
      <c r="KVN59" s="13"/>
      <c r="KVO59" s="13"/>
      <c r="KVP59" s="13"/>
      <c r="KVQ59" s="13"/>
      <c r="KVR59" s="13"/>
      <c r="KVS59" s="13"/>
      <c r="KVT59" s="13"/>
      <c r="KVU59" s="13"/>
      <c r="KVV59" s="13"/>
      <c r="KVW59" s="13"/>
      <c r="KVX59" s="13"/>
      <c r="KVY59" s="13"/>
      <c r="KVZ59" s="13"/>
      <c r="KWA59" s="13"/>
      <c r="KWB59" s="13"/>
      <c r="KWC59" s="13"/>
      <c r="KWD59" s="13"/>
      <c r="KWE59" s="13"/>
      <c r="KWF59" s="13"/>
      <c r="KWG59" s="13"/>
      <c r="KWH59" s="13"/>
      <c r="KWI59" s="13"/>
      <c r="KWJ59" s="13"/>
      <c r="KWK59" s="13"/>
      <c r="KWL59" s="13"/>
      <c r="KWM59" s="13"/>
      <c r="KWN59" s="13"/>
      <c r="KWO59" s="13"/>
      <c r="KWP59" s="13"/>
      <c r="KWQ59" s="13"/>
      <c r="KWR59" s="13"/>
      <c r="KWS59" s="13"/>
      <c r="KWT59" s="13"/>
      <c r="KWU59" s="13"/>
      <c r="KWV59" s="13"/>
      <c r="KWW59" s="13"/>
      <c r="KWX59" s="13"/>
      <c r="KWY59" s="13"/>
      <c r="KWZ59" s="13"/>
      <c r="KXA59" s="13"/>
      <c r="KXB59" s="13"/>
      <c r="KXC59" s="13"/>
      <c r="KXD59" s="13"/>
      <c r="KXE59" s="13"/>
      <c r="KXF59" s="13"/>
      <c r="KXG59" s="13"/>
      <c r="KXH59" s="13"/>
      <c r="KXI59" s="13"/>
      <c r="KXJ59" s="13"/>
      <c r="KXK59" s="13"/>
      <c r="KXL59" s="13"/>
      <c r="KXM59" s="13"/>
      <c r="KXN59" s="13"/>
      <c r="KXO59" s="13"/>
      <c r="KXP59" s="13"/>
      <c r="KXQ59" s="13"/>
      <c r="KXR59" s="13"/>
      <c r="KXS59" s="13"/>
      <c r="KXT59" s="13"/>
      <c r="KXU59" s="13"/>
      <c r="KXV59" s="13"/>
      <c r="KXW59" s="13"/>
      <c r="KXX59" s="13"/>
      <c r="KXY59" s="13"/>
      <c r="KXZ59" s="13"/>
      <c r="KYA59" s="13"/>
      <c r="KYB59" s="13"/>
      <c r="KYC59" s="13"/>
      <c r="KYD59" s="13"/>
      <c r="KYE59" s="13"/>
      <c r="KYF59" s="13"/>
      <c r="KYG59" s="13"/>
      <c r="KYH59" s="13"/>
      <c r="KYI59" s="13"/>
      <c r="KYJ59" s="13"/>
      <c r="KYK59" s="13"/>
      <c r="KYL59" s="13"/>
      <c r="KYM59" s="13"/>
      <c r="KYN59" s="13"/>
      <c r="KYO59" s="13"/>
      <c r="KYP59" s="13"/>
      <c r="KYQ59" s="13"/>
      <c r="KYR59" s="13"/>
      <c r="KYS59" s="13"/>
      <c r="KYT59" s="13"/>
      <c r="KYU59" s="13"/>
      <c r="KYV59" s="13"/>
      <c r="KYW59" s="13"/>
      <c r="KYX59" s="13"/>
      <c r="KYY59" s="13"/>
      <c r="KYZ59" s="13"/>
      <c r="KZA59" s="13"/>
      <c r="KZB59" s="13"/>
      <c r="KZC59" s="13"/>
      <c r="KZD59" s="13"/>
      <c r="KZE59" s="13"/>
      <c r="KZF59" s="13"/>
      <c r="KZG59" s="13"/>
      <c r="KZH59" s="13"/>
      <c r="KZI59" s="13"/>
      <c r="KZJ59" s="13"/>
      <c r="KZK59" s="13"/>
      <c r="KZL59" s="13"/>
      <c r="KZM59" s="13"/>
      <c r="KZN59" s="13"/>
      <c r="KZO59" s="13"/>
      <c r="KZP59" s="13"/>
      <c r="KZQ59" s="13"/>
      <c r="KZR59" s="13"/>
      <c r="KZS59" s="13"/>
      <c r="KZT59" s="13"/>
      <c r="KZU59" s="13"/>
      <c r="KZV59" s="13"/>
      <c r="KZW59" s="13"/>
      <c r="KZX59" s="13"/>
      <c r="KZY59" s="13"/>
      <c r="KZZ59" s="13"/>
      <c r="LAA59" s="13"/>
      <c r="LAB59" s="13"/>
      <c r="LAC59" s="13"/>
      <c r="LAD59" s="13"/>
      <c r="LAE59" s="13"/>
      <c r="LAF59" s="13"/>
      <c r="LAG59" s="13"/>
      <c r="LAH59" s="13"/>
      <c r="LAI59" s="13"/>
      <c r="LAJ59" s="13"/>
      <c r="LAK59" s="13"/>
      <c r="LAL59" s="13"/>
      <c r="LAM59" s="13"/>
      <c r="LAN59" s="13"/>
      <c r="LAO59" s="13"/>
      <c r="LAP59" s="13"/>
      <c r="LAQ59" s="13"/>
      <c r="LAR59" s="13"/>
      <c r="LAS59" s="13"/>
      <c r="LAT59" s="13"/>
      <c r="LAU59" s="13"/>
      <c r="LAV59" s="13"/>
      <c r="LAW59" s="13"/>
      <c r="LAX59" s="13"/>
      <c r="LAY59" s="13"/>
      <c r="LAZ59" s="13"/>
      <c r="LBA59" s="13"/>
      <c r="LBB59" s="13"/>
      <c r="LBC59" s="13"/>
      <c r="LBD59" s="13"/>
      <c r="LBE59" s="13"/>
      <c r="LBF59" s="13"/>
      <c r="LBG59" s="13"/>
      <c r="LBH59" s="13"/>
      <c r="LBI59" s="13"/>
      <c r="LBJ59" s="13"/>
      <c r="LBK59" s="13"/>
      <c r="LBL59" s="13"/>
      <c r="LBM59" s="13"/>
      <c r="LBN59" s="13"/>
      <c r="LBO59" s="13"/>
      <c r="LBP59" s="13"/>
      <c r="LBQ59" s="13"/>
      <c r="LBR59" s="13"/>
      <c r="LBS59" s="13"/>
      <c r="LBT59" s="13"/>
      <c r="LBU59" s="13"/>
      <c r="LBV59" s="13"/>
      <c r="LBW59" s="13"/>
      <c r="LBX59" s="13"/>
      <c r="LBY59" s="13"/>
      <c r="LBZ59" s="13"/>
      <c r="LCA59" s="13"/>
      <c r="LCB59" s="13"/>
      <c r="LCC59" s="13"/>
      <c r="LCD59" s="13"/>
      <c r="LCE59" s="13"/>
      <c r="LCF59" s="13"/>
      <c r="LCG59" s="13"/>
      <c r="LCH59" s="13"/>
      <c r="LCI59" s="13"/>
      <c r="LCJ59" s="13"/>
      <c r="LCK59" s="13"/>
      <c r="LCL59" s="13"/>
      <c r="LCM59" s="13"/>
      <c r="LCN59" s="13"/>
      <c r="LCO59" s="13"/>
      <c r="LCP59" s="13"/>
      <c r="LCQ59" s="13"/>
      <c r="LCR59" s="13"/>
      <c r="LCS59" s="13"/>
      <c r="LCT59" s="13"/>
      <c r="LCU59" s="13"/>
      <c r="LCV59" s="13"/>
      <c r="LCW59" s="13"/>
      <c r="LCX59" s="13"/>
      <c r="LCY59" s="13"/>
      <c r="LCZ59" s="13"/>
      <c r="LDA59" s="13"/>
      <c r="LDB59" s="13"/>
      <c r="LDC59" s="13"/>
      <c r="LDD59" s="13"/>
      <c r="LDE59" s="13"/>
      <c r="LDF59" s="13"/>
      <c r="LDG59" s="13"/>
      <c r="LDH59" s="13"/>
      <c r="LDI59" s="13"/>
      <c r="LDJ59" s="13"/>
      <c r="LDK59" s="13"/>
      <c r="LDL59" s="13"/>
      <c r="LDM59" s="13"/>
      <c r="LDN59" s="13"/>
      <c r="LDO59" s="13"/>
      <c r="LDP59" s="13"/>
      <c r="LDQ59" s="13"/>
      <c r="LDR59" s="13"/>
      <c r="LDS59" s="13"/>
      <c r="LDT59" s="13"/>
      <c r="LDU59" s="13"/>
      <c r="LDV59" s="13"/>
      <c r="LDW59" s="13"/>
      <c r="LDX59" s="13"/>
      <c r="LDY59" s="13"/>
      <c r="LDZ59" s="13"/>
      <c r="LEA59" s="13"/>
      <c r="LEB59" s="13"/>
      <c r="LEC59" s="13"/>
      <c r="LED59" s="13"/>
      <c r="LEE59" s="13"/>
      <c r="LEF59" s="13"/>
      <c r="LEG59" s="13"/>
      <c r="LEH59" s="13"/>
      <c r="LEI59" s="13"/>
      <c r="LEJ59" s="13"/>
      <c r="LEK59" s="13"/>
      <c r="LEL59" s="13"/>
      <c r="LEM59" s="13"/>
      <c r="LEN59" s="13"/>
      <c r="LEO59" s="13"/>
      <c r="LEP59" s="13"/>
      <c r="LEQ59" s="13"/>
      <c r="LER59" s="13"/>
      <c r="LES59" s="13"/>
      <c r="LET59" s="13"/>
      <c r="LEU59" s="13"/>
      <c r="LEV59" s="13"/>
      <c r="LEW59" s="13"/>
      <c r="LEX59" s="13"/>
      <c r="LEY59" s="13"/>
      <c r="LEZ59" s="13"/>
      <c r="LFA59" s="13"/>
      <c r="LFB59" s="13"/>
      <c r="LFC59" s="13"/>
      <c r="LFD59" s="13"/>
      <c r="LFE59" s="13"/>
      <c r="LFF59" s="13"/>
      <c r="LFG59" s="13"/>
      <c r="LFH59" s="13"/>
      <c r="LFI59" s="13"/>
      <c r="LFJ59" s="13"/>
      <c r="LFK59" s="13"/>
      <c r="LFL59" s="13"/>
      <c r="LFM59" s="13"/>
      <c r="LFN59" s="13"/>
      <c r="LFO59" s="13"/>
      <c r="LFP59" s="13"/>
      <c r="LFQ59" s="13"/>
      <c r="LFR59" s="13"/>
      <c r="LFS59" s="13"/>
      <c r="LFT59" s="13"/>
      <c r="LFU59" s="13"/>
      <c r="LFV59" s="13"/>
      <c r="LFW59" s="13"/>
      <c r="LFX59" s="13"/>
      <c r="LFY59" s="13"/>
      <c r="LFZ59" s="13"/>
      <c r="LGA59" s="13"/>
      <c r="LGB59" s="13"/>
      <c r="LGC59" s="13"/>
      <c r="LGD59" s="13"/>
      <c r="LGE59" s="13"/>
      <c r="LGF59" s="13"/>
      <c r="LGG59" s="13"/>
      <c r="LGH59" s="13"/>
      <c r="LGI59" s="13"/>
      <c r="LGJ59" s="13"/>
      <c r="LGK59" s="13"/>
      <c r="LGL59" s="13"/>
      <c r="LGM59" s="13"/>
      <c r="LGN59" s="13"/>
      <c r="LGO59" s="13"/>
      <c r="LGP59" s="13"/>
      <c r="LGQ59" s="13"/>
      <c r="LGR59" s="13"/>
      <c r="LGS59" s="13"/>
      <c r="LGT59" s="13"/>
      <c r="LGU59" s="13"/>
      <c r="LGV59" s="13"/>
      <c r="LGW59" s="13"/>
      <c r="LGX59" s="13"/>
      <c r="LGY59" s="13"/>
      <c r="LGZ59" s="13"/>
      <c r="LHA59" s="13"/>
      <c r="LHB59" s="13"/>
      <c r="LHC59" s="13"/>
      <c r="LHD59" s="13"/>
      <c r="LHE59" s="13"/>
      <c r="LHF59" s="13"/>
      <c r="LHG59" s="13"/>
      <c r="LHH59" s="13"/>
      <c r="LHI59" s="13"/>
      <c r="LHJ59" s="13"/>
      <c r="LHK59" s="13"/>
      <c r="LHL59" s="13"/>
      <c r="LHM59" s="13"/>
      <c r="LHN59" s="13"/>
      <c r="LHO59" s="13"/>
      <c r="LHP59" s="13"/>
      <c r="LHQ59" s="13"/>
      <c r="LHR59" s="13"/>
      <c r="LHS59" s="13"/>
      <c r="LHT59" s="13"/>
      <c r="LHU59" s="13"/>
      <c r="LHV59" s="13"/>
      <c r="LHW59" s="13"/>
      <c r="LHX59" s="13"/>
      <c r="LHY59" s="13"/>
      <c r="LHZ59" s="13"/>
      <c r="LIA59" s="13"/>
      <c r="LIB59" s="13"/>
      <c r="LIC59" s="13"/>
      <c r="LID59" s="13"/>
      <c r="LIE59" s="13"/>
      <c r="LIF59" s="13"/>
      <c r="LIG59" s="13"/>
      <c r="LIH59" s="13"/>
      <c r="LII59" s="13"/>
      <c r="LIJ59" s="13"/>
      <c r="LIK59" s="13"/>
      <c r="LIL59" s="13"/>
      <c r="LIM59" s="13"/>
      <c r="LIN59" s="13"/>
      <c r="LIO59" s="13"/>
      <c r="LIP59" s="13"/>
      <c r="LIQ59" s="13"/>
      <c r="LIR59" s="13"/>
      <c r="LIS59" s="13"/>
      <c r="LIT59" s="13"/>
      <c r="LIU59" s="13"/>
      <c r="LIV59" s="13"/>
      <c r="LIW59" s="13"/>
      <c r="LIX59" s="13"/>
      <c r="LIY59" s="13"/>
      <c r="LIZ59" s="13"/>
      <c r="LJA59" s="13"/>
      <c r="LJB59" s="13"/>
      <c r="LJC59" s="13"/>
      <c r="LJD59" s="13"/>
      <c r="LJE59" s="13"/>
      <c r="LJF59" s="13"/>
      <c r="LJG59" s="13"/>
      <c r="LJH59" s="13"/>
      <c r="LJI59" s="13"/>
      <c r="LJJ59" s="13"/>
      <c r="LJK59" s="13"/>
      <c r="LJL59" s="13"/>
      <c r="LJM59" s="13"/>
      <c r="LJN59" s="13"/>
      <c r="LJO59" s="13"/>
      <c r="LJP59" s="13"/>
      <c r="LJQ59" s="13"/>
      <c r="LJR59" s="13"/>
      <c r="LJS59" s="13"/>
      <c r="LJT59" s="13"/>
      <c r="LJU59" s="13"/>
      <c r="LJV59" s="13"/>
      <c r="LJW59" s="13"/>
      <c r="LJX59" s="13"/>
      <c r="LJY59" s="13"/>
      <c r="LJZ59" s="13"/>
      <c r="LKA59" s="13"/>
      <c r="LKB59" s="13"/>
      <c r="LKC59" s="13"/>
      <c r="LKD59" s="13"/>
      <c r="LKE59" s="13"/>
      <c r="LKF59" s="13"/>
      <c r="LKG59" s="13"/>
      <c r="LKH59" s="13"/>
      <c r="LKI59" s="13"/>
      <c r="LKJ59" s="13"/>
      <c r="LKK59" s="13"/>
      <c r="LKL59" s="13"/>
      <c r="LKM59" s="13"/>
      <c r="LKN59" s="13"/>
      <c r="LKO59" s="13"/>
      <c r="LKP59" s="13"/>
      <c r="LKQ59" s="13"/>
      <c r="LKR59" s="13"/>
      <c r="LKS59" s="13"/>
      <c r="LKT59" s="13"/>
      <c r="LKU59" s="13"/>
      <c r="LKV59" s="13"/>
      <c r="LKW59" s="13"/>
      <c r="LKX59" s="13"/>
      <c r="LKY59" s="13"/>
      <c r="LKZ59" s="13"/>
      <c r="LLA59" s="13"/>
      <c r="LLB59" s="13"/>
      <c r="LLC59" s="13"/>
      <c r="LLD59" s="13"/>
      <c r="LLE59" s="13"/>
      <c r="LLF59" s="13"/>
      <c r="LLG59" s="13"/>
      <c r="LLH59" s="13"/>
      <c r="LLI59" s="13"/>
      <c r="LLJ59" s="13"/>
      <c r="LLK59" s="13"/>
      <c r="LLL59" s="13"/>
      <c r="LLM59" s="13"/>
      <c r="LLN59" s="13"/>
      <c r="LLO59" s="13"/>
      <c r="LLP59" s="13"/>
      <c r="LLQ59" s="13"/>
      <c r="LLR59" s="13"/>
      <c r="LLS59" s="13"/>
      <c r="LLT59" s="13"/>
      <c r="LLU59" s="13"/>
      <c r="LLV59" s="13"/>
      <c r="LLW59" s="13"/>
      <c r="LLX59" s="13"/>
      <c r="LLY59" s="13"/>
      <c r="LLZ59" s="13"/>
      <c r="LMA59" s="13"/>
      <c r="LMB59" s="13"/>
      <c r="LMC59" s="13"/>
      <c r="LMD59" s="13"/>
      <c r="LME59" s="13"/>
      <c r="LMF59" s="13"/>
      <c r="LMG59" s="13"/>
      <c r="LMH59" s="13"/>
      <c r="LMI59" s="13"/>
      <c r="LMJ59" s="13"/>
      <c r="LMK59" s="13"/>
      <c r="LML59" s="13"/>
      <c r="LMM59" s="13"/>
      <c r="LMN59" s="13"/>
      <c r="LMO59" s="13"/>
      <c r="LMP59" s="13"/>
      <c r="LMQ59" s="13"/>
      <c r="LMR59" s="13"/>
      <c r="LMS59" s="13"/>
      <c r="LMT59" s="13"/>
      <c r="LMU59" s="13"/>
      <c r="LMV59" s="13"/>
      <c r="LMW59" s="13"/>
      <c r="LMX59" s="13"/>
      <c r="LMY59" s="13"/>
      <c r="LMZ59" s="13"/>
      <c r="LNA59" s="13"/>
      <c r="LNB59" s="13"/>
      <c r="LNC59" s="13"/>
      <c r="LND59" s="13"/>
      <c r="LNE59" s="13"/>
      <c r="LNF59" s="13"/>
      <c r="LNG59" s="13"/>
      <c r="LNH59" s="13"/>
      <c r="LNI59" s="13"/>
      <c r="LNJ59" s="13"/>
      <c r="LNK59" s="13"/>
      <c r="LNL59" s="13"/>
      <c r="LNM59" s="13"/>
      <c r="LNN59" s="13"/>
      <c r="LNO59" s="13"/>
      <c r="LNP59" s="13"/>
      <c r="LNQ59" s="13"/>
      <c r="LNR59" s="13"/>
      <c r="LNS59" s="13"/>
      <c r="LNT59" s="13"/>
      <c r="LNU59" s="13"/>
      <c r="LNV59" s="13"/>
      <c r="LNW59" s="13"/>
      <c r="LNX59" s="13"/>
      <c r="LNY59" s="13"/>
      <c r="LNZ59" s="13"/>
      <c r="LOA59" s="13"/>
      <c r="LOB59" s="13"/>
      <c r="LOC59" s="13"/>
      <c r="LOD59" s="13"/>
      <c r="LOE59" s="13"/>
      <c r="LOF59" s="13"/>
      <c r="LOG59" s="13"/>
      <c r="LOH59" s="13"/>
      <c r="LOI59" s="13"/>
      <c r="LOJ59" s="13"/>
      <c r="LOK59" s="13"/>
      <c r="LOL59" s="13"/>
      <c r="LOM59" s="13"/>
      <c r="LON59" s="13"/>
      <c r="LOO59" s="13"/>
      <c r="LOP59" s="13"/>
      <c r="LOQ59" s="13"/>
      <c r="LOR59" s="13"/>
      <c r="LOS59" s="13"/>
      <c r="LOT59" s="13"/>
      <c r="LOU59" s="13"/>
      <c r="LOV59" s="13"/>
      <c r="LOW59" s="13"/>
      <c r="LOX59" s="13"/>
      <c r="LOY59" s="13"/>
      <c r="LOZ59" s="13"/>
      <c r="LPA59" s="13"/>
      <c r="LPB59" s="13"/>
      <c r="LPC59" s="13"/>
      <c r="LPD59" s="13"/>
      <c r="LPE59" s="13"/>
      <c r="LPF59" s="13"/>
      <c r="LPG59" s="13"/>
      <c r="LPH59" s="13"/>
      <c r="LPI59" s="13"/>
      <c r="LPJ59" s="13"/>
      <c r="LPK59" s="13"/>
      <c r="LPL59" s="13"/>
      <c r="LPM59" s="13"/>
      <c r="LPN59" s="13"/>
      <c r="LPO59" s="13"/>
      <c r="LPP59" s="13"/>
      <c r="LPQ59" s="13"/>
      <c r="LPR59" s="13"/>
      <c r="LPS59" s="13"/>
      <c r="LPT59" s="13"/>
      <c r="LPU59" s="13"/>
      <c r="LPV59" s="13"/>
      <c r="LPW59" s="13"/>
      <c r="LPX59" s="13"/>
      <c r="LPY59" s="13"/>
      <c r="LPZ59" s="13"/>
      <c r="LQA59" s="13"/>
      <c r="LQB59" s="13"/>
      <c r="LQC59" s="13"/>
      <c r="LQD59" s="13"/>
      <c r="LQE59" s="13"/>
      <c r="LQF59" s="13"/>
      <c r="LQG59" s="13"/>
      <c r="LQH59" s="13"/>
      <c r="LQI59" s="13"/>
      <c r="LQJ59" s="13"/>
      <c r="LQK59" s="13"/>
      <c r="LQL59" s="13"/>
      <c r="LQM59" s="13"/>
      <c r="LQN59" s="13"/>
      <c r="LQO59" s="13"/>
      <c r="LQP59" s="13"/>
      <c r="LQQ59" s="13"/>
      <c r="LQR59" s="13"/>
      <c r="LQS59" s="13"/>
      <c r="LQT59" s="13"/>
      <c r="LQU59" s="13"/>
      <c r="LQV59" s="13"/>
      <c r="LQW59" s="13"/>
      <c r="LQX59" s="13"/>
      <c r="LQY59" s="13"/>
      <c r="LQZ59" s="13"/>
      <c r="LRA59" s="13"/>
      <c r="LRB59" s="13"/>
      <c r="LRC59" s="13"/>
      <c r="LRD59" s="13"/>
      <c r="LRE59" s="13"/>
      <c r="LRF59" s="13"/>
      <c r="LRG59" s="13"/>
      <c r="LRH59" s="13"/>
      <c r="LRI59" s="13"/>
      <c r="LRJ59" s="13"/>
      <c r="LRK59" s="13"/>
      <c r="LRL59" s="13"/>
      <c r="LRM59" s="13"/>
      <c r="LRN59" s="13"/>
      <c r="LRO59" s="13"/>
      <c r="LRP59" s="13"/>
      <c r="LRQ59" s="13"/>
      <c r="LRR59" s="13"/>
      <c r="LRS59" s="13"/>
      <c r="LRT59" s="13"/>
      <c r="LRU59" s="13"/>
      <c r="LRV59" s="13"/>
      <c r="LRW59" s="13"/>
      <c r="LRX59" s="13"/>
      <c r="LRY59" s="13"/>
      <c r="LRZ59" s="13"/>
      <c r="LSA59" s="13"/>
      <c r="LSB59" s="13"/>
      <c r="LSC59" s="13"/>
      <c r="LSD59" s="13"/>
      <c r="LSE59" s="13"/>
      <c r="LSF59" s="13"/>
      <c r="LSG59" s="13"/>
      <c r="LSH59" s="13"/>
      <c r="LSI59" s="13"/>
      <c r="LSJ59" s="13"/>
      <c r="LSK59" s="13"/>
      <c r="LSL59" s="13"/>
      <c r="LSM59" s="13"/>
      <c r="LSN59" s="13"/>
      <c r="LSO59" s="13"/>
      <c r="LSP59" s="13"/>
      <c r="LSQ59" s="13"/>
      <c r="LSR59" s="13"/>
      <c r="LSS59" s="13"/>
      <c r="LST59" s="13"/>
      <c r="LSU59" s="13"/>
      <c r="LSV59" s="13"/>
      <c r="LSW59" s="13"/>
      <c r="LSX59" s="13"/>
      <c r="LSY59" s="13"/>
      <c r="LSZ59" s="13"/>
      <c r="LTA59" s="13"/>
      <c r="LTB59" s="13"/>
      <c r="LTC59" s="13"/>
      <c r="LTD59" s="13"/>
      <c r="LTE59" s="13"/>
      <c r="LTF59" s="13"/>
      <c r="LTG59" s="13"/>
      <c r="LTH59" s="13"/>
      <c r="LTI59" s="13"/>
      <c r="LTJ59" s="13"/>
      <c r="LTK59" s="13"/>
      <c r="LTL59" s="13"/>
      <c r="LTM59" s="13"/>
      <c r="LTN59" s="13"/>
      <c r="LTO59" s="13"/>
      <c r="LTP59" s="13"/>
      <c r="LTQ59" s="13"/>
      <c r="LTR59" s="13"/>
      <c r="LTS59" s="13"/>
      <c r="LTT59" s="13"/>
      <c r="LTU59" s="13"/>
      <c r="LTV59" s="13"/>
      <c r="LTW59" s="13"/>
      <c r="LTX59" s="13"/>
      <c r="LTY59" s="13"/>
      <c r="LTZ59" s="13"/>
      <c r="LUA59" s="13"/>
      <c r="LUB59" s="13"/>
      <c r="LUC59" s="13"/>
      <c r="LUD59" s="13"/>
      <c r="LUE59" s="13"/>
      <c r="LUF59" s="13"/>
      <c r="LUG59" s="13"/>
      <c r="LUH59" s="13"/>
      <c r="LUI59" s="13"/>
      <c r="LUJ59" s="13"/>
      <c r="LUK59" s="13"/>
      <c r="LUL59" s="13"/>
      <c r="LUM59" s="13"/>
      <c r="LUN59" s="13"/>
      <c r="LUO59" s="13"/>
      <c r="LUP59" s="13"/>
      <c r="LUQ59" s="13"/>
      <c r="LUR59" s="13"/>
      <c r="LUS59" s="13"/>
      <c r="LUT59" s="13"/>
      <c r="LUU59" s="13"/>
      <c r="LUV59" s="13"/>
      <c r="LUW59" s="13"/>
      <c r="LUX59" s="13"/>
      <c r="LUY59" s="13"/>
      <c r="LUZ59" s="13"/>
      <c r="LVA59" s="13"/>
      <c r="LVB59" s="13"/>
      <c r="LVC59" s="13"/>
      <c r="LVD59" s="13"/>
      <c r="LVE59" s="13"/>
      <c r="LVF59" s="13"/>
      <c r="LVG59" s="13"/>
      <c r="LVH59" s="13"/>
      <c r="LVI59" s="13"/>
      <c r="LVJ59" s="13"/>
      <c r="LVK59" s="13"/>
      <c r="LVL59" s="13"/>
      <c r="LVM59" s="13"/>
      <c r="LVN59" s="13"/>
      <c r="LVO59" s="13"/>
      <c r="LVP59" s="13"/>
      <c r="LVQ59" s="13"/>
      <c r="LVR59" s="13"/>
      <c r="LVS59" s="13"/>
      <c r="LVT59" s="13"/>
      <c r="LVU59" s="13"/>
      <c r="LVV59" s="13"/>
      <c r="LVW59" s="13"/>
      <c r="LVX59" s="13"/>
      <c r="LVY59" s="13"/>
      <c r="LVZ59" s="13"/>
      <c r="LWA59" s="13"/>
      <c r="LWB59" s="13"/>
      <c r="LWC59" s="13"/>
      <c r="LWD59" s="13"/>
      <c r="LWE59" s="13"/>
      <c r="LWF59" s="13"/>
      <c r="LWG59" s="13"/>
      <c r="LWH59" s="13"/>
      <c r="LWI59" s="13"/>
      <c r="LWJ59" s="13"/>
      <c r="LWK59" s="13"/>
      <c r="LWL59" s="13"/>
      <c r="LWM59" s="13"/>
      <c r="LWN59" s="13"/>
      <c r="LWO59" s="13"/>
      <c r="LWP59" s="13"/>
      <c r="LWQ59" s="13"/>
      <c r="LWR59" s="13"/>
      <c r="LWS59" s="13"/>
      <c r="LWT59" s="13"/>
      <c r="LWU59" s="13"/>
      <c r="LWV59" s="13"/>
      <c r="LWW59" s="13"/>
      <c r="LWX59" s="13"/>
      <c r="LWY59" s="13"/>
      <c r="LWZ59" s="13"/>
      <c r="LXA59" s="13"/>
      <c r="LXB59" s="13"/>
      <c r="LXC59" s="13"/>
      <c r="LXD59" s="13"/>
      <c r="LXE59" s="13"/>
      <c r="LXF59" s="13"/>
      <c r="LXG59" s="13"/>
      <c r="LXH59" s="13"/>
      <c r="LXI59" s="13"/>
      <c r="LXJ59" s="13"/>
      <c r="LXK59" s="13"/>
      <c r="LXL59" s="13"/>
      <c r="LXM59" s="13"/>
      <c r="LXN59" s="13"/>
      <c r="LXO59" s="13"/>
      <c r="LXP59" s="13"/>
      <c r="LXQ59" s="13"/>
      <c r="LXR59" s="13"/>
      <c r="LXS59" s="13"/>
      <c r="LXT59" s="13"/>
      <c r="LXU59" s="13"/>
      <c r="LXV59" s="13"/>
      <c r="LXW59" s="13"/>
      <c r="LXX59" s="13"/>
      <c r="LXY59" s="13"/>
      <c r="LXZ59" s="13"/>
      <c r="LYA59" s="13"/>
      <c r="LYB59" s="13"/>
      <c r="LYC59" s="13"/>
      <c r="LYD59" s="13"/>
      <c r="LYE59" s="13"/>
      <c r="LYF59" s="13"/>
      <c r="LYG59" s="13"/>
      <c r="LYH59" s="13"/>
      <c r="LYI59" s="13"/>
      <c r="LYJ59" s="13"/>
      <c r="LYK59" s="13"/>
      <c r="LYL59" s="13"/>
      <c r="LYM59" s="13"/>
      <c r="LYN59" s="13"/>
      <c r="LYO59" s="13"/>
      <c r="LYP59" s="13"/>
      <c r="LYQ59" s="13"/>
      <c r="LYR59" s="13"/>
      <c r="LYS59" s="13"/>
      <c r="LYT59" s="13"/>
      <c r="LYU59" s="13"/>
      <c r="LYV59" s="13"/>
      <c r="LYW59" s="13"/>
      <c r="LYX59" s="13"/>
      <c r="LYY59" s="13"/>
      <c r="LYZ59" s="13"/>
      <c r="LZA59" s="13"/>
      <c r="LZB59" s="13"/>
      <c r="LZC59" s="13"/>
      <c r="LZD59" s="13"/>
      <c r="LZE59" s="13"/>
      <c r="LZF59" s="13"/>
      <c r="LZG59" s="13"/>
      <c r="LZH59" s="13"/>
      <c r="LZI59" s="13"/>
      <c r="LZJ59" s="13"/>
      <c r="LZK59" s="13"/>
      <c r="LZL59" s="13"/>
      <c r="LZM59" s="13"/>
      <c r="LZN59" s="13"/>
      <c r="LZO59" s="13"/>
      <c r="LZP59" s="13"/>
      <c r="LZQ59" s="13"/>
      <c r="LZR59" s="13"/>
      <c r="LZS59" s="13"/>
      <c r="LZT59" s="13"/>
      <c r="LZU59" s="13"/>
      <c r="LZV59" s="13"/>
      <c r="LZW59" s="13"/>
      <c r="LZX59" s="13"/>
      <c r="LZY59" s="13"/>
      <c r="LZZ59" s="13"/>
      <c r="MAA59" s="13"/>
      <c r="MAB59" s="13"/>
      <c r="MAC59" s="13"/>
      <c r="MAD59" s="13"/>
      <c r="MAE59" s="13"/>
      <c r="MAF59" s="13"/>
      <c r="MAG59" s="13"/>
      <c r="MAH59" s="13"/>
      <c r="MAI59" s="13"/>
      <c r="MAJ59" s="13"/>
      <c r="MAK59" s="13"/>
      <c r="MAL59" s="13"/>
      <c r="MAM59" s="13"/>
      <c r="MAN59" s="13"/>
      <c r="MAO59" s="13"/>
      <c r="MAP59" s="13"/>
      <c r="MAQ59" s="13"/>
      <c r="MAR59" s="13"/>
      <c r="MAS59" s="13"/>
      <c r="MAT59" s="13"/>
      <c r="MAU59" s="13"/>
      <c r="MAV59" s="13"/>
      <c r="MAW59" s="13"/>
      <c r="MAX59" s="13"/>
      <c r="MAY59" s="13"/>
      <c r="MAZ59" s="13"/>
      <c r="MBA59" s="13"/>
      <c r="MBB59" s="13"/>
      <c r="MBC59" s="13"/>
      <c r="MBD59" s="13"/>
      <c r="MBE59" s="13"/>
      <c r="MBF59" s="13"/>
      <c r="MBG59" s="13"/>
      <c r="MBH59" s="13"/>
      <c r="MBI59" s="13"/>
      <c r="MBJ59" s="13"/>
      <c r="MBK59" s="13"/>
      <c r="MBL59" s="13"/>
      <c r="MBM59" s="13"/>
      <c r="MBN59" s="13"/>
      <c r="MBO59" s="13"/>
      <c r="MBP59" s="13"/>
      <c r="MBQ59" s="13"/>
      <c r="MBR59" s="13"/>
      <c r="MBS59" s="13"/>
      <c r="MBT59" s="13"/>
      <c r="MBU59" s="13"/>
      <c r="MBV59" s="13"/>
      <c r="MBW59" s="13"/>
      <c r="MBX59" s="13"/>
      <c r="MBY59" s="13"/>
      <c r="MBZ59" s="13"/>
      <c r="MCA59" s="13"/>
      <c r="MCB59" s="13"/>
      <c r="MCC59" s="13"/>
      <c r="MCD59" s="13"/>
      <c r="MCE59" s="13"/>
      <c r="MCF59" s="13"/>
      <c r="MCG59" s="13"/>
      <c r="MCH59" s="13"/>
      <c r="MCI59" s="13"/>
      <c r="MCJ59" s="13"/>
      <c r="MCK59" s="13"/>
      <c r="MCL59" s="13"/>
      <c r="MCM59" s="13"/>
      <c r="MCN59" s="13"/>
      <c r="MCO59" s="13"/>
      <c r="MCP59" s="13"/>
      <c r="MCQ59" s="13"/>
      <c r="MCR59" s="13"/>
      <c r="MCS59" s="13"/>
      <c r="MCT59" s="13"/>
      <c r="MCU59" s="13"/>
      <c r="MCV59" s="13"/>
      <c r="MCW59" s="13"/>
      <c r="MCX59" s="13"/>
      <c r="MCY59" s="13"/>
      <c r="MCZ59" s="13"/>
      <c r="MDA59" s="13"/>
      <c r="MDB59" s="13"/>
      <c r="MDC59" s="13"/>
      <c r="MDD59" s="13"/>
      <c r="MDE59" s="13"/>
      <c r="MDF59" s="13"/>
      <c r="MDG59" s="13"/>
      <c r="MDH59" s="13"/>
      <c r="MDI59" s="13"/>
      <c r="MDJ59" s="13"/>
      <c r="MDK59" s="13"/>
      <c r="MDL59" s="13"/>
      <c r="MDM59" s="13"/>
      <c r="MDN59" s="13"/>
      <c r="MDO59" s="13"/>
      <c r="MDP59" s="13"/>
      <c r="MDQ59" s="13"/>
      <c r="MDR59" s="13"/>
      <c r="MDS59" s="13"/>
      <c r="MDT59" s="13"/>
      <c r="MDU59" s="13"/>
      <c r="MDV59" s="13"/>
      <c r="MDW59" s="13"/>
      <c r="MDX59" s="13"/>
      <c r="MDY59" s="13"/>
      <c r="MDZ59" s="13"/>
      <c r="MEA59" s="13"/>
      <c r="MEB59" s="13"/>
      <c r="MEC59" s="13"/>
      <c r="MED59" s="13"/>
      <c r="MEE59" s="13"/>
      <c r="MEF59" s="13"/>
      <c r="MEG59" s="13"/>
      <c r="MEH59" s="13"/>
      <c r="MEI59" s="13"/>
      <c r="MEJ59" s="13"/>
      <c r="MEK59" s="13"/>
      <c r="MEL59" s="13"/>
      <c r="MEM59" s="13"/>
      <c r="MEN59" s="13"/>
      <c r="MEO59" s="13"/>
      <c r="MEP59" s="13"/>
      <c r="MEQ59" s="13"/>
      <c r="MER59" s="13"/>
      <c r="MES59" s="13"/>
      <c r="MET59" s="13"/>
      <c r="MEU59" s="13"/>
      <c r="MEV59" s="13"/>
      <c r="MEW59" s="13"/>
      <c r="MEX59" s="13"/>
      <c r="MEY59" s="13"/>
      <c r="MEZ59" s="13"/>
      <c r="MFA59" s="13"/>
      <c r="MFB59" s="13"/>
      <c r="MFC59" s="13"/>
      <c r="MFD59" s="13"/>
      <c r="MFE59" s="13"/>
      <c r="MFF59" s="13"/>
      <c r="MFG59" s="13"/>
      <c r="MFH59" s="13"/>
      <c r="MFI59" s="13"/>
      <c r="MFJ59" s="13"/>
      <c r="MFK59" s="13"/>
      <c r="MFL59" s="13"/>
      <c r="MFM59" s="13"/>
      <c r="MFN59" s="13"/>
      <c r="MFO59" s="13"/>
      <c r="MFP59" s="13"/>
      <c r="MFQ59" s="13"/>
      <c r="MFR59" s="13"/>
      <c r="MFS59" s="13"/>
      <c r="MFT59" s="13"/>
      <c r="MFU59" s="13"/>
      <c r="MFV59" s="13"/>
      <c r="MFW59" s="13"/>
      <c r="MFX59" s="13"/>
      <c r="MFY59" s="13"/>
      <c r="MFZ59" s="13"/>
      <c r="MGA59" s="13"/>
      <c r="MGB59" s="13"/>
      <c r="MGC59" s="13"/>
      <c r="MGD59" s="13"/>
      <c r="MGE59" s="13"/>
      <c r="MGF59" s="13"/>
      <c r="MGG59" s="13"/>
      <c r="MGH59" s="13"/>
      <c r="MGI59" s="13"/>
      <c r="MGJ59" s="13"/>
      <c r="MGK59" s="13"/>
      <c r="MGL59" s="13"/>
      <c r="MGM59" s="13"/>
      <c r="MGN59" s="13"/>
      <c r="MGO59" s="13"/>
      <c r="MGP59" s="13"/>
      <c r="MGQ59" s="13"/>
      <c r="MGR59" s="13"/>
      <c r="MGS59" s="13"/>
      <c r="MGT59" s="13"/>
      <c r="MGU59" s="13"/>
      <c r="MGV59" s="13"/>
      <c r="MGW59" s="13"/>
      <c r="MGX59" s="13"/>
      <c r="MGY59" s="13"/>
      <c r="MGZ59" s="13"/>
      <c r="MHA59" s="13"/>
      <c r="MHB59" s="13"/>
      <c r="MHC59" s="13"/>
      <c r="MHD59" s="13"/>
      <c r="MHE59" s="13"/>
      <c r="MHF59" s="13"/>
      <c r="MHG59" s="13"/>
      <c r="MHH59" s="13"/>
      <c r="MHI59" s="13"/>
      <c r="MHJ59" s="13"/>
      <c r="MHK59" s="13"/>
      <c r="MHL59" s="13"/>
      <c r="MHM59" s="13"/>
      <c r="MHN59" s="13"/>
      <c r="MHO59" s="13"/>
      <c r="MHP59" s="13"/>
      <c r="MHQ59" s="13"/>
      <c r="MHR59" s="13"/>
      <c r="MHS59" s="13"/>
      <c r="MHT59" s="13"/>
      <c r="MHU59" s="13"/>
      <c r="MHV59" s="13"/>
      <c r="MHW59" s="13"/>
      <c r="MHX59" s="13"/>
      <c r="MHY59" s="13"/>
      <c r="MHZ59" s="13"/>
      <c r="MIA59" s="13"/>
      <c r="MIB59" s="13"/>
      <c r="MIC59" s="13"/>
      <c r="MID59" s="13"/>
      <c r="MIE59" s="13"/>
      <c r="MIF59" s="13"/>
      <c r="MIG59" s="13"/>
      <c r="MIH59" s="13"/>
      <c r="MII59" s="13"/>
      <c r="MIJ59" s="13"/>
      <c r="MIK59" s="13"/>
      <c r="MIL59" s="13"/>
      <c r="MIM59" s="13"/>
      <c r="MIN59" s="13"/>
      <c r="MIO59" s="13"/>
      <c r="MIP59" s="13"/>
      <c r="MIQ59" s="13"/>
      <c r="MIR59" s="13"/>
      <c r="MIS59" s="13"/>
      <c r="MIT59" s="13"/>
      <c r="MIU59" s="13"/>
      <c r="MIV59" s="13"/>
      <c r="MIW59" s="13"/>
      <c r="MIX59" s="13"/>
      <c r="MIY59" s="13"/>
      <c r="MIZ59" s="13"/>
      <c r="MJA59" s="13"/>
      <c r="MJB59" s="13"/>
      <c r="MJC59" s="13"/>
      <c r="MJD59" s="13"/>
      <c r="MJE59" s="13"/>
      <c r="MJF59" s="13"/>
      <c r="MJG59" s="13"/>
      <c r="MJH59" s="13"/>
      <c r="MJI59" s="13"/>
      <c r="MJJ59" s="13"/>
      <c r="MJK59" s="13"/>
      <c r="MJL59" s="13"/>
      <c r="MJM59" s="13"/>
      <c r="MJN59" s="13"/>
      <c r="MJO59" s="13"/>
      <c r="MJP59" s="13"/>
      <c r="MJQ59" s="13"/>
      <c r="MJR59" s="13"/>
      <c r="MJS59" s="13"/>
      <c r="MJT59" s="13"/>
      <c r="MJU59" s="13"/>
      <c r="MJV59" s="13"/>
      <c r="MJW59" s="13"/>
      <c r="MJX59" s="13"/>
      <c r="MJY59" s="13"/>
      <c r="MJZ59" s="13"/>
      <c r="MKA59" s="13"/>
      <c r="MKB59" s="13"/>
      <c r="MKC59" s="13"/>
      <c r="MKD59" s="13"/>
      <c r="MKE59" s="13"/>
      <c r="MKF59" s="13"/>
      <c r="MKG59" s="13"/>
      <c r="MKH59" s="13"/>
      <c r="MKI59" s="13"/>
      <c r="MKJ59" s="13"/>
      <c r="MKK59" s="13"/>
      <c r="MKL59" s="13"/>
      <c r="MKM59" s="13"/>
      <c r="MKN59" s="13"/>
      <c r="MKO59" s="13"/>
      <c r="MKP59" s="13"/>
      <c r="MKQ59" s="13"/>
      <c r="MKR59" s="13"/>
      <c r="MKS59" s="13"/>
      <c r="MKT59" s="13"/>
      <c r="MKU59" s="13"/>
      <c r="MKV59" s="13"/>
      <c r="MKW59" s="13"/>
      <c r="MKX59" s="13"/>
      <c r="MKY59" s="13"/>
      <c r="MKZ59" s="13"/>
      <c r="MLA59" s="13"/>
      <c r="MLB59" s="13"/>
      <c r="MLC59" s="13"/>
      <c r="MLD59" s="13"/>
      <c r="MLE59" s="13"/>
      <c r="MLF59" s="13"/>
      <c r="MLG59" s="13"/>
      <c r="MLH59" s="13"/>
      <c r="MLI59" s="13"/>
      <c r="MLJ59" s="13"/>
      <c r="MLK59" s="13"/>
      <c r="MLL59" s="13"/>
      <c r="MLM59" s="13"/>
      <c r="MLN59" s="13"/>
      <c r="MLO59" s="13"/>
      <c r="MLP59" s="13"/>
      <c r="MLQ59" s="13"/>
      <c r="MLR59" s="13"/>
      <c r="MLS59" s="13"/>
      <c r="MLT59" s="13"/>
      <c r="MLU59" s="13"/>
      <c r="MLV59" s="13"/>
      <c r="MLW59" s="13"/>
      <c r="MLX59" s="13"/>
      <c r="MLY59" s="13"/>
      <c r="MLZ59" s="13"/>
      <c r="MMA59" s="13"/>
      <c r="MMB59" s="13"/>
      <c r="MMC59" s="13"/>
      <c r="MMD59" s="13"/>
      <c r="MME59" s="13"/>
      <c r="MMF59" s="13"/>
      <c r="MMG59" s="13"/>
      <c r="MMH59" s="13"/>
      <c r="MMI59" s="13"/>
      <c r="MMJ59" s="13"/>
      <c r="MMK59" s="13"/>
      <c r="MML59" s="13"/>
      <c r="MMM59" s="13"/>
      <c r="MMN59" s="13"/>
      <c r="MMO59" s="13"/>
      <c r="MMP59" s="13"/>
      <c r="MMQ59" s="13"/>
      <c r="MMR59" s="13"/>
      <c r="MMS59" s="13"/>
      <c r="MMT59" s="13"/>
      <c r="MMU59" s="13"/>
      <c r="MMV59" s="13"/>
      <c r="MMW59" s="13"/>
      <c r="MMX59" s="13"/>
      <c r="MMY59" s="13"/>
      <c r="MMZ59" s="13"/>
      <c r="MNA59" s="13"/>
      <c r="MNB59" s="13"/>
      <c r="MNC59" s="13"/>
      <c r="MND59" s="13"/>
      <c r="MNE59" s="13"/>
      <c r="MNF59" s="13"/>
      <c r="MNG59" s="13"/>
      <c r="MNH59" s="13"/>
      <c r="MNI59" s="13"/>
      <c r="MNJ59" s="13"/>
      <c r="MNK59" s="13"/>
      <c r="MNL59" s="13"/>
      <c r="MNM59" s="13"/>
      <c r="MNN59" s="13"/>
      <c r="MNO59" s="13"/>
      <c r="MNP59" s="13"/>
      <c r="MNQ59" s="13"/>
      <c r="MNR59" s="13"/>
      <c r="MNS59" s="13"/>
      <c r="MNT59" s="13"/>
      <c r="MNU59" s="13"/>
      <c r="MNV59" s="13"/>
      <c r="MNW59" s="13"/>
      <c r="MNX59" s="13"/>
      <c r="MNY59" s="13"/>
      <c r="MNZ59" s="13"/>
      <c r="MOA59" s="13"/>
      <c r="MOB59" s="13"/>
      <c r="MOC59" s="13"/>
      <c r="MOD59" s="13"/>
      <c r="MOE59" s="13"/>
      <c r="MOF59" s="13"/>
      <c r="MOG59" s="13"/>
      <c r="MOH59" s="13"/>
      <c r="MOI59" s="13"/>
      <c r="MOJ59" s="13"/>
      <c r="MOK59" s="13"/>
      <c r="MOL59" s="13"/>
      <c r="MOM59" s="13"/>
      <c r="MON59" s="13"/>
      <c r="MOO59" s="13"/>
      <c r="MOP59" s="13"/>
      <c r="MOQ59" s="13"/>
      <c r="MOR59" s="13"/>
      <c r="MOS59" s="13"/>
      <c r="MOT59" s="13"/>
      <c r="MOU59" s="13"/>
      <c r="MOV59" s="13"/>
      <c r="MOW59" s="13"/>
      <c r="MOX59" s="13"/>
      <c r="MOY59" s="13"/>
      <c r="MOZ59" s="13"/>
      <c r="MPA59" s="13"/>
      <c r="MPB59" s="13"/>
      <c r="MPC59" s="13"/>
      <c r="MPD59" s="13"/>
      <c r="MPE59" s="13"/>
      <c r="MPF59" s="13"/>
      <c r="MPG59" s="13"/>
      <c r="MPH59" s="13"/>
      <c r="MPI59" s="13"/>
      <c r="MPJ59" s="13"/>
      <c r="MPK59" s="13"/>
      <c r="MPL59" s="13"/>
      <c r="MPM59" s="13"/>
      <c r="MPN59" s="13"/>
      <c r="MPO59" s="13"/>
      <c r="MPP59" s="13"/>
      <c r="MPQ59" s="13"/>
      <c r="MPR59" s="13"/>
      <c r="MPS59" s="13"/>
      <c r="MPT59" s="13"/>
      <c r="MPU59" s="13"/>
      <c r="MPV59" s="13"/>
      <c r="MPW59" s="13"/>
      <c r="MPX59" s="13"/>
      <c r="MPY59" s="13"/>
      <c r="MPZ59" s="13"/>
      <c r="MQA59" s="13"/>
      <c r="MQB59" s="13"/>
      <c r="MQC59" s="13"/>
      <c r="MQD59" s="13"/>
      <c r="MQE59" s="13"/>
      <c r="MQF59" s="13"/>
      <c r="MQG59" s="13"/>
      <c r="MQH59" s="13"/>
      <c r="MQI59" s="13"/>
      <c r="MQJ59" s="13"/>
      <c r="MQK59" s="13"/>
      <c r="MQL59" s="13"/>
      <c r="MQM59" s="13"/>
      <c r="MQN59" s="13"/>
      <c r="MQO59" s="13"/>
      <c r="MQP59" s="13"/>
      <c r="MQQ59" s="13"/>
      <c r="MQR59" s="13"/>
      <c r="MQS59" s="13"/>
      <c r="MQT59" s="13"/>
      <c r="MQU59" s="13"/>
      <c r="MQV59" s="13"/>
      <c r="MQW59" s="13"/>
      <c r="MQX59" s="13"/>
      <c r="MQY59" s="13"/>
      <c r="MQZ59" s="13"/>
      <c r="MRA59" s="13"/>
      <c r="MRB59" s="13"/>
      <c r="MRC59" s="13"/>
      <c r="MRD59" s="13"/>
      <c r="MRE59" s="13"/>
      <c r="MRF59" s="13"/>
      <c r="MRG59" s="13"/>
      <c r="MRH59" s="13"/>
      <c r="MRI59" s="13"/>
      <c r="MRJ59" s="13"/>
      <c r="MRK59" s="13"/>
      <c r="MRL59" s="13"/>
      <c r="MRM59" s="13"/>
      <c r="MRN59" s="13"/>
      <c r="MRO59" s="13"/>
      <c r="MRP59" s="13"/>
      <c r="MRQ59" s="13"/>
      <c r="MRR59" s="13"/>
      <c r="MRS59" s="13"/>
      <c r="MRT59" s="13"/>
      <c r="MRU59" s="13"/>
      <c r="MRV59" s="13"/>
      <c r="MRW59" s="13"/>
      <c r="MRX59" s="13"/>
      <c r="MRY59" s="13"/>
      <c r="MRZ59" s="13"/>
      <c r="MSA59" s="13"/>
      <c r="MSB59" s="13"/>
      <c r="MSC59" s="13"/>
      <c r="MSD59" s="13"/>
      <c r="MSE59" s="13"/>
      <c r="MSF59" s="13"/>
      <c r="MSG59" s="13"/>
      <c r="MSH59" s="13"/>
      <c r="MSI59" s="13"/>
      <c r="MSJ59" s="13"/>
      <c r="MSK59" s="13"/>
      <c r="MSL59" s="13"/>
      <c r="MSM59" s="13"/>
      <c r="MSN59" s="13"/>
      <c r="MSO59" s="13"/>
      <c r="MSP59" s="13"/>
      <c r="MSQ59" s="13"/>
      <c r="MSR59" s="13"/>
      <c r="MSS59" s="13"/>
      <c r="MST59" s="13"/>
      <c r="MSU59" s="13"/>
      <c r="MSV59" s="13"/>
      <c r="MSW59" s="13"/>
      <c r="MSX59" s="13"/>
      <c r="MSY59" s="13"/>
      <c r="MSZ59" s="13"/>
      <c r="MTA59" s="13"/>
      <c r="MTB59" s="13"/>
      <c r="MTC59" s="13"/>
      <c r="MTD59" s="13"/>
      <c r="MTE59" s="13"/>
      <c r="MTF59" s="13"/>
      <c r="MTG59" s="13"/>
      <c r="MTH59" s="13"/>
      <c r="MTI59" s="13"/>
      <c r="MTJ59" s="13"/>
      <c r="MTK59" s="13"/>
      <c r="MTL59" s="13"/>
      <c r="MTM59" s="13"/>
      <c r="MTN59" s="13"/>
      <c r="MTO59" s="13"/>
      <c r="MTP59" s="13"/>
      <c r="MTQ59" s="13"/>
      <c r="MTR59" s="13"/>
      <c r="MTS59" s="13"/>
      <c r="MTT59" s="13"/>
      <c r="MTU59" s="13"/>
      <c r="MTV59" s="13"/>
      <c r="MTW59" s="13"/>
      <c r="MTX59" s="13"/>
      <c r="MTY59" s="13"/>
      <c r="MTZ59" s="13"/>
      <c r="MUA59" s="13"/>
      <c r="MUB59" s="13"/>
      <c r="MUC59" s="13"/>
      <c r="MUD59" s="13"/>
      <c r="MUE59" s="13"/>
      <c r="MUF59" s="13"/>
      <c r="MUG59" s="13"/>
      <c r="MUH59" s="13"/>
      <c r="MUI59" s="13"/>
      <c r="MUJ59" s="13"/>
      <c r="MUK59" s="13"/>
      <c r="MUL59" s="13"/>
      <c r="MUM59" s="13"/>
      <c r="MUN59" s="13"/>
      <c r="MUO59" s="13"/>
      <c r="MUP59" s="13"/>
      <c r="MUQ59" s="13"/>
      <c r="MUR59" s="13"/>
      <c r="MUS59" s="13"/>
      <c r="MUT59" s="13"/>
      <c r="MUU59" s="13"/>
      <c r="MUV59" s="13"/>
      <c r="MUW59" s="13"/>
      <c r="MUX59" s="13"/>
      <c r="MUY59" s="13"/>
      <c r="MUZ59" s="13"/>
      <c r="MVA59" s="13"/>
      <c r="MVB59" s="13"/>
      <c r="MVC59" s="13"/>
      <c r="MVD59" s="13"/>
      <c r="MVE59" s="13"/>
      <c r="MVF59" s="13"/>
      <c r="MVG59" s="13"/>
      <c r="MVH59" s="13"/>
      <c r="MVI59" s="13"/>
      <c r="MVJ59" s="13"/>
      <c r="MVK59" s="13"/>
      <c r="MVL59" s="13"/>
      <c r="MVM59" s="13"/>
      <c r="MVN59" s="13"/>
      <c r="MVO59" s="13"/>
      <c r="MVP59" s="13"/>
      <c r="MVQ59" s="13"/>
      <c r="MVR59" s="13"/>
      <c r="MVS59" s="13"/>
      <c r="MVT59" s="13"/>
      <c r="MVU59" s="13"/>
      <c r="MVV59" s="13"/>
      <c r="MVW59" s="13"/>
      <c r="MVX59" s="13"/>
      <c r="MVY59" s="13"/>
      <c r="MVZ59" s="13"/>
      <c r="MWA59" s="13"/>
      <c r="MWB59" s="13"/>
      <c r="MWC59" s="13"/>
      <c r="MWD59" s="13"/>
      <c r="MWE59" s="13"/>
      <c r="MWF59" s="13"/>
      <c r="MWG59" s="13"/>
      <c r="MWH59" s="13"/>
      <c r="MWI59" s="13"/>
      <c r="MWJ59" s="13"/>
      <c r="MWK59" s="13"/>
      <c r="MWL59" s="13"/>
      <c r="MWM59" s="13"/>
      <c r="MWN59" s="13"/>
      <c r="MWO59" s="13"/>
      <c r="MWP59" s="13"/>
      <c r="MWQ59" s="13"/>
      <c r="MWR59" s="13"/>
      <c r="MWS59" s="13"/>
      <c r="MWT59" s="13"/>
      <c r="MWU59" s="13"/>
      <c r="MWV59" s="13"/>
      <c r="MWW59" s="13"/>
      <c r="MWX59" s="13"/>
      <c r="MWY59" s="13"/>
      <c r="MWZ59" s="13"/>
      <c r="MXA59" s="13"/>
      <c r="MXB59" s="13"/>
      <c r="MXC59" s="13"/>
      <c r="MXD59" s="13"/>
      <c r="MXE59" s="13"/>
      <c r="MXF59" s="13"/>
      <c r="MXG59" s="13"/>
      <c r="MXH59" s="13"/>
      <c r="MXI59" s="13"/>
      <c r="MXJ59" s="13"/>
      <c r="MXK59" s="13"/>
      <c r="MXL59" s="13"/>
      <c r="MXM59" s="13"/>
      <c r="MXN59" s="13"/>
      <c r="MXO59" s="13"/>
      <c r="MXP59" s="13"/>
      <c r="MXQ59" s="13"/>
      <c r="MXR59" s="13"/>
      <c r="MXS59" s="13"/>
      <c r="MXT59" s="13"/>
      <c r="MXU59" s="13"/>
      <c r="MXV59" s="13"/>
      <c r="MXW59" s="13"/>
      <c r="MXX59" s="13"/>
      <c r="MXY59" s="13"/>
      <c r="MXZ59" s="13"/>
      <c r="MYA59" s="13"/>
      <c r="MYB59" s="13"/>
      <c r="MYC59" s="13"/>
      <c r="MYD59" s="13"/>
      <c r="MYE59" s="13"/>
      <c r="MYF59" s="13"/>
      <c r="MYG59" s="13"/>
      <c r="MYH59" s="13"/>
      <c r="MYI59" s="13"/>
      <c r="MYJ59" s="13"/>
      <c r="MYK59" s="13"/>
      <c r="MYL59" s="13"/>
      <c r="MYM59" s="13"/>
      <c r="MYN59" s="13"/>
      <c r="MYO59" s="13"/>
      <c r="MYP59" s="13"/>
      <c r="MYQ59" s="13"/>
      <c r="MYR59" s="13"/>
      <c r="MYS59" s="13"/>
      <c r="MYT59" s="13"/>
      <c r="MYU59" s="13"/>
      <c r="MYV59" s="13"/>
      <c r="MYW59" s="13"/>
      <c r="MYX59" s="13"/>
      <c r="MYY59" s="13"/>
      <c r="MYZ59" s="13"/>
      <c r="MZA59" s="13"/>
      <c r="MZB59" s="13"/>
      <c r="MZC59" s="13"/>
      <c r="MZD59" s="13"/>
      <c r="MZE59" s="13"/>
      <c r="MZF59" s="13"/>
      <c r="MZG59" s="13"/>
      <c r="MZH59" s="13"/>
      <c r="MZI59" s="13"/>
      <c r="MZJ59" s="13"/>
      <c r="MZK59" s="13"/>
      <c r="MZL59" s="13"/>
      <c r="MZM59" s="13"/>
      <c r="MZN59" s="13"/>
      <c r="MZO59" s="13"/>
      <c r="MZP59" s="13"/>
      <c r="MZQ59" s="13"/>
      <c r="MZR59" s="13"/>
      <c r="MZS59" s="13"/>
      <c r="MZT59" s="13"/>
      <c r="MZU59" s="13"/>
      <c r="MZV59" s="13"/>
      <c r="MZW59" s="13"/>
      <c r="MZX59" s="13"/>
      <c r="MZY59" s="13"/>
      <c r="MZZ59" s="13"/>
      <c r="NAA59" s="13"/>
      <c r="NAB59" s="13"/>
      <c r="NAC59" s="13"/>
      <c r="NAD59" s="13"/>
      <c r="NAE59" s="13"/>
      <c r="NAF59" s="13"/>
      <c r="NAG59" s="13"/>
      <c r="NAH59" s="13"/>
      <c r="NAI59" s="13"/>
      <c r="NAJ59" s="13"/>
      <c r="NAK59" s="13"/>
      <c r="NAL59" s="13"/>
      <c r="NAM59" s="13"/>
      <c r="NAN59" s="13"/>
      <c r="NAO59" s="13"/>
      <c r="NAP59" s="13"/>
      <c r="NAQ59" s="13"/>
      <c r="NAR59" s="13"/>
      <c r="NAS59" s="13"/>
      <c r="NAT59" s="13"/>
      <c r="NAU59" s="13"/>
      <c r="NAV59" s="13"/>
      <c r="NAW59" s="13"/>
      <c r="NAX59" s="13"/>
      <c r="NAY59" s="13"/>
      <c r="NAZ59" s="13"/>
      <c r="NBA59" s="13"/>
      <c r="NBB59" s="13"/>
      <c r="NBC59" s="13"/>
      <c r="NBD59" s="13"/>
      <c r="NBE59" s="13"/>
      <c r="NBF59" s="13"/>
      <c r="NBG59" s="13"/>
      <c r="NBH59" s="13"/>
      <c r="NBI59" s="13"/>
      <c r="NBJ59" s="13"/>
      <c r="NBK59" s="13"/>
      <c r="NBL59" s="13"/>
      <c r="NBM59" s="13"/>
      <c r="NBN59" s="13"/>
      <c r="NBO59" s="13"/>
      <c r="NBP59" s="13"/>
      <c r="NBQ59" s="13"/>
      <c r="NBR59" s="13"/>
      <c r="NBS59" s="13"/>
      <c r="NBT59" s="13"/>
      <c r="NBU59" s="13"/>
      <c r="NBV59" s="13"/>
      <c r="NBW59" s="13"/>
      <c r="NBX59" s="13"/>
      <c r="NBY59" s="13"/>
      <c r="NBZ59" s="13"/>
      <c r="NCA59" s="13"/>
      <c r="NCB59" s="13"/>
      <c r="NCC59" s="13"/>
      <c r="NCD59" s="13"/>
      <c r="NCE59" s="13"/>
      <c r="NCF59" s="13"/>
      <c r="NCG59" s="13"/>
      <c r="NCH59" s="13"/>
      <c r="NCI59" s="13"/>
      <c r="NCJ59" s="13"/>
      <c r="NCK59" s="13"/>
      <c r="NCL59" s="13"/>
      <c r="NCM59" s="13"/>
      <c r="NCN59" s="13"/>
      <c r="NCO59" s="13"/>
      <c r="NCP59" s="13"/>
      <c r="NCQ59" s="13"/>
      <c r="NCR59" s="13"/>
      <c r="NCS59" s="13"/>
      <c r="NCT59" s="13"/>
      <c r="NCU59" s="13"/>
      <c r="NCV59" s="13"/>
      <c r="NCW59" s="13"/>
      <c r="NCX59" s="13"/>
      <c r="NCY59" s="13"/>
      <c r="NCZ59" s="13"/>
      <c r="NDA59" s="13"/>
      <c r="NDB59" s="13"/>
      <c r="NDC59" s="13"/>
      <c r="NDD59" s="13"/>
      <c r="NDE59" s="13"/>
      <c r="NDF59" s="13"/>
      <c r="NDG59" s="13"/>
      <c r="NDH59" s="13"/>
      <c r="NDI59" s="13"/>
      <c r="NDJ59" s="13"/>
      <c r="NDK59" s="13"/>
      <c r="NDL59" s="13"/>
      <c r="NDM59" s="13"/>
      <c r="NDN59" s="13"/>
      <c r="NDO59" s="13"/>
      <c r="NDP59" s="13"/>
      <c r="NDQ59" s="13"/>
      <c r="NDR59" s="13"/>
      <c r="NDS59" s="13"/>
      <c r="NDT59" s="13"/>
      <c r="NDU59" s="13"/>
      <c r="NDV59" s="13"/>
      <c r="NDW59" s="13"/>
      <c r="NDX59" s="13"/>
      <c r="NDY59" s="13"/>
      <c r="NDZ59" s="13"/>
      <c r="NEA59" s="13"/>
      <c r="NEB59" s="13"/>
      <c r="NEC59" s="13"/>
      <c r="NED59" s="13"/>
      <c r="NEE59" s="13"/>
      <c r="NEF59" s="13"/>
      <c r="NEG59" s="13"/>
      <c r="NEH59" s="13"/>
      <c r="NEI59" s="13"/>
      <c r="NEJ59" s="13"/>
      <c r="NEK59" s="13"/>
      <c r="NEL59" s="13"/>
      <c r="NEM59" s="13"/>
      <c r="NEN59" s="13"/>
      <c r="NEO59" s="13"/>
      <c r="NEP59" s="13"/>
      <c r="NEQ59" s="13"/>
      <c r="NER59" s="13"/>
      <c r="NES59" s="13"/>
      <c r="NET59" s="13"/>
      <c r="NEU59" s="13"/>
      <c r="NEV59" s="13"/>
      <c r="NEW59" s="13"/>
      <c r="NEX59" s="13"/>
      <c r="NEY59" s="13"/>
      <c r="NEZ59" s="13"/>
      <c r="NFA59" s="13"/>
      <c r="NFB59" s="13"/>
      <c r="NFC59" s="13"/>
      <c r="NFD59" s="13"/>
      <c r="NFE59" s="13"/>
      <c r="NFF59" s="13"/>
      <c r="NFG59" s="13"/>
      <c r="NFH59" s="13"/>
      <c r="NFI59" s="13"/>
      <c r="NFJ59" s="13"/>
      <c r="NFK59" s="13"/>
      <c r="NFL59" s="13"/>
      <c r="NFM59" s="13"/>
      <c r="NFN59" s="13"/>
      <c r="NFO59" s="13"/>
      <c r="NFP59" s="13"/>
      <c r="NFQ59" s="13"/>
      <c r="NFR59" s="13"/>
      <c r="NFS59" s="13"/>
      <c r="NFT59" s="13"/>
      <c r="NFU59" s="13"/>
      <c r="NFV59" s="13"/>
      <c r="NFW59" s="13"/>
      <c r="NFX59" s="13"/>
      <c r="NFY59" s="13"/>
      <c r="NFZ59" s="13"/>
      <c r="NGA59" s="13"/>
      <c r="NGB59" s="13"/>
      <c r="NGC59" s="13"/>
      <c r="NGD59" s="13"/>
      <c r="NGE59" s="13"/>
      <c r="NGF59" s="13"/>
      <c r="NGG59" s="13"/>
      <c r="NGH59" s="13"/>
      <c r="NGI59" s="13"/>
      <c r="NGJ59" s="13"/>
      <c r="NGK59" s="13"/>
      <c r="NGL59" s="13"/>
      <c r="NGM59" s="13"/>
      <c r="NGN59" s="13"/>
      <c r="NGO59" s="13"/>
      <c r="NGP59" s="13"/>
      <c r="NGQ59" s="13"/>
      <c r="NGR59" s="13"/>
      <c r="NGS59" s="13"/>
      <c r="NGT59" s="13"/>
      <c r="NGU59" s="13"/>
      <c r="NGV59" s="13"/>
      <c r="NGW59" s="13"/>
      <c r="NGX59" s="13"/>
      <c r="NGY59" s="13"/>
      <c r="NGZ59" s="13"/>
      <c r="NHA59" s="13"/>
      <c r="NHB59" s="13"/>
      <c r="NHC59" s="13"/>
      <c r="NHD59" s="13"/>
      <c r="NHE59" s="13"/>
      <c r="NHF59" s="13"/>
      <c r="NHG59" s="13"/>
      <c r="NHH59" s="13"/>
      <c r="NHI59" s="13"/>
      <c r="NHJ59" s="13"/>
      <c r="NHK59" s="13"/>
      <c r="NHL59" s="13"/>
      <c r="NHM59" s="13"/>
      <c r="NHN59" s="13"/>
      <c r="NHO59" s="13"/>
      <c r="NHP59" s="13"/>
      <c r="NHQ59" s="13"/>
      <c r="NHR59" s="13"/>
      <c r="NHS59" s="13"/>
      <c r="NHT59" s="13"/>
      <c r="NHU59" s="13"/>
      <c r="NHV59" s="13"/>
      <c r="NHW59" s="13"/>
      <c r="NHX59" s="13"/>
      <c r="NHY59" s="13"/>
      <c r="NHZ59" s="13"/>
      <c r="NIA59" s="13"/>
      <c r="NIB59" s="13"/>
      <c r="NIC59" s="13"/>
      <c r="NID59" s="13"/>
      <c r="NIE59" s="13"/>
      <c r="NIF59" s="13"/>
      <c r="NIG59" s="13"/>
      <c r="NIH59" s="13"/>
      <c r="NII59" s="13"/>
      <c r="NIJ59" s="13"/>
      <c r="NIK59" s="13"/>
      <c r="NIL59" s="13"/>
      <c r="NIM59" s="13"/>
      <c r="NIN59" s="13"/>
      <c r="NIO59" s="13"/>
      <c r="NIP59" s="13"/>
      <c r="NIQ59" s="13"/>
      <c r="NIR59" s="13"/>
      <c r="NIS59" s="13"/>
      <c r="NIT59" s="13"/>
      <c r="NIU59" s="13"/>
      <c r="NIV59" s="13"/>
      <c r="NIW59" s="13"/>
      <c r="NIX59" s="13"/>
      <c r="NIY59" s="13"/>
      <c r="NIZ59" s="13"/>
      <c r="NJA59" s="13"/>
      <c r="NJB59" s="13"/>
      <c r="NJC59" s="13"/>
      <c r="NJD59" s="13"/>
      <c r="NJE59" s="13"/>
      <c r="NJF59" s="13"/>
      <c r="NJG59" s="13"/>
      <c r="NJH59" s="13"/>
      <c r="NJI59" s="13"/>
      <c r="NJJ59" s="13"/>
      <c r="NJK59" s="13"/>
      <c r="NJL59" s="13"/>
      <c r="NJM59" s="13"/>
      <c r="NJN59" s="13"/>
      <c r="NJO59" s="13"/>
      <c r="NJP59" s="13"/>
      <c r="NJQ59" s="13"/>
      <c r="NJR59" s="13"/>
      <c r="NJS59" s="13"/>
      <c r="NJT59" s="13"/>
      <c r="NJU59" s="13"/>
      <c r="NJV59" s="13"/>
      <c r="NJW59" s="13"/>
      <c r="NJX59" s="13"/>
      <c r="NJY59" s="13"/>
      <c r="NJZ59" s="13"/>
      <c r="NKA59" s="13"/>
      <c r="NKB59" s="13"/>
      <c r="NKC59" s="13"/>
      <c r="NKD59" s="13"/>
      <c r="NKE59" s="13"/>
      <c r="NKF59" s="13"/>
      <c r="NKG59" s="13"/>
      <c r="NKH59" s="13"/>
      <c r="NKI59" s="13"/>
      <c r="NKJ59" s="13"/>
      <c r="NKK59" s="13"/>
      <c r="NKL59" s="13"/>
      <c r="NKM59" s="13"/>
      <c r="NKN59" s="13"/>
      <c r="NKO59" s="13"/>
      <c r="NKP59" s="13"/>
      <c r="NKQ59" s="13"/>
      <c r="NKR59" s="13"/>
      <c r="NKS59" s="13"/>
      <c r="NKT59" s="13"/>
      <c r="NKU59" s="13"/>
      <c r="NKV59" s="13"/>
      <c r="NKW59" s="13"/>
      <c r="NKX59" s="13"/>
      <c r="NKY59" s="13"/>
      <c r="NKZ59" s="13"/>
      <c r="NLA59" s="13"/>
      <c r="NLB59" s="13"/>
      <c r="NLC59" s="13"/>
      <c r="NLD59" s="13"/>
      <c r="NLE59" s="13"/>
      <c r="NLF59" s="13"/>
      <c r="NLG59" s="13"/>
      <c r="NLH59" s="13"/>
      <c r="NLI59" s="13"/>
      <c r="NLJ59" s="13"/>
      <c r="NLK59" s="13"/>
      <c r="NLL59" s="13"/>
      <c r="NLM59" s="13"/>
      <c r="NLN59" s="13"/>
      <c r="NLO59" s="13"/>
      <c r="NLP59" s="13"/>
      <c r="NLQ59" s="13"/>
      <c r="NLR59" s="13"/>
      <c r="NLS59" s="13"/>
      <c r="NLT59" s="13"/>
      <c r="NLU59" s="13"/>
      <c r="NLV59" s="13"/>
      <c r="NLW59" s="13"/>
      <c r="NLX59" s="13"/>
      <c r="NLY59" s="13"/>
      <c r="NLZ59" s="13"/>
      <c r="NMA59" s="13"/>
      <c r="NMB59" s="13"/>
      <c r="NMC59" s="13"/>
      <c r="NMD59" s="13"/>
      <c r="NME59" s="13"/>
      <c r="NMF59" s="13"/>
      <c r="NMG59" s="13"/>
      <c r="NMH59" s="13"/>
      <c r="NMI59" s="13"/>
      <c r="NMJ59" s="13"/>
      <c r="NMK59" s="13"/>
      <c r="NML59" s="13"/>
      <c r="NMM59" s="13"/>
      <c r="NMN59" s="13"/>
      <c r="NMO59" s="13"/>
      <c r="NMP59" s="13"/>
      <c r="NMQ59" s="13"/>
      <c r="NMR59" s="13"/>
      <c r="NMS59" s="13"/>
      <c r="NMT59" s="13"/>
      <c r="NMU59" s="13"/>
      <c r="NMV59" s="13"/>
      <c r="NMW59" s="13"/>
      <c r="NMX59" s="13"/>
      <c r="NMY59" s="13"/>
      <c r="NMZ59" s="13"/>
      <c r="NNA59" s="13"/>
      <c r="NNB59" s="13"/>
      <c r="NNC59" s="13"/>
      <c r="NND59" s="13"/>
      <c r="NNE59" s="13"/>
      <c r="NNF59" s="13"/>
      <c r="NNG59" s="13"/>
      <c r="NNH59" s="13"/>
      <c r="NNI59" s="13"/>
      <c r="NNJ59" s="13"/>
      <c r="NNK59" s="13"/>
      <c r="NNL59" s="13"/>
      <c r="NNM59" s="13"/>
      <c r="NNN59" s="13"/>
      <c r="NNO59" s="13"/>
      <c r="NNP59" s="13"/>
      <c r="NNQ59" s="13"/>
      <c r="NNR59" s="13"/>
      <c r="NNS59" s="13"/>
      <c r="NNT59" s="13"/>
      <c r="NNU59" s="13"/>
      <c r="NNV59" s="13"/>
      <c r="NNW59" s="13"/>
      <c r="NNX59" s="13"/>
      <c r="NNY59" s="13"/>
      <c r="NNZ59" s="13"/>
      <c r="NOA59" s="13"/>
      <c r="NOB59" s="13"/>
      <c r="NOC59" s="13"/>
      <c r="NOD59" s="13"/>
      <c r="NOE59" s="13"/>
      <c r="NOF59" s="13"/>
      <c r="NOG59" s="13"/>
      <c r="NOH59" s="13"/>
      <c r="NOI59" s="13"/>
      <c r="NOJ59" s="13"/>
      <c r="NOK59" s="13"/>
      <c r="NOL59" s="13"/>
      <c r="NOM59" s="13"/>
      <c r="NON59" s="13"/>
      <c r="NOO59" s="13"/>
      <c r="NOP59" s="13"/>
      <c r="NOQ59" s="13"/>
      <c r="NOR59" s="13"/>
      <c r="NOS59" s="13"/>
      <c r="NOT59" s="13"/>
      <c r="NOU59" s="13"/>
      <c r="NOV59" s="13"/>
      <c r="NOW59" s="13"/>
      <c r="NOX59" s="13"/>
      <c r="NOY59" s="13"/>
      <c r="NOZ59" s="13"/>
      <c r="NPA59" s="13"/>
      <c r="NPB59" s="13"/>
      <c r="NPC59" s="13"/>
      <c r="NPD59" s="13"/>
      <c r="NPE59" s="13"/>
      <c r="NPF59" s="13"/>
      <c r="NPG59" s="13"/>
      <c r="NPH59" s="13"/>
      <c r="NPI59" s="13"/>
      <c r="NPJ59" s="13"/>
      <c r="NPK59" s="13"/>
      <c r="NPL59" s="13"/>
      <c r="NPM59" s="13"/>
      <c r="NPN59" s="13"/>
      <c r="NPO59" s="13"/>
      <c r="NPP59" s="13"/>
      <c r="NPQ59" s="13"/>
      <c r="NPR59" s="13"/>
      <c r="NPS59" s="13"/>
      <c r="NPT59" s="13"/>
      <c r="NPU59" s="13"/>
      <c r="NPV59" s="13"/>
      <c r="NPW59" s="13"/>
      <c r="NPX59" s="13"/>
      <c r="NPY59" s="13"/>
      <c r="NPZ59" s="13"/>
      <c r="NQA59" s="13"/>
      <c r="NQB59" s="13"/>
      <c r="NQC59" s="13"/>
      <c r="NQD59" s="13"/>
      <c r="NQE59" s="13"/>
      <c r="NQF59" s="13"/>
      <c r="NQG59" s="13"/>
      <c r="NQH59" s="13"/>
      <c r="NQI59" s="13"/>
      <c r="NQJ59" s="13"/>
      <c r="NQK59" s="13"/>
      <c r="NQL59" s="13"/>
      <c r="NQM59" s="13"/>
      <c r="NQN59" s="13"/>
      <c r="NQO59" s="13"/>
      <c r="NQP59" s="13"/>
      <c r="NQQ59" s="13"/>
      <c r="NQR59" s="13"/>
      <c r="NQS59" s="13"/>
      <c r="NQT59" s="13"/>
      <c r="NQU59" s="13"/>
      <c r="NQV59" s="13"/>
      <c r="NQW59" s="13"/>
      <c r="NQX59" s="13"/>
      <c r="NQY59" s="13"/>
      <c r="NQZ59" s="13"/>
      <c r="NRA59" s="13"/>
      <c r="NRB59" s="13"/>
      <c r="NRC59" s="13"/>
      <c r="NRD59" s="13"/>
      <c r="NRE59" s="13"/>
      <c r="NRF59" s="13"/>
      <c r="NRG59" s="13"/>
      <c r="NRH59" s="13"/>
      <c r="NRI59" s="13"/>
      <c r="NRJ59" s="13"/>
      <c r="NRK59" s="13"/>
      <c r="NRL59" s="13"/>
      <c r="NRM59" s="13"/>
      <c r="NRN59" s="13"/>
      <c r="NRO59" s="13"/>
      <c r="NRP59" s="13"/>
      <c r="NRQ59" s="13"/>
      <c r="NRR59" s="13"/>
      <c r="NRS59" s="13"/>
      <c r="NRT59" s="13"/>
      <c r="NRU59" s="13"/>
      <c r="NRV59" s="13"/>
      <c r="NRW59" s="13"/>
      <c r="NRX59" s="13"/>
      <c r="NRY59" s="13"/>
      <c r="NRZ59" s="13"/>
      <c r="NSA59" s="13"/>
      <c r="NSB59" s="13"/>
      <c r="NSC59" s="13"/>
      <c r="NSD59" s="13"/>
      <c r="NSE59" s="13"/>
      <c r="NSF59" s="13"/>
      <c r="NSG59" s="13"/>
      <c r="NSH59" s="13"/>
      <c r="NSI59" s="13"/>
      <c r="NSJ59" s="13"/>
      <c r="NSK59" s="13"/>
      <c r="NSL59" s="13"/>
      <c r="NSM59" s="13"/>
      <c r="NSN59" s="13"/>
      <c r="NSO59" s="13"/>
      <c r="NSP59" s="13"/>
      <c r="NSQ59" s="13"/>
      <c r="NSR59" s="13"/>
      <c r="NSS59" s="13"/>
      <c r="NST59" s="13"/>
      <c r="NSU59" s="13"/>
      <c r="NSV59" s="13"/>
      <c r="NSW59" s="13"/>
      <c r="NSX59" s="13"/>
      <c r="NSY59" s="13"/>
      <c r="NSZ59" s="13"/>
      <c r="NTA59" s="13"/>
      <c r="NTB59" s="13"/>
      <c r="NTC59" s="13"/>
      <c r="NTD59" s="13"/>
      <c r="NTE59" s="13"/>
      <c r="NTF59" s="13"/>
      <c r="NTG59" s="13"/>
      <c r="NTH59" s="13"/>
      <c r="NTI59" s="13"/>
      <c r="NTJ59" s="13"/>
      <c r="NTK59" s="13"/>
      <c r="NTL59" s="13"/>
      <c r="NTM59" s="13"/>
      <c r="NTN59" s="13"/>
      <c r="NTO59" s="13"/>
      <c r="NTP59" s="13"/>
      <c r="NTQ59" s="13"/>
      <c r="NTR59" s="13"/>
      <c r="NTS59" s="13"/>
      <c r="NTT59" s="13"/>
      <c r="NTU59" s="13"/>
      <c r="NTV59" s="13"/>
      <c r="NTW59" s="13"/>
      <c r="NTX59" s="13"/>
      <c r="NTY59" s="13"/>
      <c r="NTZ59" s="13"/>
      <c r="NUA59" s="13"/>
      <c r="NUB59" s="13"/>
      <c r="NUC59" s="13"/>
      <c r="NUD59" s="13"/>
      <c r="NUE59" s="13"/>
      <c r="NUF59" s="13"/>
      <c r="NUG59" s="13"/>
      <c r="NUH59" s="13"/>
      <c r="NUI59" s="13"/>
      <c r="NUJ59" s="13"/>
      <c r="NUK59" s="13"/>
      <c r="NUL59" s="13"/>
      <c r="NUM59" s="13"/>
      <c r="NUN59" s="13"/>
      <c r="NUO59" s="13"/>
      <c r="NUP59" s="13"/>
      <c r="NUQ59" s="13"/>
      <c r="NUR59" s="13"/>
      <c r="NUS59" s="13"/>
      <c r="NUT59" s="13"/>
      <c r="NUU59" s="13"/>
      <c r="NUV59" s="13"/>
      <c r="NUW59" s="13"/>
      <c r="NUX59" s="13"/>
      <c r="NUY59" s="13"/>
      <c r="NUZ59" s="13"/>
      <c r="NVA59" s="13"/>
      <c r="NVB59" s="13"/>
      <c r="NVC59" s="13"/>
      <c r="NVD59" s="13"/>
      <c r="NVE59" s="13"/>
      <c r="NVF59" s="13"/>
      <c r="NVG59" s="13"/>
      <c r="NVH59" s="13"/>
      <c r="NVI59" s="13"/>
      <c r="NVJ59" s="13"/>
      <c r="NVK59" s="13"/>
      <c r="NVL59" s="13"/>
      <c r="NVM59" s="13"/>
      <c r="NVN59" s="13"/>
      <c r="NVO59" s="13"/>
      <c r="NVP59" s="13"/>
      <c r="NVQ59" s="13"/>
      <c r="NVR59" s="13"/>
      <c r="NVS59" s="13"/>
      <c r="NVT59" s="13"/>
      <c r="NVU59" s="13"/>
      <c r="NVV59" s="13"/>
      <c r="NVW59" s="13"/>
      <c r="NVX59" s="13"/>
      <c r="NVY59" s="13"/>
      <c r="NVZ59" s="13"/>
      <c r="NWA59" s="13"/>
      <c r="NWB59" s="13"/>
      <c r="NWC59" s="13"/>
      <c r="NWD59" s="13"/>
      <c r="NWE59" s="13"/>
      <c r="NWF59" s="13"/>
      <c r="NWG59" s="13"/>
      <c r="NWH59" s="13"/>
      <c r="NWI59" s="13"/>
      <c r="NWJ59" s="13"/>
      <c r="NWK59" s="13"/>
      <c r="NWL59" s="13"/>
      <c r="NWM59" s="13"/>
      <c r="NWN59" s="13"/>
      <c r="NWO59" s="13"/>
      <c r="NWP59" s="13"/>
      <c r="NWQ59" s="13"/>
      <c r="NWR59" s="13"/>
      <c r="NWS59" s="13"/>
      <c r="NWT59" s="13"/>
      <c r="NWU59" s="13"/>
      <c r="NWV59" s="13"/>
      <c r="NWW59" s="13"/>
      <c r="NWX59" s="13"/>
      <c r="NWY59" s="13"/>
      <c r="NWZ59" s="13"/>
      <c r="NXA59" s="13"/>
      <c r="NXB59" s="13"/>
      <c r="NXC59" s="13"/>
      <c r="NXD59" s="13"/>
      <c r="NXE59" s="13"/>
      <c r="NXF59" s="13"/>
      <c r="NXG59" s="13"/>
      <c r="NXH59" s="13"/>
      <c r="NXI59" s="13"/>
      <c r="NXJ59" s="13"/>
      <c r="NXK59" s="13"/>
      <c r="NXL59" s="13"/>
      <c r="NXM59" s="13"/>
      <c r="NXN59" s="13"/>
      <c r="NXO59" s="13"/>
      <c r="NXP59" s="13"/>
      <c r="NXQ59" s="13"/>
      <c r="NXR59" s="13"/>
      <c r="NXS59" s="13"/>
      <c r="NXT59" s="13"/>
      <c r="NXU59" s="13"/>
      <c r="NXV59" s="13"/>
      <c r="NXW59" s="13"/>
      <c r="NXX59" s="13"/>
      <c r="NXY59" s="13"/>
      <c r="NXZ59" s="13"/>
      <c r="NYA59" s="13"/>
      <c r="NYB59" s="13"/>
      <c r="NYC59" s="13"/>
      <c r="NYD59" s="13"/>
      <c r="NYE59" s="13"/>
      <c r="NYF59" s="13"/>
      <c r="NYG59" s="13"/>
      <c r="NYH59" s="13"/>
      <c r="NYI59" s="13"/>
      <c r="NYJ59" s="13"/>
      <c r="NYK59" s="13"/>
      <c r="NYL59" s="13"/>
      <c r="NYM59" s="13"/>
      <c r="NYN59" s="13"/>
      <c r="NYO59" s="13"/>
      <c r="NYP59" s="13"/>
      <c r="NYQ59" s="13"/>
      <c r="NYR59" s="13"/>
      <c r="NYS59" s="13"/>
      <c r="NYT59" s="13"/>
      <c r="NYU59" s="13"/>
      <c r="NYV59" s="13"/>
      <c r="NYW59" s="13"/>
      <c r="NYX59" s="13"/>
      <c r="NYY59" s="13"/>
      <c r="NYZ59" s="13"/>
      <c r="NZA59" s="13"/>
      <c r="NZB59" s="13"/>
      <c r="NZC59" s="13"/>
      <c r="NZD59" s="13"/>
      <c r="NZE59" s="13"/>
      <c r="NZF59" s="13"/>
      <c r="NZG59" s="13"/>
      <c r="NZH59" s="13"/>
      <c r="NZI59" s="13"/>
      <c r="NZJ59" s="13"/>
      <c r="NZK59" s="13"/>
      <c r="NZL59" s="13"/>
      <c r="NZM59" s="13"/>
      <c r="NZN59" s="13"/>
      <c r="NZO59" s="13"/>
      <c r="NZP59" s="13"/>
      <c r="NZQ59" s="13"/>
      <c r="NZR59" s="13"/>
      <c r="NZS59" s="13"/>
      <c r="NZT59" s="13"/>
      <c r="NZU59" s="13"/>
      <c r="NZV59" s="13"/>
      <c r="NZW59" s="13"/>
      <c r="NZX59" s="13"/>
      <c r="NZY59" s="13"/>
      <c r="NZZ59" s="13"/>
      <c r="OAA59" s="13"/>
      <c r="OAB59" s="13"/>
      <c r="OAC59" s="13"/>
      <c r="OAD59" s="13"/>
      <c r="OAE59" s="13"/>
      <c r="OAF59" s="13"/>
      <c r="OAG59" s="13"/>
      <c r="OAH59" s="13"/>
      <c r="OAI59" s="13"/>
      <c r="OAJ59" s="13"/>
      <c r="OAK59" s="13"/>
      <c r="OAL59" s="13"/>
      <c r="OAM59" s="13"/>
      <c r="OAN59" s="13"/>
      <c r="OAO59" s="13"/>
      <c r="OAP59" s="13"/>
      <c r="OAQ59" s="13"/>
      <c r="OAR59" s="13"/>
      <c r="OAS59" s="13"/>
      <c r="OAT59" s="13"/>
      <c r="OAU59" s="13"/>
      <c r="OAV59" s="13"/>
      <c r="OAW59" s="13"/>
      <c r="OAX59" s="13"/>
      <c r="OAY59" s="13"/>
      <c r="OAZ59" s="13"/>
      <c r="OBA59" s="13"/>
      <c r="OBB59" s="13"/>
      <c r="OBC59" s="13"/>
      <c r="OBD59" s="13"/>
      <c r="OBE59" s="13"/>
      <c r="OBF59" s="13"/>
      <c r="OBG59" s="13"/>
      <c r="OBH59" s="13"/>
      <c r="OBI59" s="13"/>
      <c r="OBJ59" s="13"/>
      <c r="OBK59" s="13"/>
      <c r="OBL59" s="13"/>
      <c r="OBM59" s="13"/>
      <c r="OBN59" s="13"/>
      <c r="OBO59" s="13"/>
      <c r="OBP59" s="13"/>
      <c r="OBQ59" s="13"/>
      <c r="OBR59" s="13"/>
      <c r="OBS59" s="13"/>
      <c r="OBT59" s="13"/>
      <c r="OBU59" s="13"/>
      <c r="OBV59" s="13"/>
      <c r="OBW59" s="13"/>
      <c r="OBX59" s="13"/>
      <c r="OBY59" s="13"/>
      <c r="OBZ59" s="13"/>
      <c r="OCA59" s="13"/>
      <c r="OCB59" s="13"/>
      <c r="OCC59" s="13"/>
      <c r="OCD59" s="13"/>
      <c r="OCE59" s="13"/>
      <c r="OCF59" s="13"/>
      <c r="OCG59" s="13"/>
      <c r="OCH59" s="13"/>
      <c r="OCI59" s="13"/>
      <c r="OCJ59" s="13"/>
      <c r="OCK59" s="13"/>
      <c r="OCL59" s="13"/>
      <c r="OCM59" s="13"/>
      <c r="OCN59" s="13"/>
      <c r="OCO59" s="13"/>
      <c r="OCP59" s="13"/>
      <c r="OCQ59" s="13"/>
      <c r="OCR59" s="13"/>
      <c r="OCS59" s="13"/>
      <c r="OCT59" s="13"/>
      <c r="OCU59" s="13"/>
      <c r="OCV59" s="13"/>
      <c r="OCW59" s="13"/>
      <c r="OCX59" s="13"/>
      <c r="OCY59" s="13"/>
      <c r="OCZ59" s="13"/>
      <c r="ODA59" s="13"/>
      <c r="ODB59" s="13"/>
      <c r="ODC59" s="13"/>
      <c r="ODD59" s="13"/>
      <c r="ODE59" s="13"/>
      <c r="ODF59" s="13"/>
      <c r="ODG59" s="13"/>
      <c r="ODH59" s="13"/>
      <c r="ODI59" s="13"/>
      <c r="ODJ59" s="13"/>
      <c r="ODK59" s="13"/>
      <c r="ODL59" s="13"/>
      <c r="ODM59" s="13"/>
      <c r="ODN59" s="13"/>
      <c r="ODO59" s="13"/>
      <c r="ODP59" s="13"/>
      <c r="ODQ59" s="13"/>
      <c r="ODR59" s="13"/>
      <c r="ODS59" s="13"/>
      <c r="ODT59" s="13"/>
      <c r="ODU59" s="13"/>
      <c r="ODV59" s="13"/>
      <c r="ODW59" s="13"/>
      <c r="ODX59" s="13"/>
      <c r="ODY59" s="13"/>
      <c r="ODZ59" s="13"/>
      <c r="OEA59" s="13"/>
      <c r="OEB59" s="13"/>
      <c r="OEC59" s="13"/>
      <c r="OED59" s="13"/>
      <c r="OEE59" s="13"/>
      <c r="OEF59" s="13"/>
      <c r="OEG59" s="13"/>
      <c r="OEH59" s="13"/>
      <c r="OEI59" s="13"/>
      <c r="OEJ59" s="13"/>
      <c r="OEK59" s="13"/>
      <c r="OEL59" s="13"/>
      <c r="OEM59" s="13"/>
      <c r="OEN59" s="13"/>
      <c r="OEO59" s="13"/>
      <c r="OEP59" s="13"/>
      <c r="OEQ59" s="13"/>
      <c r="OER59" s="13"/>
      <c r="OES59" s="13"/>
      <c r="OET59" s="13"/>
      <c r="OEU59" s="13"/>
      <c r="OEV59" s="13"/>
      <c r="OEW59" s="13"/>
      <c r="OEX59" s="13"/>
      <c r="OEY59" s="13"/>
      <c r="OEZ59" s="13"/>
      <c r="OFA59" s="13"/>
      <c r="OFB59" s="13"/>
      <c r="OFC59" s="13"/>
      <c r="OFD59" s="13"/>
      <c r="OFE59" s="13"/>
      <c r="OFF59" s="13"/>
      <c r="OFG59" s="13"/>
      <c r="OFH59" s="13"/>
      <c r="OFI59" s="13"/>
      <c r="OFJ59" s="13"/>
      <c r="OFK59" s="13"/>
      <c r="OFL59" s="13"/>
      <c r="OFM59" s="13"/>
      <c r="OFN59" s="13"/>
      <c r="OFO59" s="13"/>
      <c r="OFP59" s="13"/>
      <c r="OFQ59" s="13"/>
      <c r="OFR59" s="13"/>
      <c r="OFS59" s="13"/>
      <c r="OFT59" s="13"/>
      <c r="OFU59" s="13"/>
      <c r="OFV59" s="13"/>
      <c r="OFW59" s="13"/>
      <c r="OFX59" s="13"/>
      <c r="OFY59" s="13"/>
      <c r="OFZ59" s="13"/>
      <c r="OGA59" s="13"/>
      <c r="OGB59" s="13"/>
      <c r="OGC59" s="13"/>
      <c r="OGD59" s="13"/>
      <c r="OGE59" s="13"/>
      <c r="OGF59" s="13"/>
      <c r="OGG59" s="13"/>
      <c r="OGH59" s="13"/>
      <c r="OGI59" s="13"/>
      <c r="OGJ59" s="13"/>
      <c r="OGK59" s="13"/>
      <c r="OGL59" s="13"/>
      <c r="OGM59" s="13"/>
      <c r="OGN59" s="13"/>
      <c r="OGO59" s="13"/>
      <c r="OGP59" s="13"/>
      <c r="OGQ59" s="13"/>
      <c r="OGR59" s="13"/>
      <c r="OGS59" s="13"/>
      <c r="OGT59" s="13"/>
      <c r="OGU59" s="13"/>
      <c r="OGV59" s="13"/>
      <c r="OGW59" s="13"/>
      <c r="OGX59" s="13"/>
      <c r="OGY59" s="13"/>
      <c r="OGZ59" s="13"/>
      <c r="OHA59" s="13"/>
      <c r="OHB59" s="13"/>
      <c r="OHC59" s="13"/>
      <c r="OHD59" s="13"/>
      <c r="OHE59" s="13"/>
      <c r="OHF59" s="13"/>
      <c r="OHG59" s="13"/>
      <c r="OHH59" s="13"/>
      <c r="OHI59" s="13"/>
      <c r="OHJ59" s="13"/>
      <c r="OHK59" s="13"/>
      <c r="OHL59" s="13"/>
      <c r="OHM59" s="13"/>
      <c r="OHN59" s="13"/>
      <c r="OHO59" s="13"/>
      <c r="OHP59" s="13"/>
      <c r="OHQ59" s="13"/>
      <c r="OHR59" s="13"/>
      <c r="OHS59" s="13"/>
      <c r="OHT59" s="13"/>
      <c r="OHU59" s="13"/>
      <c r="OHV59" s="13"/>
      <c r="OHW59" s="13"/>
      <c r="OHX59" s="13"/>
      <c r="OHY59" s="13"/>
      <c r="OHZ59" s="13"/>
      <c r="OIA59" s="13"/>
      <c r="OIB59" s="13"/>
      <c r="OIC59" s="13"/>
      <c r="OID59" s="13"/>
      <c r="OIE59" s="13"/>
      <c r="OIF59" s="13"/>
      <c r="OIG59" s="13"/>
      <c r="OIH59" s="13"/>
      <c r="OII59" s="13"/>
      <c r="OIJ59" s="13"/>
      <c r="OIK59" s="13"/>
      <c r="OIL59" s="13"/>
      <c r="OIM59" s="13"/>
      <c r="OIN59" s="13"/>
      <c r="OIO59" s="13"/>
      <c r="OIP59" s="13"/>
      <c r="OIQ59" s="13"/>
      <c r="OIR59" s="13"/>
      <c r="OIS59" s="13"/>
      <c r="OIT59" s="13"/>
      <c r="OIU59" s="13"/>
      <c r="OIV59" s="13"/>
      <c r="OIW59" s="13"/>
      <c r="OIX59" s="13"/>
      <c r="OIY59" s="13"/>
      <c r="OIZ59" s="13"/>
      <c r="OJA59" s="13"/>
      <c r="OJB59" s="13"/>
      <c r="OJC59" s="13"/>
      <c r="OJD59" s="13"/>
      <c r="OJE59" s="13"/>
      <c r="OJF59" s="13"/>
      <c r="OJG59" s="13"/>
      <c r="OJH59" s="13"/>
      <c r="OJI59" s="13"/>
      <c r="OJJ59" s="13"/>
      <c r="OJK59" s="13"/>
      <c r="OJL59" s="13"/>
      <c r="OJM59" s="13"/>
      <c r="OJN59" s="13"/>
      <c r="OJO59" s="13"/>
      <c r="OJP59" s="13"/>
      <c r="OJQ59" s="13"/>
      <c r="OJR59" s="13"/>
      <c r="OJS59" s="13"/>
      <c r="OJT59" s="13"/>
      <c r="OJU59" s="13"/>
      <c r="OJV59" s="13"/>
      <c r="OJW59" s="13"/>
      <c r="OJX59" s="13"/>
      <c r="OJY59" s="13"/>
      <c r="OJZ59" s="13"/>
      <c r="OKA59" s="13"/>
      <c r="OKB59" s="13"/>
      <c r="OKC59" s="13"/>
      <c r="OKD59" s="13"/>
      <c r="OKE59" s="13"/>
      <c r="OKF59" s="13"/>
      <c r="OKG59" s="13"/>
      <c r="OKH59" s="13"/>
      <c r="OKI59" s="13"/>
      <c r="OKJ59" s="13"/>
      <c r="OKK59" s="13"/>
      <c r="OKL59" s="13"/>
      <c r="OKM59" s="13"/>
      <c r="OKN59" s="13"/>
      <c r="OKO59" s="13"/>
      <c r="OKP59" s="13"/>
      <c r="OKQ59" s="13"/>
      <c r="OKR59" s="13"/>
      <c r="OKS59" s="13"/>
      <c r="OKT59" s="13"/>
      <c r="OKU59" s="13"/>
      <c r="OKV59" s="13"/>
      <c r="OKW59" s="13"/>
      <c r="OKX59" s="13"/>
      <c r="OKY59" s="13"/>
      <c r="OKZ59" s="13"/>
      <c r="OLA59" s="13"/>
      <c r="OLB59" s="13"/>
      <c r="OLC59" s="13"/>
      <c r="OLD59" s="13"/>
      <c r="OLE59" s="13"/>
      <c r="OLF59" s="13"/>
      <c r="OLG59" s="13"/>
      <c r="OLH59" s="13"/>
      <c r="OLI59" s="13"/>
      <c r="OLJ59" s="13"/>
      <c r="OLK59" s="13"/>
      <c r="OLL59" s="13"/>
      <c r="OLM59" s="13"/>
      <c r="OLN59" s="13"/>
      <c r="OLO59" s="13"/>
      <c r="OLP59" s="13"/>
      <c r="OLQ59" s="13"/>
      <c r="OLR59" s="13"/>
      <c r="OLS59" s="13"/>
      <c r="OLT59" s="13"/>
      <c r="OLU59" s="13"/>
      <c r="OLV59" s="13"/>
      <c r="OLW59" s="13"/>
      <c r="OLX59" s="13"/>
      <c r="OLY59" s="13"/>
      <c r="OLZ59" s="13"/>
      <c r="OMA59" s="13"/>
      <c r="OMB59" s="13"/>
      <c r="OMC59" s="13"/>
      <c r="OMD59" s="13"/>
      <c r="OME59" s="13"/>
      <c r="OMF59" s="13"/>
      <c r="OMG59" s="13"/>
      <c r="OMH59" s="13"/>
      <c r="OMI59" s="13"/>
      <c r="OMJ59" s="13"/>
      <c r="OMK59" s="13"/>
      <c r="OML59" s="13"/>
      <c r="OMM59" s="13"/>
      <c r="OMN59" s="13"/>
      <c r="OMO59" s="13"/>
      <c r="OMP59" s="13"/>
      <c r="OMQ59" s="13"/>
      <c r="OMR59" s="13"/>
      <c r="OMS59" s="13"/>
      <c r="OMT59" s="13"/>
      <c r="OMU59" s="13"/>
      <c r="OMV59" s="13"/>
      <c r="OMW59" s="13"/>
      <c r="OMX59" s="13"/>
      <c r="OMY59" s="13"/>
      <c r="OMZ59" s="13"/>
      <c r="ONA59" s="13"/>
      <c r="ONB59" s="13"/>
      <c r="ONC59" s="13"/>
      <c r="OND59" s="13"/>
      <c r="ONE59" s="13"/>
      <c r="ONF59" s="13"/>
      <c r="ONG59" s="13"/>
      <c r="ONH59" s="13"/>
      <c r="ONI59" s="13"/>
      <c r="ONJ59" s="13"/>
      <c r="ONK59" s="13"/>
      <c r="ONL59" s="13"/>
      <c r="ONM59" s="13"/>
      <c r="ONN59" s="13"/>
      <c r="ONO59" s="13"/>
      <c r="ONP59" s="13"/>
      <c r="ONQ59" s="13"/>
      <c r="ONR59" s="13"/>
      <c r="ONS59" s="13"/>
      <c r="ONT59" s="13"/>
      <c r="ONU59" s="13"/>
      <c r="ONV59" s="13"/>
      <c r="ONW59" s="13"/>
      <c r="ONX59" s="13"/>
      <c r="ONY59" s="13"/>
      <c r="ONZ59" s="13"/>
      <c r="OOA59" s="13"/>
      <c r="OOB59" s="13"/>
      <c r="OOC59" s="13"/>
      <c r="OOD59" s="13"/>
      <c r="OOE59" s="13"/>
      <c r="OOF59" s="13"/>
      <c r="OOG59" s="13"/>
      <c r="OOH59" s="13"/>
      <c r="OOI59" s="13"/>
      <c r="OOJ59" s="13"/>
      <c r="OOK59" s="13"/>
      <c r="OOL59" s="13"/>
      <c r="OOM59" s="13"/>
      <c r="OON59" s="13"/>
      <c r="OOO59" s="13"/>
      <c r="OOP59" s="13"/>
      <c r="OOQ59" s="13"/>
      <c r="OOR59" s="13"/>
      <c r="OOS59" s="13"/>
      <c r="OOT59" s="13"/>
      <c r="OOU59" s="13"/>
      <c r="OOV59" s="13"/>
      <c r="OOW59" s="13"/>
      <c r="OOX59" s="13"/>
      <c r="OOY59" s="13"/>
      <c r="OOZ59" s="13"/>
      <c r="OPA59" s="13"/>
      <c r="OPB59" s="13"/>
      <c r="OPC59" s="13"/>
      <c r="OPD59" s="13"/>
      <c r="OPE59" s="13"/>
      <c r="OPF59" s="13"/>
      <c r="OPG59" s="13"/>
      <c r="OPH59" s="13"/>
      <c r="OPI59" s="13"/>
      <c r="OPJ59" s="13"/>
      <c r="OPK59" s="13"/>
      <c r="OPL59" s="13"/>
      <c r="OPM59" s="13"/>
      <c r="OPN59" s="13"/>
      <c r="OPO59" s="13"/>
      <c r="OPP59" s="13"/>
      <c r="OPQ59" s="13"/>
      <c r="OPR59" s="13"/>
      <c r="OPS59" s="13"/>
      <c r="OPT59" s="13"/>
      <c r="OPU59" s="13"/>
      <c r="OPV59" s="13"/>
      <c r="OPW59" s="13"/>
      <c r="OPX59" s="13"/>
      <c r="OPY59" s="13"/>
      <c r="OPZ59" s="13"/>
      <c r="OQA59" s="13"/>
      <c r="OQB59" s="13"/>
      <c r="OQC59" s="13"/>
      <c r="OQD59" s="13"/>
      <c r="OQE59" s="13"/>
      <c r="OQF59" s="13"/>
      <c r="OQG59" s="13"/>
      <c r="OQH59" s="13"/>
      <c r="OQI59" s="13"/>
      <c r="OQJ59" s="13"/>
      <c r="OQK59" s="13"/>
      <c r="OQL59" s="13"/>
      <c r="OQM59" s="13"/>
      <c r="OQN59" s="13"/>
      <c r="OQO59" s="13"/>
      <c r="OQP59" s="13"/>
      <c r="OQQ59" s="13"/>
      <c r="OQR59" s="13"/>
      <c r="OQS59" s="13"/>
      <c r="OQT59" s="13"/>
      <c r="OQU59" s="13"/>
      <c r="OQV59" s="13"/>
      <c r="OQW59" s="13"/>
      <c r="OQX59" s="13"/>
      <c r="OQY59" s="13"/>
      <c r="OQZ59" s="13"/>
      <c r="ORA59" s="13"/>
      <c r="ORB59" s="13"/>
      <c r="ORC59" s="13"/>
      <c r="ORD59" s="13"/>
      <c r="ORE59" s="13"/>
      <c r="ORF59" s="13"/>
      <c r="ORG59" s="13"/>
      <c r="ORH59" s="13"/>
      <c r="ORI59" s="13"/>
      <c r="ORJ59" s="13"/>
      <c r="ORK59" s="13"/>
      <c r="ORL59" s="13"/>
      <c r="ORM59" s="13"/>
      <c r="ORN59" s="13"/>
      <c r="ORO59" s="13"/>
      <c r="ORP59" s="13"/>
      <c r="ORQ59" s="13"/>
      <c r="ORR59" s="13"/>
      <c r="ORS59" s="13"/>
      <c r="ORT59" s="13"/>
      <c r="ORU59" s="13"/>
      <c r="ORV59" s="13"/>
      <c r="ORW59" s="13"/>
      <c r="ORX59" s="13"/>
      <c r="ORY59" s="13"/>
      <c r="ORZ59" s="13"/>
      <c r="OSA59" s="13"/>
      <c r="OSB59" s="13"/>
      <c r="OSC59" s="13"/>
      <c r="OSD59" s="13"/>
      <c r="OSE59" s="13"/>
      <c r="OSF59" s="13"/>
      <c r="OSG59" s="13"/>
      <c r="OSH59" s="13"/>
      <c r="OSI59" s="13"/>
      <c r="OSJ59" s="13"/>
      <c r="OSK59" s="13"/>
      <c r="OSL59" s="13"/>
      <c r="OSM59" s="13"/>
      <c r="OSN59" s="13"/>
      <c r="OSO59" s="13"/>
      <c r="OSP59" s="13"/>
      <c r="OSQ59" s="13"/>
      <c r="OSR59" s="13"/>
      <c r="OSS59" s="13"/>
      <c r="OST59" s="13"/>
      <c r="OSU59" s="13"/>
      <c r="OSV59" s="13"/>
      <c r="OSW59" s="13"/>
      <c r="OSX59" s="13"/>
      <c r="OSY59" s="13"/>
      <c r="OSZ59" s="13"/>
      <c r="OTA59" s="13"/>
      <c r="OTB59" s="13"/>
      <c r="OTC59" s="13"/>
      <c r="OTD59" s="13"/>
      <c r="OTE59" s="13"/>
      <c r="OTF59" s="13"/>
      <c r="OTG59" s="13"/>
      <c r="OTH59" s="13"/>
      <c r="OTI59" s="13"/>
      <c r="OTJ59" s="13"/>
      <c r="OTK59" s="13"/>
      <c r="OTL59" s="13"/>
      <c r="OTM59" s="13"/>
      <c r="OTN59" s="13"/>
      <c r="OTO59" s="13"/>
      <c r="OTP59" s="13"/>
      <c r="OTQ59" s="13"/>
      <c r="OTR59" s="13"/>
      <c r="OTS59" s="13"/>
      <c r="OTT59" s="13"/>
      <c r="OTU59" s="13"/>
      <c r="OTV59" s="13"/>
      <c r="OTW59" s="13"/>
      <c r="OTX59" s="13"/>
      <c r="OTY59" s="13"/>
      <c r="OTZ59" s="13"/>
      <c r="OUA59" s="13"/>
      <c r="OUB59" s="13"/>
      <c r="OUC59" s="13"/>
      <c r="OUD59" s="13"/>
      <c r="OUE59" s="13"/>
      <c r="OUF59" s="13"/>
      <c r="OUG59" s="13"/>
      <c r="OUH59" s="13"/>
      <c r="OUI59" s="13"/>
      <c r="OUJ59" s="13"/>
      <c r="OUK59" s="13"/>
      <c r="OUL59" s="13"/>
      <c r="OUM59" s="13"/>
      <c r="OUN59" s="13"/>
      <c r="OUO59" s="13"/>
      <c r="OUP59" s="13"/>
      <c r="OUQ59" s="13"/>
      <c r="OUR59" s="13"/>
      <c r="OUS59" s="13"/>
      <c r="OUT59" s="13"/>
      <c r="OUU59" s="13"/>
      <c r="OUV59" s="13"/>
      <c r="OUW59" s="13"/>
      <c r="OUX59" s="13"/>
      <c r="OUY59" s="13"/>
      <c r="OUZ59" s="13"/>
      <c r="OVA59" s="13"/>
      <c r="OVB59" s="13"/>
      <c r="OVC59" s="13"/>
      <c r="OVD59" s="13"/>
      <c r="OVE59" s="13"/>
      <c r="OVF59" s="13"/>
      <c r="OVG59" s="13"/>
      <c r="OVH59" s="13"/>
      <c r="OVI59" s="13"/>
      <c r="OVJ59" s="13"/>
      <c r="OVK59" s="13"/>
      <c r="OVL59" s="13"/>
      <c r="OVM59" s="13"/>
      <c r="OVN59" s="13"/>
      <c r="OVO59" s="13"/>
      <c r="OVP59" s="13"/>
      <c r="OVQ59" s="13"/>
      <c r="OVR59" s="13"/>
      <c r="OVS59" s="13"/>
      <c r="OVT59" s="13"/>
      <c r="OVU59" s="13"/>
      <c r="OVV59" s="13"/>
      <c r="OVW59" s="13"/>
      <c r="OVX59" s="13"/>
      <c r="OVY59" s="13"/>
      <c r="OVZ59" s="13"/>
      <c r="OWA59" s="13"/>
      <c r="OWB59" s="13"/>
      <c r="OWC59" s="13"/>
      <c r="OWD59" s="13"/>
      <c r="OWE59" s="13"/>
      <c r="OWF59" s="13"/>
      <c r="OWG59" s="13"/>
      <c r="OWH59" s="13"/>
      <c r="OWI59" s="13"/>
      <c r="OWJ59" s="13"/>
      <c r="OWK59" s="13"/>
      <c r="OWL59" s="13"/>
      <c r="OWM59" s="13"/>
      <c r="OWN59" s="13"/>
      <c r="OWO59" s="13"/>
      <c r="OWP59" s="13"/>
      <c r="OWQ59" s="13"/>
      <c r="OWR59" s="13"/>
      <c r="OWS59" s="13"/>
      <c r="OWT59" s="13"/>
      <c r="OWU59" s="13"/>
      <c r="OWV59" s="13"/>
      <c r="OWW59" s="13"/>
      <c r="OWX59" s="13"/>
      <c r="OWY59" s="13"/>
      <c r="OWZ59" s="13"/>
      <c r="OXA59" s="13"/>
      <c r="OXB59" s="13"/>
      <c r="OXC59" s="13"/>
      <c r="OXD59" s="13"/>
      <c r="OXE59" s="13"/>
      <c r="OXF59" s="13"/>
      <c r="OXG59" s="13"/>
      <c r="OXH59" s="13"/>
      <c r="OXI59" s="13"/>
      <c r="OXJ59" s="13"/>
      <c r="OXK59" s="13"/>
      <c r="OXL59" s="13"/>
      <c r="OXM59" s="13"/>
      <c r="OXN59" s="13"/>
      <c r="OXO59" s="13"/>
      <c r="OXP59" s="13"/>
      <c r="OXQ59" s="13"/>
      <c r="OXR59" s="13"/>
      <c r="OXS59" s="13"/>
      <c r="OXT59" s="13"/>
      <c r="OXU59" s="13"/>
      <c r="OXV59" s="13"/>
      <c r="OXW59" s="13"/>
      <c r="OXX59" s="13"/>
      <c r="OXY59" s="13"/>
      <c r="OXZ59" s="13"/>
      <c r="OYA59" s="13"/>
      <c r="OYB59" s="13"/>
      <c r="OYC59" s="13"/>
      <c r="OYD59" s="13"/>
      <c r="OYE59" s="13"/>
      <c r="OYF59" s="13"/>
      <c r="OYG59" s="13"/>
      <c r="OYH59" s="13"/>
      <c r="OYI59" s="13"/>
      <c r="OYJ59" s="13"/>
      <c r="OYK59" s="13"/>
      <c r="OYL59" s="13"/>
      <c r="OYM59" s="13"/>
      <c r="OYN59" s="13"/>
      <c r="OYO59" s="13"/>
      <c r="OYP59" s="13"/>
      <c r="OYQ59" s="13"/>
      <c r="OYR59" s="13"/>
      <c r="OYS59" s="13"/>
      <c r="OYT59" s="13"/>
      <c r="OYU59" s="13"/>
      <c r="OYV59" s="13"/>
      <c r="OYW59" s="13"/>
      <c r="OYX59" s="13"/>
      <c r="OYY59" s="13"/>
      <c r="OYZ59" s="13"/>
      <c r="OZA59" s="13"/>
      <c r="OZB59" s="13"/>
      <c r="OZC59" s="13"/>
      <c r="OZD59" s="13"/>
      <c r="OZE59" s="13"/>
      <c r="OZF59" s="13"/>
      <c r="OZG59" s="13"/>
      <c r="OZH59" s="13"/>
      <c r="OZI59" s="13"/>
      <c r="OZJ59" s="13"/>
      <c r="OZK59" s="13"/>
      <c r="OZL59" s="13"/>
      <c r="OZM59" s="13"/>
      <c r="OZN59" s="13"/>
      <c r="OZO59" s="13"/>
      <c r="OZP59" s="13"/>
      <c r="OZQ59" s="13"/>
      <c r="OZR59" s="13"/>
      <c r="OZS59" s="13"/>
      <c r="OZT59" s="13"/>
      <c r="OZU59" s="13"/>
      <c r="OZV59" s="13"/>
      <c r="OZW59" s="13"/>
      <c r="OZX59" s="13"/>
      <c r="OZY59" s="13"/>
      <c r="OZZ59" s="13"/>
      <c r="PAA59" s="13"/>
      <c r="PAB59" s="13"/>
      <c r="PAC59" s="13"/>
      <c r="PAD59" s="13"/>
      <c r="PAE59" s="13"/>
      <c r="PAF59" s="13"/>
      <c r="PAG59" s="13"/>
      <c r="PAH59" s="13"/>
      <c r="PAI59" s="13"/>
      <c r="PAJ59" s="13"/>
      <c r="PAK59" s="13"/>
      <c r="PAL59" s="13"/>
      <c r="PAM59" s="13"/>
      <c r="PAN59" s="13"/>
      <c r="PAO59" s="13"/>
      <c r="PAP59" s="13"/>
      <c r="PAQ59" s="13"/>
      <c r="PAR59" s="13"/>
      <c r="PAS59" s="13"/>
      <c r="PAT59" s="13"/>
      <c r="PAU59" s="13"/>
      <c r="PAV59" s="13"/>
      <c r="PAW59" s="13"/>
      <c r="PAX59" s="13"/>
      <c r="PAY59" s="13"/>
      <c r="PAZ59" s="13"/>
      <c r="PBA59" s="13"/>
      <c r="PBB59" s="13"/>
      <c r="PBC59" s="13"/>
      <c r="PBD59" s="13"/>
      <c r="PBE59" s="13"/>
      <c r="PBF59" s="13"/>
      <c r="PBG59" s="13"/>
      <c r="PBH59" s="13"/>
      <c r="PBI59" s="13"/>
      <c r="PBJ59" s="13"/>
      <c r="PBK59" s="13"/>
      <c r="PBL59" s="13"/>
      <c r="PBM59" s="13"/>
      <c r="PBN59" s="13"/>
      <c r="PBO59" s="13"/>
      <c r="PBP59" s="13"/>
      <c r="PBQ59" s="13"/>
      <c r="PBR59" s="13"/>
      <c r="PBS59" s="13"/>
      <c r="PBT59" s="13"/>
      <c r="PBU59" s="13"/>
      <c r="PBV59" s="13"/>
      <c r="PBW59" s="13"/>
      <c r="PBX59" s="13"/>
      <c r="PBY59" s="13"/>
      <c r="PBZ59" s="13"/>
      <c r="PCA59" s="13"/>
      <c r="PCB59" s="13"/>
      <c r="PCC59" s="13"/>
      <c r="PCD59" s="13"/>
      <c r="PCE59" s="13"/>
      <c r="PCF59" s="13"/>
      <c r="PCG59" s="13"/>
      <c r="PCH59" s="13"/>
      <c r="PCI59" s="13"/>
      <c r="PCJ59" s="13"/>
      <c r="PCK59" s="13"/>
      <c r="PCL59" s="13"/>
      <c r="PCM59" s="13"/>
      <c r="PCN59" s="13"/>
      <c r="PCO59" s="13"/>
      <c r="PCP59" s="13"/>
      <c r="PCQ59" s="13"/>
      <c r="PCR59" s="13"/>
      <c r="PCS59" s="13"/>
      <c r="PCT59" s="13"/>
      <c r="PCU59" s="13"/>
      <c r="PCV59" s="13"/>
      <c r="PCW59" s="13"/>
      <c r="PCX59" s="13"/>
      <c r="PCY59" s="13"/>
      <c r="PCZ59" s="13"/>
      <c r="PDA59" s="13"/>
      <c r="PDB59" s="13"/>
      <c r="PDC59" s="13"/>
      <c r="PDD59" s="13"/>
      <c r="PDE59" s="13"/>
      <c r="PDF59" s="13"/>
      <c r="PDG59" s="13"/>
      <c r="PDH59" s="13"/>
      <c r="PDI59" s="13"/>
      <c r="PDJ59" s="13"/>
      <c r="PDK59" s="13"/>
      <c r="PDL59" s="13"/>
      <c r="PDM59" s="13"/>
      <c r="PDN59" s="13"/>
      <c r="PDO59" s="13"/>
      <c r="PDP59" s="13"/>
      <c r="PDQ59" s="13"/>
      <c r="PDR59" s="13"/>
      <c r="PDS59" s="13"/>
      <c r="PDT59" s="13"/>
      <c r="PDU59" s="13"/>
      <c r="PDV59" s="13"/>
      <c r="PDW59" s="13"/>
      <c r="PDX59" s="13"/>
      <c r="PDY59" s="13"/>
      <c r="PDZ59" s="13"/>
      <c r="PEA59" s="13"/>
      <c r="PEB59" s="13"/>
      <c r="PEC59" s="13"/>
      <c r="PED59" s="13"/>
      <c r="PEE59" s="13"/>
      <c r="PEF59" s="13"/>
      <c r="PEG59" s="13"/>
      <c r="PEH59" s="13"/>
      <c r="PEI59" s="13"/>
      <c r="PEJ59" s="13"/>
      <c r="PEK59" s="13"/>
      <c r="PEL59" s="13"/>
      <c r="PEM59" s="13"/>
      <c r="PEN59" s="13"/>
      <c r="PEO59" s="13"/>
      <c r="PEP59" s="13"/>
      <c r="PEQ59" s="13"/>
      <c r="PER59" s="13"/>
      <c r="PES59" s="13"/>
      <c r="PET59" s="13"/>
      <c r="PEU59" s="13"/>
      <c r="PEV59" s="13"/>
      <c r="PEW59" s="13"/>
      <c r="PEX59" s="13"/>
      <c r="PEY59" s="13"/>
      <c r="PEZ59" s="13"/>
      <c r="PFA59" s="13"/>
      <c r="PFB59" s="13"/>
      <c r="PFC59" s="13"/>
      <c r="PFD59" s="13"/>
      <c r="PFE59" s="13"/>
      <c r="PFF59" s="13"/>
      <c r="PFG59" s="13"/>
      <c r="PFH59" s="13"/>
      <c r="PFI59" s="13"/>
      <c r="PFJ59" s="13"/>
      <c r="PFK59" s="13"/>
      <c r="PFL59" s="13"/>
      <c r="PFM59" s="13"/>
      <c r="PFN59" s="13"/>
      <c r="PFO59" s="13"/>
      <c r="PFP59" s="13"/>
      <c r="PFQ59" s="13"/>
      <c r="PFR59" s="13"/>
      <c r="PFS59" s="13"/>
      <c r="PFT59" s="13"/>
      <c r="PFU59" s="13"/>
      <c r="PFV59" s="13"/>
      <c r="PFW59" s="13"/>
      <c r="PFX59" s="13"/>
      <c r="PFY59" s="13"/>
      <c r="PFZ59" s="13"/>
      <c r="PGA59" s="13"/>
      <c r="PGB59" s="13"/>
      <c r="PGC59" s="13"/>
      <c r="PGD59" s="13"/>
      <c r="PGE59" s="13"/>
      <c r="PGF59" s="13"/>
      <c r="PGG59" s="13"/>
      <c r="PGH59" s="13"/>
      <c r="PGI59" s="13"/>
      <c r="PGJ59" s="13"/>
      <c r="PGK59" s="13"/>
      <c r="PGL59" s="13"/>
      <c r="PGM59" s="13"/>
      <c r="PGN59" s="13"/>
      <c r="PGO59" s="13"/>
      <c r="PGP59" s="13"/>
      <c r="PGQ59" s="13"/>
      <c r="PGR59" s="13"/>
      <c r="PGS59" s="13"/>
      <c r="PGT59" s="13"/>
      <c r="PGU59" s="13"/>
      <c r="PGV59" s="13"/>
      <c r="PGW59" s="13"/>
      <c r="PGX59" s="13"/>
      <c r="PGY59" s="13"/>
      <c r="PGZ59" s="13"/>
      <c r="PHA59" s="13"/>
      <c r="PHB59" s="13"/>
      <c r="PHC59" s="13"/>
      <c r="PHD59" s="13"/>
      <c r="PHE59" s="13"/>
      <c r="PHF59" s="13"/>
      <c r="PHG59" s="13"/>
      <c r="PHH59" s="13"/>
      <c r="PHI59" s="13"/>
      <c r="PHJ59" s="13"/>
      <c r="PHK59" s="13"/>
      <c r="PHL59" s="13"/>
      <c r="PHM59" s="13"/>
      <c r="PHN59" s="13"/>
      <c r="PHO59" s="13"/>
      <c r="PHP59" s="13"/>
      <c r="PHQ59" s="13"/>
      <c r="PHR59" s="13"/>
      <c r="PHS59" s="13"/>
      <c r="PHT59" s="13"/>
      <c r="PHU59" s="13"/>
      <c r="PHV59" s="13"/>
      <c r="PHW59" s="13"/>
      <c r="PHX59" s="13"/>
      <c r="PHY59" s="13"/>
      <c r="PHZ59" s="13"/>
      <c r="PIA59" s="13"/>
      <c r="PIB59" s="13"/>
      <c r="PIC59" s="13"/>
      <c r="PID59" s="13"/>
      <c r="PIE59" s="13"/>
      <c r="PIF59" s="13"/>
      <c r="PIG59" s="13"/>
      <c r="PIH59" s="13"/>
      <c r="PII59" s="13"/>
      <c r="PIJ59" s="13"/>
      <c r="PIK59" s="13"/>
      <c r="PIL59" s="13"/>
      <c r="PIM59" s="13"/>
      <c r="PIN59" s="13"/>
      <c r="PIO59" s="13"/>
      <c r="PIP59" s="13"/>
      <c r="PIQ59" s="13"/>
      <c r="PIR59" s="13"/>
      <c r="PIS59" s="13"/>
      <c r="PIT59" s="13"/>
      <c r="PIU59" s="13"/>
      <c r="PIV59" s="13"/>
      <c r="PIW59" s="13"/>
      <c r="PIX59" s="13"/>
      <c r="PIY59" s="13"/>
      <c r="PIZ59" s="13"/>
      <c r="PJA59" s="13"/>
      <c r="PJB59" s="13"/>
      <c r="PJC59" s="13"/>
      <c r="PJD59" s="13"/>
      <c r="PJE59" s="13"/>
      <c r="PJF59" s="13"/>
      <c r="PJG59" s="13"/>
      <c r="PJH59" s="13"/>
      <c r="PJI59" s="13"/>
      <c r="PJJ59" s="13"/>
      <c r="PJK59" s="13"/>
      <c r="PJL59" s="13"/>
      <c r="PJM59" s="13"/>
      <c r="PJN59" s="13"/>
      <c r="PJO59" s="13"/>
      <c r="PJP59" s="13"/>
      <c r="PJQ59" s="13"/>
      <c r="PJR59" s="13"/>
      <c r="PJS59" s="13"/>
      <c r="PJT59" s="13"/>
      <c r="PJU59" s="13"/>
      <c r="PJV59" s="13"/>
      <c r="PJW59" s="13"/>
      <c r="PJX59" s="13"/>
      <c r="PJY59" s="13"/>
      <c r="PJZ59" s="13"/>
      <c r="PKA59" s="13"/>
      <c r="PKB59" s="13"/>
      <c r="PKC59" s="13"/>
      <c r="PKD59" s="13"/>
      <c r="PKE59" s="13"/>
      <c r="PKF59" s="13"/>
      <c r="PKG59" s="13"/>
      <c r="PKH59" s="13"/>
      <c r="PKI59" s="13"/>
      <c r="PKJ59" s="13"/>
      <c r="PKK59" s="13"/>
      <c r="PKL59" s="13"/>
      <c r="PKM59" s="13"/>
      <c r="PKN59" s="13"/>
      <c r="PKO59" s="13"/>
      <c r="PKP59" s="13"/>
      <c r="PKQ59" s="13"/>
      <c r="PKR59" s="13"/>
      <c r="PKS59" s="13"/>
      <c r="PKT59" s="13"/>
      <c r="PKU59" s="13"/>
      <c r="PKV59" s="13"/>
      <c r="PKW59" s="13"/>
      <c r="PKX59" s="13"/>
      <c r="PKY59" s="13"/>
      <c r="PKZ59" s="13"/>
      <c r="PLA59" s="13"/>
      <c r="PLB59" s="13"/>
      <c r="PLC59" s="13"/>
      <c r="PLD59" s="13"/>
      <c r="PLE59" s="13"/>
      <c r="PLF59" s="13"/>
      <c r="PLG59" s="13"/>
      <c r="PLH59" s="13"/>
      <c r="PLI59" s="13"/>
      <c r="PLJ59" s="13"/>
      <c r="PLK59" s="13"/>
      <c r="PLL59" s="13"/>
      <c r="PLM59" s="13"/>
      <c r="PLN59" s="13"/>
      <c r="PLO59" s="13"/>
      <c r="PLP59" s="13"/>
      <c r="PLQ59" s="13"/>
      <c r="PLR59" s="13"/>
      <c r="PLS59" s="13"/>
      <c r="PLT59" s="13"/>
      <c r="PLU59" s="13"/>
      <c r="PLV59" s="13"/>
      <c r="PLW59" s="13"/>
      <c r="PLX59" s="13"/>
      <c r="PLY59" s="13"/>
      <c r="PLZ59" s="13"/>
      <c r="PMA59" s="13"/>
      <c r="PMB59" s="13"/>
      <c r="PMC59" s="13"/>
      <c r="PMD59" s="13"/>
      <c r="PME59" s="13"/>
      <c r="PMF59" s="13"/>
      <c r="PMG59" s="13"/>
      <c r="PMH59" s="13"/>
      <c r="PMI59" s="13"/>
      <c r="PMJ59" s="13"/>
      <c r="PMK59" s="13"/>
      <c r="PML59" s="13"/>
      <c r="PMM59" s="13"/>
      <c r="PMN59" s="13"/>
      <c r="PMO59" s="13"/>
      <c r="PMP59" s="13"/>
      <c r="PMQ59" s="13"/>
      <c r="PMR59" s="13"/>
      <c r="PMS59" s="13"/>
      <c r="PMT59" s="13"/>
      <c r="PMU59" s="13"/>
      <c r="PMV59" s="13"/>
      <c r="PMW59" s="13"/>
      <c r="PMX59" s="13"/>
      <c r="PMY59" s="13"/>
      <c r="PMZ59" s="13"/>
      <c r="PNA59" s="13"/>
      <c r="PNB59" s="13"/>
      <c r="PNC59" s="13"/>
      <c r="PND59" s="13"/>
      <c r="PNE59" s="13"/>
      <c r="PNF59" s="13"/>
      <c r="PNG59" s="13"/>
      <c r="PNH59" s="13"/>
      <c r="PNI59" s="13"/>
      <c r="PNJ59" s="13"/>
      <c r="PNK59" s="13"/>
      <c r="PNL59" s="13"/>
      <c r="PNM59" s="13"/>
      <c r="PNN59" s="13"/>
      <c r="PNO59" s="13"/>
      <c r="PNP59" s="13"/>
      <c r="PNQ59" s="13"/>
      <c r="PNR59" s="13"/>
      <c r="PNS59" s="13"/>
      <c r="PNT59" s="13"/>
      <c r="PNU59" s="13"/>
      <c r="PNV59" s="13"/>
      <c r="PNW59" s="13"/>
      <c r="PNX59" s="13"/>
      <c r="PNY59" s="13"/>
      <c r="PNZ59" s="13"/>
      <c r="POA59" s="13"/>
      <c r="POB59" s="13"/>
      <c r="POC59" s="13"/>
      <c r="POD59" s="13"/>
      <c r="POE59" s="13"/>
      <c r="POF59" s="13"/>
      <c r="POG59" s="13"/>
      <c r="POH59" s="13"/>
      <c r="POI59" s="13"/>
      <c r="POJ59" s="13"/>
      <c r="POK59" s="13"/>
      <c r="POL59" s="13"/>
      <c r="POM59" s="13"/>
      <c r="PON59" s="13"/>
      <c r="POO59" s="13"/>
      <c r="POP59" s="13"/>
      <c r="POQ59" s="13"/>
      <c r="POR59" s="13"/>
      <c r="POS59" s="13"/>
      <c r="POT59" s="13"/>
      <c r="POU59" s="13"/>
      <c r="POV59" s="13"/>
      <c r="POW59" s="13"/>
      <c r="POX59" s="13"/>
      <c r="POY59" s="13"/>
      <c r="POZ59" s="13"/>
      <c r="PPA59" s="13"/>
      <c r="PPB59" s="13"/>
      <c r="PPC59" s="13"/>
      <c r="PPD59" s="13"/>
      <c r="PPE59" s="13"/>
      <c r="PPF59" s="13"/>
      <c r="PPG59" s="13"/>
      <c r="PPH59" s="13"/>
      <c r="PPI59" s="13"/>
      <c r="PPJ59" s="13"/>
      <c r="PPK59" s="13"/>
      <c r="PPL59" s="13"/>
      <c r="PPM59" s="13"/>
      <c r="PPN59" s="13"/>
      <c r="PPO59" s="13"/>
      <c r="PPP59" s="13"/>
      <c r="PPQ59" s="13"/>
      <c r="PPR59" s="13"/>
      <c r="PPS59" s="13"/>
      <c r="PPT59" s="13"/>
      <c r="PPU59" s="13"/>
      <c r="PPV59" s="13"/>
      <c r="PPW59" s="13"/>
      <c r="PPX59" s="13"/>
      <c r="PPY59" s="13"/>
      <c r="PPZ59" s="13"/>
      <c r="PQA59" s="13"/>
      <c r="PQB59" s="13"/>
      <c r="PQC59" s="13"/>
      <c r="PQD59" s="13"/>
      <c r="PQE59" s="13"/>
      <c r="PQF59" s="13"/>
      <c r="PQG59" s="13"/>
      <c r="PQH59" s="13"/>
      <c r="PQI59" s="13"/>
      <c r="PQJ59" s="13"/>
      <c r="PQK59" s="13"/>
      <c r="PQL59" s="13"/>
      <c r="PQM59" s="13"/>
      <c r="PQN59" s="13"/>
      <c r="PQO59" s="13"/>
      <c r="PQP59" s="13"/>
      <c r="PQQ59" s="13"/>
      <c r="PQR59" s="13"/>
      <c r="PQS59" s="13"/>
      <c r="PQT59" s="13"/>
      <c r="PQU59" s="13"/>
      <c r="PQV59" s="13"/>
      <c r="PQW59" s="13"/>
      <c r="PQX59" s="13"/>
      <c r="PQY59" s="13"/>
      <c r="PQZ59" s="13"/>
      <c r="PRA59" s="13"/>
      <c r="PRB59" s="13"/>
      <c r="PRC59" s="13"/>
      <c r="PRD59" s="13"/>
      <c r="PRE59" s="13"/>
      <c r="PRF59" s="13"/>
      <c r="PRG59" s="13"/>
      <c r="PRH59" s="13"/>
      <c r="PRI59" s="13"/>
      <c r="PRJ59" s="13"/>
      <c r="PRK59" s="13"/>
      <c r="PRL59" s="13"/>
      <c r="PRM59" s="13"/>
      <c r="PRN59" s="13"/>
      <c r="PRO59" s="13"/>
      <c r="PRP59" s="13"/>
      <c r="PRQ59" s="13"/>
      <c r="PRR59" s="13"/>
      <c r="PRS59" s="13"/>
      <c r="PRT59" s="13"/>
      <c r="PRU59" s="13"/>
      <c r="PRV59" s="13"/>
      <c r="PRW59" s="13"/>
      <c r="PRX59" s="13"/>
      <c r="PRY59" s="13"/>
      <c r="PRZ59" s="13"/>
      <c r="PSA59" s="13"/>
      <c r="PSB59" s="13"/>
      <c r="PSC59" s="13"/>
      <c r="PSD59" s="13"/>
      <c r="PSE59" s="13"/>
      <c r="PSF59" s="13"/>
      <c r="PSG59" s="13"/>
      <c r="PSH59" s="13"/>
      <c r="PSI59" s="13"/>
      <c r="PSJ59" s="13"/>
      <c r="PSK59" s="13"/>
      <c r="PSL59" s="13"/>
      <c r="PSM59" s="13"/>
      <c r="PSN59" s="13"/>
      <c r="PSO59" s="13"/>
      <c r="PSP59" s="13"/>
      <c r="PSQ59" s="13"/>
      <c r="PSR59" s="13"/>
      <c r="PSS59" s="13"/>
      <c r="PST59" s="13"/>
      <c r="PSU59" s="13"/>
      <c r="PSV59" s="13"/>
      <c r="PSW59" s="13"/>
      <c r="PSX59" s="13"/>
      <c r="PSY59" s="13"/>
      <c r="PSZ59" s="13"/>
      <c r="PTA59" s="13"/>
      <c r="PTB59" s="13"/>
      <c r="PTC59" s="13"/>
      <c r="PTD59" s="13"/>
      <c r="PTE59" s="13"/>
      <c r="PTF59" s="13"/>
      <c r="PTG59" s="13"/>
      <c r="PTH59" s="13"/>
      <c r="PTI59" s="13"/>
      <c r="PTJ59" s="13"/>
      <c r="PTK59" s="13"/>
      <c r="PTL59" s="13"/>
      <c r="PTM59" s="13"/>
      <c r="PTN59" s="13"/>
      <c r="PTO59" s="13"/>
      <c r="PTP59" s="13"/>
      <c r="PTQ59" s="13"/>
      <c r="PTR59" s="13"/>
      <c r="PTS59" s="13"/>
      <c r="PTT59" s="13"/>
      <c r="PTU59" s="13"/>
      <c r="PTV59" s="13"/>
      <c r="PTW59" s="13"/>
      <c r="PTX59" s="13"/>
      <c r="PTY59" s="13"/>
      <c r="PTZ59" s="13"/>
      <c r="PUA59" s="13"/>
      <c r="PUB59" s="13"/>
      <c r="PUC59" s="13"/>
      <c r="PUD59" s="13"/>
      <c r="PUE59" s="13"/>
      <c r="PUF59" s="13"/>
      <c r="PUG59" s="13"/>
      <c r="PUH59" s="13"/>
      <c r="PUI59" s="13"/>
      <c r="PUJ59" s="13"/>
      <c r="PUK59" s="13"/>
      <c r="PUL59" s="13"/>
      <c r="PUM59" s="13"/>
      <c r="PUN59" s="13"/>
      <c r="PUO59" s="13"/>
      <c r="PUP59" s="13"/>
      <c r="PUQ59" s="13"/>
      <c r="PUR59" s="13"/>
      <c r="PUS59" s="13"/>
      <c r="PUT59" s="13"/>
      <c r="PUU59" s="13"/>
      <c r="PUV59" s="13"/>
      <c r="PUW59" s="13"/>
      <c r="PUX59" s="13"/>
      <c r="PUY59" s="13"/>
      <c r="PUZ59" s="13"/>
      <c r="PVA59" s="13"/>
      <c r="PVB59" s="13"/>
      <c r="PVC59" s="13"/>
      <c r="PVD59" s="13"/>
      <c r="PVE59" s="13"/>
      <c r="PVF59" s="13"/>
      <c r="PVG59" s="13"/>
      <c r="PVH59" s="13"/>
      <c r="PVI59" s="13"/>
      <c r="PVJ59" s="13"/>
      <c r="PVK59" s="13"/>
      <c r="PVL59" s="13"/>
      <c r="PVM59" s="13"/>
      <c r="PVN59" s="13"/>
      <c r="PVO59" s="13"/>
      <c r="PVP59" s="13"/>
      <c r="PVQ59" s="13"/>
      <c r="PVR59" s="13"/>
      <c r="PVS59" s="13"/>
      <c r="PVT59" s="13"/>
      <c r="PVU59" s="13"/>
      <c r="PVV59" s="13"/>
      <c r="PVW59" s="13"/>
      <c r="PVX59" s="13"/>
      <c r="PVY59" s="13"/>
      <c r="PVZ59" s="13"/>
      <c r="PWA59" s="13"/>
      <c r="PWB59" s="13"/>
      <c r="PWC59" s="13"/>
      <c r="PWD59" s="13"/>
      <c r="PWE59" s="13"/>
      <c r="PWF59" s="13"/>
      <c r="PWG59" s="13"/>
      <c r="PWH59" s="13"/>
      <c r="PWI59" s="13"/>
      <c r="PWJ59" s="13"/>
      <c r="PWK59" s="13"/>
      <c r="PWL59" s="13"/>
      <c r="PWM59" s="13"/>
      <c r="PWN59" s="13"/>
      <c r="PWO59" s="13"/>
      <c r="PWP59" s="13"/>
      <c r="PWQ59" s="13"/>
      <c r="PWR59" s="13"/>
      <c r="PWS59" s="13"/>
      <c r="PWT59" s="13"/>
      <c r="PWU59" s="13"/>
      <c r="PWV59" s="13"/>
      <c r="PWW59" s="13"/>
      <c r="PWX59" s="13"/>
      <c r="PWY59" s="13"/>
      <c r="PWZ59" s="13"/>
      <c r="PXA59" s="13"/>
      <c r="PXB59" s="13"/>
      <c r="PXC59" s="13"/>
      <c r="PXD59" s="13"/>
      <c r="PXE59" s="13"/>
      <c r="PXF59" s="13"/>
      <c r="PXG59" s="13"/>
      <c r="PXH59" s="13"/>
      <c r="PXI59" s="13"/>
      <c r="PXJ59" s="13"/>
      <c r="PXK59" s="13"/>
      <c r="PXL59" s="13"/>
      <c r="PXM59" s="13"/>
      <c r="PXN59" s="13"/>
      <c r="PXO59" s="13"/>
      <c r="PXP59" s="13"/>
      <c r="PXQ59" s="13"/>
      <c r="PXR59" s="13"/>
      <c r="PXS59" s="13"/>
      <c r="PXT59" s="13"/>
      <c r="PXU59" s="13"/>
      <c r="PXV59" s="13"/>
      <c r="PXW59" s="13"/>
      <c r="PXX59" s="13"/>
      <c r="PXY59" s="13"/>
      <c r="PXZ59" s="13"/>
      <c r="PYA59" s="13"/>
      <c r="PYB59" s="13"/>
      <c r="PYC59" s="13"/>
      <c r="PYD59" s="13"/>
      <c r="PYE59" s="13"/>
      <c r="PYF59" s="13"/>
      <c r="PYG59" s="13"/>
      <c r="PYH59" s="13"/>
      <c r="PYI59" s="13"/>
      <c r="PYJ59" s="13"/>
      <c r="PYK59" s="13"/>
      <c r="PYL59" s="13"/>
      <c r="PYM59" s="13"/>
      <c r="PYN59" s="13"/>
      <c r="PYO59" s="13"/>
      <c r="PYP59" s="13"/>
      <c r="PYQ59" s="13"/>
      <c r="PYR59" s="13"/>
      <c r="PYS59" s="13"/>
      <c r="PYT59" s="13"/>
      <c r="PYU59" s="13"/>
      <c r="PYV59" s="13"/>
      <c r="PYW59" s="13"/>
      <c r="PYX59" s="13"/>
      <c r="PYY59" s="13"/>
      <c r="PYZ59" s="13"/>
      <c r="PZA59" s="13"/>
      <c r="PZB59" s="13"/>
      <c r="PZC59" s="13"/>
      <c r="PZD59" s="13"/>
      <c r="PZE59" s="13"/>
      <c r="PZF59" s="13"/>
      <c r="PZG59" s="13"/>
      <c r="PZH59" s="13"/>
      <c r="PZI59" s="13"/>
      <c r="PZJ59" s="13"/>
      <c r="PZK59" s="13"/>
      <c r="PZL59" s="13"/>
      <c r="PZM59" s="13"/>
      <c r="PZN59" s="13"/>
      <c r="PZO59" s="13"/>
      <c r="PZP59" s="13"/>
      <c r="PZQ59" s="13"/>
      <c r="PZR59" s="13"/>
      <c r="PZS59" s="13"/>
      <c r="PZT59" s="13"/>
      <c r="PZU59" s="13"/>
      <c r="PZV59" s="13"/>
      <c r="PZW59" s="13"/>
      <c r="PZX59" s="13"/>
      <c r="PZY59" s="13"/>
      <c r="PZZ59" s="13"/>
      <c r="QAA59" s="13"/>
      <c r="QAB59" s="13"/>
      <c r="QAC59" s="13"/>
      <c r="QAD59" s="13"/>
      <c r="QAE59" s="13"/>
      <c r="QAF59" s="13"/>
      <c r="QAG59" s="13"/>
      <c r="QAH59" s="13"/>
      <c r="QAI59" s="13"/>
      <c r="QAJ59" s="13"/>
      <c r="QAK59" s="13"/>
      <c r="QAL59" s="13"/>
      <c r="QAM59" s="13"/>
      <c r="QAN59" s="13"/>
      <c r="QAO59" s="13"/>
      <c r="QAP59" s="13"/>
      <c r="QAQ59" s="13"/>
      <c r="QAR59" s="13"/>
      <c r="QAS59" s="13"/>
      <c r="QAT59" s="13"/>
      <c r="QAU59" s="13"/>
      <c r="QAV59" s="13"/>
      <c r="QAW59" s="13"/>
      <c r="QAX59" s="13"/>
      <c r="QAY59" s="13"/>
      <c r="QAZ59" s="13"/>
      <c r="QBA59" s="13"/>
      <c r="QBB59" s="13"/>
      <c r="QBC59" s="13"/>
      <c r="QBD59" s="13"/>
      <c r="QBE59" s="13"/>
      <c r="QBF59" s="13"/>
      <c r="QBG59" s="13"/>
      <c r="QBH59" s="13"/>
      <c r="QBI59" s="13"/>
      <c r="QBJ59" s="13"/>
      <c r="QBK59" s="13"/>
      <c r="QBL59" s="13"/>
      <c r="QBM59" s="13"/>
      <c r="QBN59" s="13"/>
      <c r="QBO59" s="13"/>
      <c r="QBP59" s="13"/>
      <c r="QBQ59" s="13"/>
      <c r="QBR59" s="13"/>
      <c r="QBS59" s="13"/>
      <c r="QBT59" s="13"/>
      <c r="QBU59" s="13"/>
      <c r="QBV59" s="13"/>
      <c r="QBW59" s="13"/>
      <c r="QBX59" s="13"/>
      <c r="QBY59" s="13"/>
      <c r="QBZ59" s="13"/>
      <c r="QCA59" s="13"/>
      <c r="QCB59" s="13"/>
      <c r="QCC59" s="13"/>
      <c r="QCD59" s="13"/>
      <c r="QCE59" s="13"/>
      <c r="QCF59" s="13"/>
      <c r="QCG59" s="13"/>
      <c r="QCH59" s="13"/>
      <c r="QCI59" s="13"/>
      <c r="QCJ59" s="13"/>
      <c r="QCK59" s="13"/>
      <c r="QCL59" s="13"/>
      <c r="QCM59" s="13"/>
      <c r="QCN59" s="13"/>
      <c r="QCO59" s="13"/>
      <c r="QCP59" s="13"/>
      <c r="QCQ59" s="13"/>
      <c r="QCR59" s="13"/>
      <c r="QCS59" s="13"/>
      <c r="QCT59" s="13"/>
      <c r="QCU59" s="13"/>
      <c r="QCV59" s="13"/>
      <c r="QCW59" s="13"/>
      <c r="QCX59" s="13"/>
      <c r="QCY59" s="13"/>
      <c r="QCZ59" s="13"/>
      <c r="QDA59" s="13"/>
      <c r="QDB59" s="13"/>
      <c r="QDC59" s="13"/>
      <c r="QDD59" s="13"/>
      <c r="QDE59" s="13"/>
      <c r="QDF59" s="13"/>
      <c r="QDG59" s="13"/>
      <c r="QDH59" s="13"/>
      <c r="QDI59" s="13"/>
      <c r="QDJ59" s="13"/>
      <c r="QDK59" s="13"/>
      <c r="QDL59" s="13"/>
      <c r="QDM59" s="13"/>
      <c r="QDN59" s="13"/>
      <c r="QDO59" s="13"/>
      <c r="QDP59" s="13"/>
      <c r="QDQ59" s="13"/>
      <c r="QDR59" s="13"/>
      <c r="QDS59" s="13"/>
      <c r="QDT59" s="13"/>
      <c r="QDU59" s="13"/>
      <c r="QDV59" s="13"/>
      <c r="QDW59" s="13"/>
      <c r="QDX59" s="13"/>
      <c r="QDY59" s="13"/>
      <c r="QDZ59" s="13"/>
      <c r="QEA59" s="13"/>
      <c r="QEB59" s="13"/>
      <c r="QEC59" s="13"/>
      <c r="QED59" s="13"/>
      <c r="QEE59" s="13"/>
      <c r="QEF59" s="13"/>
      <c r="QEG59" s="13"/>
      <c r="QEH59" s="13"/>
      <c r="QEI59" s="13"/>
      <c r="QEJ59" s="13"/>
      <c r="QEK59" s="13"/>
      <c r="QEL59" s="13"/>
      <c r="QEM59" s="13"/>
      <c r="QEN59" s="13"/>
      <c r="QEO59" s="13"/>
      <c r="QEP59" s="13"/>
      <c r="QEQ59" s="13"/>
      <c r="QER59" s="13"/>
      <c r="QES59" s="13"/>
      <c r="QET59" s="13"/>
      <c r="QEU59" s="13"/>
      <c r="QEV59" s="13"/>
      <c r="QEW59" s="13"/>
      <c r="QEX59" s="13"/>
      <c r="QEY59" s="13"/>
      <c r="QEZ59" s="13"/>
      <c r="QFA59" s="13"/>
      <c r="QFB59" s="13"/>
      <c r="QFC59" s="13"/>
      <c r="QFD59" s="13"/>
      <c r="QFE59" s="13"/>
      <c r="QFF59" s="13"/>
      <c r="QFG59" s="13"/>
      <c r="QFH59" s="13"/>
      <c r="QFI59" s="13"/>
      <c r="QFJ59" s="13"/>
      <c r="QFK59" s="13"/>
      <c r="QFL59" s="13"/>
      <c r="QFM59" s="13"/>
      <c r="QFN59" s="13"/>
      <c r="QFO59" s="13"/>
      <c r="QFP59" s="13"/>
      <c r="QFQ59" s="13"/>
      <c r="QFR59" s="13"/>
      <c r="QFS59" s="13"/>
      <c r="QFT59" s="13"/>
      <c r="QFU59" s="13"/>
      <c r="QFV59" s="13"/>
      <c r="QFW59" s="13"/>
      <c r="QFX59" s="13"/>
      <c r="QFY59" s="13"/>
      <c r="QFZ59" s="13"/>
      <c r="QGA59" s="13"/>
      <c r="QGB59" s="13"/>
      <c r="QGC59" s="13"/>
      <c r="QGD59" s="13"/>
      <c r="QGE59" s="13"/>
      <c r="QGF59" s="13"/>
      <c r="QGG59" s="13"/>
      <c r="QGH59" s="13"/>
      <c r="QGI59" s="13"/>
      <c r="QGJ59" s="13"/>
      <c r="QGK59" s="13"/>
      <c r="QGL59" s="13"/>
      <c r="QGM59" s="13"/>
      <c r="QGN59" s="13"/>
      <c r="QGO59" s="13"/>
      <c r="QGP59" s="13"/>
      <c r="QGQ59" s="13"/>
      <c r="QGR59" s="13"/>
      <c r="QGS59" s="13"/>
      <c r="QGT59" s="13"/>
      <c r="QGU59" s="13"/>
      <c r="QGV59" s="13"/>
      <c r="QGW59" s="13"/>
      <c r="QGX59" s="13"/>
      <c r="QGY59" s="13"/>
      <c r="QGZ59" s="13"/>
      <c r="QHA59" s="13"/>
      <c r="QHB59" s="13"/>
      <c r="QHC59" s="13"/>
      <c r="QHD59" s="13"/>
      <c r="QHE59" s="13"/>
      <c r="QHF59" s="13"/>
      <c r="QHG59" s="13"/>
      <c r="QHH59" s="13"/>
      <c r="QHI59" s="13"/>
      <c r="QHJ59" s="13"/>
      <c r="QHK59" s="13"/>
      <c r="QHL59" s="13"/>
      <c r="QHM59" s="13"/>
      <c r="QHN59" s="13"/>
      <c r="QHO59" s="13"/>
      <c r="QHP59" s="13"/>
      <c r="QHQ59" s="13"/>
      <c r="QHR59" s="13"/>
      <c r="QHS59" s="13"/>
      <c r="QHT59" s="13"/>
      <c r="QHU59" s="13"/>
      <c r="QHV59" s="13"/>
      <c r="QHW59" s="13"/>
      <c r="QHX59" s="13"/>
      <c r="QHY59" s="13"/>
      <c r="QHZ59" s="13"/>
      <c r="QIA59" s="13"/>
      <c r="QIB59" s="13"/>
      <c r="QIC59" s="13"/>
      <c r="QID59" s="13"/>
      <c r="QIE59" s="13"/>
      <c r="QIF59" s="13"/>
      <c r="QIG59" s="13"/>
      <c r="QIH59" s="13"/>
      <c r="QII59" s="13"/>
      <c r="QIJ59" s="13"/>
      <c r="QIK59" s="13"/>
      <c r="QIL59" s="13"/>
      <c r="QIM59" s="13"/>
      <c r="QIN59" s="13"/>
      <c r="QIO59" s="13"/>
      <c r="QIP59" s="13"/>
      <c r="QIQ59" s="13"/>
      <c r="QIR59" s="13"/>
      <c r="QIS59" s="13"/>
      <c r="QIT59" s="13"/>
      <c r="QIU59" s="13"/>
      <c r="QIV59" s="13"/>
      <c r="QIW59" s="13"/>
      <c r="QIX59" s="13"/>
      <c r="QIY59" s="13"/>
      <c r="QIZ59" s="13"/>
      <c r="QJA59" s="13"/>
      <c r="QJB59" s="13"/>
      <c r="QJC59" s="13"/>
      <c r="QJD59" s="13"/>
      <c r="QJE59" s="13"/>
      <c r="QJF59" s="13"/>
      <c r="QJG59" s="13"/>
      <c r="QJH59" s="13"/>
      <c r="QJI59" s="13"/>
      <c r="QJJ59" s="13"/>
      <c r="QJK59" s="13"/>
      <c r="QJL59" s="13"/>
      <c r="QJM59" s="13"/>
      <c r="QJN59" s="13"/>
      <c r="QJO59" s="13"/>
      <c r="QJP59" s="13"/>
      <c r="QJQ59" s="13"/>
      <c r="QJR59" s="13"/>
      <c r="QJS59" s="13"/>
      <c r="QJT59" s="13"/>
      <c r="QJU59" s="13"/>
      <c r="QJV59" s="13"/>
      <c r="QJW59" s="13"/>
      <c r="QJX59" s="13"/>
      <c r="QJY59" s="13"/>
      <c r="QJZ59" s="13"/>
      <c r="QKA59" s="13"/>
      <c r="QKB59" s="13"/>
      <c r="QKC59" s="13"/>
      <c r="QKD59" s="13"/>
      <c r="QKE59" s="13"/>
      <c r="QKF59" s="13"/>
      <c r="QKG59" s="13"/>
      <c r="QKH59" s="13"/>
      <c r="QKI59" s="13"/>
      <c r="QKJ59" s="13"/>
      <c r="QKK59" s="13"/>
      <c r="QKL59" s="13"/>
      <c r="QKM59" s="13"/>
      <c r="QKN59" s="13"/>
      <c r="QKO59" s="13"/>
      <c r="QKP59" s="13"/>
      <c r="QKQ59" s="13"/>
      <c r="QKR59" s="13"/>
      <c r="QKS59" s="13"/>
      <c r="QKT59" s="13"/>
      <c r="QKU59" s="13"/>
      <c r="QKV59" s="13"/>
      <c r="QKW59" s="13"/>
      <c r="QKX59" s="13"/>
      <c r="QKY59" s="13"/>
      <c r="QKZ59" s="13"/>
      <c r="QLA59" s="13"/>
      <c r="QLB59" s="13"/>
      <c r="QLC59" s="13"/>
      <c r="QLD59" s="13"/>
      <c r="QLE59" s="13"/>
      <c r="QLF59" s="13"/>
      <c r="QLG59" s="13"/>
      <c r="QLH59" s="13"/>
      <c r="QLI59" s="13"/>
      <c r="QLJ59" s="13"/>
      <c r="QLK59" s="13"/>
      <c r="QLL59" s="13"/>
      <c r="QLM59" s="13"/>
      <c r="QLN59" s="13"/>
      <c r="QLO59" s="13"/>
      <c r="QLP59" s="13"/>
      <c r="QLQ59" s="13"/>
      <c r="QLR59" s="13"/>
      <c r="QLS59" s="13"/>
      <c r="QLT59" s="13"/>
      <c r="QLU59" s="13"/>
      <c r="QLV59" s="13"/>
      <c r="QLW59" s="13"/>
      <c r="QLX59" s="13"/>
      <c r="QLY59" s="13"/>
      <c r="QLZ59" s="13"/>
      <c r="QMA59" s="13"/>
      <c r="QMB59" s="13"/>
      <c r="QMC59" s="13"/>
      <c r="QMD59" s="13"/>
      <c r="QME59" s="13"/>
      <c r="QMF59" s="13"/>
      <c r="QMG59" s="13"/>
      <c r="QMH59" s="13"/>
      <c r="QMI59" s="13"/>
      <c r="QMJ59" s="13"/>
      <c r="QMK59" s="13"/>
      <c r="QML59" s="13"/>
      <c r="QMM59" s="13"/>
      <c r="QMN59" s="13"/>
      <c r="QMO59" s="13"/>
      <c r="QMP59" s="13"/>
      <c r="QMQ59" s="13"/>
      <c r="QMR59" s="13"/>
      <c r="QMS59" s="13"/>
      <c r="QMT59" s="13"/>
      <c r="QMU59" s="13"/>
      <c r="QMV59" s="13"/>
      <c r="QMW59" s="13"/>
      <c r="QMX59" s="13"/>
      <c r="QMY59" s="13"/>
      <c r="QMZ59" s="13"/>
      <c r="QNA59" s="13"/>
      <c r="QNB59" s="13"/>
      <c r="QNC59" s="13"/>
      <c r="QND59" s="13"/>
      <c r="QNE59" s="13"/>
      <c r="QNF59" s="13"/>
      <c r="QNG59" s="13"/>
      <c r="QNH59" s="13"/>
      <c r="QNI59" s="13"/>
      <c r="QNJ59" s="13"/>
      <c r="QNK59" s="13"/>
      <c r="QNL59" s="13"/>
      <c r="QNM59" s="13"/>
      <c r="QNN59" s="13"/>
      <c r="QNO59" s="13"/>
      <c r="QNP59" s="13"/>
      <c r="QNQ59" s="13"/>
      <c r="QNR59" s="13"/>
      <c r="QNS59" s="13"/>
      <c r="QNT59" s="13"/>
      <c r="QNU59" s="13"/>
      <c r="QNV59" s="13"/>
      <c r="QNW59" s="13"/>
      <c r="QNX59" s="13"/>
      <c r="QNY59" s="13"/>
      <c r="QNZ59" s="13"/>
      <c r="QOA59" s="13"/>
      <c r="QOB59" s="13"/>
      <c r="QOC59" s="13"/>
      <c r="QOD59" s="13"/>
      <c r="QOE59" s="13"/>
      <c r="QOF59" s="13"/>
      <c r="QOG59" s="13"/>
      <c r="QOH59" s="13"/>
      <c r="QOI59" s="13"/>
      <c r="QOJ59" s="13"/>
      <c r="QOK59" s="13"/>
      <c r="QOL59" s="13"/>
      <c r="QOM59" s="13"/>
      <c r="QON59" s="13"/>
      <c r="QOO59" s="13"/>
      <c r="QOP59" s="13"/>
      <c r="QOQ59" s="13"/>
      <c r="QOR59" s="13"/>
      <c r="QOS59" s="13"/>
      <c r="QOT59" s="13"/>
      <c r="QOU59" s="13"/>
      <c r="QOV59" s="13"/>
      <c r="QOW59" s="13"/>
      <c r="QOX59" s="13"/>
      <c r="QOY59" s="13"/>
      <c r="QOZ59" s="13"/>
      <c r="QPA59" s="13"/>
      <c r="QPB59" s="13"/>
      <c r="QPC59" s="13"/>
      <c r="QPD59" s="13"/>
      <c r="QPE59" s="13"/>
      <c r="QPF59" s="13"/>
      <c r="QPG59" s="13"/>
      <c r="QPH59" s="13"/>
      <c r="QPI59" s="13"/>
      <c r="QPJ59" s="13"/>
      <c r="QPK59" s="13"/>
      <c r="QPL59" s="13"/>
      <c r="QPM59" s="13"/>
      <c r="QPN59" s="13"/>
      <c r="QPO59" s="13"/>
      <c r="QPP59" s="13"/>
      <c r="QPQ59" s="13"/>
      <c r="QPR59" s="13"/>
      <c r="QPS59" s="13"/>
      <c r="QPT59" s="13"/>
      <c r="QPU59" s="13"/>
      <c r="QPV59" s="13"/>
      <c r="QPW59" s="13"/>
      <c r="QPX59" s="13"/>
      <c r="QPY59" s="13"/>
      <c r="QPZ59" s="13"/>
      <c r="QQA59" s="13"/>
      <c r="QQB59" s="13"/>
      <c r="QQC59" s="13"/>
      <c r="QQD59" s="13"/>
      <c r="QQE59" s="13"/>
      <c r="QQF59" s="13"/>
      <c r="QQG59" s="13"/>
      <c r="QQH59" s="13"/>
      <c r="QQI59" s="13"/>
      <c r="QQJ59" s="13"/>
      <c r="QQK59" s="13"/>
      <c r="QQL59" s="13"/>
      <c r="QQM59" s="13"/>
      <c r="QQN59" s="13"/>
      <c r="QQO59" s="13"/>
      <c r="QQP59" s="13"/>
      <c r="QQQ59" s="13"/>
      <c r="QQR59" s="13"/>
      <c r="QQS59" s="13"/>
      <c r="QQT59" s="13"/>
      <c r="QQU59" s="13"/>
      <c r="QQV59" s="13"/>
      <c r="QQW59" s="13"/>
      <c r="QQX59" s="13"/>
      <c r="QQY59" s="13"/>
      <c r="QQZ59" s="13"/>
      <c r="QRA59" s="13"/>
      <c r="QRB59" s="13"/>
      <c r="QRC59" s="13"/>
      <c r="QRD59" s="13"/>
      <c r="QRE59" s="13"/>
      <c r="QRF59" s="13"/>
      <c r="QRG59" s="13"/>
      <c r="QRH59" s="13"/>
      <c r="QRI59" s="13"/>
      <c r="QRJ59" s="13"/>
      <c r="QRK59" s="13"/>
      <c r="QRL59" s="13"/>
      <c r="QRM59" s="13"/>
      <c r="QRN59" s="13"/>
      <c r="QRO59" s="13"/>
      <c r="QRP59" s="13"/>
      <c r="QRQ59" s="13"/>
      <c r="QRR59" s="13"/>
      <c r="QRS59" s="13"/>
      <c r="QRT59" s="13"/>
      <c r="QRU59" s="13"/>
      <c r="QRV59" s="13"/>
      <c r="QRW59" s="13"/>
      <c r="QRX59" s="13"/>
      <c r="QRY59" s="13"/>
      <c r="QRZ59" s="13"/>
      <c r="QSA59" s="13"/>
      <c r="QSB59" s="13"/>
      <c r="QSC59" s="13"/>
      <c r="QSD59" s="13"/>
      <c r="QSE59" s="13"/>
      <c r="QSF59" s="13"/>
      <c r="QSG59" s="13"/>
      <c r="QSH59" s="13"/>
      <c r="QSI59" s="13"/>
      <c r="QSJ59" s="13"/>
      <c r="QSK59" s="13"/>
      <c r="QSL59" s="13"/>
      <c r="QSM59" s="13"/>
      <c r="QSN59" s="13"/>
      <c r="QSO59" s="13"/>
      <c r="QSP59" s="13"/>
      <c r="QSQ59" s="13"/>
      <c r="QSR59" s="13"/>
      <c r="QSS59" s="13"/>
      <c r="QST59" s="13"/>
      <c r="QSU59" s="13"/>
      <c r="QSV59" s="13"/>
      <c r="QSW59" s="13"/>
      <c r="QSX59" s="13"/>
      <c r="QSY59" s="13"/>
      <c r="QSZ59" s="13"/>
      <c r="QTA59" s="13"/>
      <c r="QTB59" s="13"/>
      <c r="QTC59" s="13"/>
      <c r="QTD59" s="13"/>
      <c r="QTE59" s="13"/>
      <c r="QTF59" s="13"/>
      <c r="QTG59" s="13"/>
      <c r="QTH59" s="13"/>
      <c r="QTI59" s="13"/>
      <c r="QTJ59" s="13"/>
      <c r="QTK59" s="13"/>
      <c r="QTL59" s="13"/>
      <c r="QTM59" s="13"/>
      <c r="QTN59" s="13"/>
      <c r="QTO59" s="13"/>
      <c r="QTP59" s="13"/>
      <c r="QTQ59" s="13"/>
      <c r="QTR59" s="13"/>
      <c r="QTS59" s="13"/>
      <c r="QTT59" s="13"/>
      <c r="QTU59" s="13"/>
      <c r="QTV59" s="13"/>
      <c r="QTW59" s="13"/>
      <c r="QTX59" s="13"/>
      <c r="QTY59" s="13"/>
      <c r="QTZ59" s="13"/>
      <c r="QUA59" s="13"/>
      <c r="QUB59" s="13"/>
      <c r="QUC59" s="13"/>
      <c r="QUD59" s="13"/>
      <c r="QUE59" s="13"/>
      <c r="QUF59" s="13"/>
      <c r="QUG59" s="13"/>
      <c r="QUH59" s="13"/>
      <c r="QUI59" s="13"/>
      <c r="QUJ59" s="13"/>
      <c r="QUK59" s="13"/>
      <c r="QUL59" s="13"/>
      <c r="QUM59" s="13"/>
      <c r="QUN59" s="13"/>
      <c r="QUO59" s="13"/>
      <c r="QUP59" s="13"/>
      <c r="QUQ59" s="13"/>
      <c r="QUR59" s="13"/>
      <c r="QUS59" s="13"/>
      <c r="QUT59" s="13"/>
      <c r="QUU59" s="13"/>
      <c r="QUV59" s="13"/>
      <c r="QUW59" s="13"/>
      <c r="QUX59" s="13"/>
      <c r="QUY59" s="13"/>
      <c r="QUZ59" s="13"/>
      <c r="QVA59" s="13"/>
      <c r="QVB59" s="13"/>
      <c r="QVC59" s="13"/>
      <c r="QVD59" s="13"/>
      <c r="QVE59" s="13"/>
      <c r="QVF59" s="13"/>
      <c r="QVG59" s="13"/>
      <c r="QVH59" s="13"/>
      <c r="QVI59" s="13"/>
      <c r="QVJ59" s="13"/>
      <c r="QVK59" s="13"/>
      <c r="QVL59" s="13"/>
      <c r="QVM59" s="13"/>
      <c r="QVN59" s="13"/>
      <c r="QVO59" s="13"/>
      <c r="QVP59" s="13"/>
      <c r="QVQ59" s="13"/>
      <c r="QVR59" s="13"/>
      <c r="QVS59" s="13"/>
      <c r="QVT59" s="13"/>
      <c r="QVU59" s="13"/>
      <c r="QVV59" s="13"/>
      <c r="QVW59" s="13"/>
      <c r="QVX59" s="13"/>
      <c r="QVY59" s="13"/>
      <c r="QVZ59" s="13"/>
      <c r="QWA59" s="13"/>
      <c r="QWB59" s="13"/>
      <c r="QWC59" s="13"/>
      <c r="QWD59" s="13"/>
      <c r="QWE59" s="13"/>
      <c r="QWF59" s="13"/>
      <c r="QWG59" s="13"/>
      <c r="QWH59" s="13"/>
      <c r="QWI59" s="13"/>
      <c r="QWJ59" s="13"/>
      <c r="QWK59" s="13"/>
      <c r="QWL59" s="13"/>
      <c r="QWM59" s="13"/>
      <c r="QWN59" s="13"/>
      <c r="QWO59" s="13"/>
      <c r="QWP59" s="13"/>
      <c r="QWQ59" s="13"/>
      <c r="QWR59" s="13"/>
      <c r="QWS59" s="13"/>
      <c r="QWT59" s="13"/>
      <c r="QWU59" s="13"/>
      <c r="QWV59" s="13"/>
      <c r="QWW59" s="13"/>
      <c r="QWX59" s="13"/>
      <c r="QWY59" s="13"/>
      <c r="QWZ59" s="13"/>
      <c r="QXA59" s="13"/>
      <c r="QXB59" s="13"/>
      <c r="QXC59" s="13"/>
      <c r="QXD59" s="13"/>
      <c r="QXE59" s="13"/>
      <c r="QXF59" s="13"/>
      <c r="QXG59" s="13"/>
      <c r="QXH59" s="13"/>
      <c r="QXI59" s="13"/>
      <c r="QXJ59" s="13"/>
      <c r="QXK59" s="13"/>
      <c r="QXL59" s="13"/>
      <c r="QXM59" s="13"/>
      <c r="QXN59" s="13"/>
      <c r="QXO59" s="13"/>
      <c r="QXP59" s="13"/>
      <c r="QXQ59" s="13"/>
      <c r="QXR59" s="13"/>
      <c r="QXS59" s="13"/>
      <c r="QXT59" s="13"/>
      <c r="QXU59" s="13"/>
      <c r="QXV59" s="13"/>
      <c r="QXW59" s="13"/>
      <c r="QXX59" s="13"/>
      <c r="QXY59" s="13"/>
      <c r="QXZ59" s="13"/>
      <c r="QYA59" s="13"/>
      <c r="QYB59" s="13"/>
      <c r="QYC59" s="13"/>
      <c r="QYD59" s="13"/>
      <c r="QYE59" s="13"/>
      <c r="QYF59" s="13"/>
      <c r="QYG59" s="13"/>
      <c r="QYH59" s="13"/>
      <c r="QYI59" s="13"/>
      <c r="QYJ59" s="13"/>
      <c r="QYK59" s="13"/>
      <c r="QYL59" s="13"/>
      <c r="QYM59" s="13"/>
      <c r="QYN59" s="13"/>
      <c r="QYO59" s="13"/>
      <c r="QYP59" s="13"/>
      <c r="QYQ59" s="13"/>
      <c r="QYR59" s="13"/>
      <c r="QYS59" s="13"/>
      <c r="QYT59" s="13"/>
      <c r="QYU59" s="13"/>
      <c r="QYV59" s="13"/>
      <c r="QYW59" s="13"/>
      <c r="QYX59" s="13"/>
      <c r="QYY59" s="13"/>
      <c r="QYZ59" s="13"/>
      <c r="QZA59" s="13"/>
      <c r="QZB59" s="13"/>
      <c r="QZC59" s="13"/>
      <c r="QZD59" s="13"/>
      <c r="QZE59" s="13"/>
      <c r="QZF59" s="13"/>
      <c r="QZG59" s="13"/>
      <c r="QZH59" s="13"/>
      <c r="QZI59" s="13"/>
      <c r="QZJ59" s="13"/>
      <c r="QZK59" s="13"/>
      <c r="QZL59" s="13"/>
      <c r="QZM59" s="13"/>
      <c r="QZN59" s="13"/>
      <c r="QZO59" s="13"/>
      <c r="QZP59" s="13"/>
      <c r="QZQ59" s="13"/>
      <c r="QZR59" s="13"/>
      <c r="QZS59" s="13"/>
      <c r="QZT59" s="13"/>
      <c r="QZU59" s="13"/>
      <c r="QZV59" s="13"/>
      <c r="QZW59" s="13"/>
      <c r="QZX59" s="13"/>
      <c r="QZY59" s="13"/>
      <c r="QZZ59" s="13"/>
      <c r="RAA59" s="13"/>
      <c r="RAB59" s="13"/>
      <c r="RAC59" s="13"/>
      <c r="RAD59" s="13"/>
      <c r="RAE59" s="13"/>
      <c r="RAF59" s="13"/>
      <c r="RAG59" s="13"/>
      <c r="RAH59" s="13"/>
      <c r="RAI59" s="13"/>
      <c r="RAJ59" s="13"/>
      <c r="RAK59" s="13"/>
      <c r="RAL59" s="13"/>
      <c r="RAM59" s="13"/>
      <c r="RAN59" s="13"/>
      <c r="RAO59" s="13"/>
      <c r="RAP59" s="13"/>
      <c r="RAQ59" s="13"/>
      <c r="RAR59" s="13"/>
      <c r="RAS59" s="13"/>
      <c r="RAT59" s="13"/>
      <c r="RAU59" s="13"/>
      <c r="RAV59" s="13"/>
      <c r="RAW59" s="13"/>
      <c r="RAX59" s="13"/>
      <c r="RAY59" s="13"/>
      <c r="RAZ59" s="13"/>
      <c r="RBA59" s="13"/>
      <c r="RBB59" s="13"/>
      <c r="RBC59" s="13"/>
      <c r="RBD59" s="13"/>
      <c r="RBE59" s="13"/>
      <c r="RBF59" s="13"/>
      <c r="RBG59" s="13"/>
      <c r="RBH59" s="13"/>
      <c r="RBI59" s="13"/>
      <c r="RBJ59" s="13"/>
      <c r="RBK59" s="13"/>
      <c r="RBL59" s="13"/>
      <c r="RBM59" s="13"/>
      <c r="RBN59" s="13"/>
      <c r="RBO59" s="13"/>
      <c r="RBP59" s="13"/>
      <c r="RBQ59" s="13"/>
      <c r="RBR59" s="13"/>
      <c r="RBS59" s="13"/>
      <c r="RBT59" s="13"/>
      <c r="RBU59" s="13"/>
      <c r="RBV59" s="13"/>
      <c r="RBW59" s="13"/>
      <c r="RBX59" s="13"/>
      <c r="RBY59" s="13"/>
      <c r="RBZ59" s="13"/>
      <c r="RCA59" s="13"/>
      <c r="RCB59" s="13"/>
      <c r="RCC59" s="13"/>
      <c r="RCD59" s="13"/>
      <c r="RCE59" s="13"/>
      <c r="RCF59" s="13"/>
      <c r="RCG59" s="13"/>
      <c r="RCH59" s="13"/>
      <c r="RCI59" s="13"/>
      <c r="RCJ59" s="13"/>
      <c r="RCK59" s="13"/>
      <c r="RCL59" s="13"/>
      <c r="RCM59" s="13"/>
      <c r="RCN59" s="13"/>
      <c r="RCO59" s="13"/>
      <c r="RCP59" s="13"/>
      <c r="RCQ59" s="13"/>
      <c r="RCR59" s="13"/>
      <c r="RCS59" s="13"/>
      <c r="RCT59" s="13"/>
      <c r="RCU59" s="13"/>
      <c r="RCV59" s="13"/>
      <c r="RCW59" s="13"/>
      <c r="RCX59" s="13"/>
      <c r="RCY59" s="13"/>
      <c r="RCZ59" s="13"/>
      <c r="RDA59" s="13"/>
      <c r="RDB59" s="13"/>
      <c r="RDC59" s="13"/>
      <c r="RDD59" s="13"/>
      <c r="RDE59" s="13"/>
      <c r="RDF59" s="13"/>
      <c r="RDG59" s="13"/>
      <c r="RDH59" s="13"/>
      <c r="RDI59" s="13"/>
      <c r="RDJ59" s="13"/>
      <c r="RDK59" s="13"/>
      <c r="RDL59" s="13"/>
      <c r="RDM59" s="13"/>
      <c r="RDN59" s="13"/>
      <c r="RDO59" s="13"/>
      <c r="RDP59" s="13"/>
      <c r="RDQ59" s="13"/>
      <c r="RDR59" s="13"/>
      <c r="RDS59" s="13"/>
      <c r="RDT59" s="13"/>
      <c r="RDU59" s="13"/>
      <c r="RDV59" s="13"/>
      <c r="RDW59" s="13"/>
      <c r="RDX59" s="13"/>
      <c r="RDY59" s="13"/>
      <c r="RDZ59" s="13"/>
      <c r="REA59" s="13"/>
      <c r="REB59" s="13"/>
      <c r="REC59" s="13"/>
      <c r="RED59" s="13"/>
      <c r="REE59" s="13"/>
      <c r="REF59" s="13"/>
      <c r="REG59" s="13"/>
      <c r="REH59" s="13"/>
      <c r="REI59" s="13"/>
      <c r="REJ59" s="13"/>
      <c r="REK59" s="13"/>
      <c r="REL59" s="13"/>
      <c r="REM59" s="13"/>
      <c r="REN59" s="13"/>
      <c r="REO59" s="13"/>
      <c r="REP59" s="13"/>
      <c r="REQ59" s="13"/>
      <c r="RER59" s="13"/>
      <c r="RES59" s="13"/>
      <c r="RET59" s="13"/>
      <c r="REU59" s="13"/>
      <c r="REV59" s="13"/>
      <c r="REW59" s="13"/>
      <c r="REX59" s="13"/>
      <c r="REY59" s="13"/>
      <c r="REZ59" s="13"/>
      <c r="RFA59" s="13"/>
      <c r="RFB59" s="13"/>
      <c r="RFC59" s="13"/>
      <c r="RFD59" s="13"/>
      <c r="RFE59" s="13"/>
      <c r="RFF59" s="13"/>
      <c r="RFG59" s="13"/>
      <c r="RFH59" s="13"/>
      <c r="RFI59" s="13"/>
      <c r="RFJ59" s="13"/>
      <c r="RFK59" s="13"/>
      <c r="RFL59" s="13"/>
      <c r="RFM59" s="13"/>
      <c r="RFN59" s="13"/>
      <c r="RFO59" s="13"/>
      <c r="RFP59" s="13"/>
      <c r="RFQ59" s="13"/>
      <c r="RFR59" s="13"/>
      <c r="RFS59" s="13"/>
      <c r="RFT59" s="13"/>
      <c r="RFU59" s="13"/>
      <c r="RFV59" s="13"/>
      <c r="RFW59" s="13"/>
      <c r="RFX59" s="13"/>
      <c r="RFY59" s="13"/>
      <c r="RFZ59" s="13"/>
      <c r="RGA59" s="13"/>
      <c r="RGB59" s="13"/>
      <c r="RGC59" s="13"/>
      <c r="RGD59" s="13"/>
      <c r="RGE59" s="13"/>
      <c r="RGF59" s="13"/>
      <c r="RGG59" s="13"/>
      <c r="RGH59" s="13"/>
      <c r="RGI59" s="13"/>
      <c r="RGJ59" s="13"/>
      <c r="RGK59" s="13"/>
      <c r="RGL59" s="13"/>
      <c r="RGM59" s="13"/>
      <c r="RGN59" s="13"/>
      <c r="RGO59" s="13"/>
      <c r="RGP59" s="13"/>
      <c r="RGQ59" s="13"/>
      <c r="RGR59" s="13"/>
      <c r="RGS59" s="13"/>
      <c r="RGT59" s="13"/>
      <c r="RGU59" s="13"/>
      <c r="RGV59" s="13"/>
      <c r="RGW59" s="13"/>
      <c r="RGX59" s="13"/>
      <c r="RGY59" s="13"/>
      <c r="RGZ59" s="13"/>
      <c r="RHA59" s="13"/>
      <c r="RHB59" s="13"/>
      <c r="RHC59" s="13"/>
      <c r="RHD59" s="13"/>
      <c r="RHE59" s="13"/>
      <c r="RHF59" s="13"/>
      <c r="RHG59" s="13"/>
      <c r="RHH59" s="13"/>
      <c r="RHI59" s="13"/>
      <c r="RHJ59" s="13"/>
      <c r="RHK59" s="13"/>
      <c r="RHL59" s="13"/>
      <c r="RHM59" s="13"/>
      <c r="RHN59" s="13"/>
      <c r="RHO59" s="13"/>
      <c r="RHP59" s="13"/>
      <c r="RHQ59" s="13"/>
      <c r="RHR59" s="13"/>
      <c r="RHS59" s="13"/>
      <c r="RHT59" s="13"/>
      <c r="RHU59" s="13"/>
      <c r="RHV59" s="13"/>
      <c r="RHW59" s="13"/>
      <c r="RHX59" s="13"/>
      <c r="RHY59" s="13"/>
      <c r="RHZ59" s="13"/>
      <c r="RIA59" s="13"/>
      <c r="RIB59" s="13"/>
      <c r="RIC59" s="13"/>
      <c r="RID59" s="13"/>
      <c r="RIE59" s="13"/>
      <c r="RIF59" s="13"/>
      <c r="RIG59" s="13"/>
      <c r="RIH59" s="13"/>
      <c r="RII59" s="13"/>
      <c r="RIJ59" s="13"/>
      <c r="RIK59" s="13"/>
      <c r="RIL59" s="13"/>
      <c r="RIM59" s="13"/>
      <c r="RIN59" s="13"/>
      <c r="RIO59" s="13"/>
      <c r="RIP59" s="13"/>
      <c r="RIQ59" s="13"/>
      <c r="RIR59" s="13"/>
      <c r="RIS59" s="13"/>
      <c r="RIT59" s="13"/>
      <c r="RIU59" s="13"/>
      <c r="RIV59" s="13"/>
      <c r="RIW59" s="13"/>
      <c r="RIX59" s="13"/>
      <c r="RIY59" s="13"/>
      <c r="RIZ59" s="13"/>
      <c r="RJA59" s="13"/>
      <c r="RJB59" s="13"/>
      <c r="RJC59" s="13"/>
      <c r="RJD59" s="13"/>
      <c r="RJE59" s="13"/>
      <c r="RJF59" s="13"/>
      <c r="RJG59" s="13"/>
      <c r="RJH59" s="13"/>
      <c r="RJI59" s="13"/>
      <c r="RJJ59" s="13"/>
      <c r="RJK59" s="13"/>
      <c r="RJL59" s="13"/>
      <c r="RJM59" s="13"/>
      <c r="RJN59" s="13"/>
      <c r="RJO59" s="13"/>
      <c r="RJP59" s="13"/>
      <c r="RJQ59" s="13"/>
      <c r="RJR59" s="13"/>
      <c r="RJS59" s="13"/>
      <c r="RJT59" s="13"/>
      <c r="RJU59" s="13"/>
      <c r="RJV59" s="13"/>
      <c r="RJW59" s="13"/>
      <c r="RJX59" s="13"/>
      <c r="RJY59" s="13"/>
      <c r="RJZ59" s="13"/>
      <c r="RKA59" s="13"/>
      <c r="RKB59" s="13"/>
      <c r="RKC59" s="13"/>
      <c r="RKD59" s="13"/>
      <c r="RKE59" s="13"/>
      <c r="RKF59" s="13"/>
      <c r="RKG59" s="13"/>
      <c r="RKH59" s="13"/>
      <c r="RKI59" s="13"/>
      <c r="RKJ59" s="13"/>
      <c r="RKK59" s="13"/>
      <c r="RKL59" s="13"/>
      <c r="RKM59" s="13"/>
      <c r="RKN59" s="13"/>
      <c r="RKO59" s="13"/>
      <c r="RKP59" s="13"/>
      <c r="RKQ59" s="13"/>
      <c r="RKR59" s="13"/>
      <c r="RKS59" s="13"/>
      <c r="RKT59" s="13"/>
      <c r="RKU59" s="13"/>
      <c r="RKV59" s="13"/>
      <c r="RKW59" s="13"/>
      <c r="RKX59" s="13"/>
      <c r="RKY59" s="13"/>
      <c r="RKZ59" s="13"/>
      <c r="RLA59" s="13"/>
      <c r="RLB59" s="13"/>
      <c r="RLC59" s="13"/>
      <c r="RLD59" s="13"/>
      <c r="RLE59" s="13"/>
      <c r="RLF59" s="13"/>
      <c r="RLG59" s="13"/>
      <c r="RLH59" s="13"/>
      <c r="RLI59" s="13"/>
      <c r="RLJ59" s="13"/>
      <c r="RLK59" s="13"/>
      <c r="RLL59" s="13"/>
      <c r="RLM59" s="13"/>
      <c r="RLN59" s="13"/>
      <c r="RLO59" s="13"/>
      <c r="RLP59" s="13"/>
      <c r="RLQ59" s="13"/>
      <c r="RLR59" s="13"/>
      <c r="RLS59" s="13"/>
      <c r="RLT59" s="13"/>
      <c r="RLU59" s="13"/>
      <c r="RLV59" s="13"/>
      <c r="RLW59" s="13"/>
      <c r="RLX59" s="13"/>
      <c r="RLY59" s="13"/>
      <c r="RLZ59" s="13"/>
      <c r="RMA59" s="13"/>
      <c r="RMB59" s="13"/>
      <c r="RMC59" s="13"/>
      <c r="RMD59" s="13"/>
      <c r="RME59" s="13"/>
      <c r="RMF59" s="13"/>
      <c r="RMG59" s="13"/>
      <c r="RMH59" s="13"/>
      <c r="RMI59" s="13"/>
      <c r="RMJ59" s="13"/>
      <c r="RMK59" s="13"/>
      <c r="RML59" s="13"/>
      <c r="RMM59" s="13"/>
      <c r="RMN59" s="13"/>
      <c r="RMO59" s="13"/>
      <c r="RMP59" s="13"/>
      <c r="RMQ59" s="13"/>
      <c r="RMR59" s="13"/>
      <c r="RMS59" s="13"/>
      <c r="RMT59" s="13"/>
      <c r="RMU59" s="13"/>
      <c r="RMV59" s="13"/>
      <c r="RMW59" s="13"/>
      <c r="RMX59" s="13"/>
      <c r="RMY59" s="13"/>
      <c r="RMZ59" s="13"/>
      <c r="RNA59" s="13"/>
      <c r="RNB59" s="13"/>
      <c r="RNC59" s="13"/>
      <c r="RND59" s="13"/>
      <c r="RNE59" s="13"/>
      <c r="RNF59" s="13"/>
      <c r="RNG59" s="13"/>
      <c r="RNH59" s="13"/>
      <c r="RNI59" s="13"/>
      <c r="RNJ59" s="13"/>
      <c r="RNK59" s="13"/>
      <c r="RNL59" s="13"/>
      <c r="RNM59" s="13"/>
      <c r="RNN59" s="13"/>
      <c r="RNO59" s="13"/>
      <c r="RNP59" s="13"/>
      <c r="RNQ59" s="13"/>
      <c r="RNR59" s="13"/>
      <c r="RNS59" s="13"/>
      <c r="RNT59" s="13"/>
      <c r="RNU59" s="13"/>
      <c r="RNV59" s="13"/>
      <c r="RNW59" s="13"/>
      <c r="RNX59" s="13"/>
      <c r="RNY59" s="13"/>
      <c r="RNZ59" s="13"/>
      <c r="ROA59" s="13"/>
      <c r="ROB59" s="13"/>
      <c r="ROC59" s="13"/>
      <c r="ROD59" s="13"/>
      <c r="ROE59" s="13"/>
      <c r="ROF59" s="13"/>
      <c r="ROG59" s="13"/>
      <c r="ROH59" s="13"/>
      <c r="ROI59" s="13"/>
      <c r="ROJ59" s="13"/>
      <c r="ROK59" s="13"/>
      <c r="ROL59" s="13"/>
      <c r="ROM59" s="13"/>
      <c r="RON59" s="13"/>
      <c r="ROO59" s="13"/>
      <c r="ROP59" s="13"/>
      <c r="ROQ59" s="13"/>
      <c r="ROR59" s="13"/>
      <c r="ROS59" s="13"/>
      <c r="ROT59" s="13"/>
      <c r="ROU59" s="13"/>
      <c r="ROV59" s="13"/>
      <c r="ROW59" s="13"/>
      <c r="ROX59" s="13"/>
      <c r="ROY59" s="13"/>
      <c r="ROZ59" s="13"/>
      <c r="RPA59" s="13"/>
      <c r="RPB59" s="13"/>
      <c r="RPC59" s="13"/>
      <c r="RPD59" s="13"/>
      <c r="RPE59" s="13"/>
      <c r="RPF59" s="13"/>
      <c r="RPG59" s="13"/>
      <c r="RPH59" s="13"/>
      <c r="RPI59" s="13"/>
      <c r="RPJ59" s="13"/>
      <c r="RPK59" s="13"/>
      <c r="RPL59" s="13"/>
      <c r="RPM59" s="13"/>
      <c r="RPN59" s="13"/>
      <c r="RPO59" s="13"/>
      <c r="RPP59" s="13"/>
      <c r="RPQ59" s="13"/>
      <c r="RPR59" s="13"/>
      <c r="RPS59" s="13"/>
      <c r="RPT59" s="13"/>
      <c r="RPU59" s="13"/>
      <c r="RPV59" s="13"/>
      <c r="RPW59" s="13"/>
      <c r="RPX59" s="13"/>
      <c r="RPY59" s="13"/>
      <c r="RPZ59" s="13"/>
      <c r="RQA59" s="13"/>
      <c r="RQB59" s="13"/>
      <c r="RQC59" s="13"/>
      <c r="RQD59" s="13"/>
      <c r="RQE59" s="13"/>
      <c r="RQF59" s="13"/>
      <c r="RQG59" s="13"/>
      <c r="RQH59" s="13"/>
      <c r="RQI59" s="13"/>
      <c r="RQJ59" s="13"/>
      <c r="RQK59" s="13"/>
      <c r="RQL59" s="13"/>
      <c r="RQM59" s="13"/>
      <c r="RQN59" s="13"/>
      <c r="RQO59" s="13"/>
      <c r="RQP59" s="13"/>
      <c r="RQQ59" s="13"/>
      <c r="RQR59" s="13"/>
      <c r="RQS59" s="13"/>
      <c r="RQT59" s="13"/>
      <c r="RQU59" s="13"/>
      <c r="RQV59" s="13"/>
      <c r="RQW59" s="13"/>
      <c r="RQX59" s="13"/>
      <c r="RQY59" s="13"/>
      <c r="RQZ59" s="13"/>
      <c r="RRA59" s="13"/>
      <c r="RRB59" s="13"/>
      <c r="RRC59" s="13"/>
      <c r="RRD59" s="13"/>
      <c r="RRE59" s="13"/>
      <c r="RRF59" s="13"/>
      <c r="RRG59" s="13"/>
      <c r="RRH59" s="13"/>
      <c r="RRI59" s="13"/>
      <c r="RRJ59" s="13"/>
      <c r="RRK59" s="13"/>
      <c r="RRL59" s="13"/>
      <c r="RRM59" s="13"/>
      <c r="RRN59" s="13"/>
      <c r="RRO59" s="13"/>
      <c r="RRP59" s="13"/>
      <c r="RRQ59" s="13"/>
      <c r="RRR59" s="13"/>
      <c r="RRS59" s="13"/>
      <c r="RRT59" s="13"/>
      <c r="RRU59" s="13"/>
      <c r="RRV59" s="13"/>
      <c r="RRW59" s="13"/>
      <c r="RRX59" s="13"/>
      <c r="RRY59" s="13"/>
      <c r="RRZ59" s="13"/>
      <c r="RSA59" s="13"/>
      <c r="RSB59" s="13"/>
      <c r="RSC59" s="13"/>
      <c r="RSD59" s="13"/>
      <c r="RSE59" s="13"/>
      <c r="RSF59" s="13"/>
      <c r="RSG59" s="13"/>
      <c r="RSH59" s="13"/>
      <c r="RSI59" s="13"/>
      <c r="RSJ59" s="13"/>
      <c r="RSK59" s="13"/>
      <c r="RSL59" s="13"/>
      <c r="RSM59" s="13"/>
      <c r="RSN59" s="13"/>
      <c r="RSO59" s="13"/>
      <c r="RSP59" s="13"/>
      <c r="RSQ59" s="13"/>
      <c r="RSR59" s="13"/>
      <c r="RSS59" s="13"/>
      <c r="RST59" s="13"/>
      <c r="RSU59" s="13"/>
      <c r="RSV59" s="13"/>
      <c r="RSW59" s="13"/>
      <c r="RSX59" s="13"/>
      <c r="RSY59" s="13"/>
      <c r="RSZ59" s="13"/>
      <c r="RTA59" s="13"/>
      <c r="RTB59" s="13"/>
      <c r="RTC59" s="13"/>
      <c r="RTD59" s="13"/>
      <c r="RTE59" s="13"/>
      <c r="RTF59" s="13"/>
      <c r="RTG59" s="13"/>
      <c r="RTH59" s="13"/>
      <c r="RTI59" s="13"/>
      <c r="RTJ59" s="13"/>
      <c r="RTK59" s="13"/>
      <c r="RTL59" s="13"/>
      <c r="RTM59" s="13"/>
      <c r="RTN59" s="13"/>
      <c r="RTO59" s="13"/>
      <c r="RTP59" s="13"/>
      <c r="RTQ59" s="13"/>
      <c r="RTR59" s="13"/>
      <c r="RTS59" s="13"/>
      <c r="RTT59" s="13"/>
      <c r="RTU59" s="13"/>
      <c r="RTV59" s="13"/>
      <c r="RTW59" s="13"/>
      <c r="RTX59" s="13"/>
      <c r="RTY59" s="13"/>
      <c r="RTZ59" s="13"/>
      <c r="RUA59" s="13"/>
      <c r="RUB59" s="13"/>
      <c r="RUC59" s="13"/>
      <c r="RUD59" s="13"/>
      <c r="RUE59" s="13"/>
      <c r="RUF59" s="13"/>
      <c r="RUG59" s="13"/>
      <c r="RUH59" s="13"/>
      <c r="RUI59" s="13"/>
      <c r="RUJ59" s="13"/>
      <c r="RUK59" s="13"/>
      <c r="RUL59" s="13"/>
      <c r="RUM59" s="13"/>
      <c r="RUN59" s="13"/>
      <c r="RUO59" s="13"/>
      <c r="RUP59" s="13"/>
      <c r="RUQ59" s="13"/>
      <c r="RUR59" s="13"/>
      <c r="RUS59" s="13"/>
      <c r="RUT59" s="13"/>
      <c r="RUU59" s="13"/>
      <c r="RUV59" s="13"/>
      <c r="RUW59" s="13"/>
      <c r="RUX59" s="13"/>
      <c r="RUY59" s="13"/>
      <c r="RUZ59" s="13"/>
      <c r="RVA59" s="13"/>
      <c r="RVB59" s="13"/>
      <c r="RVC59" s="13"/>
      <c r="RVD59" s="13"/>
      <c r="RVE59" s="13"/>
      <c r="RVF59" s="13"/>
      <c r="RVG59" s="13"/>
      <c r="RVH59" s="13"/>
      <c r="RVI59" s="13"/>
      <c r="RVJ59" s="13"/>
      <c r="RVK59" s="13"/>
      <c r="RVL59" s="13"/>
      <c r="RVM59" s="13"/>
      <c r="RVN59" s="13"/>
      <c r="RVO59" s="13"/>
      <c r="RVP59" s="13"/>
      <c r="RVQ59" s="13"/>
      <c r="RVR59" s="13"/>
      <c r="RVS59" s="13"/>
      <c r="RVT59" s="13"/>
      <c r="RVU59" s="13"/>
      <c r="RVV59" s="13"/>
      <c r="RVW59" s="13"/>
      <c r="RVX59" s="13"/>
      <c r="RVY59" s="13"/>
      <c r="RVZ59" s="13"/>
      <c r="RWA59" s="13"/>
      <c r="RWB59" s="13"/>
      <c r="RWC59" s="13"/>
      <c r="RWD59" s="13"/>
      <c r="RWE59" s="13"/>
      <c r="RWF59" s="13"/>
      <c r="RWG59" s="13"/>
      <c r="RWH59" s="13"/>
      <c r="RWI59" s="13"/>
      <c r="RWJ59" s="13"/>
      <c r="RWK59" s="13"/>
      <c r="RWL59" s="13"/>
      <c r="RWM59" s="13"/>
      <c r="RWN59" s="13"/>
      <c r="RWO59" s="13"/>
      <c r="RWP59" s="13"/>
      <c r="RWQ59" s="13"/>
      <c r="RWR59" s="13"/>
      <c r="RWS59" s="13"/>
      <c r="RWT59" s="13"/>
      <c r="RWU59" s="13"/>
      <c r="RWV59" s="13"/>
      <c r="RWW59" s="13"/>
      <c r="RWX59" s="13"/>
      <c r="RWY59" s="13"/>
      <c r="RWZ59" s="13"/>
      <c r="RXA59" s="13"/>
      <c r="RXB59" s="13"/>
      <c r="RXC59" s="13"/>
      <c r="RXD59" s="13"/>
      <c r="RXE59" s="13"/>
      <c r="RXF59" s="13"/>
      <c r="RXG59" s="13"/>
      <c r="RXH59" s="13"/>
      <c r="RXI59" s="13"/>
      <c r="RXJ59" s="13"/>
      <c r="RXK59" s="13"/>
      <c r="RXL59" s="13"/>
      <c r="RXM59" s="13"/>
      <c r="RXN59" s="13"/>
      <c r="RXO59" s="13"/>
      <c r="RXP59" s="13"/>
      <c r="RXQ59" s="13"/>
      <c r="RXR59" s="13"/>
      <c r="RXS59" s="13"/>
      <c r="RXT59" s="13"/>
      <c r="RXU59" s="13"/>
      <c r="RXV59" s="13"/>
      <c r="RXW59" s="13"/>
      <c r="RXX59" s="13"/>
      <c r="RXY59" s="13"/>
      <c r="RXZ59" s="13"/>
      <c r="RYA59" s="13"/>
      <c r="RYB59" s="13"/>
      <c r="RYC59" s="13"/>
      <c r="RYD59" s="13"/>
      <c r="RYE59" s="13"/>
      <c r="RYF59" s="13"/>
      <c r="RYG59" s="13"/>
      <c r="RYH59" s="13"/>
      <c r="RYI59" s="13"/>
      <c r="RYJ59" s="13"/>
      <c r="RYK59" s="13"/>
      <c r="RYL59" s="13"/>
      <c r="RYM59" s="13"/>
      <c r="RYN59" s="13"/>
      <c r="RYO59" s="13"/>
      <c r="RYP59" s="13"/>
      <c r="RYQ59" s="13"/>
      <c r="RYR59" s="13"/>
      <c r="RYS59" s="13"/>
      <c r="RYT59" s="13"/>
      <c r="RYU59" s="13"/>
      <c r="RYV59" s="13"/>
      <c r="RYW59" s="13"/>
      <c r="RYX59" s="13"/>
      <c r="RYY59" s="13"/>
      <c r="RYZ59" s="13"/>
      <c r="RZA59" s="13"/>
      <c r="RZB59" s="13"/>
      <c r="RZC59" s="13"/>
      <c r="RZD59" s="13"/>
      <c r="RZE59" s="13"/>
      <c r="RZF59" s="13"/>
      <c r="RZG59" s="13"/>
      <c r="RZH59" s="13"/>
      <c r="RZI59" s="13"/>
      <c r="RZJ59" s="13"/>
      <c r="RZK59" s="13"/>
      <c r="RZL59" s="13"/>
      <c r="RZM59" s="13"/>
      <c r="RZN59" s="13"/>
      <c r="RZO59" s="13"/>
      <c r="RZP59" s="13"/>
      <c r="RZQ59" s="13"/>
      <c r="RZR59" s="13"/>
      <c r="RZS59" s="13"/>
      <c r="RZT59" s="13"/>
      <c r="RZU59" s="13"/>
      <c r="RZV59" s="13"/>
      <c r="RZW59" s="13"/>
      <c r="RZX59" s="13"/>
      <c r="RZY59" s="13"/>
      <c r="RZZ59" s="13"/>
      <c r="SAA59" s="13"/>
      <c r="SAB59" s="13"/>
      <c r="SAC59" s="13"/>
      <c r="SAD59" s="13"/>
      <c r="SAE59" s="13"/>
      <c r="SAF59" s="13"/>
      <c r="SAG59" s="13"/>
      <c r="SAH59" s="13"/>
      <c r="SAI59" s="13"/>
      <c r="SAJ59" s="13"/>
      <c r="SAK59" s="13"/>
      <c r="SAL59" s="13"/>
      <c r="SAM59" s="13"/>
      <c r="SAN59" s="13"/>
      <c r="SAO59" s="13"/>
      <c r="SAP59" s="13"/>
      <c r="SAQ59" s="13"/>
      <c r="SAR59" s="13"/>
      <c r="SAS59" s="13"/>
      <c r="SAT59" s="13"/>
      <c r="SAU59" s="13"/>
      <c r="SAV59" s="13"/>
      <c r="SAW59" s="13"/>
      <c r="SAX59" s="13"/>
      <c r="SAY59" s="13"/>
      <c r="SAZ59" s="13"/>
      <c r="SBA59" s="13"/>
      <c r="SBB59" s="13"/>
      <c r="SBC59" s="13"/>
      <c r="SBD59" s="13"/>
      <c r="SBE59" s="13"/>
      <c r="SBF59" s="13"/>
      <c r="SBG59" s="13"/>
      <c r="SBH59" s="13"/>
      <c r="SBI59" s="13"/>
      <c r="SBJ59" s="13"/>
      <c r="SBK59" s="13"/>
      <c r="SBL59" s="13"/>
      <c r="SBM59" s="13"/>
      <c r="SBN59" s="13"/>
      <c r="SBO59" s="13"/>
      <c r="SBP59" s="13"/>
      <c r="SBQ59" s="13"/>
      <c r="SBR59" s="13"/>
      <c r="SBS59" s="13"/>
      <c r="SBT59" s="13"/>
      <c r="SBU59" s="13"/>
      <c r="SBV59" s="13"/>
      <c r="SBW59" s="13"/>
      <c r="SBX59" s="13"/>
      <c r="SBY59" s="13"/>
      <c r="SBZ59" s="13"/>
      <c r="SCA59" s="13"/>
      <c r="SCB59" s="13"/>
      <c r="SCC59" s="13"/>
      <c r="SCD59" s="13"/>
      <c r="SCE59" s="13"/>
      <c r="SCF59" s="13"/>
      <c r="SCG59" s="13"/>
      <c r="SCH59" s="13"/>
      <c r="SCI59" s="13"/>
      <c r="SCJ59" s="13"/>
      <c r="SCK59" s="13"/>
      <c r="SCL59" s="13"/>
      <c r="SCM59" s="13"/>
      <c r="SCN59" s="13"/>
      <c r="SCO59" s="13"/>
      <c r="SCP59" s="13"/>
      <c r="SCQ59" s="13"/>
      <c r="SCR59" s="13"/>
      <c r="SCS59" s="13"/>
      <c r="SCT59" s="13"/>
      <c r="SCU59" s="13"/>
      <c r="SCV59" s="13"/>
      <c r="SCW59" s="13"/>
      <c r="SCX59" s="13"/>
      <c r="SCY59" s="13"/>
      <c r="SCZ59" s="13"/>
      <c r="SDA59" s="13"/>
      <c r="SDB59" s="13"/>
      <c r="SDC59" s="13"/>
      <c r="SDD59" s="13"/>
      <c r="SDE59" s="13"/>
      <c r="SDF59" s="13"/>
      <c r="SDG59" s="13"/>
      <c r="SDH59" s="13"/>
      <c r="SDI59" s="13"/>
      <c r="SDJ59" s="13"/>
      <c r="SDK59" s="13"/>
      <c r="SDL59" s="13"/>
      <c r="SDM59" s="13"/>
      <c r="SDN59" s="13"/>
      <c r="SDO59" s="13"/>
      <c r="SDP59" s="13"/>
      <c r="SDQ59" s="13"/>
      <c r="SDR59" s="13"/>
      <c r="SDS59" s="13"/>
      <c r="SDT59" s="13"/>
      <c r="SDU59" s="13"/>
      <c r="SDV59" s="13"/>
      <c r="SDW59" s="13"/>
      <c r="SDX59" s="13"/>
      <c r="SDY59" s="13"/>
      <c r="SDZ59" s="13"/>
      <c r="SEA59" s="13"/>
      <c r="SEB59" s="13"/>
      <c r="SEC59" s="13"/>
      <c r="SED59" s="13"/>
      <c r="SEE59" s="13"/>
      <c r="SEF59" s="13"/>
      <c r="SEG59" s="13"/>
      <c r="SEH59" s="13"/>
      <c r="SEI59" s="13"/>
      <c r="SEJ59" s="13"/>
      <c r="SEK59" s="13"/>
      <c r="SEL59" s="13"/>
      <c r="SEM59" s="13"/>
      <c r="SEN59" s="13"/>
      <c r="SEO59" s="13"/>
      <c r="SEP59" s="13"/>
      <c r="SEQ59" s="13"/>
      <c r="SER59" s="13"/>
      <c r="SES59" s="13"/>
      <c r="SET59" s="13"/>
      <c r="SEU59" s="13"/>
      <c r="SEV59" s="13"/>
      <c r="SEW59" s="13"/>
      <c r="SEX59" s="13"/>
      <c r="SEY59" s="13"/>
      <c r="SEZ59" s="13"/>
      <c r="SFA59" s="13"/>
      <c r="SFB59" s="13"/>
      <c r="SFC59" s="13"/>
      <c r="SFD59" s="13"/>
      <c r="SFE59" s="13"/>
      <c r="SFF59" s="13"/>
      <c r="SFG59" s="13"/>
      <c r="SFH59" s="13"/>
      <c r="SFI59" s="13"/>
      <c r="SFJ59" s="13"/>
      <c r="SFK59" s="13"/>
      <c r="SFL59" s="13"/>
      <c r="SFM59" s="13"/>
      <c r="SFN59" s="13"/>
      <c r="SFO59" s="13"/>
      <c r="SFP59" s="13"/>
      <c r="SFQ59" s="13"/>
      <c r="SFR59" s="13"/>
      <c r="SFS59" s="13"/>
      <c r="SFT59" s="13"/>
      <c r="SFU59" s="13"/>
      <c r="SFV59" s="13"/>
      <c r="SFW59" s="13"/>
      <c r="SFX59" s="13"/>
      <c r="SFY59" s="13"/>
      <c r="SFZ59" s="13"/>
      <c r="SGA59" s="13"/>
      <c r="SGB59" s="13"/>
      <c r="SGC59" s="13"/>
      <c r="SGD59" s="13"/>
      <c r="SGE59" s="13"/>
      <c r="SGF59" s="13"/>
      <c r="SGG59" s="13"/>
      <c r="SGH59" s="13"/>
      <c r="SGI59" s="13"/>
      <c r="SGJ59" s="13"/>
      <c r="SGK59" s="13"/>
      <c r="SGL59" s="13"/>
      <c r="SGM59" s="13"/>
      <c r="SGN59" s="13"/>
      <c r="SGO59" s="13"/>
      <c r="SGP59" s="13"/>
      <c r="SGQ59" s="13"/>
      <c r="SGR59" s="13"/>
      <c r="SGS59" s="13"/>
      <c r="SGT59" s="13"/>
      <c r="SGU59" s="13"/>
      <c r="SGV59" s="13"/>
      <c r="SGW59" s="13"/>
      <c r="SGX59" s="13"/>
      <c r="SGY59" s="13"/>
      <c r="SGZ59" s="13"/>
      <c r="SHA59" s="13"/>
      <c r="SHB59" s="13"/>
      <c r="SHC59" s="13"/>
      <c r="SHD59" s="13"/>
      <c r="SHE59" s="13"/>
      <c r="SHF59" s="13"/>
      <c r="SHG59" s="13"/>
      <c r="SHH59" s="13"/>
      <c r="SHI59" s="13"/>
      <c r="SHJ59" s="13"/>
      <c r="SHK59" s="13"/>
      <c r="SHL59" s="13"/>
      <c r="SHM59" s="13"/>
      <c r="SHN59" s="13"/>
      <c r="SHO59" s="13"/>
      <c r="SHP59" s="13"/>
      <c r="SHQ59" s="13"/>
      <c r="SHR59" s="13"/>
      <c r="SHS59" s="13"/>
      <c r="SHT59" s="13"/>
      <c r="SHU59" s="13"/>
      <c r="SHV59" s="13"/>
      <c r="SHW59" s="13"/>
      <c r="SHX59" s="13"/>
      <c r="SHY59" s="13"/>
      <c r="SHZ59" s="13"/>
      <c r="SIA59" s="13"/>
      <c r="SIB59" s="13"/>
      <c r="SIC59" s="13"/>
      <c r="SID59" s="13"/>
      <c r="SIE59" s="13"/>
      <c r="SIF59" s="13"/>
      <c r="SIG59" s="13"/>
      <c r="SIH59" s="13"/>
      <c r="SII59" s="13"/>
      <c r="SIJ59" s="13"/>
      <c r="SIK59" s="13"/>
      <c r="SIL59" s="13"/>
      <c r="SIM59" s="13"/>
      <c r="SIN59" s="13"/>
      <c r="SIO59" s="13"/>
      <c r="SIP59" s="13"/>
      <c r="SIQ59" s="13"/>
      <c r="SIR59" s="13"/>
      <c r="SIS59" s="13"/>
      <c r="SIT59" s="13"/>
      <c r="SIU59" s="13"/>
      <c r="SIV59" s="13"/>
      <c r="SIW59" s="13"/>
      <c r="SIX59" s="13"/>
      <c r="SIY59" s="13"/>
      <c r="SIZ59" s="13"/>
      <c r="SJA59" s="13"/>
      <c r="SJB59" s="13"/>
      <c r="SJC59" s="13"/>
      <c r="SJD59" s="13"/>
      <c r="SJE59" s="13"/>
      <c r="SJF59" s="13"/>
      <c r="SJG59" s="13"/>
      <c r="SJH59" s="13"/>
      <c r="SJI59" s="13"/>
      <c r="SJJ59" s="13"/>
      <c r="SJK59" s="13"/>
      <c r="SJL59" s="13"/>
      <c r="SJM59" s="13"/>
      <c r="SJN59" s="13"/>
      <c r="SJO59" s="13"/>
      <c r="SJP59" s="13"/>
      <c r="SJQ59" s="13"/>
      <c r="SJR59" s="13"/>
      <c r="SJS59" s="13"/>
      <c r="SJT59" s="13"/>
      <c r="SJU59" s="13"/>
      <c r="SJV59" s="13"/>
      <c r="SJW59" s="13"/>
      <c r="SJX59" s="13"/>
      <c r="SJY59" s="13"/>
      <c r="SJZ59" s="13"/>
      <c r="SKA59" s="13"/>
      <c r="SKB59" s="13"/>
      <c r="SKC59" s="13"/>
      <c r="SKD59" s="13"/>
      <c r="SKE59" s="13"/>
      <c r="SKF59" s="13"/>
      <c r="SKG59" s="13"/>
      <c r="SKH59" s="13"/>
      <c r="SKI59" s="13"/>
      <c r="SKJ59" s="13"/>
      <c r="SKK59" s="13"/>
      <c r="SKL59" s="13"/>
      <c r="SKM59" s="13"/>
      <c r="SKN59" s="13"/>
      <c r="SKO59" s="13"/>
      <c r="SKP59" s="13"/>
      <c r="SKQ59" s="13"/>
      <c r="SKR59" s="13"/>
      <c r="SKS59" s="13"/>
      <c r="SKT59" s="13"/>
      <c r="SKU59" s="13"/>
      <c r="SKV59" s="13"/>
      <c r="SKW59" s="13"/>
      <c r="SKX59" s="13"/>
      <c r="SKY59" s="13"/>
      <c r="SKZ59" s="13"/>
      <c r="SLA59" s="13"/>
      <c r="SLB59" s="13"/>
      <c r="SLC59" s="13"/>
      <c r="SLD59" s="13"/>
      <c r="SLE59" s="13"/>
      <c r="SLF59" s="13"/>
      <c r="SLG59" s="13"/>
      <c r="SLH59" s="13"/>
      <c r="SLI59" s="13"/>
      <c r="SLJ59" s="13"/>
      <c r="SLK59" s="13"/>
      <c r="SLL59" s="13"/>
      <c r="SLM59" s="13"/>
      <c r="SLN59" s="13"/>
      <c r="SLO59" s="13"/>
      <c r="SLP59" s="13"/>
      <c r="SLQ59" s="13"/>
      <c r="SLR59" s="13"/>
      <c r="SLS59" s="13"/>
      <c r="SLT59" s="13"/>
      <c r="SLU59" s="13"/>
      <c r="SLV59" s="13"/>
      <c r="SLW59" s="13"/>
      <c r="SLX59" s="13"/>
      <c r="SLY59" s="13"/>
      <c r="SLZ59" s="13"/>
      <c r="SMA59" s="13"/>
      <c r="SMB59" s="13"/>
      <c r="SMC59" s="13"/>
      <c r="SMD59" s="13"/>
      <c r="SME59" s="13"/>
      <c r="SMF59" s="13"/>
      <c r="SMG59" s="13"/>
      <c r="SMH59" s="13"/>
      <c r="SMI59" s="13"/>
      <c r="SMJ59" s="13"/>
      <c r="SMK59" s="13"/>
      <c r="SML59" s="13"/>
      <c r="SMM59" s="13"/>
      <c r="SMN59" s="13"/>
      <c r="SMO59" s="13"/>
      <c r="SMP59" s="13"/>
      <c r="SMQ59" s="13"/>
      <c r="SMR59" s="13"/>
      <c r="SMS59" s="13"/>
      <c r="SMT59" s="13"/>
      <c r="SMU59" s="13"/>
      <c r="SMV59" s="13"/>
      <c r="SMW59" s="13"/>
      <c r="SMX59" s="13"/>
      <c r="SMY59" s="13"/>
      <c r="SMZ59" s="13"/>
      <c r="SNA59" s="13"/>
      <c r="SNB59" s="13"/>
      <c r="SNC59" s="13"/>
      <c r="SND59" s="13"/>
      <c r="SNE59" s="13"/>
      <c r="SNF59" s="13"/>
      <c r="SNG59" s="13"/>
      <c r="SNH59" s="13"/>
      <c r="SNI59" s="13"/>
      <c r="SNJ59" s="13"/>
      <c r="SNK59" s="13"/>
      <c r="SNL59" s="13"/>
      <c r="SNM59" s="13"/>
      <c r="SNN59" s="13"/>
      <c r="SNO59" s="13"/>
      <c r="SNP59" s="13"/>
      <c r="SNQ59" s="13"/>
      <c r="SNR59" s="13"/>
      <c r="SNS59" s="13"/>
      <c r="SNT59" s="13"/>
      <c r="SNU59" s="13"/>
      <c r="SNV59" s="13"/>
      <c r="SNW59" s="13"/>
      <c r="SNX59" s="13"/>
      <c r="SNY59" s="13"/>
      <c r="SNZ59" s="13"/>
      <c r="SOA59" s="13"/>
      <c r="SOB59" s="13"/>
      <c r="SOC59" s="13"/>
      <c r="SOD59" s="13"/>
      <c r="SOE59" s="13"/>
      <c r="SOF59" s="13"/>
      <c r="SOG59" s="13"/>
      <c r="SOH59" s="13"/>
      <c r="SOI59" s="13"/>
      <c r="SOJ59" s="13"/>
      <c r="SOK59" s="13"/>
      <c r="SOL59" s="13"/>
      <c r="SOM59" s="13"/>
      <c r="SON59" s="13"/>
      <c r="SOO59" s="13"/>
      <c r="SOP59" s="13"/>
      <c r="SOQ59" s="13"/>
      <c r="SOR59" s="13"/>
      <c r="SOS59" s="13"/>
      <c r="SOT59" s="13"/>
      <c r="SOU59" s="13"/>
      <c r="SOV59" s="13"/>
      <c r="SOW59" s="13"/>
      <c r="SOX59" s="13"/>
      <c r="SOY59" s="13"/>
      <c r="SOZ59" s="13"/>
      <c r="SPA59" s="13"/>
      <c r="SPB59" s="13"/>
      <c r="SPC59" s="13"/>
      <c r="SPD59" s="13"/>
      <c r="SPE59" s="13"/>
      <c r="SPF59" s="13"/>
      <c r="SPG59" s="13"/>
      <c r="SPH59" s="13"/>
      <c r="SPI59" s="13"/>
      <c r="SPJ59" s="13"/>
      <c r="SPK59" s="13"/>
      <c r="SPL59" s="13"/>
      <c r="SPM59" s="13"/>
      <c r="SPN59" s="13"/>
      <c r="SPO59" s="13"/>
      <c r="SPP59" s="13"/>
      <c r="SPQ59" s="13"/>
      <c r="SPR59" s="13"/>
      <c r="SPS59" s="13"/>
      <c r="SPT59" s="13"/>
      <c r="SPU59" s="13"/>
      <c r="SPV59" s="13"/>
      <c r="SPW59" s="13"/>
      <c r="SPX59" s="13"/>
      <c r="SPY59" s="13"/>
      <c r="SPZ59" s="13"/>
      <c r="SQA59" s="13"/>
      <c r="SQB59" s="13"/>
      <c r="SQC59" s="13"/>
      <c r="SQD59" s="13"/>
      <c r="SQE59" s="13"/>
      <c r="SQF59" s="13"/>
      <c r="SQG59" s="13"/>
      <c r="SQH59" s="13"/>
      <c r="SQI59" s="13"/>
      <c r="SQJ59" s="13"/>
      <c r="SQK59" s="13"/>
      <c r="SQL59" s="13"/>
      <c r="SQM59" s="13"/>
      <c r="SQN59" s="13"/>
      <c r="SQO59" s="13"/>
      <c r="SQP59" s="13"/>
      <c r="SQQ59" s="13"/>
      <c r="SQR59" s="13"/>
      <c r="SQS59" s="13"/>
      <c r="SQT59" s="13"/>
      <c r="SQU59" s="13"/>
      <c r="SQV59" s="13"/>
      <c r="SQW59" s="13"/>
      <c r="SQX59" s="13"/>
      <c r="SQY59" s="13"/>
      <c r="SQZ59" s="13"/>
      <c r="SRA59" s="13"/>
      <c r="SRB59" s="13"/>
      <c r="SRC59" s="13"/>
      <c r="SRD59" s="13"/>
      <c r="SRE59" s="13"/>
      <c r="SRF59" s="13"/>
      <c r="SRG59" s="13"/>
      <c r="SRH59" s="13"/>
      <c r="SRI59" s="13"/>
      <c r="SRJ59" s="13"/>
      <c r="SRK59" s="13"/>
      <c r="SRL59" s="13"/>
      <c r="SRM59" s="13"/>
      <c r="SRN59" s="13"/>
      <c r="SRO59" s="13"/>
      <c r="SRP59" s="13"/>
      <c r="SRQ59" s="13"/>
      <c r="SRR59" s="13"/>
      <c r="SRS59" s="13"/>
      <c r="SRT59" s="13"/>
      <c r="SRU59" s="13"/>
      <c r="SRV59" s="13"/>
      <c r="SRW59" s="13"/>
      <c r="SRX59" s="13"/>
      <c r="SRY59" s="13"/>
      <c r="SRZ59" s="13"/>
      <c r="SSA59" s="13"/>
      <c r="SSB59" s="13"/>
      <c r="SSC59" s="13"/>
      <c r="SSD59" s="13"/>
      <c r="SSE59" s="13"/>
      <c r="SSF59" s="13"/>
      <c r="SSG59" s="13"/>
      <c r="SSH59" s="13"/>
      <c r="SSI59" s="13"/>
      <c r="SSJ59" s="13"/>
      <c r="SSK59" s="13"/>
      <c r="SSL59" s="13"/>
      <c r="SSM59" s="13"/>
      <c r="SSN59" s="13"/>
      <c r="SSO59" s="13"/>
      <c r="SSP59" s="13"/>
      <c r="SSQ59" s="13"/>
      <c r="SSR59" s="13"/>
      <c r="SSS59" s="13"/>
      <c r="SST59" s="13"/>
      <c r="SSU59" s="13"/>
      <c r="SSV59" s="13"/>
      <c r="SSW59" s="13"/>
      <c r="SSX59" s="13"/>
      <c r="SSY59" s="13"/>
      <c r="SSZ59" s="13"/>
      <c r="STA59" s="13"/>
      <c r="STB59" s="13"/>
      <c r="STC59" s="13"/>
      <c r="STD59" s="13"/>
      <c r="STE59" s="13"/>
      <c r="STF59" s="13"/>
      <c r="STG59" s="13"/>
      <c r="STH59" s="13"/>
      <c r="STI59" s="13"/>
      <c r="STJ59" s="13"/>
      <c r="STK59" s="13"/>
      <c r="STL59" s="13"/>
      <c r="STM59" s="13"/>
      <c r="STN59" s="13"/>
      <c r="STO59" s="13"/>
      <c r="STP59" s="13"/>
      <c r="STQ59" s="13"/>
      <c r="STR59" s="13"/>
      <c r="STS59" s="13"/>
      <c r="STT59" s="13"/>
      <c r="STU59" s="13"/>
      <c r="STV59" s="13"/>
      <c r="STW59" s="13"/>
      <c r="STX59" s="13"/>
      <c r="STY59" s="13"/>
      <c r="STZ59" s="13"/>
      <c r="SUA59" s="13"/>
      <c r="SUB59" s="13"/>
      <c r="SUC59" s="13"/>
      <c r="SUD59" s="13"/>
      <c r="SUE59" s="13"/>
      <c r="SUF59" s="13"/>
      <c r="SUG59" s="13"/>
      <c r="SUH59" s="13"/>
      <c r="SUI59" s="13"/>
      <c r="SUJ59" s="13"/>
      <c r="SUK59" s="13"/>
      <c r="SUL59" s="13"/>
      <c r="SUM59" s="13"/>
      <c r="SUN59" s="13"/>
      <c r="SUO59" s="13"/>
      <c r="SUP59" s="13"/>
      <c r="SUQ59" s="13"/>
      <c r="SUR59" s="13"/>
      <c r="SUS59" s="13"/>
      <c r="SUT59" s="13"/>
      <c r="SUU59" s="13"/>
      <c r="SUV59" s="13"/>
      <c r="SUW59" s="13"/>
      <c r="SUX59" s="13"/>
      <c r="SUY59" s="13"/>
      <c r="SUZ59" s="13"/>
      <c r="SVA59" s="13"/>
      <c r="SVB59" s="13"/>
      <c r="SVC59" s="13"/>
      <c r="SVD59" s="13"/>
      <c r="SVE59" s="13"/>
      <c r="SVF59" s="13"/>
      <c r="SVG59" s="13"/>
      <c r="SVH59" s="13"/>
      <c r="SVI59" s="13"/>
      <c r="SVJ59" s="13"/>
      <c r="SVK59" s="13"/>
      <c r="SVL59" s="13"/>
      <c r="SVM59" s="13"/>
      <c r="SVN59" s="13"/>
      <c r="SVO59" s="13"/>
      <c r="SVP59" s="13"/>
      <c r="SVQ59" s="13"/>
      <c r="SVR59" s="13"/>
      <c r="SVS59" s="13"/>
      <c r="SVT59" s="13"/>
      <c r="SVU59" s="13"/>
      <c r="SVV59" s="13"/>
      <c r="SVW59" s="13"/>
      <c r="SVX59" s="13"/>
      <c r="SVY59" s="13"/>
      <c r="SVZ59" s="13"/>
      <c r="SWA59" s="13"/>
      <c r="SWB59" s="13"/>
      <c r="SWC59" s="13"/>
      <c r="SWD59" s="13"/>
      <c r="SWE59" s="13"/>
      <c r="SWF59" s="13"/>
      <c r="SWG59" s="13"/>
      <c r="SWH59" s="13"/>
      <c r="SWI59" s="13"/>
      <c r="SWJ59" s="13"/>
      <c r="SWK59" s="13"/>
      <c r="SWL59" s="13"/>
      <c r="SWM59" s="13"/>
      <c r="SWN59" s="13"/>
      <c r="SWO59" s="13"/>
      <c r="SWP59" s="13"/>
      <c r="SWQ59" s="13"/>
      <c r="SWR59" s="13"/>
      <c r="SWS59" s="13"/>
      <c r="SWT59" s="13"/>
      <c r="SWU59" s="13"/>
      <c r="SWV59" s="13"/>
      <c r="SWW59" s="13"/>
      <c r="SWX59" s="13"/>
      <c r="SWY59" s="13"/>
      <c r="SWZ59" s="13"/>
      <c r="SXA59" s="13"/>
      <c r="SXB59" s="13"/>
      <c r="SXC59" s="13"/>
      <c r="SXD59" s="13"/>
      <c r="SXE59" s="13"/>
      <c r="SXF59" s="13"/>
      <c r="SXG59" s="13"/>
      <c r="SXH59" s="13"/>
      <c r="SXI59" s="13"/>
      <c r="SXJ59" s="13"/>
      <c r="SXK59" s="13"/>
      <c r="SXL59" s="13"/>
      <c r="SXM59" s="13"/>
      <c r="SXN59" s="13"/>
      <c r="SXO59" s="13"/>
      <c r="SXP59" s="13"/>
      <c r="SXQ59" s="13"/>
      <c r="SXR59" s="13"/>
      <c r="SXS59" s="13"/>
      <c r="SXT59" s="13"/>
      <c r="SXU59" s="13"/>
      <c r="SXV59" s="13"/>
      <c r="SXW59" s="13"/>
      <c r="SXX59" s="13"/>
      <c r="SXY59" s="13"/>
      <c r="SXZ59" s="13"/>
      <c r="SYA59" s="13"/>
      <c r="SYB59" s="13"/>
      <c r="SYC59" s="13"/>
      <c r="SYD59" s="13"/>
      <c r="SYE59" s="13"/>
      <c r="SYF59" s="13"/>
      <c r="SYG59" s="13"/>
      <c r="SYH59" s="13"/>
      <c r="SYI59" s="13"/>
      <c r="SYJ59" s="13"/>
      <c r="SYK59" s="13"/>
      <c r="SYL59" s="13"/>
      <c r="SYM59" s="13"/>
      <c r="SYN59" s="13"/>
      <c r="SYO59" s="13"/>
      <c r="SYP59" s="13"/>
      <c r="SYQ59" s="13"/>
      <c r="SYR59" s="13"/>
      <c r="SYS59" s="13"/>
      <c r="SYT59" s="13"/>
      <c r="SYU59" s="13"/>
      <c r="SYV59" s="13"/>
      <c r="SYW59" s="13"/>
      <c r="SYX59" s="13"/>
      <c r="SYY59" s="13"/>
      <c r="SYZ59" s="13"/>
      <c r="SZA59" s="13"/>
      <c r="SZB59" s="13"/>
      <c r="SZC59" s="13"/>
      <c r="SZD59" s="13"/>
      <c r="SZE59" s="13"/>
      <c r="SZF59" s="13"/>
      <c r="SZG59" s="13"/>
      <c r="SZH59" s="13"/>
      <c r="SZI59" s="13"/>
      <c r="SZJ59" s="13"/>
      <c r="SZK59" s="13"/>
      <c r="SZL59" s="13"/>
      <c r="SZM59" s="13"/>
      <c r="SZN59" s="13"/>
      <c r="SZO59" s="13"/>
      <c r="SZP59" s="13"/>
      <c r="SZQ59" s="13"/>
      <c r="SZR59" s="13"/>
      <c r="SZS59" s="13"/>
      <c r="SZT59" s="13"/>
      <c r="SZU59" s="13"/>
      <c r="SZV59" s="13"/>
      <c r="SZW59" s="13"/>
      <c r="SZX59" s="13"/>
      <c r="SZY59" s="13"/>
      <c r="SZZ59" s="13"/>
      <c r="TAA59" s="13"/>
      <c r="TAB59" s="13"/>
      <c r="TAC59" s="13"/>
      <c r="TAD59" s="13"/>
      <c r="TAE59" s="13"/>
      <c r="TAF59" s="13"/>
      <c r="TAG59" s="13"/>
      <c r="TAH59" s="13"/>
      <c r="TAI59" s="13"/>
      <c r="TAJ59" s="13"/>
      <c r="TAK59" s="13"/>
      <c r="TAL59" s="13"/>
      <c r="TAM59" s="13"/>
      <c r="TAN59" s="13"/>
      <c r="TAO59" s="13"/>
      <c r="TAP59" s="13"/>
      <c r="TAQ59" s="13"/>
      <c r="TAR59" s="13"/>
      <c r="TAS59" s="13"/>
      <c r="TAT59" s="13"/>
      <c r="TAU59" s="13"/>
      <c r="TAV59" s="13"/>
      <c r="TAW59" s="13"/>
      <c r="TAX59" s="13"/>
      <c r="TAY59" s="13"/>
      <c r="TAZ59" s="13"/>
      <c r="TBA59" s="13"/>
      <c r="TBB59" s="13"/>
      <c r="TBC59" s="13"/>
      <c r="TBD59" s="13"/>
      <c r="TBE59" s="13"/>
      <c r="TBF59" s="13"/>
      <c r="TBG59" s="13"/>
      <c r="TBH59" s="13"/>
      <c r="TBI59" s="13"/>
      <c r="TBJ59" s="13"/>
      <c r="TBK59" s="13"/>
      <c r="TBL59" s="13"/>
      <c r="TBM59" s="13"/>
      <c r="TBN59" s="13"/>
      <c r="TBO59" s="13"/>
      <c r="TBP59" s="13"/>
      <c r="TBQ59" s="13"/>
      <c r="TBR59" s="13"/>
      <c r="TBS59" s="13"/>
      <c r="TBT59" s="13"/>
      <c r="TBU59" s="13"/>
      <c r="TBV59" s="13"/>
      <c r="TBW59" s="13"/>
      <c r="TBX59" s="13"/>
      <c r="TBY59" s="13"/>
      <c r="TBZ59" s="13"/>
      <c r="TCA59" s="13"/>
      <c r="TCB59" s="13"/>
      <c r="TCC59" s="13"/>
      <c r="TCD59" s="13"/>
      <c r="TCE59" s="13"/>
      <c r="TCF59" s="13"/>
      <c r="TCG59" s="13"/>
      <c r="TCH59" s="13"/>
      <c r="TCI59" s="13"/>
      <c r="TCJ59" s="13"/>
      <c r="TCK59" s="13"/>
      <c r="TCL59" s="13"/>
      <c r="TCM59" s="13"/>
      <c r="TCN59" s="13"/>
      <c r="TCO59" s="13"/>
      <c r="TCP59" s="13"/>
      <c r="TCQ59" s="13"/>
      <c r="TCR59" s="13"/>
      <c r="TCS59" s="13"/>
      <c r="TCT59" s="13"/>
      <c r="TCU59" s="13"/>
      <c r="TCV59" s="13"/>
      <c r="TCW59" s="13"/>
      <c r="TCX59" s="13"/>
      <c r="TCY59" s="13"/>
      <c r="TCZ59" s="13"/>
      <c r="TDA59" s="13"/>
      <c r="TDB59" s="13"/>
      <c r="TDC59" s="13"/>
      <c r="TDD59" s="13"/>
      <c r="TDE59" s="13"/>
      <c r="TDF59" s="13"/>
      <c r="TDG59" s="13"/>
      <c r="TDH59" s="13"/>
      <c r="TDI59" s="13"/>
      <c r="TDJ59" s="13"/>
      <c r="TDK59" s="13"/>
      <c r="TDL59" s="13"/>
      <c r="TDM59" s="13"/>
      <c r="TDN59" s="13"/>
      <c r="TDO59" s="13"/>
      <c r="TDP59" s="13"/>
      <c r="TDQ59" s="13"/>
      <c r="TDR59" s="13"/>
      <c r="TDS59" s="13"/>
      <c r="TDT59" s="13"/>
      <c r="TDU59" s="13"/>
      <c r="TDV59" s="13"/>
      <c r="TDW59" s="13"/>
      <c r="TDX59" s="13"/>
      <c r="TDY59" s="13"/>
      <c r="TDZ59" s="13"/>
      <c r="TEA59" s="13"/>
      <c r="TEB59" s="13"/>
      <c r="TEC59" s="13"/>
      <c r="TED59" s="13"/>
      <c r="TEE59" s="13"/>
      <c r="TEF59" s="13"/>
      <c r="TEG59" s="13"/>
      <c r="TEH59" s="13"/>
      <c r="TEI59" s="13"/>
      <c r="TEJ59" s="13"/>
      <c r="TEK59" s="13"/>
      <c r="TEL59" s="13"/>
      <c r="TEM59" s="13"/>
      <c r="TEN59" s="13"/>
      <c r="TEO59" s="13"/>
      <c r="TEP59" s="13"/>
      <c r="TEQ59" s="13"/>
      <c r="TER59" s="13"/>
      <c r="TES59" s="13"/>
      <c r="TET59" s="13"/>
      <c r="TEU59" s="13"/>
      <c r="TEV59" s="13"/>
      <c r="TEW59" s="13"/>
      <c r="TEX59" s="13"/>
      <c r="TEY59" s="13"/>
      <c r="TEZ59" s="13"/>
      <c r="TFA59" s="13"/>
      <c r="TFB59" s="13"/>
      <c r="TFC59" s="13"/>
      <c r="TFD59" s="13"/>
      <c r="TFE59" s="13"/>
      <c r="TFF59" s="13"/>
      <c r="TFG59" s="13"/>
      <c r="TFH59" s="13"/>
      <c r="TFI59" s="13"/>
      <c r="TFJ59" s="13"/>
      <c r="TFK59" s="13"/>
      <c r="TFL59" s="13"/>
      <c r="TFM59" s="13"/>
      <c r="TFN59" s="13"/>
      <c r="TFO59" s="13"/>
      <c r="TFP59" s="13"/>
      <c r="TFQ59" s="13"/>
      <c r="TFR59" s="13"/>
      <c r="TFS59" s="13"/>
      <c r="TFT59" s="13"/>
      <c r="TFU59" s="13"/>
      <c r="TFV59" s="13"/>
      <c r="TFW59" s="13"/>
      <c r="TFX59" s="13"/>
      <c r="TFY59" s="13"/>
      <c r="TFZ59" s="13"/>
      <c r="TGA59" s="13"/>
      <c r="TGB59" s="13"/>
      <c r="TGC59" s="13"/>
      <c r="TGD59" s="13"/>
      <c r="TGE59" s="13"/>
      <c r="TGF59" s="13"/>
      <c r="TGG59" s="13"/>
      <c r="TGH59" s="13"/>
      <c r="TGI59" s="13"/>
      <c r="TGJ59" s="13"/>
      <c r="TGK59" s="13"/>
      <c r="TGL59" s="13"/>
      <c r="TGM59" s="13"/>
      <c r="TGN59" s="13"/>
      <c r="TGO59" s="13"/>
      <c r="TGP59" s="13"/>
      <c r="TGQ59" s="13"/>
      <c r="TGR59" s="13"/>
      <c r="TGS59" s="13"/>
      <c r="TGT59" s="13"/>
      <c r="TGU59" s="13"/>
      <c r="TGV59" s="13"/>
      <c r="TGW59" s="13"/>
      <c r="TGX59" s="13"/>
      <c r="TGY59" s="13"/>
      <c r="TGZ59" s="13"/>
      <c r="THA59" s="13"/>
      <c r="THB59" s="13"/>
      <c r="THC59" s="13"/>
      <c r="THD59" s="13"/>
      <c r="THE59" s="13"/>
      <c r="THF59" s="13"/>
      <c r="THG59" s="13"/>
      <c r="THH59" s="13"/>
      <c r="THI59" s="13"/>
      <c r="THJ59" s="13"/>
      <c r="THK59" s="13"/>
      <c r="THL59" s="13"/>
      <c r="THM59" s="13"/>
      <c r="THN59" s="13"/>
      <c r="THO59" s="13"/>
      <c r="THP59" s="13"/>
      <c r="THQ59" s="13"/>
      <c r="THR59" s="13"/>
      <c r="THS59" s="13"/>
      <c r="THT59" s="13"/>
      <c r="THU59" s="13"/>
      <c r="THV59" s="13"/>
      <c r="THW59" s="13"/>
      <c r="THX59" s="13"/>
      <c r="THY59" s="13"/>
      <c r="THZ59" s="13"/>
      <c r="TIA59" s="13"/>
      <c r="TIB59" s="13"/>
      <c r="TIC59" s="13"/>
      <c r="TID59" s="13"/>
      <c r="TIE59" s="13"/>
      <c r="TIF59" s="13"/>
      <c r="TIG59" s="13"/>
      <c r="TIH59" s="13"/>
      <c r="TII59" s="13"/>
      <c r="TIJ59" s="13"/>
      <c r="TIK59" s="13"/>
      <c r="TIL59" s="13"/>
      <c r="TIM59" s="13"/>
      <c r="TIN59" s="13"/>
      <c r="TIO59" s="13"/>
      <c r="TIP59" s="13"/>
      <c r="TIQ59" s="13"/>
      <c r="TIR59" s="13"/>
      <c r="TIS59" s="13"/>
      <c r="TIT59" s="13"/>
      <c r="TIU59" s="13"/>
      <c r="TIV59" s="13"/>
      <c r="TIW59" s="13"/>
      <c r="TIX59" s="13"/>
      <c r="TIY59" s="13"/>
      <c r="TIZ59" s="13"/>
      <c r="TJA59" s="13"/>
      <c r="TJB59" s="13"/>
      <c r="TJC59" s="13"/>
      <c r="TJD59" s="13"/>
      <c r="TJE59" s="13"/>
      <c r="TJF59" s="13"/>
      <c r="TJG59" s="13"/>
      <c r="TJH59" s="13"/>
      <c r="TJI59" s="13"/>
      <c r="TJJ59" s="13"/>
      <c r="TJK59" s="13"/>
      <c r="TJL59" s="13"/>
      <c r="TJM59" s="13"/>
      <c r="TJN59" s="13"/>
      <c r="TJO59" s="13"/>
      <c r="TJP59" s="13"/>
      <c r="TJQ59" s="13"/>
      <c r="TJR59" s="13"/>
      <c r="TJS59" s="13"/>
      <c r="TJT59" s="13"/>
      <c r="TJU59" s="13"/>
      <c r="TJV59" s="13"/>
      <c r="TJW59" s="13"/>
      <c r="TJX59" s="13"/>
      <c r="TJY59" s="13"/>
      <c r="TJZ59" s="13"/>
      <c r="TKA59" s="13"/>
      <c r="TKB59" s="13"/>
      <c r="TKC59" s="13"/>
      <c r="TKD59" s="13"/>
      <c r="TKE59" s="13"/>
      <c r="TKF59" s="13"/>
      <c r="TKG59" s="13"/>
      <c r="TKH59" s="13"/>
      <c r="TKI59" s="13"/>
      <c r="TKJ59" s="13"/>
      <c r="TKK59" s="13"/>
      <c r="TKL59" s="13"/>
      <c r="TKM59" s="13"/>
      <c r="TKN59" s="13"/>
      <c r="TKO59" s="13"/>
      <c r="TKP59" s="13"/>
      <c r="TKQ59" s="13"/>
      <c r="TKR59" s="13"/>
      <c r="TKS59" s="13"/>
      <c r="TKT59" s="13"/>
      <c r="TKU59" s="13"/>
      <c r="TKV59" s="13"/>
      <c r="TKW59" s="13"/>
      <c r="TKX59" s="13"/>
      <c r="TKY59" s="13"/>
      <c r="TKZ59" s="13"/>
      <c r="TLA59" s="13"/>
      <c r="TLB59" s="13"/>
      <c r="TLC59" s="13"/>
      <c r="TLD59" s="13"/>
      <c r="TLE59" s="13"/>
      <c r="TLF59" s="13"/>
      <c r="TLG59" s="13"/>
      <c r="TLH59" s="13"/>
      <c r="TLI59" s="13"/>
      <c r="TLJ59" s="13"/>
      <c r="TLK59" s="13"/>
      <c r="TLL59" s="13"/>
      <c r="TLM59" s="13"/>
      <c r="TLN59" s="13"/>
      <c r="TLO59" s="13"/>
      <c r="TLP59" s="13"/>
      <c r="TLQ59" s="13"/>
      <c r="TLR59" s="13"/>
      <c r="TLS59" s="13"/>
      <c r="TLT59" s="13"/>
      <c r="TLU59" s="13"/>
      <c r="TLV59" s="13"/>
      <c r="TLW59" s="13"/>
      <c r="TLX59" s="13"/>
      <c r="TLY59" s="13"/>
      <c r="TLZ59" s="13"/>
      <c r="TMA59" s="13"/>
      <c r="TMB59" s="13"/>
      <c r="TMC59" s="13"/>
      <c r="TMD59" s="13"/>
      <c r="TME59" s="13"/>
      <c r="TMF59" s="13"/>
      <c r="TMG59" s="13"/>
      <c r="TMH59" s="13"/>
      <c r="TMI59" s="13"/>
      <c r="TMJ59" s="13"/>
      <c r="TMK59" s="13"/>
      <c r="TML59" s="13"/>
      <c r="TMM59" s="13"/>
      <c r="TMN59" s="13"/>
      <c r="TMO59" s="13"/>
      <c r="TMP59" s="13"/>
      <c r="TMQ59" s="13"/>
      <c r="TMR59" s="13"/>
      <c r="TMS59" s="13"/>
      <c r="TMT59" s="13"/>
      <c r="TMU59" s="13"/>
      <c r="TMV59" s="13"/>
      <c r="TMW59" s="13"/>
      <c r="TMX59" s="13"/>
      <c r="TMY59" s="13"/>
      <c r="TMZ59" s="13"/>
      <c r="TNA59" s="13"/>
      <c r="TNB59" s="13"/>
      <c r="TNC59" s="13"/>
      <c r="TND59" s="13"/>
      <c r="TNE59" s="13"/>
      <c r="TNF59" s="13"/>
      <c r="TNG59" s="13"/>
      <c r="TNH59" s="13"/>
      <c r="TNI59" s="13"/>
      <c r="TNJ59" s="13"/>
      <c r="TNK59" s="13"/>
      <c r="TNL59" s="13"/>
      <c r="TNM59" s="13"/>
      <c r="TNN59" s="13"/>
      <c r="TNO59" s="13"/>
      <c r="TNP59" s="13"/>
      <c r="TNQ59" s="13"/>
      <c r="TNR59" s="13"/>
      <c r="TNS59" s="13"/>
      <c r="TNT59" s="13"/>
      <c r="TNU59" s="13"/>
      <c r="TNV59" s="13"/>
      <c r="TNW59" s="13"/>
      <c r="TNX59" s="13"/>
      <c r="TNY59" s="13"/>
      <c r="TNZ59" s="13"/>
      <c r="TOA59" s="13"/>
      <c r="TOB59" s="13"/>
      <c r="TOC59" s="13"/>
      <c r="TOD59" s="13"/>
      <c r="TOE59" s="13"/>
      <c r="TOF59" s="13"/>
      <c r="TOG59" s="13"/>
      <c r="TOH59" s="13"/>
      <c r="TOI59" s="13"/>
      <c r="TOJ59" s="13"/>
      <c r="TOK59" s="13"/>
      <c r="TOL59" s="13"/>
      <c r="TOM59" s="13"/>
      <c r="TON59" s="13"/>
      <c r="TOO59" s="13"/>
      <c r="TOP59" s="13"/>
      <c r="TOQ59" s="13"/>
      <c r="TOR59" s="13"/>
      <c r="TOS59" s="13"/>
      <c r="TOT59" s="13"/>
      <c r="TOU59" s="13"/>
      <c r="TOV59" s="13"/>
      <c r="TOW59" s="13"/>
      <c r="TOX59" s="13"/>
      <c r="TOY59" s="13"/>
      <c r="TOZ59" s="13"/>
      <c r="TPA59" s="13"/>
      <c r="TPB59" s="13"/>
      <c r="TPC59" s="13"/>
      <c r="TPD59" s="13"/>
      <c r="TPE59" s="13"/>
      <c r="TPF59" s="13"/>
      <c r="TPG59" s="13"/>
      <c r="TPH59" s="13"/>
      <c r="TPI59" s="13"/>
      <c r="TPJ59" s="13"/>
      <c r="TPK59" s="13"/>
      <c r="TPL59" s="13"/>
      <c r="TPM59" s="13"/>
      <c r="TPN59" s="13"/>
      <c r="TPO59" s="13"/>
      <c r="TPP59" s="13"/>
      <c r="TPQ59" s="13"/>
      <c r="TPR59" s="13"/>
      <c r="TPS59" s="13"/>
      <c r="TPT59" s="13"/>
      <c r="TPU59" s="13"/>
      <c r="TPV59" s="13"/>
      <c r="TPW59" s="13"/>
      <c r="TPX59" s="13"/>
      <c r="TPY59" s="13"/>
      <c r="TPZ59" s="13"/>
      <c r="TQA59" s="13"/>
      <c r="TQB59" s="13"/>
      <c r="TQC59" s="13"/>
      <c r="TQD59" s="13"/>
      <c r="TQE59" s="13"/>
      <c r="TQF59" s="13"/>
      <c r="TQG59" s="13"/>
      <c r="TQH59" s="13"/>
      <c r="TQI59" s="13"/>
      <c r="TQJ59" s="13"/>
      <c r="TQK59" s="13"/>
      <c r="TQL59" s="13"/>
      <c r="TQM59" s="13"/>
      <c r="TQN59" s="13"/>
      <c r="TQO59" s="13"/>
      <c r="TQP59" s="13"/>
      <c r="TQQ59" s="13"/>
      <c r="TQR59" s="13"/>
      <c r="TQS59" s="13"/>
      <c r="TQT59" s="13"/>
      <c r="TQU59" s="13"/>
      <c r="TQV59" s="13"/>
      <c r="TQW59" s="13"/>
      <c r="TQX59" s="13"/>
      <c r="TQY59" s="13"/>
      <c r="TQZ59" s="13"/>
      <c r="TRA59" s="13"/>
      <c r="TRB59" s="13"/>
      <c r="TRC59" s="13"/>
      <c r="TRD59" s="13"/>
      <c r="TRE59" s="13"/>
      <c r="TRF59" s="13"/>
      <c r="TRG59" s="13"/>
      <c r="TRH59" s="13"/>
      <c r="TRI59" s="13"/>
      <c r="TRJ59" s="13"/>
      <c r="TRK59" s="13"/>
      <c r="TRL59" s="13"/>
      <c r="TRM59" s="13"/>
      <c r="TRN59" s="13"/>
      <c r="TRO59" s="13"/>
      <c r="TRP59" s="13"/>
      <c r="TRQ59" s="13"/>
      <c r="TRR59" s="13"/>
      <c r="TRS59" s="13"/>
      <c r="TRT59" s="13"/>
      <c r="TRU59" s="13"/>
      <c r="TRV59" s="13"/>
      <c r="TRW59" s="13"/>
      <c r="TRX59" s="13"/>
      <c r="TRY59" s="13"/>
      <c r="TRZ59" s="13"/>
      <c r="TSA59" s="13"/>
      <c r="TSB59" s="13"/>
      <c r="TSC59" s="13"/>
      <c r="TSD59" s="13"/>
      <c r="TSE59" s="13"/>
      <c r="TSF59" s="13"/>
      <c r="TSG59" s="13"/>
      <c r="TSH59" s="13"/>
      <c r="TSI59" s="13"/>
      <c r="TSJ59" s="13"/>
      <c r="TSK59" s="13"/>
      <c r="TSL59" s="13"/>
      <c r="TSM59" s="13"/>
      <c r="TSN59" s="13"/>
      <c r="TSO59" s="13"/>
      <c r="TSP59" s="13"/>
      <c r="TSQ59" s="13"/>
      <c r="TSR59" s="13"/>
      <c r="TSS59" s="13"/>
      <c r="TST59" s="13"/>
      <c r="TSU59" s="13"/>
      <c r="TSV59" s="13"/>
      <c r="TSW59" s="13"/>
      <c r="TSX59" s="13"/>
      <c r="TSY59" s="13"/>
      <c r="TSZ59" s="13"/>
      <c r="TTA59" s="13"/>
      <c r="TTB59" s="13"/>
      <c r="TTC59" s="13"/>
      <c r="TTD59" s="13"/>
      <c r="TTE59" s="13"/>
      <c r="TTF59" s="13"/>
      <c r="TTG59" s="13"/>
      <c r="TTH59" s="13"/>
      <c r="TTI59" s="13"/>
      <c r="TTJ59" s="13"/>
      <c r="TTK59" s="13"/>
      <c r="TTL59" s="13"/>
      <c r="TTM59" s="13"/>
      <c r="TTN59" s="13"/>
      <c r="TTO59" s="13"/>
      <c r="TTP59" s="13"/>
      <c r="TTQ59" s="13"/>
      <c r="TTR59" s="13"/>
      <c r="TTS59" s="13"/>
      <c r="TTT59" s="13"/>
      <c r="TTU59" s="13"/>
      <c r="TTV59" s="13"/>
      <c r="TTW59" s="13"/>
      <c r="TTX59" s="13"/>
      <c r="TTY59" s="13"/>
      <c r="TTZ59" s="13"/>
      <c r="TUA59" s="13"/>
      <c r="TUB59" s="13"/>
      <c r="TUC59" s="13"/>
      <c r="TUD59" s="13"/>
      <c r="TUE59" s="13"/>
      <c r="TUF59" s="13"/>
      <c r="TUG59" s="13"/>
      <c r="TUH59" s="13"/>
      <c r="TUI59" s="13"/>
      <c r="TUJ59" s="13"/>
      <c r="TUK59" s="13"/>
      <c r="TUL59" s="13"/>
      <c r="TUM59" s="13"/>
      <c r="TUN59" s="13"/>
      <c r="TUO59" s="13"/>
      <c r="TUP59" s="13"/>
      <c r="TUQ59" s="13"/>
      <c r="TUR59" s="13"/>
      <c r="TUS59" s="13"/>
      <c r="TUT59" s="13"/>
      <c r="TUU59" s="13"/>
      <c r="TUV59" s="13"/>
      <c r="TUW59" s="13"/>
      <c r="TUX59" s="13"/>
      <c r="TUY59" s="13"/>
      <c r="TUZ59" s="13"/>
      <c r="TVA59" s="13"/>
      <c r="TVB59" s="13"/>
      <c r="TVC59" s="13"/>
      <c r="TVD59" s="13"/>
      <c r="TVE59" s="13"/>
      <c r="TVF59" s="13"/>
      <c r="TVG59" s="13"/>
      <c r="TVH59" s="13"/>
      <c r="TVI59" s="13"/>
      <c r="TVJ59" s="13"/>
      <c r="TVK59" s="13"/>
      <c r="TVL59" s="13"/>
      <c r="TVM59" s="13"/>
      <c r="TVN59" s="13"/>
      <c r="TVO59" s="13"/>
      <c r="TVP59" s="13"/>
      <c r="TVQ59" s="13"/>
      <c r="TVR59" s="13"/>
      <c r="TVS59" s="13"/>
      <c r="TVT59" s="13"/>
      <c r="TVU59" s="13"/>
      <c r="TVV59" s="13"/>
      <c r="TVW59" s="13"/>
      <c r="TVX59" s="13"/>
      <c r="TVY59" s="13"/>
      <c r="TVZ59" s="13"/>
      <c r="TWA59" s="13"/>
      <c r="TWB59" s="13"/>
      <c r="TWC59" s="13"/>
      <c r="TWD59" s="13"/>
      <c r="TWE59" s="13"/>
      <c r="TWF59" s="13"/>
      <c r="TWG59" s="13"/>
      <c r="TWH59" s="13"/>
      <c r="TWI59" s="13"/>
      <c r="TWJ59" s="13"/>
      <c r="TWK59" s="13"/>
      <c r="TWL59" s="13"/>
      <c r="TWM59" s="13"/>
      <c r="TWN59" s="13"/>
      <c r="TWO59" s="13"/>
      <c r="TWP59" s="13"/>
      <c r="TWQ59" s="13"/>
      <c r="TWR59" s="13"/>
      <c r="TWS59" s="13"/>
      <c r="TWT59" s="13"/>
      <c r="TWU59" s="13"/>
      <c r="TWV59" s="13"/>
      <c r="TWW59" s="13"/>
      <c r="TWX59" s="13"/>
      <c r="TWY59" s="13"/>
      <c r="TWZ59" s="13"/>
      <c r="TXA59" s="13"/>
      <c r="TXB59" s="13"/>
      <c r="TXC59" s="13"/>
      <c r="TXD59" s="13"/>
      <c r="TXE59" s="13"/>
      <c r="TXF59" s="13"/>
      <c r="TXG59" s="13"/>
      <c r="TXH59" s="13"/>
      <c r="TXI59" s="13"/>
      <c r="TXJ59" s="13"/>
      <c r="TXK59" s="13"/>
      <c r="TXL59" s="13"/>
      <c r="TXM59" s="13"/>
      <c r="TXN59" s="13"/>
      <c r="TXO59" s="13"/>
      <c r="TXP59" s="13"/>
      <c r="TXQ59" s="13"/>
      <c r="TXR59" s="13"/>
      <c r="TXS59" s="13"/>
      <c r="TXT59" s="13"/>
      <c r="TXU59" s="13"/>
      <c r="TXV59" s="13"/>
      <c r="TXW59" s="13"/>
      <c r="TXX59" s="13"/>
      <c r="TXY59" s="13"/>
      <c r="TXZ59" s="13"/>
      <c r="TYA59" s="13"/>
      <c r="TYB59" s="13"/>
      <c r="TYC59" s="13"/>
      <c r="TYD59" s="13"/>
      <c r="TYE59" s="13"/>
      <c r="TYF59" s="13"/>
      <c r="TYG59" s="13"/>
      <c r="TYH59" s="13"/>
      <c r="TYI59" s="13"/>
      <c r="TYJ59" s="13"/>
      <c r="TYK59" s="13"/>
      <c r="TYL59" s="13"/>
      <c r="TYM59" s="13"/>
      <c r="TYN59" s="13"/>
      <c r="TYO59" s="13"/>
      <c r="TYP59" s="13"/>
      <c r="TYQ59" s="13"/>
      <c r="TYR59" s="13"/>
      <c r="TYS59" s="13"/>
      <c r="TYT59" s="13"/>
      <c r="TYU59" s="13"/>
      <c r="TYV59" s="13"/>
      <c r="TYW59" s="13"/>
      <c r="TYX59" s="13"/>
      <c r="TYY59" s="13"/>
      <c r="TYZ59" s="13"/>
      <c r="TZA59" s="13"/>
      <c r="TZB59" s="13"/>
      <c r="TZC59" s="13"/>
      <c r="TZD59" s="13"/>
      <c r="TZE59" s="13"/>
      <c r="TZF59" s="13"/>
      <c r="TZG59" s="13"/>
      <c r="TZH59" s="13"/>
      <c r="TZI59" s="13"/>
      <c r="TZJ59" s="13"/>
      <c r="TZK59" s="13"/>
      <c r="TZL59" s="13"/>
      <c r="TZM59" s="13"/>
      <c r="TZN59" s="13"/>
      <c r="TZO59" s="13"/>
      <c r="TZP59" s="13"/>
      <c r="TZQ59" s="13"/>
      <c r="TZR59" s="13"/>
      <c r="TZS59" s="13"/>
      <c r="TZT59" s="13"/>
      <c r="TZU59" s="13"/>
      <c r="TZV59" s="13"/>
      <c r="TZW59" s="13"/>
      <c r="TZX59" s="13"/>
      <c r="TZY59" s="13"/>
      <c r="TZZ59" s="13"/>
      <c r="UAA59" s="13"/>
      <c r="UAB59" s="13"/>
      <c r="UAC59" s="13"/>
      <c r="UAD59" s="13"/>
      <c r="UAE59" s="13"/>
      <c r="UAF59" s="13"/>
      <c r="UAG59" s="13"/>
      <c r="UAH59" s="13"/>
      <c r="UAI59" s="13"/>
      <c r="UAJ59" s="13"/>
      <c r="UAK59" s="13"/>
      <c r="UAL59" s="13"/>
      <c r="UAM59" s="13"/>
      <c r="UAN59" s="13"/>
      <c r="UAO59" s="13"/>
      <c r="UAP59" s="13"/>
      <c r="UAQ59" s="13"/>
      <c r="UAR59" s="13"/>
      <c r="UAS59" s="13"/>
      <c r="UAT59" s="13"/>
      <c r="UAU59" s="13"/>
      <c r="UAV59" s="13"/>
      <c r="UAW59" s="13"/>
      <c r="UAX59" s="13"/>
      <c r="UAY59" s="13"/>
      <c r="UAZ59" s="13"/>
      <c r="UBA59" s="13"/>
      <c r="UBB59" s="13"/>
      <c r="UBC59" s="13"/>
      <c r="UBD59" s="13"/>
      <c r="UBE59" s="13"/>
      <c r="UBF59" s="13"/>
      <c r="UBG59" s="13"/>
      <c r="UBH59" s="13"/>
      <c r="UBI59" s="13"/>
      <c r="UBJ59" s="13"/>
      <c r="UBK59" s="13"/>
      <c r="UBL59" s="13"/>
      <c r="UBM59" s="13"/>
      <c r="UBN59" s="13"/>
      <c r="UBO59" s="13"/>
      <c r="UBP59" s="13"/>
      <c r="UBQ59" s="13"/>
      <c r="UBR59" s="13"/>
      <c r="UBS59" s="13"/>
      <c r="UBT59" s="13"/>
      <c r="UBU59" s="13"/>
      <c r="UBV59" s="13"/>
      <c r="UBW59" s="13"/>
      <c r="UBX59" s="13"/>
      <c r="UBY59" s="13"/>
      <c r="UBZ59" s="13"/>
      <c r="UCA59" s="13"/>
      <c r="UCB59" s="13"/>
      <c r="UCC59" s="13"/>
      <c r="UCD59" s="13"/>
      <c r="UCE59" s="13"/>
      <c r="UCF59" s="13"/>
      <c r="UCG59" s="13"/>
      <c r="UCH59" s="13"/>
      <c r="UCI59" s="13"/>
      <c r="UCJ59" s="13"/>
      <c r="UCK59" s="13"/>
      <c r="UCL59" s="13"/>
      <c r="UCM59" s="13"/>
      <c r="UCN59" s="13"/>
      <c r="UCO59" s="13"/>
      <c r="UCP59" s="13"/>
      <c r="UCQ59" s="13"/>
      <c r="UCR59" s="13"/>
      <c r="UCS59" s="13"/>
      <c r="UCT59" s="13"/>
      <c r="UCU59" s="13"/>
      <c r="UCV59" s="13"/>
      <c r="UCW59" s="13"/>
      <c r="UCX59" s="13"/>
      <c r="UCY59" s="13"/>
      <c r="UCZ59" s="13"/>
      <c r="UDA59" s="13"/>
      <c r="UDB59" s="13"/>
      <c r="UDC59" s="13"/>
      <c r="UDD59" s="13"/>
      <c r="UDE59" s="13"/>
      <c r="UDF59" s="13"/>
      <c r="UDG59" s="13"/>
      <c r="UDH59" s="13"/>
      <c r="UDI59" s="13"/>
      <c r="UDJ59" s="13"/>
      <c r="UDK59" s="13"/>
      <c r="UDL59" s="13"/>
      <c r="UDM59" s="13"/>
      <c r="UDN59" s="13"/>
      <c r="UDO59" s="13"/>
      <c r="UDP59" s="13"/>
      <c r="UDQ59" s="13"/>
      <c r="UDR59" s="13"/>
      <c r="UDS59" s="13"/>
      <c r="UDT59" s="13"/>
      <c r="UDU59" s="13"/>
      <c r="UDV59" s="13"/>
      <c r="UDW59" s="13"/>
      <c r="UDX59" s="13"/>
      <c r="UDY59" s="13"/>
      <c r="UDZ59" s="13"/>
      <c r="UEA59" s="13"/>
      <c r="UEB59" s="13"/>
      <c r="UEC59" s="13"/>
      <c r="UED59" s="13"/>
      <c r="UEE59" s="13"/>
      <c r="UEF59" s="13"/>
      <c r="UEG59" s="13"/>
      <c r="UEH59" s="13"/>
      <c r="UEI59" s="13"/>
      <c r="UEJ59" s="13"/>
      <c r="UEK59" s="13"/>
      <c r="UEL59" s="13"/>
      <c r="UEM59" s="13"/>
      <c r="UEN59" s="13"/>
      <c r="UEO59" s="13"/>
      <c r="UEP59" s="13"/>
      <c r="UEQ59" s="13"/>
      <c r="UER59" s="13"/>
      <c r="UES59" s="13"/>
      <c r="UET59" s="13"/>
      <c r="UEU59" s="13"/>
      <c r="UEV59" s="13"/>
      <c r="UEW59" s="13"/>
      <c r="UEX59" s="13"/>
      <c r="UEY59" s="13"/>
      <c r="UEZ59" s="13"/>
      <c r="UFA59" s="13"/>
      <c r="UFB59" s="13"/>
      <c r="UFC59" s="13"/>
      <c r="UFD59" s="13"/>
      <c r="UFE59" s="13"/>
      <c r="UFF59" s="13"/>
      <c r="UFG59" s="13"/>
      <c r="UFH59" s="13"/>
      <c r="UFI59" s="13"/>
      <c r="UFJ59" s="13"/>
      <c r="UFK59" s="13"/>
      <c r="UFL59" s="13"/>
      <c r="UFM59" s="13"/>
      <c r="UFN59" s="13"/>
      <c r="UFO59" s="13"/>
      <c r="UFP59" s="13"/>
      <c r="UFQ59" s="13"/>
      <c r="UFR59" s="13"/>
      <c r="UFS59" s="13"/>
      <c r="UFT59" s="13"/>
      <c r="UFU59" s="13"/>
      <c r="UFV59" s="13"/>
      <c r="UFW59" s="13"/>
      <c r="UFX59" s="13"/>
      <c r="UFY59" s="13"/>
      <c r="UFZ59" s="13"/>
      <c r="UGA59" s="13"/>
      <c r="UGB59" s="13"/>
      <c r="UGC59" s="13"/>
      <c r="UGD59" s="13"/>
      <c r="UGE59" s="13"/>
      <c r="UGF59" s="13"/>
      <c r="UGG59" s="13"/>
      <c r="UGH59" s="13"/>
      <c r="UGI59" s="13"/>
      <c r="UGJ59" s="13"/>
      <c r="UGK59" s="13"/>
      <c r="UGL59" s="13"/>
      <c r="UGM59" s="13"/>
      <c r="UGN59" s="13"/>
      <c r="UGO59" s="13"/>
      <c r="UGP59" s="13"/>
      <c r="UGQ59" s="13"/>
      <c r="UGR59" s="13"/>
      <c r="UGS59" s="13"/>
      <c r="UGT59" s="13"/>
      <c r="UGU59" s="13"/>
      <c r="UGV59" s="13"/>
      <c r="UGW59" s="13"/>
      <c r="UGX59" s="13"/>
      <c r="UGY59" s="13"/>
      <c r="UGZ59" s="13"/>
      <c r="UHA59" s="13"/>
      <c r="UHB59" s="13"/>
      <c r="UHC59" s="13"/>
      <c r="UHD59" s="13"/>
      <c r="UHE59" s="13"/>
      <c r="UHF59" s="13"/>
      <c r="UHG59" s="13"/>
      <c r="UHH59" s="13"/>
      <c r="UHI59" s="13"/>
      <c r="UHJ59" s="13"/>
      <c r="UHK59" s="13"/>
      <c r="UHL59" s="13"/>
      <c r="UHM59" s="13"/>
      <c r="UHN59" s="13"/>
      <c r="UHO59" s="13"/>
      <c r="UHP59" s="13"/>
      <c r="UHQ59" s="13"/>
      <c r="UHR59" s="13"/>
      <c r="UHS59" s="13"/>
      <c r="UHT59" s="13"/>
      <c r="UHU59" s="13"/>
      <c r="UHV59" s="13"/>
      <c r="UHW59" s="13"/>
      <c r="UHX59" s="13"/>
      <c r="UHY59" s="13"/>
      <c r="UHZ59" s="13"/>
      <c r="UIA59" s="13"/>
      <c r="UIB59" s="13"/>
      <c r="UIC59" s="13"/>
      <c r="UID59" s="13"/>
      <c r="UIE59" s="13"/>
      <c r="UIF59" s="13"/>
      <c r="UIG59" s="13"/>
      <c r="UIH59" s="13"/>
      <c r="UII59" s="13"/>
      <c r="UIJ59" s="13"/>
      <c r="UIK59" s="13"/>
      <c r="UIL59" s="13"/>
      <c r="UIM59" s="13"/>
      <c r="UIN59" s="13"/>
      <c r="UIO59" s="13"/>
      <c r="UIP59" s="13"/>
      <c r="UIQ59" s="13"/>
      <c r="UIR59" s="13"/>
      <c r="UIS59" s="13"/>
      <c r="UIT59" s="13"/>
      <c r="UIU59" s="13"/>
      <c r="UIV59" s="13"/>
      <c r="UIW59" s="13"/>
      <c r="UIX59" s="13"/>
      <c r="UIY59" s="13"/>
      <c r="UIZ59" s="13"/>
      <c r="UJA59" s="13"/>
      <c r="UJB59" s="13"/>
      <c r="UJC59" s="13"/>
      <c r="UJD59" s="13"/>
      <c r="UJE59" s="13"/>
      <c r="UJF59" s="13"/>
      <c r="UJG59" s="13"/>
      <c r="UJH59" s="13"/>
      <c r="UJI59" s="13"/>
      <c r="UJJ59" s="13"/>
      <c r="UJK59" s="13"/>
      <c r="UJL59" s="13"/>
      <c r="UJM59" s="13"/>
      <c r="UJN59" s="13"/>
      <c r="UJO59" s="13"/>
      <c r="UJP59" s="13"/>
      <c r="UJQ59" s="13"/>
      <c r="UJR59" s="13"/>
      <c r="UJS59" s="13"/>
      <c r="UJT59" s="13"/>
      <c r="UJU59" s="13"/>
      <c r="UJV59" s="13"/>
      <c r="UJW59" s="13"/>
      <c r="UJX59" s="13"/>
      <c r="UJY59" s="13"/>
      <c r="UJZ59" s="13"/>
      <c r="UKA59" s="13"/>
      <c r="UKB59" s="13"/>
      <c r="UKC59" s="13"/>
      <c r="UKD59" s="13"/>
      <c r="UKE59" s="13"/>
      <c r="UKF59" s="13"/>
      <c r="UKG59" s="13"/>
      <c r="UKH59" s="13"/>
      <c r="UKI59" s="13"/>
      <c r="UKJ59" s="13"/>
      <c r="UKK59" s="13"/>
      <c r="UKL59" s="13"/>
      <c r="UKM59" s="13"/>
      <c r="UKN59" s="13"/>
      <c r="UKO59" s="13"/>
      <c r="UKP59" s="13"/>
      <c r="UKQ59" s="13"/>
      <c r="UKR59" s="13"/>
      <c r="UKS59" s="13"/>
      <c r="UKT59" s="13"/>
      <c r="UKU59" s="13"/>
      <c r="UKV59" s="13"/>
      <c r="UKW59" s="13"/>
      <c r="UKX59" s="13"/>
      <c r="UKY59" s="13"/>
      <c r="UKZ59" s="13"/>
      <c r="ULA59" s="13"/>
      <c r="ULB59" s="13"/>
      <c r="ULC59" s="13"/>
      <c r="ULD59" s="13"/>
      <c r="ULE59" s="13"/>
      <c r="ULF59" s="13"/>
      <c r="ULG59" s="13"/>
      <c r="ULH59" s="13"/>
      <c r="ULI59" s="13"/>
      <c r="ULJ59" s="13"/>
      <c r="ULK59" s="13"/>
      <c r="ULL59" s="13"/>
      <c r="ULM59" s="13"/>
      <c r="ULN59" s="13"/>
      <c r="ULO59" s="13"/>
      <c r="ULP59" s="13"/>
      <c r="ULQ59" s="13"/>
      <c r="ULR59" s="13"/>
      <c r="ULS59" s="13"/>
      <c r="ULT59" s="13"/>
      <c r="ULU59" s="13"/>
      <c r="ULV59" s="13"/>
      <c r="ULW59" s="13"/>
      <c r="ULX59" s="13"/>
      <c r="ULY59" s="13"/>
      <c r="ULZ59" s="13"/>
      <c r="UMA59" s="13"/>
      <c r="UMB59" s="13"/>
      <c r="UMC59" s="13"/>
      <c r="UMD59" s="13"/>
      <c r="UME59" s="13"/>
      <c r="UMF59" s="13"/>
      <c r="UMG59" s="13"/>
      <c r="UMH59" s="13"/>
      <c r="UMI59" s="13"/>
      <c r="UMJ59" s="13"/>
      <c r="UMK59" s="13"/>
      <c r="UML59" s="13"/>
      <c r="UMM59" s="13"/>
      <c r="UMN59" s="13"/>
      <c r="UMO59" s="13"/>
      <c r="UMP59" s="13"/>
      <c r="UMQ59" s="13"/>
      <c r="UMR59" s="13"/>
      <c r="UMS59" s="13"/>
      <c r="UMT59" s="13"/>
      <c r="UMU59" s="13"/>
      <c r="UMV59" s="13"/>
      <c r="UMW59" s="13"/>
      <c r="UMX59" s="13"/>
      <c r="UMY59" s="13"/>
      <c r="UMZ59" s="13"/>
      <c r="UNA59" s="13"/>
      <c r="UNB59" s="13"/>
      <c r="UNC59" s="13"/>
      <c r="UND59" s="13"/>
      <c r="UNE59" s="13"/>
      <c r="UNF59" s="13"/>
      <c r="UNG59" s="13"/>
      <c r="UNH59" s="13"/>
      <c r="UNI59" s="13"/>
      <c r="UNJ59" s="13"/>
      <c r="UNK59" s="13"/>
      <c r="UNL59" s="13"/>
      <c r="UNM59" s="13"/>
      <c r="UNN59" s="13"/>
      <c r="UNO59" s="13"/>
      <c r="UNP59" s="13"/>
      <c r="UNQ59" s="13"/>
      <c r="UNR59" s="13"/>
      <c r="UNS59" s="13"/>
      <c r="UNT59" s="13"/>
      <c r="UNU59" s="13"/>
      <c r="UNV59" s="13"/>
      <c r="UNW59" s="13"/>
      <c r="UNX59" s="13"/>
      <c r="UNY59" s="13"/>
      <c r="UNZ59" s="13"/>
      <c r="UOA59" s="13"/>
      <c r="UOB59" s="13"/>
      <c r="UOC59" s="13"/>
      <c r="UOD59" s="13"/>
      <c r="UOE59" s="13"/>
      <c r="UOF59" s="13"/>
      <c r="UOG59" s="13"/>
      <c r="UOH59" s="13"/>
      <c r="UOI59" s="13"/>
      <c r="UOJ59" s="13"/>
      <c r="UOK59" s="13"/>
      <c r="UOL59" s="13"/>
      <c r="UOM59" s="13"/>
      <c r="UON59" s="13"/>
      <c r="UOO59" s="13"/>
      <c r="UOP59" s="13"/>
      <c r="UOQ59" s="13"/>
      <c r="UOR59" s="13"/>
      <c r="UOS59" s="13"/>
      <c r="UOT59" s="13"/>
      <c r="UOU59" s="13"/>
      <c r="UOV59" s="13"/>
      <c r="UOW59" s="13"/>
      <c r="UOX59" s="13"/>
      <c r="UOY59" s="13"/>
      <c r="UOZ59" s="13"/>
      <c r="UPA59" s="13"/>
      <c r="UPB59" s="13"/>
      <c r="UPC59" s="13"/>
      <c r="UPD59" s="13"/>
      <c r="UPE59" s="13"/>
      <c r="UPF59" s="13"/>
      <c r="UPG59" s="13"/>
      <c r="UPH59" s="13"/>
      <c r="UPI59" s="13"/>
      <c r="UPJ59" s="13"/>
      <c r="UPK59" s="13"/>
      <c r="UPL59" s="13"/>
      <c r="UPM59" s="13"/>
      <c r="UPN59" s="13"/>
      <c r="UPO59" s="13"/>
      <c r="UPP59" s="13"/>
      <c r="UPQ59" s="13"/>
      <c r="UPR59" s="13"/>
      <c r="UPS59" s="13"/>
      <c r="UPT59" s="13"/>
      <c r="UPU59" s="13"/>
      <c r="UPV59" s="13"/>
      <c r="UPW59" s="13"/>
      <c r="UPX59" s="13"/>
      <c r="UPY59" s="13"/>
      <c r="UPZ59" s="13"/>
      <c r="UQA59" s="13"/>
      <c r="UQB59" s="13"/>
      <c r="UQC59" s="13"/>
      <c r="UQD59" s="13"/>
      <c r="UQE59" s="13"/>
      <c r="UQF59" s="13"/>
      <c r="UQG59" s="13"/>
      <c r="UQH59" s="13"/>
      <c r="UQI59" s="13"/>
      <c r="UQJ59" s="13"/>
      <c r="UQK59" s="13"/>
      <c r="UQL59" s="13"/>
      <c r="UQM59" s="13"/>
      <c r="UQN59" s="13"/>
      <c r="UQO59" s="13"/>
      <c r="UQP59" s="13"/>
      <c r="UQQ59" s="13"/>
      <c r="UQR59" s="13"/>
      <c r="UQS59" s="13"/>
      <c r="UQT59" s="13"/>
      <c r="UQU59" s="13"/>
      <c r="UQV59" s="13"/>
      <c r="UQW59" s="13"/>
      <c r="UQX59" s="13"/>
      <c r="UQY59" s="13"/>
      <c r="UQZ59" s="13"/>
      <c r="URA59" s="13"/>
      <c r="URB59" s="13"/>
      <c r="URC59" s="13"/>
      <c r="URD59" s="13"/>
      <c r="URE59" s="13"/>
      <c r="URF59" s="13"/>
      <c r="URG59" s="13"/>
      <c r="URH59" s="13"/>
      <c r="URI59" s="13"/>
      <c r="URJ59" s="13"/>
      <c r="URK59" s="13"/>
      <c r="URL59" s="13"/>
      <c r="URM59" s="13"/>
      <c r="URN59" s="13"/>
      <c r="URO59" s="13"/>
      <c r="URP59" s="13"/>
      <c r="URQ59" s="13"/>
      <c r="URR59" s="13"/>
      <c r="URS59" s="13"/>
      <c r="URT59" s="13"/>
      <c r="URU59" s="13"/>
      <c r="URV59" s="13"/>
      <c r="URW59" s="13"/>
      <c r="URX59" s="13"/>
      <c r="URY59" s="13"/>
      <c r="URZ59" s="13"/>
      <c r="USA59" s="13"/>
      <c r="USB59" s="13"/>
      <c r="USC59" s="13"/>
      <c r="USD59" s="13"/>
      <c r="USE59" s="13"/>
      <c r="USF59" s="13"/>
      <c r="USG59" s="13"/>
      <c r="USH59" s="13"/>
      <c r="USI59" s="13"/>
      <c r="USJ59" s="13"/>
      <c r="USK59" s="13"/>
      <c r="USL59" s="13"/>
      <c r="USM59" s="13"/>
      <c r="USN59" s="13"/>
      <c r="USO59" s="13"/>
      <c r="USP59" s="13"/>
      <c r="USQ59" s="13"/>
      <c r="USR59" s="13"/>
      <c r="USS59" s="13"/>
      <c r="UST59" s="13"/>
      <c r="USU59" s="13"/>
      <c r="USV59" s="13"/>
      <c r="USW59" s="13"/>
      <c r="USX59" s="13"/>
      <c r="USY59" s="13"/>
      <c r="USZ59" s="13"/>
      <c r="UTA59" s="13"/>
      <c r="UTB59" s="13"/>
      <c r="UTC59" s="13"/>
      <c r="UTD59" s="13"/>
      <c r="UTE59" s="13"/>
      <c r="UTF59" s="13"/>
      <c r="UTG59" s="13"/>
      <c r="UTH59" s="13"/>
      <c r="UTI59" s="13"/>
      <c r="UTJ59" s="13"/>
      <c r="UTK59" s="13"/>
      <c r="UTL59" s="13"/>
      <c r="UTM59" s="13"/>
      <c r="UTN59" s="13"/>
      <c r="UTO59" s="13"/>
      <c r="UTP59" s="13"/>
      <c r="UTQ59" s="13"/>
      <c r="UTR59" s="13"/>
      <c r="UTS59" s="13"/>
      <c r="UTT59" s="13"/>
      <c r="UTU59" s="13"/>
      <c r="UTV59" s="13"/>
      <c r="UTW59" s="13"/>
      <c r="UTX59" s="13"/>
      <c r="UTY59" s="13"/>
      <c r="UTZ59" s="13"/>
      <c r="UUA59" s="13"/>
      <c r="UUB59" s="13"/>
      <c r="UUC59" s="13"/>
      <c r="UUD59" s="13"/>
      <c r="UUE59" s="13"/>
      <c r="UUF59" s="13"/>
      <c r="UUG59" s="13"/>
      <c r="UUH59" s="13"/>
      <c r="UUI59" s="13"/>
      <c r="UUJ59" s="13"/>
      <c r="UUK59" s="13"/>
      <c r="UUL59" s="13"/>
      <c r="UUM59" s="13"/>
      <c r="UUN59" s="13"/>
      <c r="UUO59" s="13"/>
      <c r="UUP59" s="13"/>
      <c r="UUQ59" s="13"/>
      <c r="UUR59" s="13"/>
      <c r="UUS59" s="13"/>
      <c r="UUT59" s="13"/>
      <c r="UUU59" s="13"/>
      <c r="UUV59" s="13"/>
      <c r="UUW59" s="13"/>
      <c r="UUX59" s="13"/>
      <c r="UUY59" s="13"/>
      <c r="UUZ59" s="13"/>
      <c r="UVA59" s="13"/>
      <c r="UVB59" s="13"/>
      <c r="UVC59" s="13"/>
      <c r="UVD59" s="13"/>
      <c r="UVE59" s="13"/>
      <c r="UVF59" s="13"/>
      <c r="UVG59" s="13"/>
      <c r="UVH59" s="13"/>
      <c r="UVI59" s="13"/>
      <c r="UVJ59" s="13"/>
      <c r="UVK59" s="13"/>
      <c r="UVL59" s="13"/>
      <c r="UVM59" s="13"/>
      <c r="UVN59" s="13"/>
      <c r="UVO59" s="13"/>
      <c r="UVP59" s="13"/>
      <c r="UVQ59" s="13"/>
      <c r="UVR59" s="13"/>
      <c r="UVS59" s="13"/>
      <c r="UVT59" s="13"/>
      <c r="UVU59" s="13"/>
      <c r="UVV59" s="13"/>
      <c r="UVW59" s="13"/>
      <c r="UVX59" s="13"/>
      <c r="UVY59" s="13"/>
      <c r="UVZ59" s="13"/>
      <c r="UWA59" s="13"/>
      <c r="UWB59" s="13"/>
      <c r="UWC59" s="13"/>
      <c r="UWD59" s="13"/>
      <c r="UWE59" s="13"/>
      <c r="UWF59" s="13"/>
      <c r="UWG59" s="13"/>
      <c r="UWH59" s="13"/>
      <c r="UWI59" s="13"/>
      <c r="UWJ59" s="13"/>
      <c r="UWK59" s="13"/>
      <c r="UWL59" s="13"/>
      <c r="UWM59" s="13"/>
      <c r="UWN59" s="13"/>
      <c r="UWO59" s="13"/>
      <c r="UWP59" s="13"/>
      <c r="UWQ59" s="13"/>
      <c r="UWR59" s="13"/>
      <c r="UWS59" s="13"/>
      <c r="UWT59" s="13"/>
      <c r="UWU59" s="13"/>
      <c r="UWV59" s="13"/>
      <c r="UWW59" s="13"/>
      <c r="UWX59" s="13"/>
      <c r="UWY59" s="13"/>
      <c r="UWZ59" s="13"/>
      <c r="UXA59" s="13"/>
      <c r="UXB59" s="13"/>
      <c r="UXC59" s="13"/>
      <c r="UXD59" s="13"/>
      <c r="UXE59" s="13"/>
      <c r="UXF59" s="13"/>
      <c r="UXG59" s="13"/>
      <c r="UXH59" s="13"/>
      <c r="UXI59" s="13"/>
      <c r="UXJ59" s="13"/>
      <c r="UXK59" s="13"/>
      <c r="UXL59" s="13"/>
      <c r="UXM59" s="13"/>
      <c r="UXN59" s="13"/>
      <c r="UXO59" s="13"/>
      <c r="UXP59" s="13"/>
      <c r="UXQ59" s="13"/>
      <c r="UXR59" s="13"/>
      <c r="UXS59" s="13"/>
      <c r="UXT59" s="13"/>
      <c r="UXU59" s="13"/>
      <c r="UXV59" s="13"/>
      <c r="UXW59" s="13"/>
      <c r="UXX59" s="13"/>
      <c r="UXY59" s="13"/>
      <c r="UXZ59" s="13"/>
      <c r="UYA59" s="13"/>
      <c r="UYB59" s="13"/>
      <c r="UYC59" s="13"/>
      <c r="UYD59" s="13"/>
      <c r="UYE59" s="13"/>
      <c r="UYF59" s="13"/>
      <c r="UYG59" s="13"/>
      <c r="UYH59" s="13"/>
      <c r="UYI59" s="13"/>
      <c r="UYJ59" s="13"/>
      <c r="UYK59" s="13"/>
      <c r="UYL59" s="13"/>
      <c r="UYM59" s="13"/>
      <c r="UYN59" s="13"/>
      <c r="UYO59" s="13"/>
      <c r="UYP59" s="13"/>
      <c r="UYQ59" s="13"/>
      <c r="UYR59" s="13"/>
      <c r="UYS59" s="13"/>
      <c r="UYT59" s="13"/>
      <c r="UYU59" s="13"/>
      <c r="UYV59" s="13"/>
      <c r="UYW59" s="13"/>
      <c r="UYX59" s="13"/>
      <c r="UYY59" s="13"/>
      <c r="UYZ59" s="13"/>
      <c r="UZA59" s="13"/>
      <c r="UZB59" s="13"/>
      <c r="UZC59" s="13"/>
      <c r="UZD59" s="13"/>
      <c r="UZE59" s="13"/>
      <c r="UZF59" s="13"/>
      <c r="UZG59" s="13"/>
      <c r="UZH59" s="13"/>
      <c r="UZI59" s="13"/>
      <c r="UZJ59" s="13"/>
      <c r="UZK59" s="13"/>
      <c r="UZL59" s="13"/>
      <c r="UZM59" s="13"/>
      <c r="UZN59" s="13"/>
      <c r="UZO59" s="13"/>
      <c r="UZP59" s="13"/>
      <c r="UZQ59" s="13"/>
      <c r="UZR59" s="13"/>
      <c r="UZS59" s="13"/>
      <c r="UZT59" s="13"/>
      <c r="UZU59" s="13"/>
      <c r="UZV59" s="13"/>
      <c r="UZW59" s="13"/>
      <c r="UZX59" s="13"/>
      <c r="UZY59" s="13"/>
      <c r="UZZ59" s="13"/>
      <c r="VAA59" s="13"/>
      <c r="VAB59" s="13"/>
      <c r="VAC59" s="13"/>
      <c r="VAD59" s="13"/>
      <c r="VAE59" s="13"/>
      <c r="VAF59" s="13"/>
      <c r="VAG59" s="13"/>
      <c r="VAH59" s="13"/>
      <c r="VAI59" s="13"/>
      <c r="VAJ59" s="13"/>
      <c r="VAK59" s="13"/>
      <c r="VAL59" s="13"/>
      <c r="VAM59" s="13"/>
      <c r="VAN59" s="13"/>
      <c r="VAO59" s="13"/>
      <c r="VAP59" s="13"/>
      <c r="VAQ59" s="13"/>
      <c r="VAR59" s="13"/>
      <c r="VAS59" s="13"/>
      <c r="VAT59" s="13"/>
      <c r="VAU59" s="13"/>
      <c r="VAV59" s="13"/>
      <c r="VAW59" s="13"/>
      <c r="VAX59" s="13"/>
      <c r="VAY59" s="13"/>
      <c r="VAZ59" s="13"/>
      <c r="VBA59" s="13"/>
      <c r="VBB59" s="13"/>
      <c r="VBC59" s="13"/>
      <c r="VBD59" s="13"/>
      <c r="VBE59" s="13"/>
      <c r="VBF59" s="13"/>
      <c r="VBG59" s="13"/>
      <c r="VBH59" s="13"/>
      <c r="VBI59" s="13"/>
      <c r="VBJ59" s="13"/>
      <c r="VBK59" s="13"/>
      <c r="VBL59" s="13"/>
      <c r="VBM59" s="13"/>
      <c r="VBN59" s="13"/>
      <c r="VBO59" s="13"/>
      <c r="VBP59" s="13"/>
      <c r="VBQ59" s="13"/>
      <c r="VBR59" s="13"/>
      <c r="VBS59" s="13"/>
      <c r="VBT59" s="13"/>
      <c r="VBU59" s="13"/>
      <c r="VBV59" s="13"/>
      <c r="VBW59" s="13"/>
      <c r="VBX59" s="13"/>
      <c r="VBY59" s="13"/>
      <c r="VBZ59" s="13"/>
      <c r="VCA59" s="13"/>
      <c r="VCB59" s="13"/>
      <c r="VCC59" s="13"/>
      <c r="VCD59" s="13"/>
      <c r="VCE59" s="13"/>
      <c r="VCF59" s="13"/>
      <c r="VCG59" s="13"/>
      <c r="VCH59" s="13"/>
      <c r="VCI59" s="13"/>
      <c r="VCJ59" s="13"/>
      <c r="VCK59" s="13"/>
      <c r="VCL59" s="13"/>
      <c r="VCM59" s="13"/>
      <c r="VCN59" s="13"/>
      <c r="VCO59" s="13"/>
      <c r="VCP59" s="13"/>
      <c r="VCQ59" s="13"/>
      <c r="VCR59" s="13"/>
      <c r="VCS59" s="13"/>
      <c r="VCT59" s="13"/>
      <c r="VCU59" s="13"/>
      <c r="VCV59" s="13"/>
      <c r="VCW59" s="13"/>
      <c r="VCX59" s="13"/>
      <c r="VCY59" s="13"/>
      <c r="VCZ59" s="13"/>
      <c r="VDA59" s="13"/>
      <c r="VDB59" s="13"/>
      <c r="VDC59" s="13"/>
      <c r="VDD59" s="13"/>
      <c r="VDE59" s="13"/>
      <c r="VDF59" s="13"/>
      <c r="VDG59" s="13"/>
      <c r="VDH59" s="13"/>
      <c r="VDI59" s="13"/>
      <c r="VDJ59" s="13"/>
      <c r="VDK59" s="13"/>
      <c r="VDL59" s="13"/>
      <c r="VDM59" s="13"/>
      <c r="VDN59" s="13"/>
      <c r="VDO59" s="13"/>
      <c r="VDP59" s="13"/>
      <c r="VDQ59" s="13"/>
      <c r="VDR59" s="13"/>
      <c r="VDS59" s="13"/>
      <c r="VDT59" s="13"/>
      <c r="VDU59" s="13"/>
      <c r="VDV59" s="13"/>
      <c r="VDW59" s="13"/>
      <c r="VDX59" s="13"/>
      <c r="VDY59" s="13"/>
      <c r="VDZ59" s="13"/>
      <c r="VEA59" s="13"/>
      <c r="VEB59" s="13"/>
      <c r="VEC59" s="13"/>
      <c r="VED59" s="13"/>
      <c r="VEE59" s="13"/>
      <c r="VEF59" s="13"/>
      <c r="VEG59" s="13"/>
      <c r="VEH59" s="13"/>
      <c r="VEI59" s="13"/>
      <c r="VEJ59" s="13"/>
      <c r="VEK59" s="13"/>
      <c r="VEL59" s="13"/>
      <c r="VEM59" s="13"/>
      <c r="VEN59" s="13"/>
      <c r="VEO59" s="13"/>
      <c r="VEP59" s="13"/>
      <c r="VEQ59" s="13"/>
      <c r="VER59" s="13"/>
      <c r="VES59" s="13"/>
      <c r="VET59" s="13"/>
      <c r="VEU59" s="13"/>
      <c r="VEV59" s="13"/>
      <c r="VEW59" s="13"/>
      <c r="VEX59" s="13"/>
      <c r="VEY59" s="13"/>
      <c r="VEZ59" s="13"/>
      <c r="VFA59" s="13"/>
      <c r="VFB59" s="13"/>
      <c r="VFC59" s="13"/>
      <c r="VFD59" s="13"/>
      <c r="VFE59" s="13"/>
      <c r="VFF59" s="13"/>
      <c r="VFG59" s="13"/>
      <c r="VFH59" s="13"/>
      <c r="VFI59" s="13"/>
      <c r="VFJ59" s="13"/>
      <c r="VFK59" s="13"/>
      <c r="VFL59" s="13"/>
      <c r="VFM59" s="13"/>
      <c r="VFN59" s="13"/>
      <c r="VFO59" s="13"/>
      <c r="VFP59" s="13"/>
      <c r="VFQ59" s="13"/>
      <c r="VFR59" s="13"/>
      <c r="VFS59" s="13"/>
      <c r="VFT59" s="13"/>
      <c r="VFU59" s="13"/>
      <c r="VFV59" s="13"/>
      <c r="VFW59" s="13"/>
      <c r="VFX59" s="13"/>
      <c r="VFY59" s="13"/>
      <c r="VFZ59" s="13"/>
      <c r="VGA59" s="13"/>
      <c r="VGB59" s="13"/>
      <c r="VGC59" s="13"/>
      <c r="VGD59" s="13"/>
      <c r="VGE59" s="13"/>
      <c r="VGF59" s="13"/>
      <c r="VGG59" s="13"/>
      <c r="VGH59" s="13"/>
      <c r="VGI59" s="13"/>
      <c r="VGJ59" s="13"/>
      <c r="VGK59" s="13"/>
      <c r="VGL59" s="13"/>
      <c r="VGM59" s="13"/>
      <c r="VGN59" s="13"/>
      <c r="VGO59" s="13"/>
      <c r="VGP59" s="13"/>
      <c r="VGQ59" s="13"/>
      <c r="VGR59" s="13"/>
      <c r="VGS59" s="13"/>
      <c r="VGT59" s="13"/>
      <c r="VGU59" s="13"/>
      <c r="VGV59" s="13"/>
      <c r="VGW59" s="13"/>
      <c r="VGX59" s="13"/>
      <c r="VGY59" s="13"/>
      <c r="VGZ59" s="13"/>
      <c r="VHA59" s="13"/>
      <c r="VHB59" s="13"/>
      <c r="VHC59" s="13"/>
      <c r="VHD59" s="13"/>
      <c r="VHE59" s="13"/>
      <c r="VHF59" s="13"/>
      <c r="VHG59" s="13"/>
      <c r="VHH59" s="13"/>
      <c r="VHI59" s="13"/>
      <c r="VHJ59" s="13"/>
      <c r="VHK59" s="13"/>
      <c r="VHL59" s="13"/>
      <c r="VHM59" s="13"/>
      <c r="VHN59" s="13"/>
      <c r="VHO59" s="13"/>
      <c r="VHP59" s="13"/>
      <c r="VHQ59" s="13"/>
      <c r="VHR59" s="13"/>
      <c r="VHS59" s="13"/>
      <c r="VHT59" s="13"/>
      <c r="VHU59" s="13"/>
      <c r="VHV59" s="13"/>
      <c r="VHW59" s="13"/>
      <c r="VHX59" s="13"/>
      <c r="VHY59" s="13"/>
      <c r="VHZ59" s="13"/>
      <c r="VIA59" s="13"/>
      <c r="VIB59" s="13"/>
      <c r="VIC59" s="13"/>
      <c r="VID59" s="13"/>
      <c r="VIE59" s="13"/>
      <c r="VIF59" s="13"/>
      <c r="VIG59" s="13"/>
      <c r="VIH59" s="13"/>
      <c r="VII59" s="13"/>
      <c r="VIJ59" s="13"/>
      <c r="VIK59" s="13"/>
      <c r="VIL59" s="13"/>
      <c r="VIM59" s="13"/>
      <c r="VIN59" s="13"/>
      <c r="VIO59" s="13"/>
      <c r="VIP59" s="13"/>
      <c r="VIQ59" s="13"/>
      <c r="VIR59" s="13"/>
      <c r="VIS59" s="13"/>
      <c r="VIT59" s="13"/>
      <c r="VIU59" s="13"/>
      <c r="VIV59" s="13"/>
      <c r="VIW59" s="13"/>
      <c r="VIX59" s="13"/>
      <c r="VIY59" s="13"/>
      <c r="VIZ59" s="13"/>
      <c r="VJA59" s="13"/>
      <c r="VJB59" s="13"/>
      <c r="VJC59" s="13"/>
      <c r="VJD59" s="13"/>
      <c r="VJE59" s="13"/>
      <c r="VJF59" s="13"/>
      <c r="VJG59" s="13"/>
      <c r="VJH59" s="13"/>
      <c r="VJI59" s="13"/>
      <c r="VJJ59" s="13"/>
      <c r="VJK59" s="13"/>
      <c r="VJL59" s="13"/>
      <c r="VJM59" s="13"/>
      <c r="VJN59" s="13"/>
      <c r="VJO59" s="13"/>
      <c r="VJP59" s="13"/>
      <c r="VJQ59" s="13"/>
      <c r="VJR59" s="13"/>
      <c r="VJS59" s="13"/>
      <c r="VJT59" s="13"/>
      <c r="VJU59" s="13"/>
      <c r="VJV59" s="13"/>
      <c r="VJW59" s="13"/>
      <c r="VJX59" s="13"/>
      <c r="VJY59" s="13"/>
      <c r="VJZ59" s="13"/>
      <c r="VKA59" s="13"/>
      <c r="VKB59" s="13"/>
      <c r="VKC59" s="13"/>
      <c r="VKD59" s="13"/>
      <c r="VKE59" s="13"/>
      <c r="VKF59" s="13"/>
      <c r="VKG59" s="13"/>
      <c r="VKH59" s="13"/>
      <c r="VKI59" s="13"/>
      <c r="VKJ59" s="13"/>
      <c r="VKK59" s="13"/>
      <c r="VKL59" s="13"/>
      <c r="VKM59" s="13"/>
      <c r="VKN59" s="13"/>
      <c r="VKO59" s="13"/>
      <c r="VKP59" s="13"/>
      <c r="VKQ59" s="13"/>
      <c r="VKR59" s="13"/>
      <c r="VKS59" s="13"/>
      <c r="VKT59" s="13"/>
      <c r="VKU59" s="13"/>
      <c r="VKV59" s="13"/>
      <c r="VKW59" s="13"/>
      <c r="VKX59" s="13"/>
      <c r="VKY59" s="13"/>
      <c r="VKZ59" s="13"/>
      <c r="VLA59" s="13"/>
      <c r="VLB59" s="13"/>
      <c r="VLC59" s="13"/>
      <c r="VLD59" s="13"/>
      <c r="VLE59" s="13"/>
      <c r="VLF59" s="13"/>
      <c r="VLG59" s="13"/>
      <c r="VLH59" s="13"/>
      <c r="VLI59" s="13"/>
      <c r="VLJ59" s="13"/>
      <c r="VLK59" s="13"/>
      <c r="VLL59" s="13"/>
      <c r="VLM59" s="13"/>
      <c r="VLN59" s="13"/>
      <c r="VLO59" s="13"/>
      <c r="VLP59" s="13"/>
      <c r="VLQ59" s="13"/>
      <c r="VLR59" s="13"/>
      <c r="VLS59" s="13"/>
      <c r="VLT59" s="13"/>
      <c r="VLU59" s="13"/>
      <c r="VLV59" s="13"/>
      <c r="VLW59" s="13"/>
      <c r="VLX59" s="13"/>
      <c r="VLY59" s="13"/>
      <c r="VLZ59" s="13"/>
      <c r="VMA59" s="13"/>
      <c r="VMB59" s="13"/>
      <c r="VMC59" s="13"/>
      <c r="VMD59" s="13"/>
      <c r="VME59" s="13"/>
      <c r="VMF59" s="13"/>
      <c r="VMG59" s="13"/>
      <c r="VMH59" s="13"/>
      <c r="VMI59" s="13"/>
      <c r="VMJ59" s="13"/>
      <c r="VMK59" s="13"/>
      <c r="VML59" s="13"/>
      <c r="VMM59" s="13"/>
      <c r="VMN59" s="13"/>
      <c r="VMO59" s="13"/>
      <c r="VMP59" s="13"/>
      <c r="VMQ59" s="13"/>
      <c r="VMR59" s="13"/>
      <c r="VMS59" s="13"/>
      <c r="VMT59" s="13"/>
      <c r="VMU59" s="13"/>
      <c r="VMV59" s="13"/>
      <c r="VMW59" s="13"/>
      <c r="VMX59" s="13"/>
      <c r="VMY59" s="13"/>
      <c r="VMZ59" s="13"/>
      <c r="VNA59" s="13"/>
      <c r="VNB59" s="13"/>
      <c r="VNC59" s="13"/>
      <c r="VND59" s="13"/>
      <c r="VNE59" s="13"/>
      <c r="VNF59" s="13"/>
      <c r="VNG59" s="13"/>
      <c r="VNH59" s="13"/>
      <c r="VNI59" s="13"/>
      <c r="VNJ59" s="13"/>
      <c r="VNK59" s="13"/>
      <c r="VNL59" s="13"/>
      <c r="VNM59" s="13"/>
      <c r="VNN59" s="13"/>
      <c r="VNO59" s="13"/>
      <c r="VNP59" s="13"/>
      <c r="VNQ59" s="13"/>
      <c r="VNR59" s="13"/>
      <c r="VNS59" s="13"/>
      <c r="VNT59" s="13"/>
      <c r="VNU59" s="13"/>
      <c r="VNV59" s="13"/>
      <c r="VNW59" s="13"/>
      <c r="VNX59" s="13"/>
      <c r="VNY59" s="13"/>
      <c r="VNZ59" s="13"/>
      <c r="VOA59" s="13"/>
      <c r="VOB59" s="13"/>
      <c r="VOC59" s="13"/>
      <c r="VOD59" s="13"/>
      <c r="VOE59" s="13"/>
      <c r="VOF59" s="13"/>
      <c r="VOG59" s="13"/>
      <c r="VOH59" s="13"/>
      <c r="VOI59" s="13"/>
      <c r="VOJ59" s="13"/>
      <c r="VOK59" s="13"/>
      <c r="VOL59" s="13"/>
      <c r="VOM59" s="13"/>
      <c r="VON59" s="13"/>
      <c r="VOO59" s="13"/>
      <c r="VOP59" s="13"/>
      <c r="VOQ59" s="13"/>
      <c r="VOR59" s="13"/>
      <c r="VOS59" s="13"/>
      <c r="VOT59" s="13"/>
      <c r="VOU59" s="13"/>
      <c r="VOV59" s="13"/>
      <c r="VOW59" s="13"/>
      <c r="VOX59" s="13"/>
      <c r="VOY59" s="13"/>
      <c r="VOZ59" s="13"/>
      <c r="VPA59" s="13"/>
      <c r="VPB59" s="13"/>
      <c r="VPC59" s="13"/>
      <c r="VPD59" s="13"/>
      <c r="VPE59" s="13"/>
      <c r="VPF59" s="13"/>
      <c r="VPG59" s="13"/>
      <c r="VPH59" s="13"/>
      <c r="VPI59" s="13"/>
      <c r="VPJ59" s="13"/>
      <c r="VPK59" s="13"/>
      <c r="VPL59" s="13"/>
      <c r="VPM59" s="13"/>
      <c r="VPN59" s="13"/>
      <c r="VPO59" s="13"/>
      <c r="VPP59" s="13"/>
      <c r="VPQ59" s="13"/>
      <c r="VPR59" s="13"/>
      <c r="VPS59" s="13"/>
      <c r="VPT59" s="13"/>
      <c r="VPU59" s="13"/>
      <c r="VPV59" s="13"/>
      <c r="VPW59" s="13"/>
      <c r="VPX59" s="13"/>
      <c r="VPY59" s="13"/>
      <c r="VPZ59" s="13"/>
      <c r="VQA59" s="13"/>
      <c r="VQB59" s="13"/>
      <c r="VQC59" s="13"/>
      <c r="VQD59" s="13"/>
      <c r="VQE59" s="13"/>
      <c r="VQF59" s="13"/>
      <c r="VQG59" s="13"/>
      <c r="VQH59" s="13"/>
      <c r="VQI59" s="13"/>
      <c r="VQJ59" s="13"/>
      <c r="VQK59" s="13"/>
      <c r="VQL59" s="13"/>
      <c r="VQM59" s="13"/>
      <c r="VQN59" s="13"/>
      <c r="VQO59" s="13"/>
      <c r="VQP59" s="13"/>
      <c r="VQQ59" s="13"/>
      <c r="VQR59" s="13"/>
      <c r="VQS59" s="13"/>
      <c r="VQT59" s="13"/>
      <c r="VQU59" s="13"/>
      <c r="VQV59" s="13"/>
      <c r="VQW59" s="13"/>
      <c r="VQX59" s="13"/>
      <c r="VQY59" s="13"/>
      <c r="VQZ59" s="13"/>
      <c r="VRA59" s="13"/>
      <c r="VRB59" s="13"/>
      <c r="VRC59" s="13"/>
      <c r="VRD59" s="13"/>
      <c r="VRE59" s="13"/>
      <c r="VRF59" s="13"/>
      <c r="VRG59" s="13"/>
      <c r="VRH59" s="13"/>
      <c r="VRI59" s="13"/>
      <c r="VRJ59" s="13"/>
      <c r="VRK59" s="13"/>
      <c r="VRL59" s="13"/>
      <c r="VRM59" s="13"/>
      <c r="VRN59" s="13"/>
      <c r="VRO59" s="13"/>
      <c r="VRP59" s="13"/>
      <c r="VRQ59" s="13"/>
      <c r="VRR59" s="13"/>
      <c r="VRS59" s="13"/>
      <c r="VRT59" s="13"/>
      <c r="VRU59" s="13"/>
      <c r="VRV59" s="13"/>
      <c r="VRW59" s="13"/>
      <c r="VRX59" s="13"/>
      <c r="VRY59" s="13"/>
      <c r="VRZ59" s="13"/>
      <c r="VSA59" s="13"/>
      <c r="VSB59" s="13"/>
      <c r="VSC59" s="13"/>
      <c r="VSD59" s="13"/>
      <c r="VSE59" s="13"/>
      <c r="VSF59" s="13"/>
      <c r="VSG59" s="13"/>
      <c r="VSH59" s="13"/>
      <c r="VSI59" s="13"/>
      <c r="VSJ59" s="13"/>
      <c r="VSK59" s="13"/>
      <c r="VSL59" s="13"/>
      <c r="VSM59" s="13"/>
      <c r="VSN59" s="13"/>
      <c r="VSO59" s="13"/>
      <c r="VSP59" s="13"/>
      <c r="VSQ59" s="13"/>
      <c r="VSR59" s="13"/>
      <c r="VSS59" s="13"/>
      <c r="VST59" s="13"/>
      <c r="VSU59" s="13"/>
      <c r="VSV59" s="13"/>
      <c r="VSW59" s="13"/>
      <c r="VSX59" s="13"/>
      <c r="VSY59" s="13"/>
      <c r="VSZ59" s="13"/>
      <c r="VTA59" s="13"/>
      <c r="VTB59" s="13"/>
      <c r="VTC59" s="13"/>
      <c r="VTD59" s="13"/>
      <c r="VTE59" s="13"/>
      <c r="VTF59" s="13"/>
      <c r="VTG59" s="13"/>
      <c r="VTH59" s="13"/>
      <c r="VTI59" s="13"/>
      <c r="VTJ59" s="13"/>
      <c r="VTK59" s="13"/>
      <c r="VTL59" s="13"/>
      <c r="VTM59" s="13"/>
      <c r="VTN59" s="13"/>
      <c r="VTO59" s="13"/>
      <c r="VTP59" s="13"/>
      <c r="VTQ59" s="13"/>
      <c r="VTR59" s="13"/>
      <c r="VTS59" s="13"/>
      <c r="VTT59" s="13"/>
      <c r="VTU59" s="13"/>
      <c r="VTV59" s="13"/>
      <c r="VTW59" s="13"/>
      <c r="VTX59" s="13"/>
      <c r="VTY59" s="13"/>
      <c r="VTZ59" s="13"/>
      <c r="VUA59" s="13"/>
      <c r="VUB59" s="13"/>
      <c r="VUC59" s="13"/>
      <c r="VUD59" s="13"/>
      <c r="VUE59" s="13"/>
      <c r="VUF59" s="13"/>
      <c r="VUG59" s="13"/>
      <c r="VUH59" s="13"/>
      <c r="VUI59" s="13"/>
      <c r="VUJ59" s="13"/>
      <c r="VUK59" s="13"/>
      <c r="VUL59" s="13"/>
      <c r="VUM59" s="13"/>
      <c r="VUN59" s="13"/>
      <c r="VUO59" s="13"/>
      <c r="VUP59" s="13"/>
      <c r="VUQ59" s="13"/>
      <c r="VUR59" s="13"/>
      <c r="VUS59" s="13"/>
      <c r="VUT59" s="13"/>
      <c r="VUU59" s="13"/>
      <c r="VUV59" s="13"/>
      <c r="VUW59" s="13"/>
      <c r="VUX59" s="13"/>
      <c r="VUY59" s="13"/>
      <c r="VUZ59" s="13"/>
      <c r="VVA59" s="13"/>
      <c r="VVB59" s="13"/>
      <c r="VVC59" s="13"/>
      <c r="VVD59" s="13"/>
      <c r="VVE59" s="13"/>
      <c r="VVF59" s="13"/>
      <c r="VVG59" s="13"/>
      <c r="VVH59" s="13"/>
      <c r="VVI59" s="13"/>
      <c r="VVJ59" s="13"/>
      <c r="VVK59" s="13"/>
      <c r="VVL59" s="13"/>
      <c r="VVM59" s="13"/>
      <c r="VVN59" s="13"/>
      <c r="VVO59" s="13"/>
      <c r="VVP59" s="13"/>
      <c r="VVQ59" s="13"/>
      <c r="VVR59" s="13"/>
      <c r="VVS59" s="13"/>
      <c r="VVT59" s="13"/>
      <c r="VVU59" s="13"/>
      <c r="VVV59" s="13"/>
      <c r="VVW59" s="13"/>
      <c r="VVX59" s="13"/>
      <c r="VVY59" s="13"/>
      <c r="VVZ59" s="13"/>
      <c r="VWA59" s="13"/>
      <c r="VWB59" s="13"/>
      <c r="VWC59" s="13"/>
      <c r="VWD59" s="13"/>
      <c r="VWE59" s="13"/>
      <c r="VWF59" s="13"/>
      <c r="VWG59" s="13"/>
      <c r="VWH59" s="13"/>
      <c r="VWI59" s="13"/>
      <c r="VWJ59" s="13"/>
      <c r="VWK59" s="13"/>
      <c r="VWL59" s="13"/>
      <c r="VWM59" s="13"/>
      <c r="VWN59" s="13"/>
      <c r="VWO59" s="13"/>
      <c r="VWP59" s="13"/>
      <c r="VWQ59" s="13"/>
      <c r="VWR59" s="13"/>
      <c r="VWS59" s="13"/>
      <c r="VWT59" s="13"/>
      <c r="VWU59" s="13"/>
      <c r="VWV59" s="13"/>
      <c r="VWW59" s="13"/>
      <c r="VWX59" s="13"/>
      <c r="VWY59" s="13"/>
      <c r="VWZ59" s="13"/>
      <c r="VXA59" s="13"/>
      <c r="VXB59" s="13"/>
      <c r="VXC59" s="13"/>
      <c r="VXD59" s="13"/>
      <c r="VXE59" s="13"/>
      <c r="VXF59" s="13"/>
      <c r="VXG59" s="13"/>
      <c r="VXH59" s="13"/>
      <c r="VXI59" s="13"/>
      <c r="VXJ59" s="13"/>
      <c r="VXK59" s="13"/>
      <c r="VXL59" s="13"/>
      <c r="VXM59" s="13"/>
      <c r="VXN59" s="13"/>
      <c r="VXO59" s="13"/>
      <c r="VXP59" s="13"/>
      <c r="VXQ59" s="13"/>
      <c r="VXR59" s="13"/>
      <c r="VXS59" s="13"/>
      <c r="VXT59" s="13"/>
      <c r="VXU59" s="13"/>
      <c r="VXV59" s="13"/>
      <c r="VXW59" s="13"/>
      <c r="VXX59" s="13"/>
      <c r="VXY59" s="13"/>
      <c r="VXZ59" s="13"/>
      <c r="VYA59" s="13"/>
      <c r="VYB59" s="13"/>
      <c r="VYC59" s="13"/>
      <c r="VYD59" s="13"/>
      <c r="VYE59" s="13"/>
      <c r="VYF59" s="13"/>
      <c r="VYG59" s="13"/>
      <c r="VYH59" s="13"/>
      <c r="VYI59" s="13"/>
      <c r="VYJ59" s="13"/>
      <c r="VYK59" s="13"/>
      <c r="VYL59" s="13"/>
      <c r="VYM59" s="13"/>
      <c r="VYN59" s="13"/>
      <c r="VYO59" s="13"/>
      <c r="VYP59" s="13"/>
      <c r="VYQ59" s="13"/>
      <c r="VYR59" s="13"/>
      <c r="VYS59" s="13"/>
      <c r="VYT59" s="13"/>
      <c r="VYU59" s="13"/>
      <c r="VYV59" s="13"/>
      <c r="VYW59" s="13"/>
      <c r="VYX59" s="13"/>
      <c r="VYY59" s="13"/>
      <c r="VYZ59" s="13"/>
      <c r="VZA59" s="13"/>
      <c r="VZB59" s="13"/>
      <c r="VZC59" s="13"/>
      <c r="VZD59" s="13"/>
      <c r="VZE59" s="13"/>
      <c r="VZF59" s="13"/>
      <c r="VZG59" s="13"/>
      <c r="VZH59" s="13"/>
      <c r="VZI59" s="13"/>
      <c r="VZJ59" s="13"/>
      <c r="VZK59" s="13"/>
      <c r="VZL59" s="13"/>
      <c r="VZM59" s="13"/>
      <c r="VZN59" s="13"/>
      <c r="VZO59" s="13"/>
      <c r="VZP59" s="13"/>
      <c r="VZQ59" s="13"/>
      <c r="VZR59" s="13"/>
      <c r="VZS59" s="13"/>
      <c r="VZT59" s="13"/>
      <c r="VZU59" s="13"/>
      <c r="VZV59" s="13"/>
      <c r="VZW59" s="13"/>
      <c r="VZX59" s="13"/>
      <c r="VZY59" s="13"/>
      <c r="VZZ59" s="13"/>
      <c r="WAA59" s="13"/>
      <c r="WAB59" s="13"/>
      <c r="WAC59" s="13"/>
      <c r="WAD59" s="13"/>
      <c r="WAE59" s="13"/>
      <c r="WAF59" s="13"/>
      <c r="WAG59" s="13"/>
      <c r="WAH59" s="13"/>
      <c r="WAI59" s="13"/>
      <c r="WAJ59" s="13"/>
      <c r="WAK59" s="13"/>
      <c r="WAL59" s="13"/>
      <c r="WAM59" s="13"/>
      <c r="WAN59" s="13"/>
      <c r="WAO59" s="13"/>
      <c r="WAP59" s="13"/>
      <c r="WAQ59" s="13"/>
      <c r="WAR59" s="13"/>
      <c r="WAS59" s="13"/>
      <c r="WAT59" s="13"/>
      <c r="WAU59" s="13"/>
      <c r="WAV59" s="13"/>
      <c r="WAW59" s="13"/>
      <c r="WAX59" s="13"/>
      <c r="WAY59" s="13"/>
      <c r="WAZ59" s="13"/>
      <c r="WBA59" s="13"/>
      <c r="WBB59" s="13"/>
      <c r="WBC59" s="13"/>
      <c r="WBD59" s="13"/>
      <c r="WBE59" s="13"/>
      <c r="WBF59" s="13"/>
      <c r="WBG59" s="13"/>
      <c r="WBH59" s="13"/>
      <c r="WBI59" s="13"/>
      <c r="WBJ59" s="13"/>
      <c r="WBK59" s="13"/>
      <c r="WBL59" s="13"/>
      <c r="WBM59" s="13"/>
      <c r="WBN59" s="13"/>
      <c r="WBO59" s="13"/>
      <c r="WBP59" s="13"/>
      <c r="WBQ59" s="13"/>
      <c r="WBR59" s="13"/>
      <c r="WBS59" s="13"/>
      <c r="WBT59" s="13"/>
      <c r="WBU59" s="13"/>
      <c r="WBV59" s="13"/>
      <c r="WBW59" s="13"/>
      <c r="WBX59" s="13"/>
      <c r="WBY59" s="13"/>
      <c r="WBZ59" s="13"/>
      <c r="WCA59" s="13"/>
      <c r="WCB59" s="13"/>
      <c r="WCC59" s="13"/>
      <c r="WCD59" s="13"/>
      <c r="WCE59" s="13"/>
      <c r="WCF59" s="13"/>
      <c r="WCG59" s="13"/>
      <c r="WCH59" s="13"/>
      <c r="WCI59" s="13"/>
      <c r="WCJ59" s="13"/>
      <c r="WCK59" s="13"/>
      <c r="WCL59" s="13"/>
      <c r="WCM59" s="13"/>
      <c r="WCN59" s="13"/>
      <c r="WCO59" s="13"/>
      <c r="WCP59" s="13"/>
      <c r="WCQ59" s="13"/>
      <c r="WCR59" s="13"/>
      <c r="WCS59" s="13"/>
      <c r="WCT59" s="13"/>
      <c r="WCU59" s="13"/>
      <c r="WCV59" s="13"/>
      <c r="WCW59" s="13"/>
      <c r="WCX59" s="13"/>
      <c r="WCY59" s="13"/>
      <c r="WCZ59" s="13"/>
      <c r="WDA59" s="13"/>
      <c r="WDB59" s="13"/>
      <c r="WDC59" s="13"/>
      <c r="WDD59" s="13"/>
      <c r="WDE59" s="13"/>
      <c r="WDF59" s="13"/>
      <c r="WDG59" s="13"/>
      <c r="WDH59" s="13"/>
      <c r="WDI59" s="13"/>
      <c r="WDJ59" s="13"/>
      <c r="WDK59" s="13"/>
      <c r="WDL59" s="13"/>
      <c r="WDM59" s="13"/>
      <c r="WDN59" s="13"/>
      <c r="WDO59" s="13"/>
      <c r="WDP59" s="13"/>
      <c r="WDQ59" s="13"/>
      <c r="WDR59" s="13"/>
      <c r="WDS59" s="13"/>
      <c r="WDT59" s="13"/>
      <c r="WDU59" s="13"/>
      <c r="WDV59" s="13"/>
      <c r="WDW59" s="13"/>
      <c r="WDX59" s="13"/>
      <c r="WDY59" s="13"/>
      <c r="WDZ59" s="13"/>
      <c r="WEA59" s="13"/>
      <c r="WEB59" s="13"/>
      <c r="WEC59" s="13"/>
      <c r="WED59" s="13"/>
      <c r="WEE59" s="13"/>
      <c r="WEF59" s="13"/>
      <c r="WEG59" s="13"/>
      <c r="WEH59" s="13"/>
      <c r="WEI59" s="13"/>
      <c r="WEJ59" s="13"/>
      <c r="WEK59" s="13"/>
      <c r="WEL59" s="13"/>
      <c r="WEM59" s="13"/>
      <c r="WEN59" s="13"/>
      <c r="WEO59" s="13"/>
      <c r="WEP59" s="13"/>
      <c r="WEQ59" s="13"/>
      <c r="WER59" s="13"/>
      <c r="WES59" s="13"/>
      <c r="WET59" s="13"/>
      <c r="WEU59" s="13"/>
      <c r="WEV59" s="13"/>
      <c r="WEW59" s="13"/>
      <c r="WEX59" s="13"/>
      <c r="WEY59" s="13"/>
      <c r="WEZ59" s="13"/>
      <c r="WFA59" s="13"/>
      <c r="WFB59" s="13"/>
      <c r="WFC59" s="13"/>
      <c r="WFD59" s="13"/>
      <c r="WFE59" s="13"/>
      <c r="WFF59" s="13"/>
      <c r="WFG59" s="13"/>
      <c r="WFH59" s="13"/>
      <c r="WFI59" s="13"/>
      <c r="WFJ59" s="13"/>
      <c r="WFK59" s="13"/>
      <c r="WFL59" s="13"/>
      <c r="WFM59" s="13"/>
      <c r="WFN59" s="13"/>
      <c r="WFO59" s="13"/>
      <c r="WFP59" s="13"/>
      <c r="WFQ59" s="13"/>
      <c r="WFR59" s="13"/>
      <c r="WFS59" s="13"/>
      <c r="WFT59" s="13"/>
      <c r="WFU59" s="13"/>
      <c r="WFV59" s="13"/>
      <c r="WFW59" s="13"/>
      <c r="WFX59" s="13"/>
      <c r="WFY59" s="13"/>
      <c r="WFZ59" s="13"/>
      <c r="WGA59" s="13"/>
      <c r="WGB59" s="13"/>
      <c r="WGC59" s="13"/>
      <c r="WGD59" s="13"/>
      <c r="WGE59" s="13"/>
      <c r="WGF59" s="13"/>
      <c r="WGG59" s="13"/>
      <c r="WGH59" s="13"/>
      <c r="WGI59" s="13"/>
      <c r="WGJ59" s="13"/>
      <c r="WGK59" s="13"/>
      <c r="WGL59" s="13"/>
      <c r="WGM59" s="13"/>
      <c r="WGN59" s="13"/>
      <c r="WGO59" s="13"/>
      <c r="WGP59" s="13"/>
      <c r="WGQ59" s="13"/>
      <c r="WGR59" s="13"/>
      <c r="WGS59" s="13"/>
      <c r="WGT59" s="13"/>
      <c r="WGU59" s="13"/>
      <c r="WGV59" s="13"/>
      <c r="WGW59" s="13"/>
      <c r="WGX59" s="13"/>
      <c r="WGY59" s="13"/>
      <c r="WGZ59" s="13"/>
      <c r="WHA59" s="13"/>
      <c r="WHB59" s="13"/>
      <c r="WHC59" s="13"/>
      <c r="WHD59" s="13"/>
      <c r="WHE59" s="13"/>
      <c r="WHF59" s="13"/>
      <c r="WHG59" s="13"/>
      <c r="WHH59" s="13"/>
      <c r="WHI59" s="13"/>
      <c r="WHJ59" s="13"/>
      <c r="WHK59" s="13"/>
      <c r="WHL59" s="13"/>
      <c r="WHM59" s="13"/>
      <c r="WHN59" s="13"/>
      <c r="WHO59" s="13"/>
      <c r="WHP59" s="13"/>
      <c r="WHQ59" s="13"/>
      <c r="WHR59" s="13"/>
      <c r="WHS59" s="13"/>
      <c r="WHT59" s="13"/>
      <c r="WHU59" s="13"/>
      <c r="WHV59" s="13"/>
      <c r="WHW59" s="13"/>
      <c r="WHX59" s="13"/>
      <c r="WHY59" s="13"/>
      <c r="WHZ59" s="13"/>
      <c r="WIA59" s="13"/>
      <c r="WIB59" s="13"/>
      <c r="WIC59" s="13"/>
      <c r="WID59" s="13"/>
      <c r="WIE59" s="13"/>
      <c r="WIF59" s="13"/>
      <c r="WIG59" s="13"/>
      <c r="WIH59" s="13"/>
      <c r="WII59" s="13"/>
      <c r="WIJ59" s="13"/>
      <c r="WIK59" s="13"/>
      <c r="WIL59" s="13"/>
      <c r="WIM59" s="13"/>
      <c r="WIN59" s="13"/>
      <c r="WIO59" s="13"/>
      <c r="WIP59" s="13"/>
      <c r="WIQ59" s="13"/>
      <c r="WIR59" s="13"/>
      <c r="WIS59" s="13"/>
      <c r="WIT59" s="13"/>
      <c r="WIU59" s="13"/>
      <c r="WIV59" s="13"/>
      <c r="WIW59" s="13"/>
      <c r="WIX59" s="13"/>
      <c r="WIY59" s="13"/>
      <c r="WIZ59" s="13"/>
      <c r="WJA59" s="13"/>
      <c r="WJB59" s="13"/>
      <c r="WJC59" s="13"/>
      <c r="WJD59" s="13"/>
      <c r="WJE59" s="13"/>
      <c r="WJF59" s="13"/>
      <c r="WJG59" s="13"/>
      <c r="WJH59" s="13"/>
      <c r="WJI59" s="13"/>
      <c r="WJJ59" s="13"/>
      <c r="WJK59" s="13"/>
      <c r="WJL59" s="13"/>
      <c r="WJM59" s="13"/>
      <c r="WJN59" s="13"/>
      <c r="WJO59" s="13"/>
      <c r="WJP59" s="13"/>
      <c r="WJQ59" s="13"/>
      <c r="WJR59" s="13"/>
      <c r="WJS59" s="13"/>
      <c r="WJT59" s="13"/>
      <c r="WJU59" s="13"/>
      <c r="WJV59" s="13"/>
      <c r="WJW59" s="13"/>
      <c r="WJX59" s="13"/>
      <c r="WJY59" s="13"/>
      <c r="WJZ59" s="13"/>
      <c r="WKA59" s="13"/>
      <c r="WKB59" s="13"/>
      <c r="WKC59" s="13"/>
      <c r="WKD59" s="13"/>
      <c r="WKE59" s="13"/>
      <c r="WKF59" s="13"/>
      <c r="WKG59" s="13"/>
      <c r="WKH59" s="13"/>
      <c r="WKI59" s="13"/>
      <c r="WKJ59" s="13"/>
      <c r="WKK59" s="13"/>
      <c r="WKL59" s="13"/>
      <c r="WKM59" s="13"/>
      <c r="WKN59" s="13"/>
      <c r="WKO59" s="13"/>
      <c r="WKP59" s="13"/>
      <c r="WKQ59" s="13"/>
      <c r="WKR59" s="13"/>
      <c r="WKS59" s="13"/>
      <c r="WKT59" s="13"/>
      <c r="WKU59" s="13"/>
      <c r="WKV59" s="13"/>
      <c r="WKW59" s="13"/>
      <c r="WKX59" s="13"/>
      <c r="WKY59" s="13"/>
      <c r="WKZ59" s="13"/>
      <c r="WLA59" s="13"/>
      <c r="WLB59" s="13"/>
      <c r="WLC59" s="13"/>
      <c r="WLD59" s="13"/>
      <c r="WLE59" s="13"/>
      <c r="WLF59" s="13"/>
      <c r="WLG59" s="13"/>
      <c r="WLH59" s="13"/>
      <c r="WLI59" s="13"/>
      <c r="WLJ59" s="13"/>
      <c r="WLK59" s="13"/>
      <c r="WLL59" s="13"/>
      <c r="WLM59" s="13"/>
      <c r="WLN59" s="13"/>
      <c r="WLO59" s="13"/>
      <c r="WLP59" s="13"/>
      <c r="WLQ59" s="13"/>
      <c r="WLR59" s="13"/>
      <c r="WLS59" s="13"/>
      <c r="WLT59" s="13"/>
      <c r="WLU59" s="13"/>
      <c r="WLV59" s="13"/>
      <c r="WLW59" s="13"/>
      <c r="WLX59" s="13"/>
      <c r="WLY59" s="13"/>
      <c r="WLZ59" s="13"/>
      <c r="WMA59" s="13"/>
      <c r="WMB59" s="13"/>
      <c r="WMC59" s="13"/>
      <c r="WMD59" s="13"/>
      <c r="WME59" s="13"/>
      <c r="WMF59" s="13"/>
      <c r="WMG59" s="13"/>
      <c r="WMH59" s="13"/>
      <c r="WMI59" s="13"/>
      <c r="WMJ59" s="13"/>
      <c r="WMK59" s="13"/>
      <c r="WML59" s="13"/>
      <c r="WMM59" s="13"/>
      <c r="WMN59" s="13"/>
      <c r="WMO59" s="13"/>
      <c r="WMP59" s="13"/>
      <c r="WMQ59" s="13"/>
      <c r="WMR59" s="13"/>
      <c r="WMS59" s="13"/>
      <c r="WMT59" s="13"/>
      <c r="WMU59" s="13"/>
      <c r="WMV59" s="13"/>
      <c r="WMW59" s="13"/>
      <c r="WMX59" s="13"/>
      <c r="WMY59" s="13"/>
      <c r="WMZ59" s="13"/>
      <c r="WNA59" s="13"/>
      <c r="WNB59" s="13"/>
      <c r="WNC59" s="13"/>
      <c r="WND59" s="13"/>
      <c r="WNE59" s="13"/>
      <c r="WNF59" s="13"/>
      <c r="WNG59" s="13"/>
      <c r="WNH59" s="13"/>
      <c r="WNI59" s="13"/>
      <c r="WNJ59" s="13"/>
      <c r="WNK59" s="13"/>
      <c r="WNL59" s="13"/>
      <c r="WNM59" s="13"/>
      <c r="WNN59" s="13"/>
      <c r="WNO59" s="13"/>
      <c r="WNP59" s="13"/>
      <c r="WNQ59" s="13"/>
      <c r="WNR59" s="13"/>
      <c r="WNS59" s="13"/>
      <c r="WNT59" s="13"/>
      <c r="WNU59" s="13"/>
      <c r="WNV59" s="13"/>
      <c r="WNW59" s="13"/>
      <c r="WNX59" s="13"/>
      <c r="WNY59" s="13"/>
      <c r="WNZ59" s="13"/>
      <c r="WOA59" s="13"/>
      <c r="WOB59" s="13"/>
      <c r="WOC59" s="13"/>
      <c r="WOD59" s="13"/>
      <c r="WOE59" s="13"/>
      <c r="WOF59" s="13"/>
      <c r="WOG59" s="13"/>
      <c r="WOH59" s="13"/>
      <c r="WOI59" s="13"/>
      <c r="WOJ59" s="13"/>
      <c r="WOK59" s="13"/>
      <c r="WOL59" s="13"/>
      <c r="WOM59" s="13"/>
      <c r="WON59" s="13"/>
      <c r="WOO59" s="13"/>
      <c r="WOP59" s="13"/>
      <c r="WOQ59" s="13"/>
      <c r="WOR59" s="13"/>
      <c r="WOS59" s="13"/>
      <c r="WOT59" s="13"/>
      <c r="WOU59" s="13"/>
      <c r="WOV59" s="13"/>
      <c r="WOW59" s="13"/>
      <c r="WOX59" s="13"/>
      <c r="WOY59" s="13"/>
      <c r="WOZ59" s="13"/>
      <c r="WPA59" s="13"/>
      <c r="WPB59" s="13"/>
      <c r="WPC59" s="13"/>
      <c r="WPD59" s="13"/>
      <c r="WPE59" s="13"/>
      <c r="WPF59" s="13"/>
      <c r="WPG59" s="13"/>
      <c r="WPH59" s="13"/>
      <c r="WPI59" s="13"/>
      <c r="WPJ59" s="13"/>
      <c r="WPK59" s="13"/>
      <c r="WPL59" s="13"/>
      <c r="WPM59" s="13"/>
      <c r="WPN59" s="13"/>
      <c r="WPO59" s="13"/>
      <c r="WPP59" s="13"/>
      <c r="WPQ59" s="13"/>
      <c r="WPR59" s="13"/>
      <c r="WPS59" s="13"/>
      <c r="WPT59" s="13"/>
      <c r="WPU59" s="13"/>
      <c r="WPV59" s="13"/>
      <c r="WPW59" s="13"/>
      <c r="WPX59" s="13"/>
      <c r="WPY59" s="13"/>
      <c r="WPZ59" s="13"/>
      <c r="WQA59" s="13"/>
      <c r="WQB59" s="13"/>
      <c r="WQC59" s="13"/>
      <c r="WQD59" s="13"/>
      <c r="WQE59" s="13"/>
      <c r="WQF59" s="13"/>
      <c r="WQG59" s="13"/>
      <c r="WQH59" s="13"/>
      <c r="WQI59" s="13"/>
      <c r="WQJ59" s="13"/>
      <c r="WQK59" s="13"/>
      <c r="WQL59" s="13"/>
      <c r="WQM59" s="13"/>
      <c r="WQN59" s="13"/>
      <c r="WQO59" s="13"/>
      <c r="WQP59" s="13"/>
      <c r="WQQ59" s="13"/>
      <c r="WQR59" s="13"/>
      <c r="WQS59" s="13"/>
      <c r="WQT59" s="13"/>
      <c r="WQU59" s="13"/>
      <c r="WQV59" s="13"/>
      <c r="WQW59" s="13"/>
      <c r="WQX59" s="13"/>
      <c r="WQY59" s="13"/>
      <c r="WQZ59" s="13"/>
      <c r="WRA59" s="13"/>
      <c r="WRB59" s="13"/>
      <c r="WRC59" s="13"/>
      <c r="WRD59" s="13"/>
      <c r="WRE59" s="13"/>
      <c r="WRF59" s="13"/>
      <c r="WRG59" s="13"/>
      <c r="WRH59" s="13"/>
      <c r="WRI59" s="13"/>
      <c r="WRJ59" s="13"/>
      <c r="WRK59" s="13"/>
      <c r="WRL59" s="13"/>
      <c r="WRM59" s="13"/>
      <c r="WRN59" s="13"/>
      <c r="WRO59" s="13"/>
      <c r="WRP59" s="13"/>
      <c r="WRQ59" s="13"/>
      <c r="WRR59" s="13"/>
      <c r="WRS59" s="13"/>
      <c r="WRT59" s="13"/>
      <c r="WRU59" s="13"/>
      <c r="WRV59" s="13"/>
      <c r="WRW59" s="13"/>
      <c r="WRX59" s="13"/>
      <c r="WRY59" s="13"/>
      <c r="WRZ59" s="13"/>
      <c r="WSA59" s="13"/>
      <c r="WSB59" s="13"/>
      <c r="WSC59" s="13"/>
      <c r="WSD59" s="13"/>
      <c r="WSE59" s="13"/>
      <c r="WSF59" s="13"/>
      <c r="WSG59" s="13"/>
      <c r="WSH59" s="13"/>
      <c r="WSI59" s="13"/>
      <c r="WSJ59" s="13"/>
      <c r="WSK59" s="13"/>
      <c r="WSL59" s="13"/>
      <c r="WSM59" s="13"/>
      <c r="WSN59" s="13"/>
      <c r="WSO59" s="13"/>
      <c r="WSP59" s="13"/>
      <c r="WSQ59" s="13"/>
      <c r="WSR59" s="13"/>
      <c r="WSS59" s="13"/>
      <c r="WST59" s="13"/>
      <c r="WSU59" s="13"/>
      <c r="WSV59" s="13"/>
      <c r="WSW59" s="13"/>
      <c r="WSX59" s="13"/>
      <c r="WSY59" s="13"/>
      <c r="WSZ59" s="13"/>
      <c r="WTA59" s="13"/>
      <c r="WTB59" s="13"/>
      <c r="WTC59" s="13"/>
      <c r="WTD59" s="13"/>
      <c r="WTE59" s="13"/>
      <c r="WTF59" s="13"/>
      <c r="WTG59" s="13"/>
      <c r="WTH59" s="13"/>
      <c r="WTI59" s="13"/>
      <c r="WTJ59" s="13"/>
      <c r="WTK59" s="13"/>
      <c r="WTL59" s="13"/>
      <c r="WTM59" s="13"/>
      <c r="WTN59" s="13"/>
      <c r="WTO59" s="13"/>
      <c r="WTP59" s="13"/>
      <c r="WTQ59" s="13"/>
      <c r="WTR59" s="13"/>
      <c r="WTS59" s="13"/>
      <c r="WTT59" s="13"/>
      <c r="WTU59" s="13"/>
      <c r="WTV59" s="13"/>
      <c r="WTW59" s="13"/>
      <c r="WTX59" s="13"/>
      <c r="WTY59" s="13"/>
      <c r="WTZ59" s="13"/>
      <c r="WUA59" s="13"/>
      <c r="WUB59" s="13"/>
      <c r="WUC59" s="13"/>
      <c r="WUD59" s="13"/>
      <c r="WUE59" s="13"/>
      <c r="WUF59" s="13"/>
      <c r="WUG59" s="13"/>
      <c r="WUH59" s="13"/>
      <c r="WUI59" s="13"/>
      <c r="WUJ59" s="13"/>
      <c r="WUK59" s="13"/>
      <c r="WUL59" s="13"/>
      <c r="WUM59" s="13"/>
      <c r="WUN59" s="13"/>
      <c r="WUO59" s="13"/>
      <c r="WUP59" s="13"/>
      <c r="WUQ59" s="13"/>
      <c r="WUR59" s="13"/>
      <c r="WUS59" s="13"/>
      <c r="WUT59" s="13"/>
      <c r="WUU59" s="13"/>
      <c r="WUV59" s="13"/>
      <c r="WUW59" s="13"/>
      <c r="WUX59" s="13"/>
      <c r="WUY59" s="13"/>
      <c r="WUZ59" s="13"/>
      <c r="WVA59" s="13"/>
      <c r="WVB59" s="13"/>
      <c r="WVC59" s="13"/>
      <c r="WVD59" s="13"/>
      <c r="WVE59" s="13"/>
      <c r="WVF59" s="13"/>
      <c r="WVG59" s="13"/>
      <c r="WVH59" s="13"/>
      <c r="WVI59" s="13"/>
      <c r="WVJ59" s="13"/>
      <c r="WVK59" s="13"/>
      <c r="WVL59" s="13"/>
      <c r="WVM59" s="13"/>
      <c r="WVN59" s="13"/>
      <c r="WVO59" s="13"/>
      <c r="WVP59" s="13"/>
      <c r="WVQ59" s="13"/>
      <c r="WVR59" s="13"/>
      <c r="WVS59" s="13"/>
      <c r="WVT59" s="13"/>
      <c r="WVU59" s="13"/>
      <c r="WVV59" s="13"/>
      <c r="WVW59" s="13"/>
      <c r="WVX59" s="13"/>
      <c r="WVY59" s="13"/>
      <c r="WVZ59" s="13"/>
      <c r="WWA59" s="13"/>
      <c r="WWB59" s="13"/>
      <c r="WWC59" s="13"/>
      <c r="WWD59" s="13"/>
      <c r="WWE59" s="13"/>
      <c r="WWF59" s="13"/>
      <c r="WWG59" s="13"/>
      <c r="WWH59" s="13"/>
      <c r="WWI59" s="13"/>
      <c r="WWJ59" s="13"/>
      <c r="WWK59" s="13"/>
      <c r="WWL59" s="13"/>
      <c r="WWM59" s="13"/>
      <c r="WWN59" s="13"/>
      <c r="WWO59" s="13"/>
      <c r="WWP59" s="13"/>
      <c r="WWQ59" s="13"/>
      <c r="WWR59" s="13"/>
      <c r="WWS59" s="13"/>
      <c r="WWT59" s="13"/>
      <c r="WWU59" s="13"/>
      <c r="WWV59" s="13"/>
      <c r="WWW59" s="13"/>
      <c r="WWX59" s="13"/>
      <c r="WWY59" s="13"/>
      <c r="WWZ59" s="13"/>
      <c r="WXA59" s="13"/>
      <c r="WXB59" s="13"/>
      <c r="WXC59" s="13"/>
      <c r="WXD59" s="13"/>
      <c r="WXE59" s="13"/>
      <c r="WXF59" s="13"/>
      <c r="WXG59" s="13"/>
      <c r="WXH59" s="13"/>
      <c r="WXI59" s="13"/>
      <c r="WXJ59" s="13"/>
      <c r="WXK59" s="13"/>
      <c r="WXL59" s="13"/>
      <c r="WXM59" s="13"/>
      <c r="WXN59" s="13"/>
      <c r="WXO59" s="13"/>
      <c r="WXP59" s="13"/>
      <c r="WXQ59" s="13"/>
      <c r="WXR59" s="13"/>
      <c r="WXS59" s="13"/>
      <c r="WXT59" s="13"/>
      <c r="WXU59" s="13"/>
      <c r="WXV59" s="13"/>
      <c r="WXW59" s="13"/>
      <c r="WXX59" s="13"/>
      <c r="WXY59" s="13"/>
      <c r="WXZ59" s="13"/>
      <c r="WYA59" s="13"/>
      <c r="WYB59" s="13"/>
      <c r="WYC59" s="13"/>
      <c r="WYD59" s="13"/>
      <c r="WYE59" s="13"/>
      <c r="WYF59" s="13"/>
      <c r="WYG59" s="13"/>
      <c r="WYH59" s="13"/>
      <c r="WYI59" s="13"/>
      <c r="WYJ59" s="13"/>
      <c r="WYK59" s="13"/>
      <c r="WYL59" s="13"/>
      <c r="WYM59" s="13"/>
      <c r="WYN59" s="13"/>
      <c r="WYO59" s="13"/>
      <c r="WYP59" s="13"/>
      <c r="WYQ59" s="13"/>
      <c r="WYR59" s="13"/>
      <c r="WYS59" s="13"/>
      <c r="WYT59" s="13"/>
      <c r="WYU59" s="13"/>
      <c r="WYV59" s="13"/>
      <c r="WYW59" s="13"/>
      <c r="WYX59" s="13"/>
      <c r="WYY59" s="13"/>
      <c r="WYZ59" s="13"/>
      <c r="WZA59" s="13"/>
      <c r="WZB59" s="13"/>
      <c r="WZC59" s="13"/>
      <c r="WZD59" s="13"/>
      <c r="WZE59" s="13"/>
      <c r="WZF59" s="13"/>
      <c r="WZG59" s="13"/>
      <c r="WZH59" s="13"/>
      <c r="WZI59" s="13"/>
      <c r="WZJ59" s="13"/>
      <c r="WZK59" s="13"/>
      <c r="WZL59" s="13"/>
      <c r="WZM59" s="13"/>
      <c r="WZN59" s="13"/>
      <c r="WZO59" s="13"/>
      <c r="WZP59" s="13"/>
      <c r="WZQ59" s="13"/>
      <c r="WZR59" s="13"/>
      <c r="WZS59" s="13"/>
      <c r="WZT59" s="13"/>
      <c r="WZU59" s="13"/>
      <c r="WZV59" s="13"/>
      <c r="WZW59" s="13"/>
      <c r="WZX59" s="13"/>
      <c r="WZY59" s="13"/>
      <c r="WZZ59" s="13"/>
      <c r="XAA59" s="13"/>
      <c r="XAB59" s="13"/>
      <c r="XAC59" s="13"/>
      <c r="XAD59" s="13"/>
      <c r="XAE59" s="13"/>
      <c r="XAF59" s="13"/>
      <c r="XAG59" s="13"/>
      <c r="XAH59" s="13"/>
      <c r="XAI59" s="13"/>
      <c r="XAJ59" s="13"/>
      <c r="XAK59" s="13"/>
      <c r="XAL59" s="13"/>
      <c r="XAM59" s="13"/>
      <c r="XAN59" s="13"/>
      <c r="XAO59" s="13"/>
      <c r="XAP59" s="13"/>
      <c r="XAQ59" s="13"/>
      <c r="XAR59" s="13"/>
      <c r="XAS59" s="13"/>
      <c r="XAT59" s="13"/>
      <c r="XAU59" s="13"/>
      <c r="XAV59" s="13"/>
      <c r="XAW59" s="13"/>
      <c r="XAX59" s="13"/>
      <c r="XAY59" s="13"/>
      <c r="XAZ59" s="13"/>
      <c r="XBA59" s="13"/>
      <c r="XBB59" s="13"/>
      <c r="XBC59" s="13"/>
      <c r="XBD59" s="13"/>
      <c r="XBE59" s="13"/>
      <c r="XBF59" s="13"/>
      <c r="XBG59" s="13"/>
      <c r="XBH59" s="13"/>
      <c r="XBI59" s="13"/>
      <c r="XBJ59" s="13"/>
      <c r="XBK59" s="13"/>
      <c r="XBL59" s="13"/>
      <c r="XBM59" s="13"/>
      <c r="XBN59" s="13"/>
      <c r="XBO59" s="13"/>
      <c r="XBP59" s="13"/>
      <c r="XBQ59" s="13"/>
      <c r="XBR59" s="13"/>
      <c r="XBS59" s="13"/>
      <c r="XBT59" s="13"/>
      <c r="XBU59" s="13"/>
      <c r="XBV59" s="13"/>
      <c r="XBW59" s="13"/>
      <c r="XBX59" s="13"/>
      <c r="XBY59" s="13"/>
      <c r="XBZ59" s="13"/>
      <c r="XCA59" s="13"/>
      <c r="XCB59" s="13"/>
      <c r="XCC59" s="13"/>
      <c r="XCD59" s="13"/>
      <c r="XCE59" s="13"/>
      <c r="XCF59" s="13"/>
      <c r="XCG59" s="13"/>
      <c r="XCH59" s="13"/>
      <c r="XCI59" s="13"/>
      <c r="XCJ59" s="13"/>
      <c r="XCK59" s="13"/>
      <c r="XCL59" s="13"/>
      <c r="XCM59" s="13"/>
      <c r="XCN59" s="13"/>
      <c r="XCO59" s="13"/>
      <c r="XCP59" s="13"/>
      <c r="XCQ59" s="13"/>
      <c r="XCR59" s="13"/>
      <c r="XCS59" s="13"/>
      <c r="XCT59" s="13"/>
      <c r="XCU59" s="13"/>
      <c r="XCV59" s="13"/>
      <c r="XCW59" s="13"/>
      <c r="XCX59" s="13"/>
      <c r="XCY59" s="13"/>
      <c r="XCZ59" s="13"/>
      <c r="XDA59" s="13"/>
      <c r="XDB59" s="13"/>
      <c r="XDC59" s="13"/>
      <c r="XDD59" s="13"/>
      <c r="XDE59" s="13"/>
      <c r="XDF59" s="13"/>
      <c r="XDG59" s="13"/>
      <c r="XDH59" s="13"/>
      <c r="XDI59" s="13"/>
      <c r="XDJ59" s="13"/>
      <c r="XDK59" s="13"/>
      <c r="XDL59" s="13"/>
      <c r="XDM59" s="13"/>
      <c r="XDN59" s="13"/>
      <c r="XDO59" s="13"/>
      <c r="XDP59" s="13"/>
      <c r="XDQ59" s="13"/>
      <c r="XDR59" s="13"/>
      <c r="XDS59" s="13"/>
      <c r="XDT59" s="13"/>
      <c r="XDU59" s="13"/>
      <c r="XDV59" s="13"/>
      <c r="XDW59" s="13"/>
      <c r="XDX59" s="13"/>
      <c r="XDY59" s="13"/>
      <c r="XDZ59" s="13"/>
      <c r="XEA59" s="13"/>
      <c r="XEB59" s="13"/>
      <c r="XEC59" s="13"/>
      <c r="XED59" s="13"/>
      <c r="XEE59" s="13"/>
      <c r="XEF59" s="13"/>
      <c r="XEG59" s="13"/>
      <c r="XEH59" s="13"/>
      <c r="XEI59" s="13"/>
      <c r="XEJ59" s="13"/>
      <c r="XEK59" s="13"/>
      <c r="XEL59" s="13"/>
      <c r="XEM59" s="13"/>
      <c r="XEN59" s="13"/>
      <c r="XEO59" s="13"/>
      <c r="XEP59" s="13"/>
      <c r="XEQ59" s="13"/>
      <c r="XER59" s="13"/>
      <c r="XES59" s="13"/>
      <c r="XET59" s="13"/>
      <c r="XEU59" s="13"/>
    </row>
    <row r="60" spans="1:16375" ht="15.95" customHeight="1">
      <c r="A60" s="13"/>
      <c r="B60" s="13"/>
      <c r="C60" s="13"/>
      <c r="D60" s="13"/>
      <c r="E60" s="13"/>
      <c r="F60" s="13"/>
      <c r="G60" s="13"/>
      <c r="H60" s="13"/>
      <c r="I60" s="13"/>
      <c r="J60" s="13"/>
      <c r="K60" s="13"/>
      <c r="L60" s="13"/>
      <c r="M60" s="13"/>
      <c r="N60" s="13"/>
      <c r="O60" s="16"/>
      <c r="P60" s="16"/>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c r="AML60" s="13"/>
      <c r="AMM60" s="13"/>
      <c r="AMN60" s="13"/>
      <c r="AMO60" s="13"/>
      <c r="AMP60" s="13"/>
      <c r="AMQ60" s="13"/>
      <c r="AMR60" s="13"/>
      <c r="AMS60" s="13"/>
      <c r="AMT60" s="13"/>
      <c r="AMU60" s="13"/>
      <c r="AMV60" s="13"/>
      <c r="AMW60" s="13"/>
      <c r="AMX60" s="13"/>
      <c r="AMY60" s="13"/>
      <c r="AMZ60" s="13"/>
      <c r="ANA60" s="13"/>
      <c r="ANB60" s="13"/>
      <c r="ANC60" s="13"/>
      <c r="AND60" s="13"/>
      <c r="ANE60" s="13"/>
      <c r="ANF60" s="13"/>
      <c r="ANG60" s="13"/>
      <c r="ANH60" s="13"/>
      <c r="ANI60" s="13"/>
      <c r="ANJ60" s="13"/>
      <c r="ANK60" s="13"/>
      <c r="ANL60" s="13"/>
      <c r="ANM60" s="13"/>
      <c r="ANN60" s="13"/>
      <c r="ANO60" s="13"/>
      <c r="ANP60" s="13"/>
      <c r="ANQ60" s="13"/>
      <c r="ANR60" s="13"/>
      <c r="ANS60" s="13"/>
      <c r="ANT60" s="13"/>
      <c r="ANU60" s="13"/>
      <c r="ANV60" s="13"/>
      <c r="ANW60" s="13"/>
      <c r="ANX60" s="13"/>
      <c r="ANY60" s="13"/>
      <c r="ANZ60" s="13"/>
      <c r="AOA60" s="13"/>
      <c r="AOB60" s="13"/>
      <c r="AOC60" s="13"/>
      <c r="AOD60" s="13"/>
      <c r="AOE60" s="13"/>
      <c r="AOF60" s="13"/>
      <c r="AOG60" s="13"/>
      <c r="AOH60" s="13"/>
      <c r="AOI60" s="13"/>
      <c r="AOJ60" s="13"/>
      <c r="AOK60" s="13"/>
      <c r="AOL60" s="13"/>
      <c r="AOM60" s="13"/>
      <c r="AON60" s="13"/>
      <c r="AOO60" s="13"/>
      <c r="AOP60" s="13"/>
      <c r="AOQ60" s="13"/>
      <c r="AOR60" s="13"/>
      <c r="AOS60" s="13"/>
      <c r="AOT60" s="13"/>
      <c r="AOU60" s="13"/>
      <c r="AOV60" s="13"/>
      <c r="AOW60" s="13"/>
      <c r="AOX60" s="13"/>
      <c r="AOY60" s="13"/>
      <c r="AOZ60" s="13"/>
      <c r="APA60" s="13"/>
      <c r="APB60" s="13"/>
      <c r="APC60" s="13"/>
      <c r="APD60" s="13"/>
      <c r="APE60" s="13"/>
      <c r="APF60" s="13"/>
      <c r="APG60" s="13"/>
      <c r="APH60" s="13"/>
      <c r="API60" s="13"/>
      <c r="APJ60" s="13"/>
      <c r="APK60" s="13"/>
      <c r="APL60" s="13"/>
      <c r="APM60" s="13"/>
      <c r="APN60" s="13"/>
      <c r="APO60" s="13"/>
      <c r="APP60" s="13"/>
      <c r="APQ60" s="13"/>
      <c r="APR60" s="13"/>
      <c r="APS60" s="13"/>
      <c r="APT60" s="13"/>
      <c r="APU60" s="13"/>
      <c r="APV60" s="13"/>
      <c r="APW60" s="13"/>
      <c r="APX60" s="13"/>
      <c r="APY60" s="13"/>
      <c r="APZ60" s="13"/>
      <c r="AQA60" s="13"/>
      <c r="AQB60" s="13"/>
      <c r="AQC60" s="13"/>
      <c r="AQD60" s="13"/>
      <c r="AQE60" s="13"/>
      <c r="AQF60" s="13"/>
      <c r="AQG60" s="13"/>
      <c r="AQH60" s="13"/>
      <c r="AQI60" s="13"/>
      <c r="AQJ60" s="13"/>
      <c r="AQK60" s="13"/>
      <c r="AQL60" s="13"/>
      <c r="AQM60" s="13"/>
      <c r="AQN60" s="13"/>
      <c r="AQO60" s="13"/>
      <c r="AQP60" s="13"/>
      <c r="AQQ60" s="13"/>
      <c r="AQR60" s="13"/>
      <c r="AQS60" s="13"/>
      <c r="AQT60" s="13"/>
      <c r="AQU60" s="13"/>
      <c r="AQV60" s="13"/>
      <c r="AQW60" s="13"/>
      <c r="AQX60" s="13"/>
      <c r="AQY60" s="13"/>
      <c r="AQZ60" s="13"/>
      <c r="ARA60" s="13"/>
      <c r="ARB60" s="13"/>
      <c r="ARC60" s="13"/>
      <c r="ARD60" s="13"/>
      <c r="ARE60" s="13"/>
      <c r="ARF60" s="13"/>
      <c r="ARG60" s="13"/>
      <c r="ARH60" s="13"/>
      <c r="ARI60" s="13"/>
      <c r="ARJ60" s="13"/>
      <c r="ARK60" s="13"/>
      <c r="ARL60" s="13"/>
      <c r="ARM60" s="13"/>
      <c r="ARN60" s="13"/>
      <c r="ARO60" s="13"/>
      <c r="ARP60" s="13"/>
      <c r="ARQ60" s="13"/>
      <c r="ARR60" s="13"/>
      <c r="ARS60" s="13"/>
      <c r="ART60" s="13"/>
      <c r="ARU60" s="13"/>
      <c r="ARV60" s="13"/>
      <c r="ARW60" s="13"/>
      <c r="ARX60" s="13"/>
      <c r="ARY60" s="13"/>
      <c r="ARZ60" s="13"/>
      <c r="ASA60" s="13"/>
      <c r="ASB60" s="13"/>
      <c r="ASC60" s="13"/>
      <c r="ASD60" s="13"/>
      <c r="ASE60" s="13"/>
      <c r="ASF60" s="13"/>
      <c r="ASG60" s="13"/>
      <c r="ASH60" s="13"/>
      <c r="ASI60" s="13"/>
      <c r="ASJ60" s="13"/>
      <c r="ASK60" s="13"/>
      <c r="ASL60" s="13"/>
      <c r="ASM60" s="13"/>
      <c r="ASN60" s="13"/>
      <c r="ASO60" s="13"/>
      <c r="ASP60" s="13"/>
      <c r="ASQ60" s="13"/>
      <c r="ASR60" s="13"/>
      <c r="ASS60" s="13"/>
      <c r="AST60" s="13"/>
      <c r="ASU60" s="13"/>
      <c r="ASV60" s="13"/>
      <c r="ASW60" s="13"/>
      <c r="ASX60" s="13"/>
      <c r="ASY60" s="13"/>
      <c r="ASZ60" s="13"/>
      <c r="ATA60" s="13"/>
      <c r="ATB60" s="13"/>
      <c r="ATC60" s="13"/>
      <c r="ATD60" s="13"/>
      <c r="ATE60" s="13"/>
      <c r="ATF60" s="13"/>
      <c r="ATG60" s="13"/>
      <c r="ATH60" s="13"/>
      <c r="ATI60" s="13"/>
      <c r="ATJ60" s="13"/>
      <c r="ATK60" s="13"/>
      <c r="ATL60" s="13"/>
      <c r="ATM60" s="13"/>
      <c r="ATN60" s="13"/>
      <c r="ATO60" s="13"/>
      <c r="ATP60" s="13"/>
      <c r="ATQ60" s="13"/>
      <c r="ATR60" s="13"/>
      <c r="ATS60" s="13"/>
      <c r="ATT60" s="13"/>
      <c r="ATU60" s="13"/>
      <c r="ATV60" s="13"/>
      <c r="ATW60" s="13"/>
      <c r="ATX60" s="13"/>
      <c r="ATY60" s="13"/>
      <c r="ATZ60" s="13"/>
      <c r="AUA60" s="13"/>
      <c r="AUB60" s="13"/>
      <c r="AUC60" s="13"/>
      <c r="AUD60" s="13"/>
      <c r="AUE60" s="13"/>
      <c r="AUF60" s="13"/>
      <c r="AUG60" s="13"/>
      <c r="AUH60" s="13"/>
      <c r="AUI60" s="13"/>
      <c r="AUJ60" s="13"/>
      <c r="AUK60" s="13"/>
      <c r="AUL60" s="13"/>
      <c r="AUM60" s="13"/>
      <c r="AUN60" s="13"/>
      <c r="AUO60" s="13"/>
      <c r="AUP60" s="13"/>
      <c r="AUQ60" s="13"/>
      <c r="AUR60" s="13"/>
      <c r="AUS60" s="13"/>
      <c r="AUT60" s="13"/>
      <c r="AUU60" s="13"/>
      <c r="AUV60" s="13"/>
      <c r="AUW60" s="13"/>
      <c r="AUX60" s="13"/>
      <c r="AUY60" s="13"/>
      <c r="AUZ60" s="13"/>
      <c r="AVA60" s="13"/>
      <c r="AVB60" s="13"/>
      <c r="AVC60" s="13"/>
      <c r="AVD60" s="13"/>
      <c r="AVE60" s="13"/>
      <c r="AVF60" s="13"/>
      <c r="AVG60" s="13"/>
      <c r="AVH60" s="13"/>
      <c r="AVI60" s="13"/>
      <c r="AVJ60" s="13"/>
      <c r="AVK60" s="13"/>
      <c r="AVL60" s="13"/>
      <c r="AVM60" s="13"/>
      <c r="AVN60" s="13"/>
      <c r="AVO60" s="13"/>
      <c r="AVP60" s="13"/>
      <c r="AVQ60" s="13"/>
      <c r="AVR60" s="13"/>
      <c r="AVS60" s="13"/>
      <c r="AVT60" s="13"/>
      <c r="AVU60" s="13"/>
      <c r="AVV60" s="13"/>
      <c r="AVW60" s="13"/>
      <c r="AVX60" s="13"/>
      <c r="AVY60" s="13"/>
      <c r="AVZ60" s="13"/>
      <c r="AWA60" s="13"/>
      <c r="AWB60" s="13"/>
      <c r="AWC60" s="13"/>
      <c r="AWD60" s="13"/>
      <c r="AWE60" s="13"/>
      <c r="AWF60" s="13"/>
      <c r="AWG60" s="13"/>
      <c r="AWH60" s="13"/>
      <c r="AWI60" s="13"/>
      <c r="AWJ60" s="13"/>
      <c r="AWK60" s="13"/>
      <c r="AWL60" s="13"/>
      <c r="AWM60" s="13"/>
      <c r="AWN60" s="13"/>
      <c r="AWO60" s="13"/>
      <c r="AWP60" s="13"/>
      <c r="AWQ60" s="13"/>
      <c r="AWR60" s="13"/>
      <c r="AWS60" s="13"/>
      <c r="AWT60" s="13"/>
      <c r="AWU60" s="13"/>
      <c r="AWV60" s="13"/>
      <c r="AWW60" s="13"/>
      <c r="AWX60" s="13"/>
      <c r="AWY60" s="13"/>
      <c r="AWZ60" s="13"/>
      <c r="AXA60" s="13"/>
      <c r="AXB60" s="13"/>
      <c r="AXC60" s="13"/>
      <c r="AXD60" s="13"/>
      <c r="AXE60" s="13"/>
      <c r="AXF60" s="13"/>
      <c r="AXG60" s="13"/>
      <c r="AXH60" s="13"/>
      <c r="AXI60" s="13"/>
      <c r="AXJ60" s="13"/>
      <c r="AXK60" s="13"/>
      <c r="AXL60" s="13"/>
      <c r="AXM60" s="13"/>
      <c r="AXN60" s="13"/>
      <c r="AXO60" s="13"/>
      <c r="AXP60" s="13"/>
      <c r="AXQ60" s="13"/>
      <c r="AXR60" s="13"/>
      <c r="AXS60" s="13"/>
      <c r="AXT60" s="13"/>
      <c r="AXU60" s="13"/>
      <c r="AXV60" s="13"/>
      <c r="AXW60" s="13"/>
      <c r="AXX60" s="13"/>
      <c r="AXY60" s="13"/>
      <c r="AXZ60" s="13"/>
      <c r="AYA60" s="13"/>
      <c r="AYB60" s="13"/>
      <c r="AYC60" s="13"/>
      <c r="AYD60" s="13"/>
      <c r="AYE60" s="13"/>
      <c r="AYF60" s="13"/>
      <c r="AYG60" s="13"/>
      <c r="AYH60" s="13"/>
      <c r="AYI60" s="13"/>
      <c r="AYJ60" s="13"/>
      <c r="AYK60" s="13"/>
      <c r="AYL60" s="13"/>
      <c r="AYM60" s="13"/>
      <c r="AYN60" s="13"/>
      <c r="AYO60" s="13"/>
      <c r="AYP60" s="13"/>
      <c r="AYQ60" s="13"/>
      <c r="AYR60" s="13"/>
      <c r="AYS60" s="13"/>
      <c r="AYT60" s="13"/>
      <c r="AYU60" s="13"/>
      <c r="AYV60" s="13"/>
      <c r="AYW60" s="13"/>
      <c r="AYX60" s="13"/>
      <c r="AYY60" s="13"/>
      <c r="AYZ60" s="13"/>
      <c r="AZA60" s="13"/>
      <c r="AZB60" s="13"/>
      <c r="AZC60" s="13"/>
      <c r="AZD60" s="13"/>
      <c r="AZE60" s="13"/>
      <c r="AZF60" s="13"/>
      <c r="AZG60" s="13"/>
      <c r="AZH60" s="13"/>
      <c r="AZI60" s="13"/>
      <c r="AZJ60" s="13"/>
      <c r="AZK60" s="13"/>
      <c r="AZL60" s="13"/>
      <c r="AZM60" s="13"/>
      <c r="AZN60" s="13"/>
      <c r="AZO60" s="13"/>
      <c r="AZP60" s="13"/>
      <c r="AZQ60" s="13"/>
      <c r="AZR60" s="13"/>
      <c r="AZS60" s="13"/>
      <c r="AZT60" s="13"/>
      <c r="AZU60" s="13"/>
      <c r="AZV60" s="13"/>
      <c r="AZW60" s="13"/>
      <c r="AZX60" s="13"/>
      <c r="AZY60" s="13"/>
      <c r="AZZ60" s="13"/>
      <c r="BAA60" s="13"/>
      <c r="BAB60" s="13"/>
      <c r="BAC60" s="13"/>
      <c r="BAD60" s="13"/>
      <c r="BAE60" s="13"/>
      <c r="BAF60" s="13"/>
      <c r="BAG60" s="13"/>
      <c r="BAH60" s="13"/>
      <c r="BAI60" s="13"/>
      <c r="BAJ60" s="13"/>
      <c r="BAK60" s="13"/>
      <c r="BAL60" s="13"/>
      <c r="BAM60" s="13"/>
      <c r="BAN60" s="13"/>
      <c r="BAO60" s="13"/>
      <c r="BAP60" s="13"/>
      <c r="BAQ60" s="13"/>
      <c r="BAR60" s="13"/>
      <c r="BAS60" s="13"/>
      <c r="BAT60" s="13"/>
      <c r="BAU60" s="13"/>
      <c r="BAV60" s="13"/>
      <c r="BAW60" s="13"/>
      <c r="BAX60" s="13"/>
      <c r="BAY60" s="13"/>
      <c r="BAZ60" s="13"/>
      <c r="BBA60" s="13"/>
      <c r="BBB60" s="13"/>
      <c r="BBC60" s="13"/>
      <c r="BBD60" s="13"/>
      <c r="BBE60" s="13"/>
      <c r="BBF60" s="13"/>
      <c r="BBG60" s="13"/>
      <c r="BBH60" s="13"/>
      <c r="BBI60" s="13"/>
      <c r="BBJ60" s="13"/>
      <c r="BBK60" s="13"/>
      <c r="BBL60" s="13"/>
      <c r="BBM60" s="13"/>
      <c r="BBN60" s="13"/>
      <c r="BBO60" s="13"/>
      <c r="BBP60" s="13"/>
      <c r="BBQ60" s="13"/>
      <c r="BBR60" s="13"/>
      <c r="BBS60" s="13"/>
      <c r="BBT60" s="13"/>
      <c r="BBU60" s="13"/>
      <c r="BBV60" s="13"/>
      <c r="BBW60" s="13"/>
      <c r="BBX60" s="13"/>
      <c r="BBY60" s="13"/>
      <c r="BBZ60" s="13"/>
      <c r="BCA60" s="13"/>
      <c r="BCB60" s="13"/>
      <c r="BCC60" s="13"/>
      <c r="BCD60" s="13"/>
      <c r="BCE60" s="13"/>
      <c r="BCF60" s="13"/>
      <c r="BCG60" s="13"/>
      <c r="BCH60" s="13"/>
      <c r="BCI60" s="13"/>
      <c r="BCJ60" s="13"/>
      <c r="BCK60" s="13"/>
      <c r="BCL60" s="13"/>
      <c r="BCM60" s="13"/>
      <c r="BCN60" s="13"/>
      <c r="BCO60" s="13"/>
      <c r="BCP60" s="13"/>
      <c r="BCQ60" s="13"/>
      <c r="BCR60" s="13"/>
      <c r="BCS60" s="13"/>
      <c r="BCT60" s="13"/>
      <c r="BCU60" s="13"/>
      <c r="BCV60" s="13"/>
      <c r="BCW60" s="13"/>
      <c r="BCX60" s="13"/>
      <c r="BCY60" s="13"/>
      <c r="BCZ60" s="13"/>
      <c r="BDA60" s="13"/>
      <c r="BDB60" s="13"/>
      <c r="BDC60" s="13"/>
      <c r="BDD60" s="13"/>
      <c r="BDE60" s="13"/>
      <c r="BDF60" s="13"/>
      <c r="BDG60" s="13"/>
      <c r="BDH60" s="13"/>
      <c r="BDI60" s="13"/>
      <c r="BDJ60" s="13"/>
      <c r="BDK60" s="13"/>
      <c r="BDL60" s="13"/>
      <c r="BDM60" s="13"/>
      <c r="BDN60" s="13"/>
      <c r="BDO60" s="13"/>
      <c r="BDP60" s="13"/>
      <c r="BDQ60" s="13"/>
      <c r="BDR60" s="13"/>
      <c r="BDS60" s="13"/>
      <c r="BDT60" s="13"/>
      <c r="BDU60" s="13"/>
      <c r="BDV60" s="13"/>
      <c r="BDW60" s="13"/>
      <c r="BDX60" s="13"/>
      <c r="BDY60" s="13"/>
      <c r="BDZ60" s="13"/>
      <c r="BEA60" s="13"/>
      <c r="BEB60" s="13"/>
      <c r="BEC60" s="13"/>
      <c r="BED60" s="13"/>
      <c r="BEE60" s="13"/>
      <c r="BEF60" s="13"/>
      <c r="BEG60" s="13"/>
      <c r="BEH60" s="13"/>
      <c r="BEI60" s="13"/>
      <c r="BEJ60" s="13"/>
      <c r="BEK60" s="13"/>
      <c r="BEL60" s="13"/>
      <c r="BEM60" s="13"/>
      <c r="BEN60" s="13"/>
      <c r="BEO60" s="13"/>
      <c r="BEP60" s="13"/>
      <c r="BEQ60" s="13"/>
      <c r="BER60" s="13"/>
      <c r="BES60" s="13"/>
      <c r="BET60" s="13"/>
      <c r="BEU60" s="13"/>
      <c r="BEV60" s="13"/>
      <c r="BEW60" s="13"/>
      <c r="BEX60" s="13"/>
      <c r="BEY60" s="13"/>
      <c r="BEZ60" s="13"/>
      <c r="BFA60" s="13"/>
      <c r="BFB60" s="13"/>
      <c r="BFC60" s="13"/>
      <c r="BFD60" s="13"/>
      <c r="BFE60" s="13"/>
      <c r="BFF60" s="13"/>
      <c r="BFG60" s="13"/>
      <c r="BFH60" s="13"/>
      <c r="BFI60" s="13"/>
      <c r="BFJ60" s="13"/>
      <c r="BFK60" s="13"/>
      <c r="BFL60" s="13"/>
      <c r="BFM60" s="13"/>
      <c r="BFN60" s="13"/>
      <c r="BFO60" s="13"/>
      <c r="BFP60" s="13"/>
      <c r="BFQ60" s="13"/>
      <c r="BFR60" s="13"/>
      <c r="BFS60" s="13"/>
      <c r="BFT60" s="13"/>
      <c r="BFU60" s="13"/>
      <c r="BFV60" s="13"/>
      <c r="BFW60" s="13"/>
      <c r="BFX60" s="13"/>
      <c r="BFY60" s="13"/>
      <c r="BFZ60" s="13"/>
      <c r="BGA60" s="13"/>
      <c r="BGB60" s="13"/>
      <c r="BGC60" s="13"/>
      <c r="BGD60" s="13"/>
      <c r="BGE60" s="13"/>
      <c r="BGF60" s="13"/>
      <c r="BGG60" s="13"/>
      <c r="BGH60" s="13"/>
      <c r="BGI60" s="13"/>
      <c r="BGJ60" s="13"/>
      <c r="BGK60" s="13"/>
      <c r="BGL60" s="13"/>
      <c r="BGM60" s="13"/>
      <c r="BGN60" s="13"/>
      <c r="BGO60" s="13"/>
      <c r="BGP60" s="13"/>
      <c r="BGQ60" s="13"/>
      <c r="BGR60" s="13"/>
      <c r="BGS60" s="13"/>
      <c r="BGT60" s="13"/>
      <c r="BGU60" s="13"/>
      <c r="BGV60" s="13"/>
      <c r="BGW60" s="13"/>
      <c r="BGX60" s="13"/>
      <c r="BGY60" s="13"/>
      <c r="BGZ60" s="13"/>
      <c r="BHA60" s="13"/>
      <c r="BHB60" s="13"/>
      <c r="BHC60" s="13"/>
      <c r="BHD60" s="13"/>
      <c r="BHE60" s="13"/>
      <c r="BHF60" s="13"/>
      <c r="BHG60" s="13"/>
      <c r="BHH60" s="13"/>
      <c r="BHI60" s="13"/>
      <c r="BHJ60" s="13"/>
      <c r="BHK60" s="13"/>
      <c r="BHL60" s="13"/>
      <c r="BHM60" s="13"/>
      <c r="BHN60" s="13"/>
      <c r="BHO60" s="13"/>
      <c r="BHP60" s="13"/>
      <c r="BHQ60" s="13"/>
      <c r="BHR60" s="13"/>
      <c r="BHS60" s="13"/>
      <c r="BHT60" s="13"/>
      <c r="BHU60" s="13"/>
      <c r="BHV60" s="13"/>
      <c r="BHW60" s="13"/>
      <c r="BHX60" s="13"/>
      <c r="BHY60" s="13"/>
      <c r="BHZ60" s="13"/>
      <c r="BIA60" s="13"/>
      <c r="BIB60" s="13"/>
      <c r="BIC60" s="13"/>
      <c r="BID60" s="13"/>
      <c r="BIE60" s="13"/>
      <c r="BIF60" s="13"/>
      <c r="BIG60" s="13"/>
      <c r="BIH60" s="13"/>
      <c r="BII60" s="13"/>
      <c r="BIJ60" s="13"/>
      <c r="BIK60" s="13"/>
      <c r="BIL60" s="13"/>
      <c r="BIM60" s="13"/>
      <c r="BIN60" s="13"/>
      <c r="BIO60" s="13"/>
      <c r="BIP60" s="13"/>
      <c r="BIQ60" s="13"/>
      <c r="BIR60" s="13"/>
      <c r="BIS60" s="13"/>
      <c r="BIT60" s="13"/>
      <c r="BIU60" s="13"/>
      <c r="BIV60" s="13"/>
      <c r="BIW60" s="13"/>
      <c r="BIX60" s="13"/>
      <c r="BIY60" s="13"/>
      <c r="BIZ60" s="13"/>
      <c r="BJA60" s="13"/>
      <c r="BJB60" s="13"/>
      <c r="BJC60" s="13"/>
      <c r="BJD60" s="13"/>
      <c r="BJE60" s="13"/>
      <c r="BJF60" s="13"/>
      <c r="BJG60" s="13"/>
      <c r="BJH60" s="13"/>
      <c r="BJI60" s="13"/>
      <c r="BJJ60" s="13"/>
      <c r="BJK60" s="13"/>
      <c r="BJL60" s="13"/>
      <c r="BJM60" s="13"/>
      <c r="BJN60" s="13"/>
      <c r="BJO60" s="13"/>
      <c r="BJP60" s="13"/>
      <c r="BJQ60" s="13"/>
      <c r="BJR60" s="13"/>
      <c r="BJS60" s="13"/>
      <c r="BJT60" s="13"/>
      <c r="BJU60" s="13"/>
      <c r="BJV60" s="13"/>
      <c r="BJW60" s="13"/>
      <c r="BJX60" s="13"/>
      <c r="BJY60" s="13"/>
      <c r="BJZ60" s="13"/>
      <c r="BKA60" s="13"/>
      <c r="BKB60" s="13"/>
      <c r="BKC60" s="13"/>
      <c r="BKD60" s="13"/>
      <c r="BKE60" s="13"/>
      <c r="BKF60" s="13"/>
      <c r="BKG60" s="13"/>
      <c r="BKH60" s="13"/>
      <c r="BKI60" s="13"/>
      <c r="BKJ60" s="13"/>
      <c r="BKK60" s="13"/>
      <c r="BKL60" s="13"/>
      <c r="BKM60" s="13"/>
      <c r="BKN60" s="13"/>
      <c r="BKO60" s="13"/>
      <c r="BKP60" s="13"/>
      <c r="BKQ60" s="13"/>
      <c r="BKR60" s="13"/>
      <c r="BKS60" s="13"/>
      <c r="BKT60" s="13"/>
      <c r="BKU60" s="13"/>
      <c r="BKV60" s="13"/>
      <c r="BKW60" s="13"/>
      <c r="BKX60" s="13"/>
      <c r="BKY60" s="13"/>
      <c r="BKZ60" s="13"/>
      <c r="BLA60" s="13"/>
      <c r="BLB60" s="13"/>
      <c r="BLC60" s="13"/>
      <c r="BLD60" s="13"/>
      <c r="BLE60" s="13"/>
      <c r="BLF60" s="13"/>
      <c r="BLG60" s="13"/>
      <c r="BLH60" s="13"/>
      <c r="BLI60" s="13"/>
      <c r="BLJ60" s="13"/>
      <c r="BLK60" s="13"/>
      <c r="BLL60" s="13"/>
      <c r="BLM60" s="13"/>
      <c r="BLN60" s="13"/>
      <c r="BLO60" s="13"/>
      <c r="BLP60" s="13"/>
      <c r="BLQ60" s="13"/>
      <c r="BLR60" s="13"/>
      <c r="BLS60" s="13"/>
      <c r="BLT60" s="13"/>
      <c r="BLU60" s="13"/>
      <c r="BLV60" s="13"/>
      <c r="BLW60" s="13"/>
      <c r="BLX60" s="13"/>
      <c r="BLY60" s="13"/>
      <c r="BLZ60" s="13"/>
      <c r="BMA60" s="13"/>
      <c r="BMB60" s="13"/>
      <c r="BMC60" s="13"/>
      <c r="BMD60" s="13"/>
      <c r="BME60" s="13"/>
      <c r="BMF60" s="13"/>
      <c r="BMG60" s="13"/>
      <c r="BMH60" s="13"/>
      <c r="BMI60" s="13"/>
      <c r="BMJ60" s="13"/>
      <c r="BMK60" s="13"/>
      <c r="BML60" s="13"/>
      <c r="BMM60" s="13"/>
      <c r="BMN60" s="13"/>
      <c r="BMO60" s="13"/>
      <c r="BMP60" s="13"/>
      <c r="BMQ60" s="13"/>
      <c r="BMR60" s="13"/>
      <c r="BMS60" s="13"/>
      <c r="BMT60" s="13"/>
      <c r="BMU60" s="13"/>
      <c r="BMV60" s="13"/>
      <c r="BMW60" s="13"/>
      <c r="BMX60" s="13"/>
      <c r="BMY60" s="13"/>
      <c r="BMZ60" s="13"/>
      <c r="BNA60" s="13"/>
      <c r="BNB60" s="13"/>
      <c r="BNC60" s="13"/>
      <c r="BND60" s="13"/>
      <c r="BNE60" s="13"/>
      <c r="BNF60" s="13"/>
      <c r="BNG60" s="13"/>
      <c r="BNH60" s="13"/>
      <c r="BNI60" s="13"/>
      <c r="BNJ60" s="13"/>
      <c r="BNK60" s="13"/>
      <c r="BNL60" s="13"/>
      <c r="BNM60" s="13"/>
      <c r="BNN60" s="13"/>
      <c r="BNO60" s="13"/>
      <c r="BNP60" s="13"/>
      <c r="BNQ60" s="13"/>
      <c r="BNR60" s="13"/>
      <c r="BNS60" s="13"/>
      <c r="BNT60" s="13"/>
      <c r="BNU60" s="13"/>
      <c r="BNV60" s="13"/>
      <c r="BNW60" s="13"/>
      <c r="BNX60" s="13"/>
      <c r="BNY60" s="13"/>
      <c r="BNZ60" s="13"/>
      <c r="BOA60" s="13"/>
      <c r="BOB60" s="13"/>
      <c r="BOC60" s="13"/>
      <c r="BOD60" s="13"/>
      <c r="BOE60" s="13"/>
      <c r="BOF60" s="13"/>
      <c r="BOG60" s="13"/>
      <c r="BOH60" s="13"/>
      <c r="BOI60" s="13"/>
      <c r="BOJ60" s="13"/>
      <c r="BOK60" s="13"/>
      <c r="BOL60" s="13"/>
      <c r="BOM60" s="13"/>
      <c r="BON60" s="13"/>
      <c r="BOO60" s="13"/>
      <c r="BOP60" s="13"/>
      <c r="BOQ60" s="13"/>
      <c r="BOR60" s="13"/>
      <c r="BOS60" s="13"/>
      <c r="BOT60" s="13"/>
      <c r="BOU60" s="13"/>
      <c r="BOV60" s="13"/>
      <c r="BOW60" s="13"/>
      <c r="BOX60" s="13"/>
      <c r="BOY60" s="13"/>
      <c r="BOZ60" s="13"/>
      <c r="BPA60" s="13"/>
      <c r="BPB60" s="13"/>
      <c r="BPC60" s="13"/>
      <c r="BPD60" s="13"/>
      <c r="BPE60" s="13"/>
      <c r="BPF60" s="13"/>
      <c r="BPG60" s="13"/>
      <c r="BPH60" s="13"/>
      <c r="BPI60" s="13"/>
      <c r="BPJ60" s="13"/>
      <c r="BPK60" s="13"/>
      <c r="BPL60" s="13"/>
      <c r="BPM60" s="13"/>
      <c r="BPN60" s="13"/>
      <c r="BPO60" s="13"/>
      <c r="BPP60" s="13"/>
      <c r="BPQ60" s="13"/>
      <c r="BPR60" s="13"/>
      <c r="BPS60" s="13"/>
      <c r="BPT60" s="13"/>
      <c r="BPU60" s="13"/>
      <c r="BPV60" s="13"/>
      <c r="BPW60" s="13"/>
      <c r="BPX60" s="13"/>
      <c r="BPY60" s="13"/>
      <c r="BPZ60" s="13"/>
      <c r="BQA60" s="13"/>
      <c r="BQB60" s="13"/>
      <c r="BQC60" s="13"/>
      <c r="BQD60" s="13"/>
      <c r="BQE60" s="13"/>
      <c r="BQF60" s="13"/>
      <c r="BQG60" s="13"/>
      <c r="BQH60" s="13"/>
      <c r="BQI60" s="13"/>
      <c r="BQJ60" s="13"/>
      <c r="BQK60" s="13"/>
      <c r="BQL60" s="13"/>
      <c r="BQM60" s="13"/>
      <c r="BQN60" s="13"/>
      <c r="BQO60" s="13"/>
      <c r="BQP60" s="13"/>
      <c r="BQQ60" s="13"/>
      <c r="BQR60" s="13"/>
      <c r="BQS60" s="13"/>
      <c r="BQT60" s="13"/>
      <c r="BQU60" s="13"/>
      <c r="BQV60" s="13"/>
      <c r="BQW60" s="13"/>
      <c r="BQX60" s="13"/>
      <c r="BQY60" s="13"/>
      <c r="BQZ60" s="13"/>
      <c r="BRA60" s="13"/>
      <c r="BRB60" s="13"/>
      <c r="BRC60" s="13"/>
      <c r="BRD60" s="13"/>
      <c r="BRE60" s="13"/>
      <c r="BRF60" s="13"/>
      <c r="BRG60" s="13"/>
      <c r="BRH60" s="13"/>
      <c r="BRI60" s="13"/>
      <c r="BRJ60" s="13"/>
      <c r="BRK60" s="13"/>
      <c r="BRL60" s="13"/>
      <c r="BRM60" s="13"/>
      <c r="BRN60" s="13"/>
      <c r="BRO60" s="13"/>
      <c r="BRP60" s="13"/>
      <c r="BRQ60" s="13"/>
      <c r="BRR60" s="13"/>
      <c r="BRS60" s="13"/>
      <c r="BRT60" s="13"/>
      <c r="BRU60" s="13"/>
      <c r="BRV60" s="13"/>
      <c r="BRW60" s="13"/>
      <c r="BRX60" s="13"/>
      <c r="BRY60" s="13"/>
      <c r="BRZ60" s="13"/>
      <c r="BSA60" s="13"/>
      <c r="BSB60" s="13"/>
      <c r="BSC60" s="13"/>
      <c r="BSD60" s="13"/>
      <c r="BSE60" s="13"/>
      <c r="BSF60" s="13"/>
      <c r="BSG60" s="13"/>
      <c r="BSH60" s="13"/>
      <c r="BSI60" s="13"/>
      <c r="BSJ60" s="13"/>
      <c r="BSK60" s="13"/>
      <c r="BSL60" s="13"/>
      <c r="BSM60" s="13"/>
      <c r="BSN60" s="13"/>
      <c r="BSO60" s="13"/>
      <c r="BSP60" s="13"/>
      <c r="BSQ60" s="13"/>
      <c r="BSR60" s="13"/>
      <c r="BSS60" s="13"/>
      <c r="BST60" s="13"/>
      <c r="BSU60" s="13"/>
      <c r="BSV60" s="13"/>
      <c r="BSW60" s="13"/>
      <c r="BSX60" s="13"/>
      <c r="BSY60" s="13"/>
      <c r="BSZ60" s="13"/>
      <c r="BTA60" s="13"/>
      <c r="BTB60" s="13"/>
      <c r="BTC60" s="13"/>
      <c r="BTD60" s="13"/>
      <c r="BTE60" s="13"/>
      <c r="BTF60" s="13"/>
      <c r="BTG60" s="13"/>
      <c r="BTH60" s="13"/>
      <c r="BTI60" s="13"/>
      <c r="BTJ60" s="13"/>
      <c r="BTK60" s="13"/>
      <c r="BTL60" s="13"/>
      <c r="BTM60" s="13"/>
      <c r="BTN60" s="13"/>
      <c r="BTO60" s="13"/>
      <c r="BTP60" s="13"/>
      <c r="BTQ60" s="13"/>
      <c r="BTR60" s="13"/>
      <c r="BTS60" s="13"/>
      <c r="BTT60" s="13"/>
      <c r="BTU60" s="13"/>
      <c r="BTV60" s="13"/>
      <c r="BTW60" s="13"/>
      <c r="BTX60" s="13"/>
      <c r="BTY60" s="13"/>
      <c r="BTZ60" s="13"/>
      <c r="BUA60" s="13"/>
      <c r="BUB60" s="13"/>
      <c r="BUC60" s="13"/>
      <c r="BUD60" s="13"/>
      <c r="BUE60" s="13"/>
      <c r="BUF60" s="13"/>
      <c r="BUG60" s="13"/>
      <c r="BUH60" s="13"/>
      <c r="BUI60" s="13"/>
      <c r="BUJ60" s="13"/>
      <c r="BUK60" s="13"/>
      <c r="BUL60" s="13"/>
      <c r="BUM60" s="13"/>
      <c r="BUN60" s="13"/>
      <c r="BUO60" s="13"/>
      <c r="BUP60" s="13"/>
      <c r="BUQ60" s="13"/>
      <c r="BUR60" s="13"/>
      <c r="BUS60" s="13"/>
      <c r="BUT60" s="13"/>
      <c r="BUU60" s="13"/>
      <c r="BUV60" s="13"/>
      <c r="BUW60" s="13"/>
      <c r="BUX60" s="13"/>
      <c r="BUY60" s="13"/>
      <c r="BUZ60" s="13"/>
      <c r="BVA60" s="13"/>
      <c r="BVB60" s="13"/>
      <c r="BVC60" s="13"/>
      <c r="BVD60" s="13"/>
      <c r="BVE60" s="13"/>
      <c r="BVF60" s="13"/>
      <c r="BVG60" s="13"/>
      <c r="BVH60" s="13"/>
      <c r="BVI60" s="13"/>
      <c r="BVJ60" s="13"/>
      <c r="BVK60" s="13"/>
      <c r="BVL60" s="13"/>
      <c r="BVM60" s="13"/>
      <c r="BVN60" s="13"/>
      <c r="BVO60" s="13"/>
      <c r="BVP60" s="13"/>
      <c r="BVQ60" s="13"/>
      <c r="BVR60" s="13"/>
      <c r="BVS60" s="13"/>
      <c r="BVT60" s="13"/>
      <c r="BVU60" s="13"/>
      <c r="BVV60" s="13"/>
      <c r="BVW60" s="13"/>
      <c r="BVX60" s="13"/>
      <c r="BVY60" s="13"/>
      <c r="BVZ60" s="13"/>
      <c r="BWA60" s="13"/>
      <c r="BWB60" s="13"/>
      <c r="BWC60" s="13"/>
      <c r="BWD60" s="13"/>
      <c r="BWE60" s="13"/>
      <c r="BWF60" s="13"/>
      <c r="BWG60" s="13"/>
      <c r="BWH60" s="13"/>
      <c r="BWI60" s="13"/>
      <c r="BWJ60" s="13"/>
      <c r="BWK60" s="13"/>
      <c r="BWL60" s="13"/>
      <c r="BWM60" s="13"/>
      <c r="BWN60" s="13"/>
      <c r="BWO60" s="13"/>
      <c r="BWP60" s="13"/>
      <c r="BWQ60" s="13"/>
      <c r="BWR60" s="13"/>
      <c r="BWS60" s="13"/>
      <c r="BWT60" s="13"/>
      <c r="BWU60" s="13"/>
      <c r="BWV60" s="13"/>
      <c r="BWW60" s="13"/>
      <c r="BWX60" s="13"/>
      <c r="BWY60" s="13"/>
      <c r="BWZ60" s="13"/>
      <c r="BXA60" s="13"/>
      <c r="BXB60" s="13"/>
      <c r="BXC60" s="13"/>
      <c r="BXD60" s="13"/>
      <c r="BXE60" s="13"/>
      <c r="BXF60" s="13"/>
      <c r="BXG60" s="13"/>
      <c r="BXH60" s="13"/>
      <c r="BXI60" s="13"/>
      <c r="BXJ60" s="13"/>
      <c r="BXK60" s="13"/>
      <c r="BXL60" s="13"/>
      <c r="BXM60" s="13"/>
      <c r="BXN60" s="13"/>
      <c r="BXO60" s="13"/>
      <c r="BXP60" s="13"/>
      <c r="BXQ60" s="13"/>
      <c r="BXR60" s="13"/>
      <c r="BXS60" s="13"/>
      <c r="BXT60" s="13"/>
      <c r="BXU60" s="13"/>
      <c r="BXV60" s="13"/>
      <c r="BXW60" s="13"/>
      <c r="BXX60" s="13"/>
      <c r="BXY60" s="13"/>
      <c r="BXZ60" s="13"/>
      <c r="BYA60" s="13"/>
      <c r="BYB60" s="13"/>
      <c r="BYC60" s="13"/>
      <c r="BYD60" s="13"/>
      <c r="BYE60" s="13"/>
      <c r="BYF60" s="13"/>
      <c r="BYG60" s="13"/>
      <c r="BYH60" s="13"/>
      <c r="BYI60" s="13"/>
      <c r="BYJ60" s="13"/>
      <c r="BYK60" s="13"/>
      <c r="BYL60" s="13"/>
      <c r="BYM60" s="13"/>
      <c r="BYN60" s="13"/>
      <c r="BYO60" s="13"/>
      <c r="BYP60" s="13"/>
      <c r="BYQ60" s="13"/>
      <c r="BYR60" s="13"/>
      <c r="BYS60" s="13"/>
      <c r="BYT60" s="13"/>
      <c r="BYU60" s="13"/>
      <c r="BYV60" s="13"/>
      <c r="BYW60" s="13"/>
      <c r="BYX60" s="13"/>
      <c r="BYY60" s="13"/>
      <c r="BYZ60" s="13"/>
      <c r="BZA60" s="13"/>
      <c r="BZB60" s="13"/>
      <c r="BZC60" s="13"/>
      <c r="BZD60" s="13"/>
      <c r="BZE60" s="13"/>
      <c r="BZF60" s="13"/>
      <c r="BZG60" s="13"/>
      <c r="BZH60" s="13"/>
      <c r="BZI60" s="13"/>
      <c r="BZJ60" s="13"/>
      <c r="BZK60" s="13"/>
      <c r="BZL60" s="13"/>
      <c r="BZM60" s="13"/>
      <c r="BZN60" s="13"/>
      <c r="BZO60" s="13"/>
      <c r="BZP60" s="13"/>
      <c r="BZQ60" s="13"/>
      <c r="BZR60" s="13"/>
      <c r="BZS60" s="13"/>
      <c r="BZT60" s="13"/>
      <c r="BZU60" s="13"/>
      <c r="BZV60" s="13"/>
      <c r="BZW60" s="13"/>
      <c r="BZX60" s="13"/>
      <c r="BZY60" s="13"/>
      <c r="BZZ60" s="13"/>
      <c r="CAA60" s="13"/>
      <c r="CAB60" s="13"/>
      <c r="CAC60" s="13"/>
      <c r="CAD60" s="13"/>
      <c r="CAE60" s="13"/>
      <c r="CAF60" s="13"/>
      <c r="CAG60" s="13"/>
      <c r="CAH60" s="13"/>
      <c r="CAI60" s="13"/>
      <c r="CAJ60" s="13"/>
      <c r="CAK60" s="13"/>
      <c r="CAL60" s="13"/>
      <c r="CAM60" s="13"/>
      <c r="CAN60" s="13"/>
      <c r="CAO60" s="13"/>
      <c r="CAP60" s="13"/>
      <c r="CAQ60" s="13"/>
      <c r="CAR60" s="13"/>
      <c r="CAS60" s="13"/>
      <c r="CAT60" s="13"/>
      <c r="CAU60" s="13"/>
      <c r="CAV60" s="13"/>
      <c r="CAW60" s="13"/>
      <c r="CAX60" s="13"/>
      <c r="CAY60" s="13"/>
      <c r="CAZ60" s="13"/>
      <c r="CBA60" s="13"/>
      <c r="CBB60" s="13"/>
      <c r="CBC60" s="13"/>
      <c r="CBD60" s="13"/>
      <c r="CBE60" s="13"/>
      <c r="CBF60" s="13"/>
      <c r="CBG60" s="13"/>
      <c r="CBH60" s="13"/>
      <c r="CBI60" s="13"/>
      <c r="CBJ60" s="13"/>
      <c r="CBK60" s="13"/>
      <c r="CBL60" s="13"/>
      <c r="CBM60" s="13"/>
      <c r="CBN60" s="13"/>
      <c r="CBO60" s="13"/>
      <c r="CBP60" s="13"/>
      <c r="CBQ60" s="13"/>
      <c r="CBR60" s="13"/>
      <c r="CBS60" s="13"/>
      <c r="CBT60" s="13"/>
      <c r="CBU60" s="13"/>
      <c r="CBV60" s="13"/>
      <c r="CBW60" s="13"/>
      <c r="CBX60" s="13"/>
      <c r="CBY60" s="13"/>
      <c r="CBZ60" s="13"/>
      <c r="CCA60" s="13"/>
      <c r="CCB60" s="13"/>
      <c r="CCC60" s="13"/>
      <c r="CCD60" s="13"/>
      <c r="CCE60" s="13"/>
      <c r="CCF60" s="13"/>
      <c r="CCG60" s="13"/>
      <c r="CCH60" s="13"/>
      <c r="CCI60" s="13"/>
      <c r="CCJ60" s="13"/>
      <c r="CCK60" s="13"/>
      <c r="CCL60" s="13"/>
      <c r="CCM60" s="13"/>
      <c r="CCN60" s="13"/>
      <c r="CCO60" s="13"/>
      <c r="CCP60" s="13"/>
      <c r="CCQ60" s="13"/>
      <c r="CCR60" s="13"/>
      <c r="CCS60" s="13"/>
      <c r="CCT60" s="13"/>
      <c r="CCU60" s="13"/>
      <c r="CCV60" s="13"/>
      <c r="CCW60" s="13"/>
      <c r="CCX60" s="13"/>
      <c r="CCY60" s="13"/>
      <c r="CCZ60" s="13"/>
      <c r="CDA60" s="13"/>
      <c r="CDB60" s="13"/>
      <c r="CDC60" s="13"/>
      <c r="CDD60" s="13"/>
      <c r="CDE60" s="13"/>
      <c r="CDF60" s="13"/>
      <c r="CDG60" s="13"/>
      <c r="CDH60" s="13"/>
      <c r="CDI60" s="13"/>
      <c r="CDJ60" s="13"/>
      <c r="CDK60" s="13"/>
      <c r="CDL60" s="13"/>
      <c r="CDM60" s="13"/>
      <c r="CDN60" s="13"/>
      <c r="CDO60" s="13"/>
      <c r="CDP60" s="13"/>
      <c r="CDQ60" s="13"/>
      <c r="CDR60" s="13"/>
      <c r="CDS60" s="13"/>
      <c r="CDT60" s="13"/>
      <c r="CDU60" s="13"/>
      <c r="CDV60" s="13"/>
      <c r="CDW60" s="13"/>
      <c r="CDX60" s="13"/>
      <c r="CDY60" s="13"/>
      <c r="CDZ60" s="13"/>
      <c r="CEA60" s="13"/>
      <c r="CEB60" s="13"/>
      <c r="CEC60" s="13"/>
      <c r="CED60" s="13"/>
      <c r="CEE60" s="13"/>
      <c r="CEF60" s="13"/>
      <c r="CEG60" s="13"/>
      <c r="CEH60" s="13"/>
      <c r="CEI60" s="13"/>
      <c r="CEJ60" s="13"/>
      <c r="CEK60" s="13"/>
      <c r="CEL60" s="13"/>
      <c r="CEM60" s="13"/>
      <c r="CEN60" s="13"/>
      <c r="CEO60" s="13"/>
      <c r="CEP60" s="13"/>
      <c r="CEQ60" s="13"/>
      <c r="CER60" s="13"/>
      <c r="CES60" s="13"/>
      <c r="CET60" s="13"/>
      <c r="CEU60" s="13"/>
      <c r="CEV60" s="13"/>
      <c r="CEW60" s="13"/>
      <c r="CEX60" s="13"/>
      <c r="CEY60" s="13"/>
      <c r="CEZ60" s="13"/>
      <c r="CFA60" s="13"/>
      <c r="CFB60" s="13"/>
      <c r="CFC60" s="13"/>
      <c r="CFD60" s="13"/>
      <c r="CFE60" s="13"/>
      <c r="CFF60" s="13"/>
      <c r="CFG60" s="13"/>
      <c r="CFH60" s="13"/>
      <c r="CFI60" s="13"/>
      <c r="CFJ60" s="13"/>
      <c r="CFK60" s="13"/>
      <c r="CFL60" s="13"/>
      <c r="CFM60" s="13"/>
      <c r="CFN60" s="13"/>
      <c r="CFO60" s="13"/>
      <c r="CFP60" s="13"/>
      <c r="CFQ60" s="13"/>
      <c r="CFR60" s="13"/>
      <c r="CFS60" s="13"/>
      <c r="CFT60" s="13"/>
      <c r="CFU60" s="13"/>
      <c r="CFV60" s="13"/>
      <c r="CFW60" s="13"/>
      <c r="CFX60" s="13"/>
      <c r="CFY60" s="13"/>
      <c r="CFZ60" s="13"/>
      <c r="CGA60" s="13"/>
      <c r="CGB60" s="13"/>
      <c r="CGC60" s="13"/>
      <c r="CGD60" s="13"/>
      <c r="CGE60" s="13"/>
      <c r="CGF60" s="13"/>
      <c r="CGG60" s="13"/>
      <c r="CGH60" s="13"/>
      <c r="CGI60" s="13"/>
      <c r="CGJ60" s="13"/>
      <c r="CGK60" s="13"/>
      <c r="CGL60" s="13"/>
      <c r="CGM60" s="13"/>
      <c r="CGN60" s="13"/>
      <c r="CGO60" s="13"/>
      <c r="CGP60" s="13"/>
      <c r="CGQ60" s="13"/>
      <c r="CGR60" s="13"/>
      <c r="CGS60" s="13"/>
      <c r="CGT60" s="13"/>
      <c r="CGU60" s="13"/>
      <c r="CGV60" s="13"/>
      <c r="CGW60" s="13"/>
      <c r="CGX60" s="13"/>
      <c r="CGY60" s="13"/>
      <c r="CGZ60" s="13"/>
      <c r="CHA60" s="13"/>
      <c r="CHB60" s="13"/>
      <c r="CHC60" s="13"/>
      <c r="CHD60" s="13"/>
      <c r="CHE60" s="13"/>
      <c r="CHF60" s="13"/>
      <c r="CHG60" s="13"/>
      <c r="CHH60" s="13"/>
      <c r="CHI60" s="13"/>
      <c r="CHJ60" s="13"/>
      <c r="CHK60" s="13"/>
      <c r="CHL60" s="13"/>
      <c r="CHM60" s="13"/>
      <c r="CHN60" s="13"/>
      <c r="CHO60" s="13"/>
      <c r="CHP60" s="13"/>
      <c r="CHQ60" s="13"/>
      <c r="CHR60" s="13"/>
      <c r="CHS60" s="13"/>
      <c r="CHT60" s="13"/>
      <c r="CHU60" s="13"/>
      <c r="CHV60" s="13"/>
      <c r="CHW60" s="13"/>
      <c r="CHX60" s="13"/>
      <c r="CHY60" s="13"/>
      <c r="CHZ60" s="13"/>
      <c r="CIA60" s="13"/>
      <c r="CIB60" s="13"/>
      <c r="CIC60" s="13"/>
      <c r="CID60" s="13"/>
      <c r="CIE60" s="13"/>
      <c r="CIF60" s="13"/>
      <c r="CIG60" s="13"/>
      <c r="CIH60" s="13"/>
      <c r="CII60" s="13"/>
      <c r="CIJ60" s="13"/>
      <c r="CIK60" s="13"/>
      <c r="CIL60" s="13"/>
      <c r="CIM60" s="13"/>
      <c r="CIN60" s="13"/>
      <c r="CIO60" s="13"/>
      <c r="CIP60" s="13"/>
      <c r="CIQ60" s="13"/>
      <c r="CIR60" s="13"/>
      <c r="CIS60" s="13"/>
      <c r="CIT60" s="13"/>
      <c r="CIU60" s="13"/>
      <c r="CIV60" s="13"/>
      <c r="CIW60" s="13"/>
      <c r="CIX60" s="13"/>
      <c r="CIY60" s="13"/>
      <c r="CIZ60" s="13"/>
      <c r="CJA60" s="13"/>
      <c r="CJB60" s="13"/>
      <c r="CJC60" s="13"/>
      <c r="CJD60" s="13"/>
      <c r="CJE60" s="13"/>
      <c r="CJF60" s="13"/>
      <c r="CJG60" s="13"/>
      <c r="CJH60" s="13"/>
      <c r="CJI60" s="13"/>
      <c r="CJJ60" s="13"/>
      <c r="CJK60" s="13"/>
      <c r="CJL60" s="13"/>
      <c r="CJM60" s="13"/>
      <c r="CJN60" s="13"/>
      <c r="CJO60" s="13"/>
      <c r="CJP60" s="13"/>
      <c r="CJQ60" s="13"/>
      <c r="CJR60" s="13"/>
      <c r="CJS60" s="13"/>
      <c r="CJT60" s="13"/>
      <c r="CJU60" s="13"/>
      <c r="CJV60" s="13"/>
      <c r="CJW60" s="13"/>
      <c r="CJX60" s="13"/>
      <c r="CJY60" s="13"/>
      <c r="CJZ60" s="13"/>
      <c r="CKA60" s="13"/>
      <c r="CKB60" s="13"/>
      <c r="CKC60" s="13"/>
      <c r="CKD60" s="13"/>
      <c r="CKE60" s="13"/>
      <c r="CKF60" s="13"/>
      <c r="CKG60" s="13"/>
      <c r="CKH60" s="13"/>
      <c r="CKI60" s="13"/>
      <c r="CKJ60" s="13"/>
      <c r="CKK60" s="13"/>
      <c r="CKL60" s="13"/>
      <c r="CKM60" s="13"/>
      <c r="CKN60" s="13"/>
      <c r="CKO60" s="13"/>
      <c r="CKP60" s="13"/>
      <c r="CKQ60" s="13"/>
      <c r="CKR60" s="13"/>
      <c r="CKS60" s="13"/>
      <c r="CKT60" s="13"/>
      <c r="CKU60" s="13"/>
      <c r="CKV60" s="13"/>
      <c r="CKW60" s="13"/>
      <c r="CKX60" s="13"/>
      <c r="CKY60" s="13"/>
      <c r="CKZ60" s="13"/>
      <c r="CLA60" s="13"/>
      <c r="CLB60" s="13"/>
      <c r="CLC60" s="13"/>
      <c r="CLD60" s="13"/>
      <c r="CLE60" s="13"/>
      <c r="CLF60" s="13"/>
      <c r="CLG60" s="13"/>
      <c r="CLH60" s="13"/>
      <c r="CLI60" s="13"/>
      <c r="CLJ60" s="13"/>
      <c r="CLK60" s="13"/>
      <c r="CLL60" s="13"/>
      <c r="CLM60" s="13"/>
      <c r="CLN60" s="13"/>
      <c r="CLO60" s="13"/>
      <c r="CLP60" s="13"/>
      <c r="CLQ60" s="13"/>
      <c r="CLR60" s="13"/>
      <c r="CLS60" s="13"/>
      <c r="CLT60" s="13"/>
      <c r="CLU60" s="13"/>
      <c r="CLV60" s="13"/>
      <c r="CLW60" s="13"/>
      <c r="CLX60" s="13"/>
      <c r="CLY60" s="13"/>
      <c r="CLZ60" s="13"/>
      <c r="CMA60" s="13"/>
      <c r="CMB60" s="13"/>
      <c r="CMC60" s="13"/>
      <c r="CMD60" s="13"/>
      <c r="CME60" s="13"/>
      <c r="CMF60" s="13"/>
      <c r="CMG60" s="13"/>
      <c r="CMH60" s="13"/>
      <c r="CMI60" s="13"/>
      <c r="CMJ60" s="13"/>
      <c r="CMK60" s="13"/>
      <c r="CML60" s="13"/>
      <c r="CMM60" s="13"/>
      <c r="CMN60" s="13"/>
      <c r="CMO60" s="13"/>
      <c r="CMP60" s="13"/>
      <c r="CMQ60" s="13"/>
      <c r="CMR60" s="13"/>
      <c r="CMS60" s="13"/>
      <c r="CMT60" s="13"/>
      <c r="CMU60" s="13"/>
      <c r="CMV60" s="13"/>
      <c r="CMW60" s="13"/>
      <c r="CMX60" s="13"/>
      <c r="CMY60" s="13"/>
      <c r="CMZ60" s="13"/>
      <c r="CNA60" s="13"/>
      <c r="CNB60" s="13"/>
      <c r="CNC60" s="13"/>
      <c r="CND60" s="13"/>
      <c r="CNE60" s="13"/>
      <c r="CNF60" s="13"/>
      <c r="CNG60" s="13"/>
      <c r="CNH60" s="13"/>
      <c r="CNI60" s="13"/>
      <c r="CNJ60" s="13"/>
      <c r="CNK60" s="13"/>
      <c r="CNL60" s="13"/>
      <c r="CNM60" s="13"/>
      <c r="CNN60" s="13"/>
      <c r="CNO60" s="13"/>
      <c r="CNP60" s="13"/>
      <c r="CNQ60" s="13"/>
      <c r="CNR60" s="13"/>
      <c r="CNS60" s="13"/>
      <c r="CNT60" s="13"/>
      <c r="CNU60" s="13"/>
      <c r="CNV60" s="13"/>
      <c r="CNW60" s="13"/>
      <c r="CNX60" s="13"/>
      <c r="CNY60" s="13"/>
      <c r="CNZ60" s="13"/>
      <c r="COA60" s="13"/>
      <c r="COB60" s="13"/>
      <c r="COC60" s="13"/>
      <c r="COD60" s="13"/>
      <c r="COE60" s="13"/>
      <c r="COF60" s="13"/>
      <c r="COG60" s="13"/>
      <c r="COH60" s="13"/>
      <c r="COI60" s="13"/>
      <c r="COJ60" s="13"/>
      <c r="COK60" s="13"/>
      <c r="COL60" s="13"/>
      <c r="COM60" s="13"/>
      <c r="CON60" s="13"/>
      <c r="COO60" s="13"/>
      <c r="COP60" s="13"/>
      <c r="COQ60" s="13"/>
      <c r="COR60" s="13"/>
      <c r="COS60" s="13"/>
      <c r="COT60" s="13"/>
      <c r="COU60" s="13"/>
      <c r="COV60" s="13"/>
      <c r="COW60" s="13"/>
      <c r="COX60" s="13"/>
      <c r="COY60" s="13"/>
      <c r="COZ60" s="13"/>
      <c r="CPA60" s="13"/>
      <c r="CPB60" s="13"/>
      <c r="CPC60" s="13"/>
      <c r="CPD60" s="13"/>
      <c r="CPE60" s="13"/>
      <c r="CPF60" s="13"/>
      <c r="CPG60" s="13"/>
      <c r="CPH60" s="13"/>
      <c r="CPI60" s="13"/>
      <c r="CPJ60" s="13"/>
      <c r="CPK60" s="13"/>
      <c r="CPL60" s="13"/>
      <c r="CPM60" s="13"/>
      <c r="CPN60" s="13"/>
      <c r="CPO60" s="13"/>
      <c r="CPP60" s="13"/>
      <c r="CPQ60" s="13"/>
      <c r="CPR60" s="13"/>
      <c r="CPS60" s="13"/>
      <c r="CPT60" s="13"/>
      <c r="CPU60" s="13"/>
      <c r="CPV60" s="13"/>
      <c r="CPW60" s="13"/>
      <c r="CPX60" s="13"/>
      <c r="CPY60" s="13"/>
      <c r="CPZ60" s="13"/>
      <c r="CQA60" s="13"/>
      <c r="CQB60" s="13"/>
      <c r="CQC60" s="13"/>
      <c r="CQD60" s="13"/>
      <c r="CQE60" s="13"/>
      <c r="CQF60" s="13"/>
      <c r="CQG60" s="13"/>
      <c r="CQH60" s="13"/>
      <c r="CQI60" s="13"/>
      <c r="CQJ60" s="13"/>
      <c r="CQK60" s="13"/>
      <c r="CQL60" s="13"/>
      <c r="CQM60" s="13"/>
      <c r="CQN60" s="13"/>
      <c r="CQO60" s="13"/>
      <c r="CQP60" s="13"/>
      <c r="CQQ60" s="13"/>
      <c r="CQR60" s="13"/>
      <c r="CQS60" s="13"/>
      <c r="CQT60" s="13"/>
      <c r="CQU60" s="13"/>
      <c r="CQV60" s="13"/>
      <c r="CQW60" s="13"/>
      <c r="CQX60" s="13"/>
      <c r="CQY60" s="13"/>
      <c r="CQZ60" s="13"/>
      <c r="CRA60" s="13"/>
      <c r="CRB60" s="13"/>
      <c r="CRC60" s="13"/>
      <c r="CRD60" s="13"/>
      <c r="CRE60" s="13"/>
      <c r="CRF60" s="13"/>
      <c r="CRG60" s="13"/>
      <c r="CRH60" s="13"/>
      <c r="CRI60" s="13"/>
      <c r="CRJ60" s="13"/>
      <c r="CRK60" s="13"/>
      <c r="CRL60" s="13"/>
      <c r="CRM60" s="13"/>
      <c r="CRN60" s="13"/>
      <c r="CRO60" s="13"/>
      <c r="CRP60" s="13"/>
      <c r="CRQ60" s="13"/>
      <c r="CRR60" s="13"/>
      <c r="CRS60" s="13"/>
      <c r="CRT60" s="13"/>
      <c r="CRU60" s="13"/>
      <c r="CRV60" s="13"/>
      <c r="CRW60" s="13"/>
      <c r="CRX60" s="13"/>
      <c r="CRY60" s="13"/>
      <c r="CRZ60" s="13"/>
      <c r="CSA60" s="13"/>
      <c r="CSB60" s="13"/>
      <c r="CSC60" s="13"/>
      <c r="CSD60" s="13"/>
      <c r="CSE60" s="13"/>
      <c r="CSF60" s="13"/>
      <c r="CSG60" s="13"/>
      <c r="CSH60" s="13"/>
      <c r="CSI60" s="13"/>
      <c r="CSJ60" s="13"/>
      <c r="CSK60" s="13"/>
      <c r="CSL60" s="13"/>
      <c r="CSM60" s="13"/>
      <c r="CSN60" s="13"/>
      <c r="CSO60" s="13"/>
      <c r="CSP60" s="13"/>
      <c r="CSQ60" s="13"/>
      <c r="CSR60" s="13"/>
      <c r="CSS60" s="13"/>
      <c r="CST60" s="13"/>
      <c r="CSU60" s="13"/>
      <c r="CSV60" s="13"/>
      <c r="CSW60" s="13"/>
      <c r="CSX60" s="13"/>
      <c r="CSY60" s="13"/>
      <c r="CSZ60" s="13"/>
      <c r="CTA60" s="13"/>
      <c r="CTB60" s="13"/>
      <c r="CTC60" s="13"/>
      <c r="CTD60" s="13"/>
      <c r="CTE60" s="13"/>
      <c r="CTF60" s="13"/>
      <c r="CTG60" s="13"/>
      <c r="CTH60" s="13"/>
      <c r="CTI60" s="13"/>
      <c r="CTJ60" s="13"/>
      <c r="CTK60" s="13"/>
      <c r="CTL60" s="13"/>
      <c r="CTM60" s="13"/>
      <c r="CTN60" s="13"/>
      <c r="CTO60" s="13"/>
      <c r="CTP60" s="13"/>
      <c r="CTQ60" s="13"/>
      <c r="CTR60" s="13"/>
      <c r="CTS60" s="13"/>
      <c r="CTT60" s="13"/>
      <c r="CTU60" s="13"/>
      <c r="CTV60" s="13"/>
      <c r="CTW60" s="13"/>
      <c r="CTX60" s="13"/>
      <c r="CTY60" s="13"/>
      <c r="CTZ60" s="13"/>
      <c r="CUA60" s="13"/>
      <c r="CUB60" s="13"/>
      <c r="CUC60" s="13"/>
      <c r="CUD60" s="13"/>
      <c r="CUE60" s="13"/>
      <c r="CUF60" s="13"/>
      <c r="CUG60" s="13"/>
      <c r="CUH60" s="13"/>
      <c r="CUI60" s="13"/>
      <c r="CUJ60" s="13"/>
      <c r="CUK60" s="13"/>
      <c r="CUL60" s="13"/>
      <c r="CUM60" s="13"/>
      <c r="CUN60" s="13"/>
      <c r="CUO60" s="13"/>
      <c r="CUP60" s="13"/>
      <c r="CUQ60" s="13"/>
      <c r="CUR60" s="13"/>
      <c r="CUS60" s="13"/>
      <c r="CUT60" s="13"/>
      <c r="CUU60" s="13"/>
      <c r="CUV60" s="13"/>
      <c r="CUW60" s="13"/>
      <c r="CUX60" s="13"/>
      <c r="CUY60" s="13"/>
      <c r="CUZ60" s="13"/>
      <c r="CVA60" s="13"/>
      <c r="CVB60" s="13"/>
      <c r="CVC60" s="13"/>
      <c r="CVD60" s="13"/>
      <c r="CVE60" s="13"/>
      <c r="CVF60" s="13"/>
      <c r="CVG60" s="13"/>
      <c r="CVH60" s="13"/>
      <c r="CVI60" s="13"/>
      <c r="CVJ60" s="13"/>
      <c r="CVK60" s="13"/>
      <c r="CVL60" s="13"/>
      <c r="CVM60" s="13"/>
      <c r="CVN60" s="13"/>
      <c r="CVO60" s="13"/>
      <c r="CVP60" s="13"/>
      <c r="CVQ60" s="13"/>
      <c r="CVR60" s="13"/>
      <c r="CVS60" s="13"/>
      <c r="CVT60" s="13"/>
      <c r="CVU60" s="13"/>
      <c r="CVV60" s="13"/>
      <c r="CVW60" s="13"/>
      <c r="CVX60" s="13"/>
      <c r="CVY60" s="13"/>
      <c r="CVZ60" s="13"/>
      <c r="CWA60" s="13"/>
      <c r="CWB60" s="13"/>
      <c r="CWC60" s="13"/>
      <c r="CWD60" s="13"/>
      <c r="CWE60" s="13"/>
      <c r="CWF60" s="13"/>
      <c r="CWG60" s="13"/>
      <c r="CWH60" s="13"/>
      <c r="CWI60" s="13"/>
      <c r="CWJ60" s="13"/>
      <c r="CWK60" s="13"/>
      <c r="CWL60" s="13"/>
      <c r="CWM60" s="13"/>
      <c r="CWN60" s="13"/>
      <c r="CWO60" s="13"/>
      <c r="CWP60" s="13"/>
      <c r="CWQ60" s="13"/>
      <c r="CWR60" s="13"/>
      <c r="CWS60" s="13"/>
      <c r="CWT60" s="13"/>
      <c r="CWU60" s="13"/>
      <c r="CWV60" s="13"/>
      <c r="CWW60" s="13"/>
      <c r="CWX60" s="13"/>
      <c r="CWY60" s="13"/>
      <c r="CWZ60" s="13"/>
      <c r="CXA60" s="13"/>
      <c r="CXB60" s="13"/>
      <c r="CXC60" s="13"/>
      <c r="CXD60" s="13"/>
      <c r="CXE60" s="13"/>
      <c r="CXF60" s="13"/>
      <c r="CXG60" s="13"/>
      <c r="CXH60" s="13"/>
      <c r="CXI60" s="13"/>
      <c r="CXJ60" s="13"/>
      <c r="CXK60" s="13"/>
      <c r="CXL60" s="13"/>
      <c r="CXM60" s="13"/>
      <c r="CXN60" s="13"/>
      <c r="CXO60" s="13"/>
      <c r="CXP60" s="13"/>
      <c r="CXQ60" s="13"/>
      <c r="CXR60" s="13"/>
      <c r="CXS60" s="13"/>
      <c r="CXT60" s="13"/>
      <c r="CXU60" s="13"/>
      <c r="CXV60" s="13"/>
      <c r="CXW60" s="13"/>
      <c r="CXX60" s="13"/>
      <c r="CXY60" s="13"/>
      <c r="CXZ60" s="13"/>
      <c r="CYA60" s="13"/>
      <c r="CYB60" s="13"/>
      <c r="CYC60" s="13"/>
      <c r="CYD60" s="13"/>
      <c r="CYE60" s="13"/>
      <c r="CYF60" s="13"/>
      <c r="CYG60" s="13"/>
      <c r="CYH60" s="13"/>
      <c r="CYI60" s="13"/>
      <c r="CYJ60" s="13"/>
      <c r="CYK60" s="13"/>
      <c r="CYL60" s="13"/>
      <c r="CYM60" s="13"/>
      <c r="CYN60" s="13"/>
      <c r="CYO60" s="13"/>
      <c r="CYP60" s="13"/>
      <c r="CYQ60" s="13"/>
      <c r="CYR60" s="13"/>
      <c r="CYS60" s="13"/>
      <c r="CYT60" s="13"/>
      <c r="CYU60" s="13"/>
      <c r="CYV60" s="13"/>
      <c r="CYW60" s="13"/>
      <c r="CYX60" s="13"/>
      <c r="CYY60" s="13"/>
      <c r="CYZ60" s="13"/>
      <c r="CZA60" s="13"/>
      <c r="CZB60" s="13"/>
      <c r="CZC60" s="13"/>
      <c r="CZD60" s="13"/>
      <c r="CZE60" s="13"/>
      <c r="CZF60" s="13"/>
      <c r="CZG60" s="13"/>
      <c r="CZH60" s="13"/>
      <c r="CZI60" s="13"/>
      <c r="CZJ60" s="13"/>
      <c r="CZK60" s="13"/>
      <c r="CZL60" s="13"/>
      <c r="CZM60" s="13"/>
      <c r="CZN60" s="13"/>
      <c r="CZO60" s="13"/>
      <c r="CZP60" s="13"/>
      <c r="CZQ60" s="13"/>
      <c r="CZR60" s="13"/>
      <c r="CZS60" s="13"/>
      <c r="CZT60" s="13"/>
      <c r="CZU60" s="13"/>
      <c r="CZV60" s="13"/>
      <c r="CZW60" s="13"/>
      <c r="CZX60" s="13"/>
      <c r="CZY60" s="13"/>
      <c r="CZZ60" s="13"/>
      <c r="DAA60" s="13"/>
      <c r="DAB60" s="13"/>
      <c r="DAC60" s="13"/>
      <c r="DAD60" s="13"/>
      <c r="DAE60" s="13"/>
      <c r="DAF60" s="13"/>
      <c r="DAG60" s="13"/>
      <c r="DAH60" s="13"/>
      <c r="DAI60" s="13"/>
      <c r="DAJ60" s="13"/>
      <c r="DAK60" s="13"/>
      <c r="DAL60" s="13"/>
      <c r="DAM60" s="13"/>
      <c r="DAN60" s="13"/>
      <c r="DAO60" s="13"/>
      <c r="DAP60" s="13"/>
      <c r="DAQ60" s="13"/>
      <c r="DAR60" s="13"/>
      <c r="DAS60" s="13"/>
      <c r="DAT60" s="13"/>
      <c r="DAU60" s="13"/>
      <c r="DAV60" s="13"/>
      <c r="DAW60" s="13"/>
      <c r="DAX60" s="13"/>
      <c r="DAY60" s="13"/>
      <c r="DAZ60" s="13"/>
      <c r="DBA60" s="13"/>
      <c r="DBB60" s="13"/>
      <c r="DBC60" s="13"/>
      <c r="DBD60" s="13"/>
      <c r="DBE60" s="13"/>
      <c r="DBF60" s="13"/>
      <c r="DBG60" s="13"/>
      <c r="DBH60" s="13"/>
      <c r="DBI60" s="13"/>
      <c r="DBJ60" s="13"/>
      <c r="DBK60" s="13"/>
      <c r="DBL60" s="13"/>
      <c r="DBM60" s="13"/>
      <c r="DBN60" s="13"/>
      <c r="DBO60" s="13"/>
      <c r="DBP60" s="13"/>
      <c r="DBQ60" s="13"/>
      <c r="DBR60" s="13"/>
      <c r="DBS60" s="13"/>
      <c r="DBT60" s="13"/>
      <c r="DBU60" s="13"/>
      <c r="DBV60" s="13"/>
      <c r="DBW60" s="13"/>
      <c r="DBX60" s="13"/>
      <c r="DBY60" s="13"/>
      <c r="DBZ60" s="13"/>
      <c r="DCA60" s="13"/>
      <c r="DCB60" s="13"/>
      <c r="DCC60" s="13"/>
      <c r="DCD60" s="13"/>
      <c r="DCE60" s="13"/>
      <c r="DCF60" s="13"/>
      <c r="DCG60" s="13"/>
      <c r="DCH60" s="13"/>
      <c r="DCI60" s="13"/>
      <c r="DCJ60" s="13"/>
      <c r="DCK60" s="13"/>
      <c r="DCL60" s="13"/>
      <c r="DCM60" s="13"/>
      <c r="DCN60" s="13"/>
      <c r="DCO60" s="13"/>
      <c r="DCP60" s="13"/>
      <c r="DCQ60" s="13"/>
      <c r="DCR60" s="13"/>
      <c r="DCS60" s="13"/>
      <c r="DCT60" s="13"/>
      <c r="DCU60" s="13"/>
      <c r="DCV60" s="13"/>
      <c r="DCW60" s="13"/>
      <c r="DCX60" s="13"/>
      <c r="DCY60" s="13"/>
      <c r="DCZ60" s="13"/>
      <c r="DDA60" s="13"/>
      <c r="DDB60" s="13"/>
      <c r="DDC60" s="13"/>
      <c r="DDD60" s="13"/>
      <c r="DDE60" s="13"/>
      <c r="DDF60" s="13"/>
      <c r="DDG60" s="13"/>
      <c r="DDH60" s="13"/>
      <c r="DDI60" s="13"/>
      <c r="DDJ60" s="13"/>
      <c r="DDK60" s="13"/>
      <c r="DDL60" s="13"/>
      <c r="DDM60" s="13"/>
      <c r="DDN60" s="13"/>
      <c r="DDO60" s="13"/>
      <c r="DDP60" s="13"/>
      <c r="DDQ60" s="13"/>
      <c r="DDR60" s="13"/>
      <c r="DDS60" s="13"/>
      <c r="DDT60" s="13"/>
      <c r="DDU60" s="13"/>
      <c r="DDV60" s="13"/>
      <c r="DDW60" s="13"/>
      <c r="DDX60" s="13"/>
      <c r="DDY60" s="13"/>
      <c r="DDZ60" s="13"/>
      <c r="DEA60" s="13"/>
      <c r="DEB60" s="13"/>
      <c r="DEC60" s="13"/>
      <c r="DED60" s="13"/>
      <c r="DEE60" s="13"/>
      <c r="DEF60" s="13"/>
      <c r="DEG60" s="13"/>
      <c r="DEH60" s="13"/>
      <c r="DEI60" s="13"/>
      <c r="DEJ60" s="13"/>
      <c r="DEK60" s="13"/>
      <c r="DEL60" s="13"/>
      <c r="DEM60" s="13"/>
      <c r="DEN60" s="13"/>
      <c r="DEO60" s="13"/>
      <c r="DEP60" s="13"/>
      <c r="DEQ60" s="13"/>
      <c r="DER60" s="13"/>
      <c r="DES60" s="13"/>
      <c r="DET60" s="13"/>
      <c r="DEU60" s="13"/>
      <c r="DEV60" s="13"/>
      <c r="DEW60" s="13"/>
      <c r="DEX60" s="13"/>
      <c r="DEY60" s="13"/>
      <c r="DEZ60" s="13"/>
      <c r="DFA60" s="13"/>
      <c r="DFB60" s="13"/>
      <c r="DFC60" s="13"/>
      <c r="DFD60" s="13"/>
      <c r="DFE60" s="13"/>
      <c r="DFF60" s="13"/>
      <c r="DFG60" s="13"/>
      <c r="DFH60" s="13"/>
      <c r="DFI60" s="13"/>
      <c r="DFJ60" s="13"/>
      <c r="DFK60" s="13"/>
      <c r="DFL60" s="13"/>
      <c r="DFM60" s="13"/>
      <c r="DFN60" s="13"/>
      <c r="DFO60" s="13"/>
      <c r="DFP60" s="13"/>
      <c r="DFQ60" s="13"/>
      <c r="DFR60" s="13"/>
      <c r="DFS60" s="13"/>
      <c r="DFT60" s="13"/>
      <c r="DFU60" s="13"/>
      <c r="DFV60" s="13"/>
      <c r="DFW60" s="13"/>
      <c r="DFX60" s="13"/>
      <c r="DFY60" s="13"/>
      <c r="DFZ60" s="13"/>
      <c r="DGA60" s="13"/>
      <c r="DGB60" s="13"/>
      <c r="DGC60" s="13"/>
      <c r="DGD60" s="13"/>
      <c r="DGE60" s="13"/>
      <c r="DGF60" s="13"/>
      <c r="DGG60" s="13"/>
      <c r="DGH60" s="13"/>
      <c r="DGI60" s="13"/>
      <c r="DGJ60" s="13"/>
      <c r="DGK60" s="13"/>
      <c r="DGL60" s="13"/>
      <c r="DGM60" s="13"/>
      <c r="DGN60" s="13"/>
      <c r="DGO60" s="13"/>
      <c r="DGP60" s="13"/>
      <c r="DGQ60" s="13"/>
      <c r="DGR60" s="13"/>
      <c r="DGS60" s="13"/>
      <c r="DGT60" s="13"/>
      <c r="DGU60" s="13"/>
      <c r="DGV60" s="13"/>
      <c r="DGW60" s="13"/>
      <c r="DGX60" s="13"/>
      <c r="DGY60" s="13"/>
      <c r="DGZ60" s="13"/>
      <c r="DHA60" s="13"/>
      <c r="DHB60" s="13"/>
      <c r="DHC60" s="13"/>
      <c r="DHD60" s="13"/>
      <c r="DHE60" s="13"/>
      <c r="DHF60" s="13"/>
      <c r="DHG60" s="13"/>
      <c r="DHH60" s="13"/>
      <c r="DHI60" s="13"/>
      <c r="DHJ60" s="13"/>
      <c r="DHK60" s="13"/>
      <c r="DHL60" s="13"/>
      <c r="DHM60" s="13"/>
      <c r="DHN60" s="13"/>
      <c r="DHO60" s="13"/>
      <c r="DHP60" s="13"/>
      <c r="DHQ60" s="13"/>
      <c r="DHR60" s="13"/>
      <c r="DHS60" s="13"/>
      <c r="DHT60" s="13"/>
      <c r="DHU60" s="13"/>
      <c r="DHV60" s="13"/>
      <c r="DHW60" s="13"/>
      <c r="DHX60" s="13"/>
      <c r="DHY60" s="13"/>
      <c r="DHZ60" s="13"/>
      <c r="DIA60" s="13"/>
      <c r="DIB60" s="13"/>
      <c r="DIC60" s="13"/>
      <c r="DID60" s="13"/>
      <c r="DIE60" s="13"/>
      <c r="DIF60" s="13"/>
      <c r="DIG60" s="13"/>
      <c r="DIH60" s="13"/>
      <c r="DII60" s="13"/>
      <c r="DIJ60" s="13"/>
      <c r="DIK60" s="13"/>
      <c r="DIL60" s="13"/>
      <c r="DIM60" s="13"/>
      <c r="DIN60" s="13"/>
      <c r="DIO60" s="13"/>
      <c r="DIP60" s="13"/>
      <c r="DIQ60" s="13"/>
      <c r="DIR60" s="13"/>
      <c r="DIS60" s="13"/>
      <c r="DIT60" s="13"/>
      <c r="DIU60" s="13"/>
      <c r="DIV60" s="13"/>
      <c r="DIW60" s="13"/>
      <c r="DIX60" s="13"/>
      <c r="DIY60" s="13"/>
      <c r="DIZ60" s="13"/>
      <c r="DJA60" s="13"/>
      <c r="DJB60" s="13"/>
      <c r="DJC60" s="13"/>
      <c r="DJD60" s="13"/>
      <c r="DJE60" s="13"/>
      <c r="DJF60" s="13"/>
      <c r="DJG60" s="13"/>
      <c r="DJH60" s="13"/>
      <c r="DJI60" s="13"/>
      <c r="DJJ60" s="13"/>
      <c r="DJK60" s="13"/>
      <c r="DJL60" s="13"/>
      <c r="DJM60" s="13"/>
      <c r="DJN60" s="13"/>
      <c r="DJO60" s="13"/>
      <c r="DJP60" s="13"/>
      <c r="DJQ60" s="13"/>
      <c r="DJR60" s="13"/>
      <c r="DJS60" s="13"/>
      <c r="DJT60" s="13"/>
      <c r="DJU60" s="13"/>
      <c r="DJV60" s="13"/>
      <c r="DJW60" s="13"/>
      <c r="DJX60" s="13"/>
      <c r="DJY60" s="13"/>
      <c r="DJZ60" s="13"/>
      <c r="DKA60" s="13"/>
      <c r="DKB60" s="13"/>
      <c r="DKC60" s="13"/>
      <c r="DKD60" s="13"/>
      <c r="DKE60" s="13"/>
      <c r="DKF60" s="13"/>
      <c r="DKG60" s="13"/>
      <c r="DKH60" s="13"/>
      <c r="DKI60" s="13"/>
      <c r="DKJ60" s="13"/>
      <c r="DKK60" s="13"/>
      <c r="DKL60" s="13"/>
      <c r="DKM60" s="13"/>
      <c r="DKN60" s="13"/>
      <c r="DKO60" s="13"/>
      <c r="DKP60" s="13"/>
      <c r="DKQ60" s="13"/>
      <c r="DKR60" s="13"/>
      <c r="DKS60" s="13"/>
      <c r="DKT60" s="13"/>
      <c r="DKU60" s="13"/>
      <c r="DKV60" s="13"/>
      <c r="DKW60" s="13"/>
      <c r="DKX60" s="13"/>
      <c r="DKY60" s="13"/>
      <c r="DKZ60" s="13"/>
      <c r="DLA60" s="13"/>
      <c r="DLB60" s="13"/>
      <c r="DLC60" s="13"/>
      <c r="DLD60" s="13"/>
      <c r="DLE60" s="13"/>
      <c r="DLF60" s="13"/>
      <c r="DLG60" s="13"/>
      <c r="DLH60" s="13"/>
      <c r="DLI60" s="13"/>
      <c r="DLJ60" s="13"/>
      <c r="DLK60" s="13"/>
      <c r="DLL60" s="13"/>
      <c r="DLM60" s="13"/>
      <c r="DLN60" s="13"/>
      <c r="DLO60" s="13"/>
      <c r="DLP60" s="13"/>
      <c r="DLQ60" s="13"/>
      <c r="DLR60" s="13"/>
      <c r="DLS60" s="13"/>
      <c r="DLT60" s="13"/>
      <c r="DLU60" s="13"/>
      <c r="DLV60" s="13"/>
      <c r="DLW60" s="13"/>
      <c r="DLX60" s="13"/>
      <c r="DLY60" s="13"/>
      <c r="DLZ60" s="13"/>
      <c r="DMA60" s="13"/>
      <c r="DMB60" s="13"/>
      <c r="DMC60" s="13"/>
      <c r="DMD60" s="13"/>
      <c r="DME60" s="13"/>
      <c r="DMF60" s="13"/>
      <c r="DMG60" s="13"/>
      <c r="DMH60" s="13"/>
      <c r="DMI60" s="13"/>
      <c r="DMJ60" s="13"/>
      <c r="DMK60" s="13"/>
      <c r="DML60" s="13"/>
      <c r="DMM60" s="13"/>
      <c r="DMN60" s="13"/>
      <c r="DMO60" s="13"/>
      <c r="DMP60" s="13"/>
      <c r="DMQ60" s="13"/>
      <c r="DMR60" s="13"/>
      <c r="DMS60" s="13"/>
      <c r="DMT60" s="13"/>
      <c r="DMU60" s="13"/>
      <c r="DMV60" s="13"/>
      <c r="DMW60" s="13"/>
      <c r="DMX60" s="13"/>
      <c r="DMY60" s="13"/>
      <c r="DMZ60" s="13"/>
      <c r="DNA60" s="13"/>
      <c r="DNB60" s="13"/>
      <c r="DNC60" s="13"/>
      <c r="DND60" s="13"/>
      <c r="DNE60" s="13"/>
      <c r="DNF60" s="13"/>
      <c r="DNG60" s="13"/>
      <c r="DNH60" s="13"/>
      <c r="DNI60" s="13"/>
      <c r="DNJ60" s="13"/>
      <c r="DNK60" s="13"/>
      <c r="DNL60" s="13"/>
      <c r="DNM60" s="13"/>
      <c r="DNN60" s="13"/>
      <c r="DNO60" s="13"/>
      <c r="DNP60" s="13"/>
      <c r="DNQ60" s="13"/>
      <c r="DNR60" s="13"/>
      <c r="DNS60" s="13"/>
      <c r="DNT60" s="13"/>
      <c r="DNU60" s="13"/>
      <c r="DNV60" s="13"/>
      <c r="DNW60" s="13"/>
      <c r="DNX60" s="13"/>
      <c r="DNY60" s="13"/>
      <c r="DNZ60" s="13"/>
      <c r="DOA60" s="13"/>
      <c r="DOB60" s="13"/>
      <c r="DOC60" s="13"/>
      <c r="DOD60" s="13"/>
      <c r="DOE60" s="13"/>
      <c r="DOF60" s="13"/>
      <c r="DOG60" s="13"/>
      <c r="DOH60" s="13"/>
      <c r="DOI60" s="13"/>
      <c r="DOJ60" s="13"/>
      <c r="DOK60" s="13"/>
      <c r="DOL60" s="13"/>
      <c r="DOM60" s="13"/>
      <c r="DON60" s="13"/>
      <c r="DOO60" s="13"/>
      <c r="DOP60" s="13"/>
      <c r="DOQ60" s="13"/>
      <c r="DOR60" s="13"/>
      <c r="DOS60" s="13"/>
      <c r="DOT60" s="13"/>
      <c r="DOU60" s="13"/>
      <c r="DOV60" s="13"/>
      <c r="DOW60" s="13"/>
      <c r="DOX60" s="13"/>
      <c r="DOY60" s="13"/>
      <c r="DOZ60" s="13"/>
      <c r="DPA60" s="13"/>
      <c r="DPB60" s="13"/>
      <c r="DPC60" s="13"/>
      <c r="DPD60" s="13"/>
      <c r="DPE60" s="13"/>
      <c r="DPF60" s="13"/>
      <c r="DPG60" s="13"/>
      <c r="DPH60" s="13"/>
      <c r="DPI60" s="13"/>
      <c r="DPJ60" s="13"/>
      <c r="DPK60" s="13"/>
      <c r="DPL60" s="13"/>
      <c r="DPM60" s="13"/>
      <c r="DPN60" s="13"/>
      <c r="DPO60" s="13"/>
      <c r="DPP60" s="13"/>
      <c r="DPQ60" s="13"/>
      <c r="DPR60" s="13"/>
      <c r="DPS60" s="13"/>
      <c r="DPT60" s="13"/>
      <c r="DPU60" s="13"/>
      <c r="DPV60" s="13"/>
      <c r="DPW60" s="13"/>
      <c r="DPX60" s="13"/>
      <c r="DPY60" s="13"/>
      <c r="DPZ60" s="13"/>
      <c r="DQA60" s="13"/>
      <c r="DQB60" s="13"/>
      <c r="DQC60" s="13"/>
      <c r="DQD60" s="13"/>
      <c r="DQE60" s="13"/>
      <c r="DQF60" s="13"/>
      <c r="DQG60" s="13"/>
      <c r="DQH60" s="13"/>
      <c r="DQI60" s="13"/>
      <c r="DQJ60" s="13"/>
      <c r="DQK60" s="13"/>
      <c r="DQL60" s="13"/>
      <c r="DQM60" s="13"/>
      <c r="DQN60" s="13"/>
      <c r="DQO60" s="13"/>
      <c r="DQP60" s="13"/>
      <c r="DQQ60" s="13"/>
      <c r="DQR60" s="13"/>
      <c r="DQS60" s="13"/>
      <c r="DQT60" s="13"/>
      <c r="DQU60" s="13"/>
      <c r="DQV60" s="13"/>
      <c r="DQW60" s="13"/>
      <c r="DQX60" s="13"/>
      <c r="DQY60" s="13"/>
      <c r="DQZ60" s="13"/>
      <c r="DRA60" s="13"/>
      <c r="DRB60" s="13"/>
      <c r="DRC60" s="13"/>
      <c r="DRD60" s="13"/>
      <c r="DRE60" s="13"/>
      <c r="DRF60" s="13"/>
      <c r="DRG60" s="13"/>
      <c r="DRH60" s="13"/>
      <c r="DRI60" s="13"/>
      <c r="DRJ60" s="13"/>
      <c r="DRK60" s="13"/>
      <c r="DRL60" s="13"/>
      <c r="DRM60" s="13"/>
      <c r="DRN60" s="13"/>
      <c r="DRO60" s="13"/>
      <c r="DRP60" s="13"/>
      <c r="DRQ60" s="13"/>
      <c r="DRR60" s="13"/>
      <c r="DRS60" s="13"/>
      <c r="DRT60" s="13"/>
      <c r="DRU60" s="13"/>
      <c r="DRV60" s="13"/>
      <c r="DRW60" s="13"/>
      <c r="DRX60" s="13"/>
      <c r="DRY60" s="13"/>
      <c r="DRZ60" s="13"/>
      <c r="DSA60" s="13"/>
      <c r="DSB60" s="13"/>
      <c r="DSC60" s="13"/>
      <c r="DSD60" s="13"/>
      <c r="DSE60" s="13"/>
      <c r="DSF60" s="13"/>
      <c r="DSG60" s="13"/>
      <c r="DSH60" s="13"/>
      <c r="DSI60" s="13"/>
      <c r="DSJ60" s="13"/>
      <c r="DSK60" s="13"/>
      <c r="DSL60" s="13"/>
      <c r="DSM60" s="13"/>
      <c r="DSN60" s="13"/>
      <c r="DSO60" s="13"/>
      <c r="DSP60" s="13"/>
      <c r="DSQ60" s="13"/>
      <c r="DSR60" s="13"/>
      <c r="DSS60" s="13"/>
      <c r="DST60" s="13"/>
      <c r="DSU60" s="13"/>
      <c r="DSV60" s="13"/>
      <c r="DSW60" s="13"/>
      <c r="DSX60" s="13"/>
      <c r="DSY60" s="13"/>
      <c r="DSZ60" s="13"/>
      <c r="DTA60" s="13"/>
      <c r="DTB60" s="13"/>
      <c r="DTC60" s="13"/>
      <c r="DTD60" s="13"/>
      <c r="DTE60" s="13"/>
      <c r="DTF60" s="13"/>
      <c r="DTG60" s="13"/>
      <c r="DTH60" s="13"/>
      <c r="DTI60" s="13"/>
      <c r="DTJ60" s="13"/>
      <c r="DTK60" s="13"/>
      <c r="DTL60" s="13"/>
      <c r="DTM60" s="13"/>
      <c r="DTN60" s="13"/>
      <c r="DTO60" s="13"/>
      <c r="DTP60" s="13"/>
      <c r="DTQ60" s="13"/>
      <c r="DTR60" s="13"/>
      <c r="DTS60" s="13"/>
      <c r="DTT60" s="13"/>
      <c r="DTU60" s="13"/>
      <c r="DTV60" s="13"/>
      <c r="DTW60" s="13"/>
      <c r="DTX60" s="13"/>
      <c r="DTY60" s="13"/>
      <c r="DTZ60" s="13"/>
      <c r="DUA60" s="13"/>
      <c r="DUB60" s="13"/>
      <c r="DUC60" s="13"/>
      <c r="DUD60" s="13"/>
      <c r="DUE60" s="13"/>
      <c r="DUF60" s="13"/>
      <c r="DUG60" s="13"/>
      <c r="DUH60" s="13"/>
      <c r="DUI60" s="13"/>
      <c r="DUJ60" s="13"/>
      <c r="DUK60" s="13"/>
      <c r="DUL60" s="13"/>
      <c r="DUM60" s="13"/>
      <c r="DUN60" s="13"/>
      <c r="DUO60" s="13"/>
      <c r="DUP60" s="13"/>
      <c r="DUQ60" s="13"/>
      <c r="DUR60" s="13"/>
      <c r="DUS60" s="13"/>
      <c r="DUT60" s="13"/>
      <c r="DUU60" s="13"/>
      <c r="DUV60" s="13"/>
      <c r="DUW60" s="13"/>
      <c r="DUX60" s="13"/>
      <c r="DUY60" s="13"/>
      <c r="DUZ60" s="13"/>
      <c r="DVA60" s="13"/>
      <c r="DVB60" s="13"/>
      <c r="DVC60" s="13"/>
      <c r="DVD60" s="13"/>
      <c r="DVE60" s="13"/>
      <c r="DVF60" s="13"/>
      <c r="DVG60" s="13"/>
      <c r="DVH60" s="13"/>
      <c r="DVI60" s="13"/>
      <c r="DVJ60" s="13"/>
      <c r="DVK60" s="13"/>
      <c r="DVL60" s="13"/>
      <c r="DVM60" s="13"/>
      <c r="DVN60" s="13"/>
      <c r="DVO60" s="13"/>
      <c r="DVP60" s="13"/>
      <c r="DVQ60" s="13"/>
      <c r="DVR60" s="13"/>
      <c r="DVS60" s="13"/>
      <c r="DVT60" s="13"/>
      <c r="DVU60" s="13"/>
      <c r="DVV60" s="13"/>
      <c r="DVW60" s="13"/>
      <c r="DVX60" s="13"/>
      <c r="DVY60" s="13"/>
      <c r="DVZ60" s="13"/>
      <c r="DWA60" s="13"/>
      <c r="DWB60" s="13"/>
      <c r="DWC60" s="13"/>
      <c r="DWD60" s="13"/>
      <c r="DWE60" s="13"/>
      <c r="DWF60" s="13"/>
      <c r="DWG60" s="13"/>
      <c r="DWH60" s="13"/>
      <c r="DWI60" s="13"/>
      <c r="DWJ60" s="13"/>
      <c r="DWK60" s="13"/>
      <c r="DWL60" s="13"/>
      <c r="DWM60" s="13"/>
      <c r="DWN60" s="13"/>
      <c r="DWO60" s="13"/>
      <c r="DWP60" s="13"/>
      <c r="DWQ60" s="13"/>
      <c r="DWR60" s="13"/>
      <c r="DWS60" s="13"/>
      <c r="DWT60" s="13"/>
      <c r="DWU60" s="13"/>
      <c r="DWV60" s="13"/>
      <c r="DWW60" s="13"/>
      <c r="DWX60" s="13"/>
      <c r="DWY60" s="13"/>
      <c r="DWZ60" s="13"/>
      <c r="DXA60" s="13"/>
      <c r="DXB60" s="13"/>
      <c r="DXC60" s="13"/>
      <c r="DXD60" s="13"/>
      <c r="DXE60" s="13"/>
      <c r="DXF60" s="13"/>
      <c r="DXG60" s="13"/>
      <c r="DXH60" s="13"/>
      <c r="DXI60" s="13"/>
      <c r="DXJ60" s="13"/>
      <c r="DXK60" s="13"/>
      <c r="DXL60" s="13"/>
      <c r="DXM60" s="13"/>
      <c r="DXN60" s="13"/>
      <c r="DXO60" s="13"/>
      <c r="DXP60" s="13"/>
      <c r="DXQ60" s="13"/>
      <c r="DXR60" s="13"/>
      <c r="DXS60" s="13"/>
      <c r="DXT60" s="13"/>
      <c r="DXU60" s="13"/>
      <c r="DXV60" s="13"/>
      <c r="DXW60" s="13"/>
      <c r="DXX60" s="13"/>
      <c r="DXY60" s="13"/>
      <c r="DXZ60" s="13"/>
      <c r="DYA60" s="13"/>
      <c r="DYB60" s="13"/>
      <c r="DYC60" s="13"/>
      <c r="DYD60" s="13"/>
      <c r="DYE60" s="13"/>
      <c r="DYF60" s="13"/>
      <c r="DYG60" s="13"/>
      <c r="DYH60" s="13"/>
      <c r="DYI60" s="13"/>
      <c r="DYJ60" s="13"/>
      <c r="DYK60" s="13"/>
      <c r="DYL60" s="13"/>
      <c r="DYM60" s="13"/>
      <c r="DYN60" s="13"/>
      <c r="DYO60" s="13"/>
      <c r="DYP60" s="13"/>
      <c r="DYQ60" s="13"/>
      <c r="DYR60" s="13"/>
      <c r="DYS60" s="13"/>
      <c r="DYT60" s="13"/>
      <c r="DYU60" s="13"/>
      <c r="DYV60" s="13"/>
      <c r="DYW60" s="13"/>
      <c r="DYX60" s="13"/>
      <c r="DYY60" s="13"/>
      <c r="DYZ60" s="13"/>
      <c r="DZA60" s="13"/>
      <c r="DZB60" s="13"/>
      <c r="DZC60" s="13"/>
      <c r="DZD60" s="13"/>
      <c r="DZE60" s="13"/>
      <c r="DZF60" s="13"/>
      <c r="DZG60" s="13"/>
      <c r="DZH60" s="13"/>
      <c r="DZI60" s="13"/>
      <c r="DZJ60" s="13"/>
      <c r="DZK60" s="13"/>
      <c r="DZL60" s="13"/>
      <c r="DZM60" s="13"/>
      <c r="DZN60" s="13"/>
      <c r="DZO60" s="13"/>
      <c r="DZP60" s="13"/>
      <c r="DZQ60" s="13"/>
      <c r="DZR60" s="13"/>
      <c r="DZS60" s="13"/>
      <c r="DZT60" s="13"/>
      <c r="DZU60" s="13"/>
      <c r="DZV60" s="13"/>
      <c r="DZW60" s="13"/>
      <c r="DZX60" s="13"/>
      <c r="DZY60" s="13"/>
      <c r="DZZ60" s="13"/>
      <c r="EAA60" s="13"/>
      <c r="EAB60" s="13"/>
      <c r="EAC60" s="13"/>
      <c r="EAD60" s="13"/>
      <c r="EAE60" s="13"/>
      <c r="EAF60" s="13"/>
      <c r="EAG60" s="13"/>
      <c r="EAH60" s="13"/>
      <c r="EAI60" s="13"/>
      <c r="EAJ60" s="13"/>
      <c r="EAK60" s="13"/>
      <c r="EAL60" s="13"/>
      <c r="EAM60" s="13"/>
      <c r="EAN60" s="13"/>
      <c r="EAO60" s="13"/>
      <c r="EAP60" s="13"/>
      <c r="EAQ60" s="13"/>
      <c r="EAR60" s="13"/>
      <c r="EAS60" s="13"/>
      <c r="EAT60" s="13"/>
      <c r="EAU60" s="13"/>
      <c r="EAV60" s="13"/>
      <c r="EAW60" s="13"/>
      <c r="EAX60" s="13"/>
      <c r="EAY60" s="13"/>
      <c r="EAZ60" s="13"/>
      <c r="EBA60" s="13"/>
      <c r="EBB60" s="13"/>
      <c r="EBC60" s="13"/>
      <c r="EBD60" s="13"/>
      <c r="EBE60" s="13"/>
      <c r="EBF60" s="13"/>
      <c r="EBG60" s="13"/>
      <c r="EBH60" s="13"/>
      <c r="EBI60" s="13"/>
      <c r="EBJ60" s="13"/>
      <c r="EBK60" s="13"/>
      <c r="EBL60" s="13"/>
      <c r="EBM60" s="13"/>
      <c r="EBN60" s="13"/>
      <c r="EBO60" s="13"/>
      <c r="EBP60" s="13"/>
      <c r="EBQ60" s="13"/>
      <c r="EBR60" s="13"/>
      <c r="EBS60" s="13"/>
      <c r="EBT60" s="13"/>
      <c r="EBU60" s="13"/>
      <c r="EBV60" s="13"/>
      <c r="EBW60" s="13"/>
      <c r="EBX60" s="13"/>
      <c r="EBY60" s="13"/>
      <c r="EBZ60" s="13"/>
      <c r="ECA60" s="13"/>
      <c r="ECB60" s="13"/>
      <c r="ECC60" s="13"/>
      <c r="ECD60" s="13"/>
      <c r="ECE60" s="13"/>
      <c r="ECF60" s="13"/>
      <c r="ECG60" s="13"/>
      <c r="ECH60" s="13"/>
      <c r="ECI60" s="13"/>
      <c r="ECJ60" s="13"/>
      <c r="ECK60" s="13"/>
      <c r="ECL60" s="13"/>
      <c r="ECM60" s="13"/>
      <c r="ECN60" s="13"/>
      <c r="ECO60" s="13"/>
      <c r="ECP60" s="13"/>
      <c r="ECQ60" s="13"/>
      <c r="ECR60" s="13"/>
      <c r="ECS60" s="13"/>
      <c r="ECT60" s="13"/>
      <c r="ECU60" s="13"/>
      <c r="ECV60" s="13"/>
      <c r="ECW60" s="13"/>
      <c r="ECX60" s="13"/>
      <c r="ECY60" s="13"/>
      <c r="ECZ60" s="13"/>
      <c r="EDA60" s="13"/>
      <c r="EDB60" s="13"/>
      <c r="EDC60" s="13"/>
      <c r="EDD60" s="13"/>
      <c r="EDE60" s="13"/>
      <c r="EDF60" s="13"/>
      <c r="EDG60" s="13"/>
      <c r="EDH60" s="13"/>
      <c r="EDI60" s="13"/>
      <c r="EDJ60" s="13"/>
      <c r="EDK60" s="13"/>
      <c r="EDL60" s="13"/>
      <c r="EDM60" s="13"/>
      <c r="EDN60" s="13"/>
      <c r="EDO60" s="13"/>
      <c r="EDP60" s="13"/>
      <c r="EDQ60" s="13"/>
      <c r="EDR60" s="13"/>
      <c r="EDS60" s="13"/>
      <c r="EDT60" s="13"/>
      <c r="EDU60" s="13"/>
      <c r="EDV60" s="13"/>
      <c r="EDW60" s="13"/>
      <c r="EDX60" s="13"/>
      <c r="EDY60" s="13"/>
      <c r="EDZ60" s="13"/>
      <c r="EEA60" s="13"/>
      <c r="EEB60" s="13"/>
      <c r="EEC60" s="13"/>
      <c r="EED60" s="13"/>
      <c r="EEE60" s="13"/>
      <c r="EEF60" s="13"/>
      <c r="EEG60" s="13"/>
      <c r="EEH60" s="13"/>
      <c r="EEI60" s="13"/>
      <c r="EEJ60" s="13"/>
      <c r="EEK60" s="13"/>
      <c r="EEL60" s="13"/>
      <c r="EEM60" s="13"/>
      <c r="EEN60" s="13"/>
      <c r="EEO60" s="13"/>
      <c r="EEP60" s="13"/>
      <c r="EEQ60" s="13"/>
      <c r="EER60" s="13"/>
      <c r="EES60" s="13"/>
      <c r="EET60" s="13"/>
      <c r="EEU60" s="13"/>
      <c r="EEV60" s="13"/>
      <c r="EEW60" s="13"/>
      <c r="EEX60" s="13"/>
      <c r="EEY60" s="13"/>
      <c r="EEZ60" s="13"/>
      <c r="EFA60" s="13"/>
      <c r="EFB60" s="13"/>
      <c r="EFC60" s="13"/>
      <c r="EFD60" s="13"/>
      <c r="EFE60" s="13"/>
      <c r="EFF60" s="13"/>
      <c r="EFG60" s="13"/>
      <c r="EFH60" s="13"/>
      <c r="EFI60" s="13"/>
      <c r="EFJ60" s="13"/>
      <c r="EFK60" s="13"/>
      <c r="EFL60" s="13"/>
      <c r="EFM60" s="13"/>
      <c r="EFN60" s="13"/>
      <c r="EFO60" s="13"/>
      <c r="EFP60" s="13"/>
      <c r="EFQ60" s="13"/>
      <c r="EFR60" s="13"/>
      <c r="EFS60" s="13"/>
      <c r="EFT60" s="13"/>
      <c r="EFU60" s="13"/>
      <c r="EFV60" s="13"/>
      <c r="EFW60" s="13"/>
      <c r="EFX60" s="13"/>
      <c r="EFY60" s="13"/>
      <c r="EFZ60" s="13"/>
      <c r="EGA60" s="13"/>
      <c r="EGB60" s="13"/>
      <c r="EGC60" s="13"/>
      <c r="EGD60" s="13"/>
      <c r="EGE60" s="13"/>
      <c r="EGF60" s="13"/>
      <c r="EGG60" s="13"/>
      <c r="EGH60" s="13"/>
      <c r="EGI60" s="13"/>
      <c r="EGJ60" s="13"/>
      <c r="EGK60" s="13"/>
      <c r="EGL60" s="13"/>
      <c r="EGM60" s="13"/>
      <c r="EGN60" s="13"/>
      <c r="EGO60" s="13"/>
      <c r="EGP60" s="13"/>
      <c r="EGQ60" s="13"/>
      <c r="EGR60" s="13"/>
      <c r="EGS60" s="13"/>
      <c r="EGT60" s="13"/>
      <c r="EGU60" s="13"/>
      <c r="EGV60" s="13"/>
      <c r="EGW60" s="13"/>
      <c r="EGX60" s="13"/>
      <c r="EGY60" s="13"/>
      <c r="EGZ60" s="13"/>
      <c r="EHA60" s="13"/>
      <c r="EHB60" s="13"/>
      <c r="EHC60" s="13"/>
      <c r="EHD60" s="13"/>
      <c r="EHE60" s="13"/>
      <c r="EHF60" s="13"/>
      <c r="EHG60" s="13"/>
      <c r="EHH60" s="13"/>
      <c r="EHI60" s="13"/>
      <c r="EHJ60" s="13"/>
      <c r="EHK60" s="13"/>
      <c r="EHL60" s="13"/>
      <c r="EHM60" s="13"/>
      <c r="EHN60" s="13"/>
      <c r="EHO60" s="13"/>
      <c r="EHP60" s="13"/>
      <c r="EHQ60" s="13"/>
      <c r="EHR60" s="13"/>
      <c r="EHS60" s="13"/>
      <c r="EHT60" s="13"/>
      <c r="EHU60" s="13"/>
      <c r="EHV60" s="13"/>
      <c r="EHW60" s="13"/>
      <c r="EHX60" s="13"/>
      <c r="EHY60" s="13"/>
      <c r="EHZ60" s="13"/>
      <c r="EIA60" s="13"/>
      <c r="EIB60" s="13"/>
      <c r="EIC60" s="13"/>
      <c r="EID60" s="13"/>
      <c r="EIE60" s="13"/>
      <c r="EIF60" s="13"/>
      <c r="EIG60" s="13"/>
      <c r="EIH60" s="13"/>
      <c r="EII60" s="13"/>
      <c r="EIJ60" s="13"/>
      <c r="EIK60" s="13"/>
      <c r="EIL60" s="13"/>
      <c r="EIM60" s="13"/>
      <c r="EIN60" s="13"/>
      <c r="EIO60" s="13"/>
      <c r="EIP60" s="13"/>
      <c r="EIQ60" s="13"/>
      <c r="EIR60" s="13"/>
      <c r="EIS60" s="13"/>
      <c r="EIT60" s="13"/>
      <c r="EIU60" s="13"/>
      <c r="EIV60" s="13"/>
      <c r="EIW60" s="13"/>
      <c r="EIX60" s="13"/>
      <c r="EIY60" s="13"/>
      <c r="EIZ60" s="13"/>
      <c r="EJA60" s="13"/>
      <c r="EJB60" s="13"/>
      <c r="EJC60" s="13"/>
      <c r="EJD60" s="13"/>
      <c r="EJE60" s="13"/>
      <c r="EJF60" s="13"/>
      <c r="EJG60" s="13"/>
      <c r="EJH60" s="13"/>
      <c r="EJI60" s="13"/>
      <c r="EJJ60" s="13"/>
      <c r="EJK60" s="13"/>
      <c r="EJL60" s="13"/>
      <c r="EJM60" s="13"/>
      <c r="EJN60" s="13"/>
      <c r="EJO60" s="13"/>
      <c r="EJP60" s="13"/>
      <c r="EJQ60" s="13"/>
      <c r="EJR60" s="13"/>
      <c r="EJS60" s="13"/>
      <c r="EJT60" s="13"/>
      <c r="EJU60" s="13"/>
      <c r="EJV60" s="13"/>
      <c r="EJW60" s="13"/>
      <c r="EJX60" s="13"/>
      <c r="EJY60" s="13"/>
      <c r="EJZ60" s="13"/>
      <c r="EKA60" s="13"/>
      <c r="EKB60" s="13"/>
      <c r="EKC60" s="13"/>
      <c r="EKD60" s="13"/>
      <c r="EKE60" s="13"/>
      <c r="EKF60" s="13"/>
      <c r="EKG60" s="13"/>
      <c r="EKH60" s="13"/>
      <c r="EKI60" s="13"/>
      <c r="EKJ60" s="13"/>
      <c r="EKK60" s="13"/>
      <c r="EKL60" s="13"/>
      <c r="EKM60" s="13"/>
      <c r="EKN60" s="13"/>
      <c r="EKO60" s="13"/>
      <c r="EKP60" s="13"/>
      <c r="EKQ60" s="13"/>
      <c r="EKR60" s="13"/>
      <c r="EKS60" s="13"/>
      <c r="EKT60" s="13"/>
      <c r="EKU60" s="13"/>
      <c r="EKV60" s="13"/>
      <c r="EKW60" s="13"/>
      <c r="EKX60" s="13"/>
      <c r="EKY60" s="13"/>
      <c r="EKZ60" s="13"/>
      <c r="ELA60" s="13"/>
      <c r="ELB60" s="13"/>
      <c r="ELC60" s="13"/>
      <c r="ELD60" s="13"/>
      <c r="ELE60" s="13"/>
      <c r="ELF60" s="13"/>
      <c r="ELG60" s="13"/>
      <c r="ELH60" s="13"/>
      <c r="ELI60" s="13"/>
      <c r="ELJ60" s="13"/>
      <c r="ELK60" s="13"/>
      <c r="ELL60" s="13"/>
      <c r="ELM60" s="13"/>
      <c r="ELN60" s="13"/>
      <c r="ELO60" s="13"/>
      <c r="ELP60" s="13"/>
      <c r="ELQ60" s="13"/>
      <c r="ELR60" s="13"/>
      <c r="ELS60" s="13"/>
      <c r="ELT60" s="13"/>
      <c r="ELU60" s="13"/>
      <c r="ELV60" s="13"/>
      <c r="ELW60" s="13"/>
      <c r="ELX60" s="13"/>
      <c r="ELY60" s="13"/>
      <c r="ELZ60" s="13"/>
      <c r="EMA60" s="13"/>
      <c r="EMB60" s="13"/>
      <c r="EMC60" s="13"/>
      <c r="EMD60" s="13"/>
      <c r="EME60" s="13"/>
      <c r="EMF60" s="13"/>
      <c r="EMG60" s="13"/>
      <c r="EMH60" s="13"/>
      <c r="EMI60" s="13"/>
      <c r="EMJ60" s="13"/>
      <c r="EMK60" s="13"/>
      <c r="EML60" s="13"/>
      <c r="EMM60" s="13"/>
      <c r="EMN60" s="13"/>
      <c r="EMO60" s="13"/>
      <c r="EMP60" s="13"/>
      <c r="EMQ60" s="13"/>
      <c r="EMR60" s="13"/>
      <c r="EMS60" s="13"/>
      <c r="EMT60" s="13"/>
      <c r="EMU60" s="13"/>
      <c r="EMV60" s="13"/>
      <c r="EMW60" s="13"/>
      <c r="EMX60" s="13"/>
      <c r="EMY60" s="13"/>
      <c r="EMZ60" s="13"/>
      <c r="ENA60" s="13"/>
      <c r="ENB60" s="13"/>
      <c r="ENC60" s="13"/>
      <c r="END60" s="13"/>
      <c r="ENE60" s="13"/>
      <c r="ENF60" s="13"/>
      <c r="ENG60" s="13"/>
      <c r="ENH60" s="13"/>
      <c r="ENI60" s="13"/>
      <c r="ENJ60" s="13"/>
      <c r="ENK60" s="13"/>
      <c r="ENL60" s="13"/>
      <c r="ENM60" s="13"/>
      <c r="ENN60" s="13"/>
      <c r="ENO60" s="13"/>
      <c r="ENP60" s="13"/>
      <c r="ENQ60" s="13"/>
      <c r="ENR60" s="13"/>
      <c r="ENS60" s="13"/>
      <c r="ENT60" s="13"/>
      <c r="ENU60" s="13"/>
      <c r="ENV60" s="13"/>
      <c r="ENW60" s="13"/>
      <c r="ENX60" s="13"/>
      <c r="ENY60" s="13"/>
      <c r="ENZ60" s="13"/>
      <c r="EOA60" s="13"/>
      <c r="EOB60" s="13"/>
      <c r="EOC60" s="13"/>
      <c r="EOD60" s="13"/>
      <c r="EOE60" s="13"/>
      <c r="EOF60" s="13"/>
      <c r="EOG60" s="13"/>
      <c r="EOH60" s="13"/>
      <c r="EOI60" s="13"/>
      <c r="EOJ60" s="13"/>
      <c r="EOK60" s="13"/>
      <c r="EOL60" s="13"/>
      <c r="EOM60" s="13"/>
      <c r="EON60" s="13"/>
      <c r="EOO60" s="13"/>
      <c r="EOP60" s="13"/>
      <c r="EOQ60" s="13"/>
      <c r="EOR60" s="13"/>
      <c r="EOS60" s="13"/>
      <c r="EOT60" s="13"/>
      <c r="EOU60" s="13"/>
      <c r="EOV60" s="13"/>
      <c r="EOW60" s="13"/>
      <c r="EOX60" s="13"/>
      <c r="EOY60" s="13"/>
      <c r="EOZ60" s="13"/>
      <c r="EPA60" s="13"/>
      <c r="EPB60" s="13"/>
      <c r="EPC60" s="13"/>
      <c r="EPD60" s="13"/>
      <c r="EPE60" s="13"/>
      <c r="EPF60" s="13"/>
      <c r="EPG60" s="13"/>
      <c r="EPH60" s="13"/>
      <c r="EPI60" s="13"/>
      <c r="EPJ60" s="13"/>
      <c r="EPK60" s="13"/>
      <c r="EPL60" s="13"/>
      <c r="EPM60" s="13"/>
      <c r="EPN60" s="13"/>
      <c r="EPO60" s="13"/>
      <c r="EPP60" s="13"/>
      <c r="EPQ60" s="13"/>
      <c r="EPR60" s="13"/>
      <c r="EPS60" s="13"/>
      <c r="EPT60" s="13"/>
      <c r="EPU60" s="13"/>
      <c r="EPV60" s="13"/>
      <c r="EPW60" s="13"/>
      <c r="EPX60" s="13"/>
      <c r="EPY60" s="13"/>
      <c r="EPZ60" s="13"/>
      <c r="EQA60" s="13"/>
      <c r="EQB60" s="13"/>
      <c r="EQC60" s="13"/>
      <c r="EQD60" s="13"/>
      <c r="EQE60" s="13"/>
      <c r="EQF60" s="13"/>
      <c r="EQG60" s="13"/>
      <c r="EQH60" s="13"/>
      <c r="EQI60" s="13"/>
      <c r="EQJ60" s="13"/>
      <c r="EQK60" s="13"/>
      <c r="EQL60" s="13"/>
      <c r="EQM60" s="13"/>
      <c r="EQN60" s="13"/>
      <c r="EQO60" s="13"/>
      <c r="EQP60" s="13"/>
      <c r="EQQ60" s="13"/>
      <c r="EQR60" s="13"/>
      <c r="EQS60" s="13"/>
      <c r="EQT60" s="13"/>
      <c r="EQU60" s="13"/>
      <c r="EQV60" s="13"/>
      <c r="EQW60" s="13"/>
      <c r="EQX60" s="13"/>
      <c r="EQY60" s="13"/>
      <c r="EQZ60" s="13"/>
      <c r="ERA60" s="13"/>
      <c r="ERB60" s="13"/>
      <c r="ERC60" s="13"/>
      <c r="ERD60" s="13"/>
      <c r="ERE60" s="13"/>
      <c r="ERF60" s="13"/>
      <c r="ERG60" s="13"/>
      <c r="ERH60" s="13"/>
      <c r="ERI60" s="13"/>
      <c r="ERJ60" s="13"/>
      <c r="ERK60" s="13"/>
      <c r="ERL60" s="13"/>
      <c r="ERM60" s="13"/>
      <c r="ERN60" s="13"/>
      <c r="ERO60" s="13"/>
      <c r="ERP60" s="13"/>
      <c r="ERQ60" s="13"/>
      <c r="ERR60" s="13"/>
      <c r="ERS60" s="13"/>
      <c r="ERT60" s="13"/>
      <c r="ERU60" s="13"/>
      <c r="ERV60" s="13"/>
      <c r="ERW60" s="13"/>
      <c r="ERX60" s="13"/>
      <c r="ERY60" s="13"/>
      <c r="ERZ60" s="13"/>
      <c r="ESA60" s="13"/>
      <c r="ESB60" s="13"/>
      <c r="ESC60" s="13"/>
      <c r="ESD60" s="13"/>
      <c r="ESE60" s="13"/>
      <c r="ESF60" s="13"/>
      <c r="ESG60" s="13"/>
      <c r="ESH60" s="13"/>
      <c r="ESI60" s="13"/>
      <c r="ESJ60" s="13"/>
      <c r="ESK60" s="13"/>
      <c r="ESL60" s="13"/>
      <c r="ESM60" s="13"/>
      <c r="ESN60" s="13"/>
      <c r="ESO60" s="13"/>
      <c r="ESP60" s="13"/>
      <c r="ESQ60" s="13"/>
      <c r="ESR60" s="13"/>
      <c r="ESS60" s="13"/>
      <c r="EST60" s="13"/>
      <c r="ESU60" s="13"/>
      <c r="ESV60" s="13"/>
      <c r="ESW60" s="13"/>
      <c r="ESX60" s="13"/>
      <c r="ESY60" s="13"/>
      <c r="ESZ60" s="13"/>
      <c r="ETA60" s="13"/>
      <c r="ETB60" s="13"/>
      <c r="ETC60" s="13"/>
      <c r="ETD60" s="13"/>
      <c r="ETE60" s="13"/>
      <c r="ETF60" s="13"/>
      <c r="ETG60" s="13"/>
      <c r="ETH60" s="13"/>
      <c r="ETI60" s="13"/>
      <c r="ETJ60" s="13"/>
      <c r="ETK60" s="13"/>
      <c r="ETL60" s="13"/>
      <c r="ETM60" s="13"/>
      <c r="ETN60" s="13"/>
      <c r="ETO60" s="13"/>
      <c r="ETP60" s="13"/>
      <c r="ETQ60" s="13"/>
      <c r="ETR60" s="13"/>
      <c r="ETS60" s="13"/>
      <c r="ETT60" s="13"/>
      <c r="ETU60" s="13"/>
      <c r="ETV60" s="13"/>
      <c r="ETW60" s="13"/>
      <c r="ETX60" s="13"/>
      <c r="ETY60" s="13"/>
      <c r="ETZ60" s="13"/>
      <c r="EUA60" s="13"/>
      <c r="EUB60" s="13"/>
      <c r="EUC60" s="13"/>
      <c r="EUD60" s="13"/>
      <c r="EUE60" s="13"/>
      <c r="EUF60" s="13"/>
      <c r="EUG60" s="13"/>
      <c r="EUH60" s="13"/>
      <c r="EUI60" s="13"/>
      <c r="EUJ60" s="13"/>
      <c r="EUK60" s="13"/>
      <c r="EUL60" s="13"/>
      <c r="EUM60" s="13"/>
      <c r="EUN60" s="13"/>
      <c r="EUO60" s="13"/>
      <c r="EUP60" s="13"/>
      <c r="EUQ60" s="13"/>
      <c r="EUR60" s="13"/>
      <c r="EUS60" s="13"/>
      <c r="EUT60" s="13"/>
      <c r="EUU60" s="13"/>
      <c r="EUV60" s="13"/>
      <c r="EUW60" s="13"/>
      <c r="EUX60" s="13"/>
      <c r="EUY60" s="13"/>
      <c r="EUZ60" s="13"/>
      <c r="EVA60" s="13"/>
      <c r="EVB60" s="13"/>
      <c r="EVC60" s="13"/>
      <c r="EVD60" s="13"/>
      <c r="EVE60" s="13"/>
      <c r="EVF60" s="13"/>
      <c r="EVG60" s="13"/>
      <c r="EVH60" s="13"/>
      <c r="EVI60" s="13"/>
      <c r="EVJ60" s="13"/>
      <c r="EVK60" s="13"/>
      <c r="EVL60" s="13"/>
      <c r="EVM60" s="13"/>
      <c r="EVN60" s="13"/>
      <c r="EVO60" s="13"/>
      <c r="EVP60" s="13"/>
      <c r="EVQ60" s="13"/>
      <c r="EVR60" s="13"/>
      <c r="EVS60" s="13"/>
      <c r="EVT60" s="13"/>
      <c r="EVU60" s="13"/>
      <c r="EVV60" s="13"/>
      <c r="EVW60" s="13"/>
      <c r="EVX60" s="13"/>
      <c r="EVY60" s="13"/>
      <c r="EVZ60" s="13"/>
      <c r="EWA60" s="13"/>
      <c r="EWB60" s="13"/>
      <c r="EWC60" s="13"/>
      <c r="EWD60" s="13"/>
      <c r="EWE60" s="13"/>
      <c r="EWF60" s="13"/>
      <c r="EWG60" s="13"/>
      <c r="EWH60" s="13"/>
      <c r="EWI60" s="13"/>
      <c r="EWJ60" s="13"/>
      <c r="EWK60" s="13"/>
      <c r="EWL60" s="13"/>
      <c r="EWM60" s="13"/>
      <c r="EWN60" s="13"/>
      <c r="EWO60" s="13"/>
      <c r="EWP60" s="13"/>
      <c r="EWQ60" s="13"/>
      <c r="EWR60" s="13"/>
      <c r="EWS60" s="13"/>
      <c r="EWT60" s="13"/>
      <c r="EWU60" s="13"/>
      <c r="EWV60" s="13"/>
      <c r="EWW60" s="13"/>
      <c r="EWX60" s="13"/>
      <c r="EWY60" s="13"/>
      <c r="EWZ60" s="13"/>
      <c r="EXA60" s="13"/>
      <c r="EXB60" s="13"/>
      <c r="EXC60" s="13"/>
      <c r="EXD60" s="13"/>
      <c r="EXE60" s="13"/>
      <c r="EXF60" s="13"/>
      <c r="EXG60" s="13"/>
      <c r="EXH60" s="13"/>
      <c r="EXI60" s="13"/>
      <c r="EXJ60" s="13"/>
      <c r="EXK60" s="13"/>
      <c r="EXL60" s="13"/>
      <c r="EXM60" s="13"/>
      <c r="EXN60" s="13"/>
      <c r="EXO60" s="13"/>
      <c r="EXP60" s="13"/>
      <c r="EXQ60" s="13"/>
      <c r="EXR60" s="13"/>
      <c r="EXS60" s="13"/>
      <c r="EXT60" s="13"/>
      <c r="EXU60" s="13"/>
      <c r="EXV60" s="13"/>
      <c r="EXW60" s="13"/>
      <c r="EXX60" s="13"/>
      <c r="EXY60" s="13"/>
      <c r="EXZ60" s="13"/>
      <c r="EYA60" s="13"/>
      <c r="EYB60" s="13"/>
      <c r="EYC60" s="13"/>
      <c r="EYD60" s="13"/>
      <c r="EYE60" s="13"/>
      <c r="EYF60" s="13"/>
      <c r="EYG60" s="13"/>
      <c r="EYH60" s="13"/>
      <c r="EYI60" s="13"/>
      <c r="EYJ60" s="13"/>
      <c r="EYK60" s="13"/>
      <c r="EYL60" s="13"/>
      <c r="EYM60" s="13"/>
      <c r="EYN60" s="13"/>
      <c r="EYO60" s="13"/>
      <c r="EYP60" s="13"/>
      <c r="EYQ60" s="13"/>
      <c r="EYR60" s="13"/>
      <c r="EYS60" s="13"/>
      <c r="EYT60" s="13"/>
      <c r="EYU60" s="13"/>
      <c r="EYV60" s="13"/>
      <c r="EYW60" s="13"/>
      <c r="EYX60" s="13"/>
      <c r="EYY60" s="13"/>
      <c r="EYZ60" s="13"/>
      <c r="EZA60" s="13"/>
      <c r="EZB60" s="13"/>
      <c r="EZC60" s="13"/>
      <c r="EZD60" s="13"/>
      <c r="EZE60" s="13"/>
      <c r="EZF60" s="13"/>
      <c r="EZG60" s="13"/>
      <c r="EZH60" s="13"/>
      <c r="EZI60" s="13"/>
      <c r="EZJ60" s="13"/>
      <c r="EZK60" s="13"/>
      <c r="EZL60" s="13"/>
      <c r="EZM60" s="13"/>
      <c r="EZN60" s="13"/>
      <c r="EZO60" s="13"/>
      <c r="EZP60" s="13"/>
      <c r="EZQ60" s="13"/>
      <c r="EZR60" s="13"/>
      <c r="EZS60" s="13"/>
      <c r="EZT60" s="13"/>
      <c r="EZU60" s="13"/>
      <c r="EZV60" s="13"/>
      <c r="EZW60" s="13"/>
      <c r="EZX60" s="13"/>
      <c r="EZY60" s="13"/>
      <c r="EZZ60" s="13"/>
      <c r="FAA60" s="13"/>
      <c r="FAB60" s="13"/>
      <c r="FAC60" s="13"/>
      <c r="FAD60" s="13"/>
      <c r="FAE60" s="13"/>
      <c r="FAF60" s="13"/>
      <c r="FAG60" s="13"/>
      <c r="FAH60" s="13"/>
      <c r="FAI60" s="13"/>
      <c r="FAJ60" s="13"/>
      <c r="FAK60" s="13"/>
      <c r="FAL60" s="13"/>
      <c r="FAM60" s="13"/>
      <c r="FAN60" s="13"/>
      <c r="FAO60" s="13"/>
      <c r="FAP60" s="13"/>
      <c r="FAQ60" s="13"/>
      <c r="FAR60" s="13"/>
      <c r="FAS60" s="13"/>
      <c r="FAT60" s="13"/>
      <c r="FAU60" s="13"/>
      <c r="FAV60" s="13"/>
      <c r="FAW60" s="13"/>
      <c r="FAX60" s="13"/>
      <c r="FAY60" s="13"/>
      <c r="FAZ60" s="13"/>
      <c r="FBA60" s="13"/>
      <c r="FBB60" s="13"/>
      <c r="FBC60" s="13"/>
      <c r="FBD60" s="13"/>
      <c r="FBE60" s="13"/>
      <c r="FBF60" s="13"/>
      <c r="FBG60" s="13"/>
      <c r="FBH60" s="13"/>
      <c r="FBI60" s="13"/>
      <c r="FBJ60" s="13"/>
      <c r="FBK60" s="13"/>
      <c r="FBL60" s="13"/>
      <c r="FBM60" s="13"/>
      <c r="FBN60" s="13"/>
      <c r="FBO60" s="13"/>
      <c r="FBP60" s="13"/>
      <c r="FBQ60" s="13"/>
      <c r="FBR60" s="13"/>
      <c r="FBS60" s="13"/>
      <c r="FBT60" s="13"/>
      <c r="FBU60" s="13"/>
      <c r="FBV60" s="13"/>
      <c r="FBW60" s="13"/>
      <c r="FBX60" s="13"/>
      <c r="FBY60" s="13"/>
      <c r="FBZ60" s="13"/>
      <c r="FCA60" s="13"/>
      <c r="FCB60" s="13"/>
      <c r="FCC60" s="13"/>
      <c r="FCD60" s="13"/>
      <c r="FCE60" s="13"/>
      <c r="FCF60" s="13"/>
      <c r="FCG60" s="13"/>
      <c r="FCH60" s="13"/>
      <c r="FCI60" s="13"/>
      <c r="FCJ60" s="13"/>
      <c r="FCK60" s="13"/>
      <c r="FCL60" s="13"/>
      <c r="FCM60" s="13"/>
      <c r="FCN60" s="13"/>
      <c r="FCO60" s="13"/>
      <c r="FCP60" s="13"/>
      <c r="FCQ60" s="13"/>
      <c r="FCR60" s="13"/>
      <c r="FCS60" s="13"/>
      <c r="FCT60" s="13"/>
      <c r="FCU60" s="13"/>
      <c r="FCV60" s="13"/>
      <c r="FCW60" s="13"/>
      <c r="FCX60" s="13"/>
      <c r="FCY60" s="13"/>
      <c r="FCZ60" s="13"/>
      <c r="FDA60" s="13"/>
      <c r="FDB60" s="13"/>
      <c r="FDC60" s="13"/>
      <c r="FDD60" s="13"/>
      <c r="FDE60" s="13"/>
      <c r="FDF60" s="13"/>
      <c r="FDG60" s="13"/>
      <c r="FDH60" s="13"/>
      <c r="FDI60" s="13"/>
      <c r="FDJ60" s="13"/>
      <c r="FDK60" s="13"/>
      <c r="FDL60" s="13"/>
      <c r="FDM60" s="13"/>
      <c r="FDN60" s="13"/>
      <c r="FDO60" s="13"/>
      <c r="FDP60" s="13"/>
      <c r="FDQ60" s="13"/>
      <c r="FDR60" s="13"/>
      <c r="FDS60" s="13"/>
      <c r="FDT60" s="13"/>
      <c r="FDU60" s="13"/>
      <c r="FDV60" s="13"/>
      <c r="FDW60" s="13"/>
      <c r="FDX60" s="13"/>
      <c r="FDY60" s="13"/>
      <c r="FDZ60" s="13"/>
      <c r="FEA60" s="13"/>
      <c r="FEB60" s="13"/>
      <c r="FEC60" s="13"/>
      <c r="FED60" s="13"/>
      <c r="FEE60" s="13"/>
      <c r="FEF60" s="13"/>
      <c r="FEG60" s="13"/>
      <c r="FEH60" s="13"/>
      <c r="FEI60" s="13"/>
      <c r="FEJ60" s="13"/>
      <c r="FEK60" s="13"/>
      <c r="FEL60" s="13"/>
      <c r="FEM60" s="13"/>
      <c r="FEN60" s="13"/>
      <c r="FEO60" s="13"/>
      <c r="FEP60" s="13"/>
      <c r="FEQ60" s="13"/>
      <c r="FER60" s="13"/>
      <c r="FES60" s="13"/>
      <c r="FET60" s="13"/>
      <c r="FEU60" s="13"/>
      <c r="FEV60" s="13"/>
      <c r="FEW60" s="13"/>
      <c r="FEX60" s="13"/>
      <c r="FEY60" s="13"/>
      <c r="FEZ60" s="13"/>
      <c r="FFA60" s="13"/>
      <c r="FFB60" s="13"/>
      <c r="FFC60" s="13"/>
      <c r="FFD60" s="13"/>
      <c r="FFE60" s="13"/>
      <c r="FFF60" s="13"/>
      <c r="FFG60" s="13"/>
      <c r="FFH60" s="13"/>
      <c r="FFI60" s="13"/>
      <c r="FFJ60" s="13"/>
      <c r="FFK60" s="13"/>
      <c r="FFL60" s="13"/>
      <c r="FFM60" s="13"/>
      <c r="FFN60" s="13"/>
      <c r="FFO60" s="13"/>
      <c r="FFP60" s="13"/>
      <c r="FFQ60" s="13"/>
      <c r="FFR60" s="13"/>
      <c r="FFS60" s="13"/>
      <c r="FFT60" s="13"/>
      <c r="FFU60" s="13"/>
      <c r="FFV60" s="13"/>
      <c r="FFW60" s="13"/>
      <c r="FFX60" s="13"/>
      <c r="FFY60" s="13"/>
      <c r="FFZ60" s="13"/>
      <c r="FGA60" s="13"/>
      <c r="FGB60" s="13"/>
      <c r="FGC60" s="13"/>
      <c r="FGD60" s="13"/>
      <c r="FGE60" s="13"/>
      <c r="FGF60" s="13"/>
      <c r="FGG60" s="13"/>
      <c r="FGH60" s="13"/>
      <c r="FGI60" s="13"/>
      <c r="FGJ60" s="13"/>
      <c r="FGK60" s="13"/>
      <c r="FGL60" s="13"/>
      <c r="FGM60" s="13"/>
      <c r="FGN60" s="13"/>
      <c r="FGO60" s="13"/>
      <c r="FGP60" s="13"/>
      <c r="FGQ60" s="13"/>
      <c r="FGR60" s="13"/>
      <c r="FGS60" s="13"/>
      <c r="FGT60" s="13"/>
      <c r="FGU60" s="13"/>
      <c r="FGV60" s="13"/>
      <c r="FGW60" s="13"/>
      <c r="FGX60" s="13"/>
      <c r="FGY60" s="13"/>
      <c r="FGZ60" s="13"/>
      <c r="FHA60" s="13"/>
      <c r="FHB60" s="13"/>
      <c r="FHC60" s="13"/>
      <c r="FHD60" s="13"/>
      <c r="FHE60" s="13"/>
      <c r="FHF60" s="13"/>
      <c r="FHG60" s="13"/>
      <c r="FHH60" s="13"/>
      <c r="FHI60" s="13"/>
      <c r="FHJ60" s="13"/>
      <c r="FHK60" s="13"/>
      <c r="FHL60" s="13"/>
      <c r="FHM60" s="13"/>
      <c r="FHN60" s="13"/>
      <c r="FHO60" s="13"/>
      <c r="FHP60" s="13"/>
      <c r="FHQ60" s="13"/>
      <c r="FHR60" s="13"/>
      <c r="FHS60" s="13"/>
      <c r="FHT60" s="13"/>
      <c r="FHU60" s="13"/>
      <c r="FHV60" s="13"/>
      <c r="FHW60" s="13"/>
      <c r="FHX60" s="13"/>
      <c r="FHY60" s="13"/>
      <c r="FHZ60" s="13"/>
      <c r="FIA60" s="13"/>
      <c r="FIB60" s="13"/>
      <c r="FIC60" s="13"/>
      <c r="FID60" s="13"/>
      <c r="FIE60" s="13"/>
      <c r="FIF60" s="13"/>
      <c r="FIG60" s="13"/>
      <c r="FIH60" s="13"/>
      <c r="FII60" s="13"/>
      <c r="FIJ60" s="13"/>
      <c r="FIK60" s="13"/>
      <c r="FIL60" s="13"/>
      <c r="FIM60" s="13"/>
      <c r="FIN60" s="13"/>
      <c r="FIO60" s="13"/>
      <c r="FIP60" s="13"/>
      <c r="FIQ60" s="13"/>
      <c r="FIR60" s="13"/>
      <c r="FIS60" s="13"/>
      <c r="FIT60" s="13"/>
      <c r="FIU60" s="13"/>
      <c r="FIV60" s="13"/>
      <c r="FIW60" s="13"/>
      <c r="FIX60" s="13"/>
      <c r="FIY60" s="13"/>
      <c r="FIZ60" s="13"/>
      <c r="FJA60" s="13"/>
      <c r="FJB60" s="13"/>
      <c r="FJC60" s="13"/>
      <c r="FJD60" s="13"/>
      <c r="FJE60" s="13"/>
      <c r="FJF60" s="13"/>
      <c r="FJG60" s="13"/>
      <c r="FJH60" s="13"/>
      <c r="FJI60" s="13"/>
      <c r="FJJ60" s="13"/>
      <c r="FJK60" s="13"/>
      <c r="FJL60" s="13"/>
      <c r="FJM60" s="13"/>
      <c r="FJN60" s="13"/>
      <c r="FJO60" s="13"/>
      <c r="FJP60" s="13"/>
      <c r="FJQ60" s="13"/>
      <c r="FJR60" s="13"/>
      <c r="FJS60" s="13"/>
      <c r="FJT60" s="13"/>
      <c r="FJU60" s="13"/>
      <c r="FJV60" s="13"/>
      <c r="FJW60" s="13"/>
      <c r="FJX60" s="13"/>
      <c r="FJY60" s="13"/>
      <c r="FJZ60" s="13"/>
      <c r="FKA60" s="13"/>
      <c r="FKB60" s="13"/>
      <c r="FKC60" s="13"/>
      <c r="FKD60" s="13"/>
      <c r="FKE60" s="13"/>
      <c r="FKF60" s="13"/>
      <c r="FKG60" s="13"/>
      <c r="FKH60" s="13"/>
      <c r="FKI60" s="13"/>
      <c r="FKJ60" s="13"/>
      <c r="FKK60" s="13"/>
      <c r="FKL60" s="13"/>
      <c r="FKM60" s="13"/>
      <c r="FKN60" s="13"/>
      <c r="FKO60" s="13"/>
      <c r="FKP60" s="13"/>
      <c r="FKQ60" s="13"/>
      <c r="FKR60" s="13"/>
      <c r="FKS60" s="13"/>
      <c r="FKT60" s="13"/>
      <c r="FKU60" s="13"/>
      <c r="FKV60" s="13"/>
      <c r="FKW60" s="13"/>
      <c r="FKX60" s="13"/>
      <c r="FKY60" s="13"/>
      <c r="FKZ60" s="13"/>
      <c r="FLA60" s="13"/>
      <c r="FLB60" s="13"/>
      <c r="FLC60" s="13"/>
      <c r="FLD60" s="13"/>
      <c r="FLE60" s="13"/>
      <c r="FLF60" s="13"/>
      <c r="FLG60" s="13"/>
      <c r="FLH60" s="13"/>
      <c r="FLI60" s="13"/>
      <c r="FLJ60" s="13"/>
      <c r="FLK60" s="13"/>
      <c r="FLL60" s="13"/>
      <c r="FLM60" s="13"/>
      <c r="FLN60" s="13"/>
      <c r="FLO60" s="13"/>
      <c r="FLP60" s="13"/>
      <c r="FLQ60" s="13"/>
      <c r="FLR60" s="13"/>
      <c r="FLS60" s="13"/>
      <c r="FLT60" s="13"/>
      <c r="FLU60" s="13"/>
      <c r="FLV60" s="13"/>
      <c r="FLW60" s="13"/>
      <c r="FLX60" s="13"/>
      <c r="FLY60" s="13"/>
      <c r="FLZ60" s="13"/>
      <c r="FMA60" s="13"/>
      <c r="FMB60" s="13"/>
      <c r="FMC60" s="13"/>
      <c r="FMD60" s="13"/>
      <c r="FME60" s="13"/>
      <c r="FMF60" s="13"/>
      <c r="FMG60" s="13"/>
      <c r="FMH60" s="13"/>
      <c r="FMI60" s="13"/>
      <c r="FMJ60" s="13"/>
      <c r="FMK60" s="13"/>
      <c r="FML60" s="13"/>
      <c r="FMM60" s="13"/>
      <c r="FMN60" s="13"/>
      <c r="FMO60" s="13"/>
      <c r="FMP60" s="13"/>
      <c r="FMQ60" s="13"/>
      <c r="FMR60" s="13"/>
      <c r="FMS60" s="13"/>
      <c r="FMT60" s="13"/>
      <c r="FMU60" s="13"/>
      <c r="FMV60" s="13"/>
      <c r="FMW60" s="13"/>
      <c r="FMX60" s="13"/>
      <c r="FMY60" s="13"/>
      <c r="FMZ60" s="13"/>
      <c r="FNA60" s="13"/>
      <c r="FNB60" s="13"/>
      <c r="FNC60" s="13"/>
      <c r="FND60" s="13"/>
      <c r="FNE60" s="13"/>
      <c r="FNF60" s="13"/>
      <c r="FNG60" s="13"/>
      <c r="FNH60" s="13"/>
      <c r="FNI60" s="13"/>
      <c r="FNJ60" s="13"/>
      <c r="FNK60" s="13"/>
      <c r="FNL60" s="13"/>
      <c r="FNM60" s="13"/>
      <c r="FNN60" s="13"/>
      <c r="FNO60" s="13"/>
      <c r="FNP60" s="13"/>
      <c r="FNQ60" s="13"/>
      <c r="FNR60" s="13"/>
      <c r="FNS60" s="13"/>
      <c r="FNT60" s="13"/>
      <c r="FNU60" s="13"/>
      <c r="FNV60" s="13"/>
      <c r="FNW60" s="13"/>
      <c r="FNX60" s="13"/>
      <c r="FNY60" s="13"/>
      <c r="FNZ60" s="13"/>
      <c r="FOA60" s="13"/>
      <c r="FOB60" s="13"/>
      <c r="FOC60" s="13"/>
      <c r="FOD60" s="13"/>
      <c r="FOE60" s="13"/>
      <c r="FOF60" s="13"/>
      <c r="FOG60" s="13"/>
      <c r="FOH60" s="13"/>
      <c r="FOI60" s="13"/>
      <c r="FOJ60" s="13"/>
      <c r="FOK60" s="13"/>
      <c r="FOL60" s="13"/>
      <c r="FOM60" s="13"/>
      <c r="FON60" s="13"/>
      <c r="FOO60" s="13"/>
      <c r="FOP60" s="13"/>
      <c r="FOQ60" s="13"/>
      <c r="FOR60" s="13"/>
      <c r="FOS60" s="13"/>
      <c r="FOT60" s="13"/>
      <c r="FOU60" s="13"/>
      <c r="FOV60" s="13"/>
      <c r="FOW60" s="13"/>
      <c r="FOX60" s="13"/>
      <c r="FOY60" s="13"/>
      <c r="FOZ60" s="13"/>
      <c r="FPA60" s="13"/>
      <c r="FPB60" s="13"/>
      <c r="FPC60" s="13"/>
      <c r="FPD60" s="13"/>
      <c r="FPE60" s="13"/>
      <c r="FPF60" s="13"/>
      <c r="FPG60" s="13"/>
      <c r="FPH60" s="13"/>
      <c r="FPI60" s="13"/>
      <c r="FPJ60" s="13"/>
      <c r="FPK60" s="13"/>
      <c r="FPL60" s="13"/>
      <c r="FPM60" s="13"/>
      <c r="FPN60" s="13"/>
      <c r="FPO60" s="13"/>
      <c r="FPP60" s="13"/>
      <c r="FPQ60" s="13"/>
      <c r="FPR60" s="13"/>
      <c r="FPS60" s="13"/>
      <c r="FPT60" s="13"/>
      <c r="FPU60" s="13"/>
      <c r="FPV60" s="13"/>
      <c r="FPW60" s="13"/>
      <c r="FPX60" s="13"/>
      <c r="FPY60" s="13"/>
      <c r="FPZ60" s="13"/>
      <c r="FQA60" s="13"/>
      <c r="FQB60" s="13"/>
      <c r="FQC60" s="13"/>
      <c r="FQD60" s="13"/>
      <c r="FQE60" s="13"/>
      <c r="FQF60" s="13"/>
      <c r="FQG60" s="13"/>
      <c r="FQH60" s="13"/>
      <c r="FQI60" s="13"/>
      <c r="FQJ60" s="13"/>
      <c r="FQK60" s="13"/>
      <c r="FQL60" s="13"/>
      <c r="FQM60" s="13"/>
      <c r="FQN60" s="13"/>
      <c r="FQO60" s="13"/>
      <c r="FQP60" s="13"/>
      <c r="FQQ60" s="13"/>
      <c r="FQR60" s="13"/>
      <c r="FQS60" s="13"/>
      <c r="FQT60" s="13"/>
      <c r="FQU60" s="13"/>
      <c r="FQV60" s="13"/>
      <c r="FQW60" s="13"/>
      <c r="FQX60" s="13"/>
      <c r="FQY60" s="13"/>
      <c r="FQZ60" s="13"/>
      <c r="FRA60" s="13"/>
      <c r="FRB60" s="13"/>
      <c r="FRC60" s="13"/>
      <c r="FRD60" s="13"/>
      <c r="FRE60" s="13"/>
      <c r="FRF60" s="13"/>
      <c r="FRG60" s="13"/>
      <c r="FRH60" s="13"/>
      <c r="FRI60" s="13"/>
      <c r="FRJ60" s="13"/>
      <c r="FRK60" s="13"/>
      <c r="FRL60" s="13"/>
      <c r="FRM60" s="13"/>
      <c r="FRN60" s="13"/>
      <c r="FRO60" s="13"/>
      <c r="FRP60" s="13"/>
      <c r="FRQ60" s="13"/>
      <c r="FRR60" s="13"/>
      <c r="FRS60" s="13"/>
      <c r="FRT60" s="13"/>
      <c r="FRU60" s="13"/>
      <c r="FRV60" s="13"/>
      <c r="FRW60" s="13"/>
      <c r="FRX60" s="13"/>
      <c r="FRY60" s="13"/>
      <c r="FRZ60" s="13"/>
      <c r="FSA60" s="13"/>
      <c r="FSB60" s="13"/>
      <c r="FSC60" s="13"/>
      <c r="FSD60" s="13"/>
      <c r="FSE60" s="13"/>
      <c r="FSF60" s="13"/>
      <c r="FSG60" s="13"/>
      <c r="FSH60" s="13"/>
      <c r="FSI60" s="13"/>
      <c r="FSJ60" s="13"/>
      <c r="FSK60" s="13"/>
      <c r="FSL60" s="13"/>
      <c r="FSM60" s="13"/>
      <c r="FSN60" s="13"/>
      <c r="FSO60" s="13"/>
      <c r="FSP60" s="13"/>
      <c r="FSQ60" s="13"/>
      <c r="FSR60" s="13"/>
      <c r="FSS60" s="13"/>
      <c r="FST60" s="13"/>
      <c r="FSU60" s="13"/>
      <c r="FSV60" s="13"/>
      <c r="FSW60" s="13"/>
      <c r="FSX60" s="13"/>
      <c r="FSY60" s="13"/>
      <c r="FSZ60" s="13"/>
      <c r="FTA60" s="13"/>
      <c r="FTB60" s="13"/>
      <c r="FTC60" s="13"/>
      <c r="FTD60" s="13"/>
      <c r="FTE60" s="13"/>
      <c r="FTF60" s="13"/>
      <c r="FTG60" s="13"/>
      <c r="FTH60" s="13"/>
      <c r="FTI60" s="13"/>
      <c r="FTJ60" s="13"/>
      <c r="FTK60" s="13"/>
      <c r="FTL60" s="13"/>
      <c r="FTM60" s="13"/>
      <c r="FTN60" s="13"/>
      <c r="FTO60" s="13"/>
      <c r="FTP60" s="13"/>
      <c r="FTQ60" s="13"/>
      <c r="FTR60" s="13"/>
      <c r="FTS60" s="13"/>
      <c r="FTT60" s="13"/>
      <c r="FTU60" s="13"/>
      <c r="FTV60" s="13"/>
      <c r="FTW60" s="13"/>
      <c r="FTX60" s="13"/>
      <c r="FTY60" s="13"/>
      <c r="FTZ60" s="13"/>
      <c r="FUA60" s="13"/>
      <c r="FUB60" s="13"/>
      <c r="FUC60" s="13"/>
      <c r="FUD60" s="13"/>
      <c r="FUE60" s="13"/>
      <c r="FUF60" s="13"/>
      <c r="FUG60" s="13"/>
      <c r="FUH60" s="13"/>
      <c r="FUI60" s="13"/>
      <c r="FUJ60" s="13"/>
      <c r="FUK60" s="13"/>
      <c r="FUL60" s="13"/>
      <c r="FUM60" s="13"/>
      <c r="FUN60" s="13"/>
      <c r="FUO60" s="13"/>
      <c r="FUP60" s="13"/>
      <c r="FUQ60" s="13"/>
      <c r="FUR60" s="13"/>
      <c r="FUS60" s="13"/>
      <c r="FUT60" s="13"/>
      <c r="FUU60" s="13"/>
      <c r="FUV60" s="13"/>
      <c r="FUW60" s="13"/>
      <c r="FUX60" s="13"/>
      <c r="FUY60" s="13"/>
      <c r="FUZ60" s="13"/>
      <c r="FVA60" s="13"/>
      <c r="FVB60" s="13"/>
      <c r="FVC60" s="13"/>
      <c r="FVD60" s="13"/>
      <c r="FVE60" s="13"/>
      <c r="FVF60" s="13"/>
      <c r="FVG60" s="13"/>
      <c r="FVH60" s="13"/>
      <c r="FVI60" s="13"/>
      <c r="FVJ60" s="13"/>
      <c r="FVK60" s="13"/>
      <c r="FVL60" s="13"/>
      <c r="FVM60" s="13"/>
      <c r="FVN60" s="13"/>
      <c r="FVO60" s="13"/>
      <c r="FVP60" s="13"/>
      <c r="FVQ60" s="13"/>
      <c r="FVR60" s="13"/>
      <c r="FVS60" s="13"/>
      <c r="FVT60" s="13"/>
      <c r="FVU60" s="13"/>
      <c r="FVV60" s="13"/>
      <c r="FVW60" s="13"/>
      <c r="FVX60" s="13"/>
      <c r="FVY60" s="13"/>
      <c r="FVZ60" s="13"/>
      <c r="FWA60" s="13"/>
      <c r="FWB60" s="13"/>
      <c r="FWC60" s="13"/>
      <c r="FWD60" s="13"/>
      <c r="FWE60" s="13"/>
      <c r="FWF60" s="13"/>
      <c r="FWG60" s="13"/>
      <c r="FWH60" s="13"/>
      <c r="FWI60" s="13"/>
      <c r="FWJ60" s="13"/>
      <c r="FWK60" s="13"/>
      <c r="FWL60" s="13"/>
      <c r="FWM60" s="13"/>
      <c r="FWN60" s="13"/>
      <c r="FWO60" s="13"/>
      <c r="FWP60" s="13"/>
      <c r="FWQ60" s="13"/>
      <c r="FWR60" s="13"/>
      <c r="FWS60" s="13"/>
      <c r="FWT60" s="13"/>
      <c r="FWU60" s="13"/>
      <c r="FWV60" s="13"/>
      <c r="FWW60" s="13"/>
      <c r="FWX60" s="13"/>
      <c r="FWY60" s="13"/>
      <c r="FWZ60" s="13"/>
      <c r="FXA60" s="13"/>
      <c r="FXB60" s="13"/>
      <c r="FXC60" s="13"/>
      <c r="FXD60" s="13"/>
      <c r="FXE60" s="13"/>
      <c r="FXF60" s="13"/>
      <c r="FXG60" s="13"/>
      <c r="FXH60" s="13"/>
      <c r="FXI60" s="13"/>
      <c r="FXJ60" s="13"/>
      <c r="FXK60" s="13"/>
      <c r="FXL60" s="13"/>
      <c r="FXM60" s="13"/>
      <c r="FXN60" s="13"/>
      <c r="FXO60" s="13"/>
      <c r="FXP60" s="13"/>
      <c r="FXQ60" s="13"/>
      <c r="FXR60" s="13"/>
      <c r="FXS60" s="13"/>
      <c r="FXT60" s="13"/>
      <c r="FXU60" s="13"/>
      <c r="FXV60" s="13"/>
      <c r="FXW60" s="13"/>
      <c r="FXX60" s="13"/>
      <c r="FXY60" s="13"/>
      <c r="FXZ60" s="13"/>
      <c r="FYA60" s="13"/>
      <c r="FYB60" s="13"/>
      <c r="FYC60" s="13"/>
      <c r="FYD60" s="13"/>
      <c r="FYE60" s="13"/>
      <c r="FYF60" s="13"/>
      <c r="FYG60" s="13"/>
      <c r="FYH60" s="13"/>
      <c r="FYI60" s="13"/>
      <c r="FYJ60" s="13"/>
      <c r="FYK60" s="13"/>
      <c r="FYL60" s="13"/>
      <c r="FYM60" s="13"/>
      <c r="FYN60" s="13"/>
      <c r="FYO60" s="13"/>
      <c r="FYP60" s="13"/>
      <c r="FYQ60" s="13"/>
      <c r="FYR60" s="13"/>
      <c r="FYS60" s="13"/>
      <c r="FYT60" s="13"/>
      <c r="FYU60" s="13"/>
      <c r="FYV60" s="13"/>
      <c r="FYW60" s="13"/>
      <c r="FYX60" s="13"/>
      <c r="FYY60" s="13"/>
      <c r="FYZ60" s="13"/>
      <c r="FZA60" s="13"/>
      <c r="FZB60" s="13"/>
      <c r="FZC60" s="13"/>
      <c r="FZD60" s="13"/>
      <c r="FZE60" s="13"/>
      <c r="FZF60" s="13"/>
      <c r="FZG60" s="13"/>
      <c r="FZH60" s="13"/>
      <c r="FZI60" s="13"/>
      <c r="FZJ60" s="13"/>
      <c r="FZK60" s="13"/>
      <c r="FZL60" s="13"/>
      <c r="FZM60" s="13"/>
      <c r="FZN60" s="13"/>
      <c r="FZO60" s="13"/>
      <c r="FZP60" s="13"/>
      <c r="FZQ60" s="13"/>
      <c r="FZR60" s="13"/>
      <c r="FZS60" s="13"/>
      <c r="FZT60" s="13"/>
      <c r="FZU60" s="13"/>
      <c r="FZV60" s="13"/>
      <c r="FZW60" s="13"/>
      <c r="FZX60" s="13"/>
      <c r="FZY60" s="13"/>
      <c r="FZZ60" s="13"/>
      <c r="GAA60" s="13"/>
      <c r="GAB60" s="13"/>
      <c r="GAC60" s="13"/>
      <c r="GAD60" s="13"/>
      <c r="GAE60" s="13"/>
      <c r="GAF60" s="13"/>
      <c r="GAG60" s="13"/>
      <c r="GAH60" s="13"/>
      <c r="GAI60" s="13"/>
      <c r="GAJ60" s="13"/>
      <c r="GAK60" s="13"/>
      <c r="GAL60" s="13"/>
      <c r="GAM60" s="13"/>
      <c r="GAN60" s="13"/>
      <c r="GAO60" s="13"/>
      <c r="GAP60" s="13"/>
      <c r="GAQ60" s="13"/>
      <c r="GAR60" s="13"/>
      <c r="GAS60" s="13"/>
      <c r="GAT60" s="13"/>
      <c r="GAU60" s="13"/>
      <c r="GAV60" s="13"/>
      <c r="GAW60" s="13"/>
      <c r="GAX60" s="13"/>
      <c r="GAY60" s="13"/>
      <c r="GAZ60" s="13"/>
      <c r="GBA60" s="13"/>
      <c r="GBB60" s="13"/>
      <c r="GBC60" s="13"/>
      <c r="GBD60" s="13"/>
      <c r="GBE60" s="13"/>
      <c r="GBF60" s="13"/>
      <c r="GBG60" s="13"/>
      <c r="GBH60" s="13"/>
      <c r="GBI60" s="13"/>
      <c r="GBJ60" s="13"/>
      <c r="GBK60" s="13"/>
      <c r="GBL60" s="13"/>
      <c r="GBM60" s="13"/>
      <c r="GBN60" s="13"/>
      <c r="GBO60" s="13"/>
      <c r="GBP60" s="13"/>
      <c r="GBQ60" s="13"/>
      <c r="GBR60" s="13"/>
      <c r="GBS60" s="13"/>
      <c r="GBT60" s="13"/>
      <c r="GBU60" s="13"/>
      <c r="GBV60" s="13"/>
      <c r="GBW60" s="13"/>
      <c r="GBX60" s="13"/>
      <c r="GBY60" s="13"/>
      <c r="GBZ60" s="13"/>
      <c r="GCA60" s="13"/>
      <c r="GCB60" s="13"/>
      <c r="GCC60" s="13"/>
      <c r="GCD60" s="13"/>
      <c r="GCE60" s="13"/>
      <c r="GCF60" s="13"/>
      <c r="GCG60" s="13"/>
      <c r="GCH60" s="13"/>
      <c r="GCI60" s="13"/>
      <c r="GCJ60" s="13"/>
      <c r="GCK60" s="13"/>
      <c r="GCL60" s="13"/>
      <c r="GCM60" s="13"/>
      <c r="GCN60" s="13"/>
      <c r="GCO60" s="13"/>
      <c r="GCP60" s="13"/>
      <c r="GCQ60" s="13"/>
      <c r="GCR60" s="13"/>
      <c r="GCS60" s="13"/>
      <c r="GCT60" s="13"/>
      <c r="GCU60" s="13"/>
      <c r="GCV60" s="13"/>
      <c r="GCW60" s="13"/>
      <c r="GCX60" s="13"/>
      <c r="GCY60" s="13"/>
      <c r="GCZ60" s="13"/>
      <c r="GDA60" s="13"/>
      <c r="GDB60" s="13"/>
      <c r="GDC60" s="13"/>
      <c r="GDD60" s="13"/>
      <c r="GDE60" s="13"/>
      <c r="GDF60" s="13"/>
      <c r="GDG60" s="13"/>
      <c r="GDH60" s="13"/>
      <c r="GDI60" s="13"/>
      <c r="GDJ60" s="13"/>
      <c r="GDK60" s="13"/>
      <c r="GDL60" s="13"/>
      <c r="GDM60" s="13"/>
      <c r="GDN60" s="13"/>
      <c r="GDO60" s="13"/>
      <c r="GDP60" s="13"/>
      <c r="GDQ60" s="13"/>
      <c r="GDR60" s="13"/>
      <c r="GDS60" s="13"/>
      <c r="GDT60" s="13"/>
      <c r="GDU60" s="13"/>
      <c r="GDV60" s="13"/>
      <c r="GDW60" s="13"/>
      <c r="GDX60" s="13"/>
      <c r="GDY60" s="13"/>
      <c r="GDZ60" s="13"/>
      <c r="GEA60" s="13"/>
      <c r="GEB60" s="13"/>
      <c r="GEC60" s="13"/>
      <c r="GED60" s="13"/>
      <c r="GEE60" s="13"/>
      <c r="GEF60" s="13"/>
      <c r="GEG60" s="13"/>
      <c r="GEH60" s="13"/>
      <c r="GEI60" s="13"/>
      <c r="GEJ60" s="13"/>
      <c r="GEK60" s="13"/>
      <c r="GEL60" s="13"/>
      <c r="GEM60" s="13"/>
      <c r="GEN60" s="13"/>
      <c r="GEO60" s="13"/>
      <c r="GEP60" s="13"/>
      <c r="GEQ60" s="13"/>
      <c r="GER60" s="13"/>
      <c r="GES60" s="13"/>
      <c r="GET60" s="13"/>
      <c r="GEU60" s="13"/>
      <c r="GEV60" s="13"/>
      <c r="GEW60" s="13"/>
      <c r="GEX60" s="13"/>
      <c r="GEY60" s="13"/>
      <c r="GEZ60" s="13"/>
      <c r="GFA60" s="13"/>
      <c r="GFB60" s="13"/>
      <c r="GFC60" s="13"/>
      <c r="GFD60" s="13"/>
      <c r="GFE60" s="13"/>
      <c r="GFF60" s="13"/>
      <c r="GFG60" s="13"/>
      <c r="GFH60" s="13"/>
      <c r="GFI60" s="13"/>
      <c r="GFJ60" s="13"/>
      <c r="GFK60" s="13"/>
      <c r="GFL60" s="13"/>
      <c r="GFM60" s="13"/>
      <c r="GFN60" s="13"/>
      <c r="GFO60" s="13"/>
      <c r="GFP60" s="13"/>
      <c r="GFQ60" s="13"/>
      <c r="GFR60" s="13"/>
      <c r="GFS60" s="13"/>
      <c r="GFT60" s="13"/>
      <c r="GFU60" s="13"/>
      <c r="GFV60" s="13"/>
      <c r="GFW60" s="13"/>
      <c r="GFX60" s="13"/>
      <c r="GFY60" s="13"/>
      <c r="GFZ60" s="13"/>
      <c r="GGA60" s="13"/>
      <c r="GGB60" s="13"/>
      <c r="GGC60" s="13"/>
      <c r="GGD60" s="13"/>
      <c r="GGE60" s="13"/>
      <c r="GGF60" s="13"/>
      <c r="GGG60" s="13"/>
      <c r="GGH60" s="13"/>
      <c r="GGI60" s="13"/>
      <c r="GGJ60" s="13"/>
      <c r="GGK60" s="13"/>
      <c r="GGL60" s="13"/>
      <c r="GGM60" s="13"/>
      <c r="GGN60" s="13"/>
      <c r="GGO60" s="13"/>
      <c r="GGP60" s="13"/>
      <c r="GGQ60" s="13"/>
      <c r="GGR60" s="13"/>
      <c r="GGS60" s="13"/>
      <c r="GGT60" s="13"/>
      <c r="GGU60" s="13"/>
      <c r="GGV60" s="13"/>
      <c r="GGW60" s="13"/>
      <c r="GGX60" s="13"/>
      <c r="GGY60" s="13"/>
      <c r="GGZ60" s="13"/>
      <c r="GHA60" s="13"/>
      <c r="GHB60" s="13"/>
      <c r="GHC60" s="13"/>
      <c r="GHD60" s="13"/>
      <c r="GHE60" s="13"/>
      <c r="GHF60" s="13"/>
      <c r="GHG60" s="13"/>
      <c r="GHH60" s="13"/>
      <c r="GHI60" s="13"/>
      <c r="GHJ60" s="13"/>
      <c r="GHK60" s="13"/>
      <c r="GHL60" s="13"/>
      <c r="GHM60" s="13"/>
      <c r="GHN60" s="13"/>
      <c r="GHO60" s="13"/>
      <c r="GHP60" s="13"/>
      <c r="GHQ60" s="13"/>
      <c r="GHR60" s="13"/>
      <c r="GHS60" s="13"/>
      <c r="GHT60" s="13"/>
      <c r="GHU60" s="13"/>
      <c r="GHV60" s="13"/>
      <c r="GHW60" s="13"/>
      <c r="GHX60" s="13"/>
      <c r="GHY60" s="13"/>
      <c r="GHZ60" s="13"/>
      <c r="GIA60" s="13"/>
      <c r="GIB60" s="13"/>
      <c r="GIC60" s="13"/>
      <c r="GID60" s="13"/>
      <c r="GIE60" s="13"/>
      <c r="GIF60" s="13"/>
      <c r="GIG60" s="13"/>
      <c r="GIH60" s="13"/>
      <c r="GII60" s="13"/>
      <c r="GIJ60" s="13"/>
      <c r="GIK60" s="13"/>
      <c r="GIL60" s="13"/>
      <c r="GIM60" s="13"/>
      <c r="GIN60" s="13"/>
      <c r="GIO60" s="13"/>
      <c r="GIP60" s="13"/>
      <c r="GIQ60" s="13"/>
      <c r="GIR60" s="13"/>
      <c r="GIS60" s="13"/>
      <c r="GIT60" s="13"/>
      <c r="GIU60" s="13"/>
      <c r="GIV60" s="13"/>
      <c r="GIW60" s="13"/>
      <c r="GIX60" s="13"/>
      <c r="GIY60" s="13"/>
      <c r="GIZ60" s="13"/>
      <c r="GJA60" s="13"/>
      <c r="GJB60" s="13"/>
      <c r="GJC60" s="13"/>
      <c r="GJD60" s="13"/>
      <c r="GJE60" s="13"/>
      <c r="GJF60" s="13"/>
      <c r="GJG60" s="13"/>
      <c r="GJH60" s="13"/>
      <c r="GJI60" s="13"/>
      <c r="GJJ60" s="13"/>
      <c r="GJK60" s="13"/>
      <c r="GJL60" s="13"/>
      <c r="GJM60" s="13"/>
      <c r="GJN60" s="13"/>
      <c r="GJO60" s="13"/>
      <c r="GJP60" s="13"/>
      <c r="GJQ60" s="13"/>
      <c r="GJR60" s="13"/>
      <c r="GJS60" s="13"/>
      <c r="GJT60" s="13"/>
      <c r="GJU60" s="13"/>
      <c r="GJV60" s="13"/>
      <c r="GJW60" s="13"/>
      <c r="GJX60" s="13"/>
      <c r="GJY60" s="13"/>
      <c r="GJZ60" s="13"/>
      <c r="GKA60" s="13"/>
      <c r="GKB60" s="13"/>
      <c r="GKC60" s="13"/>
      <c r="GKD60" s="13"/>
      <c r="GKE60" s="13"/>
      <c r="GKF60" s="13"/>
      <c r="GKG60" s="13"/>
      <c r="GKH60" s="13"/>
      <c r="GKI60" s="13"/>
      <c r="GKJ60" s="13"/>
      <c r="GKK60" s="13"/>
      <c r="GKL60" s="13"/>
      <c r="GKM60" s="13"/>
      <c r="GKN60" s="13"/>
      <c r="GKO60" s="13"/>
      <c r="GKP60" s="13"/>
      <c r="GKQ60" s="13"/>
      <c r="GKR60" s="13"/>
      <c r="GKS60" s="13"/>
      <c r="GKT60" s="13"/>
      <c r="GKU60" s="13"/>
      <c r="GKV60" s="13"/>
      <c r="GKW60" s="13"/>
      <c r="GKX60" s="13"/>
      <c r="GKY60" s="13"/>
      <c r="GKZ60" s="13"/>
      <c r="GLA60" s="13"/>
      <c r="GLB60" s="13"/>
      <c r="GLC60" s="13"/>
      <c r="GLD60" s="13"/>
      <c r="GLE60" s="13"/>
      <c r="GLF60" s="13"/>
      <c r="GLG60" s="13"/>
      <c r="GLH60" s="13"/>
      <c r="GLI60" s="13"/>
      <c r="GLJ60" s="13"/>
      <c r="GLK60" s="13"/>
      <c r="GLL60" s="13"/>
      <c r="GLM60" s="13"/>
      <c r="GLN60" s="13"/>
      <c r="GLO60" s="13"/>
      <c r="GLP60" s="13"/>
      <c r="GLQ60" s="13"/>
      <c r="GLR60" s="13"/>
      <c r="GLS60" s="13"/>
      <c r="GLT60" s="13"/>
      <c r="GLU60" s="13"/>
      <c r="GLV60" s="13"/>
      <c r="GLW60" s="13"/>
      <c r="GLX60" s="13"/>
      <c r="GLY60" s="13"/>
      <c r="GLZ60" s="13"/>
      <c r="GMA60" s="13"/>
      <c r="GMB60" s="13"/>
      <c r="GMC60" s="13"/>
      <c r="GMD60" s="13"/>
      <c r="GME60" s="13"/>
      <c r="GMF60" s="13"/>
      <c r="GMG60" s="13"/>
      <c r="GMH60" s="13"/>
      <c r="GMI60" s="13"/>
      <c r="GMJ60" s="13"/>
      <c r="GMK60" s="13"/>
      <c r="GML60" s="13"/>
      <c r="GMM60" s="13"/>
      <c r="GMN60" s="13"/>
      <c r="GMO60" s="13"/>
      <c r="GMP60" s="13"/>
      <c r="GMQ60" s="13"/>
      <c r="GMR60" s="13"/>
      <c r="GMS60" s="13"/>
      <c r="GMT60" s="13"/>
      <c r="GMU60" s="13"/>
      <c r="GMV60" s="13"/>
      <c r="GMW60" s="13"/>
      <c r="GMX60" s="13"/>
      <c r="GMY60" s="13"/>
      <c r="GMZ60" s="13"/>
      <c r="GNA60" s="13"/>
      <c r="GNB60" s="13"/>
      <c r="GNC60" s="13"/>
      <c r="GND60" s="13"/>
      <c r="GNE60" s="13"/>
      <c r="GNF60" s="13"/>
      <c r="GNG60" s="13"/>
      <c r="GNH60" s="13"/>
      <c r="GNI60" s="13"/>
      <c r="GNJ60" s="13"/>
      <c r="GNK60" s="13"/>
      <c r="GNL60" s="13"/>
      <c r="GNM60" s="13"/>
      <c r="GNN60" s="13"/>
      <c r="GNO60" s="13"/>
      <c r="GNP60" s="13"/>
      <c r="GNQ60" s="13"/>
      <c r="GNR60" s="13"/>
      <c r="GNS60" s="13"/>
      <c r="GNT60" s="13"/>
      <c r="GNU60" s="13"/>
      <c r="GNV60" s="13"/>
      <c r="GNW60" s="13"/>
      <c r="GNX60" s="13"/>
      <c r="GNY60" s="13"/>
      <c r="GNZ60" s="13"/>
      <c r="GOA60" s="13"/>
      <c r="GOB60" s="13"/>
      <c r="GOC60" s="13"/>
      <c r="GOD60" s="13"/>
      <c r="GOE60" s="13"/>
      <c r="GOF60" s="13"/>
      <c r="GOG60" s="13"/>
      <c r="GOH60" s="13"/>
      <c r="GOI60" s="13"/>
      <c r="GOJ60" s="13"/>
      <c r="GOK60" s="13"/>
      <c r="GOL60" s="13"/>
      <c r="GOM60" s="13"/>
      <c r="GON60" s="13"/>
      <c r="GOO60" s="13"/>
      <c r="GOP60" s="13"/>
      <c r="GOQ60" s="13"/>
      <c r="GOR60" s="13"/>
      <c r="GOS60" s="13"/>
      <c r="GOT60" s="13"/>
      <c r="GOU60" s="13"/>
      <c r="GOV60" s="13"/>
      <c r="GOW60" s="13"/>
      <c r="GOX60" s="13"/>
      <c r="GOY60" s="13"/>
      <c r="GOZ60" s="13"/>
      <c r="GPA60" s="13"/>
      <c r="GPB60" s="13"/>
      <c r="GPC60" s="13"/>
      <c r="GPD60" s="13"/>
      <c r="GPE60" s="13"/>
      <c r="GPF60" s="13"/>
      <c r="GPG60" s="13"/>
      <c r="GPH60" s="13"/>
      <c r="GPI60" s="13"/>
      <c r="GPJ60" s="13"/>
      <c r="GPK60" s="13"/>
      <c r="GPL60" s="13"/>
      <c r="GPM60" s="13"/>
      <c r="GPN60" s="13"/>
      <c r="GPO60" s="13"/>
      <c r="GPP60" s="13"/>
      <c r="GPQ60" s="13"/>
      <c r="GPR60" s="13"/>
      <c r="GPS60" s="13"/>
      <c r="GPT60" s="13"/>
      <c r="GPU60" s="13"/>
      <c r="GPV60" s="13"/>
      <c r="GPW60" s="13"/>
      <c r="GPX60" s="13"/>
      <c r="GPY60" s="13"/>
      <c r="GPZ60" s="13"/>
      <c r="GQA60" s="13"/>
      <c r="GQB60" s="13"/>
      <c r="GQC60" s="13"/>
      <c r="GQD60" s="13"/>
      <c r="GQE60" s="13"/>
      <c r="GQF60" s="13"/>
      <c r="GQG60" s="13"/>
      <c r="GQH60" s="13"/>
      <c r="GQI60" s="13"/>
      <c r="GQJ60" s="13"/>
      <c r="GQK60" s="13"/>
      <c r="GQL60" s="13"/>
      <c r="GQM60" s="13"/>
      <c r="GQN60" s="13"/>
      <c r="GQO60" s="13"/>
      <c r="GQP60" s="13"/>
      <c r="GQQ60" s="13"/>
      <c r="GQR60" s="13"/>
      <c r="GQS60" s="13"/>
      <c r="GQT60" s="13"/>
      <c r="GQU60" s="13"/>
      <c r="GQV60" s="13"/>
      <c r="GQW60" s="13"/>
      <c r="GQX60" s="13"/>
      <c r="GQY60" s="13"/>
      <c r="GQZ60" s="13"/>
      <c r="GRA60" s="13"/>
      <c r="GRB60" s="13"/>
      <c r="GRC60" s="13"/>
      <c r="GRD60" s="13"/>
      <c r="GRE60" s="13"/>
      <c r="GRF60" s="13"/>
      <c r="GRG60" s="13"/>
      <c r="GRH60" s="13"/>
      <c r="GRI60" s="13"/>
      <c r="GRJ60" s="13"/>
      <c r="GRK60" s="13"/>
      <c r="GRL60" s="13"/>
      <c r="GRM60" s="13"/>
      <c r="GRN60" s="13"/>
      <c r="GRO60" s="13"/>
      <c r="GRP60" s="13"/>
      <c r="GRQ60" s="13"/>
      <c r="GRR60" s="13"/>
      <c r="GRS60" s="13"/>
      <c r="GRT60" s="13"/>
      <c r="GRU60" s="13"/>
      <c r="GRV60" s="13"/>
      <c r="GRW60" s="13"/>
      <c r="GRX60" s="13"/>
      <c r="GRY60" s="13"/>
      <c r="GRZ60" s="13"/>
      <c r="GSA60" s="13"/>
      <c r="GSB60" s="13"/>
      <c r="GSC60" s="13"/>
      <c r="GSD60" s="13"/>
      <c r="GSE60" s="13"/>
      <c r="GSF60" s="13"/>
      <c r="GSG60" s="13"/>
      <c r="GSH60" s="13"/>
      <c r="GSI60" s="13"/>
      <c r="GSJ60" s="13"/>
      <c r="GSK60" s="13"/>
      <c r="GSL60" s="13"/>
      <c r="GSM60" s="13"/>
      <c r="GSN60" s="13"/>
      <c r="GSO60" s="13"/>
      <c r="GSP60" s="13"/>
      <c r="GSQ60" s="13"/>
      <c r="GSR60" s="13"/>
      <c r="GSS60" s="13"/>
      <c r="GST60" s="13"/>
      <c r="GSU60" s="13"/>
      <c r="GSV60" s="13"/>
      <c r="GSW60" s="13"/>
      <c r="GSX60" s="13"/>
      <c r="GSY60" s="13"/>
      <c r="GSZ60" s="13"/>
      <c r="GTA60" s="13"/>
      <c r="GTB60" s="13"/>
      <c r="GTC60" s="13"/>
      <c r="GTD60" s="13"/>
      <c r="GTE60" s="13"/>
      <c r="GTF60" s="13"/>
      <c r="GTG60" s="13"/>
      <c r="GTH60" s="13"/>
      <c r="GTI60" s="13"/>
      <c r="GTJ60" s="13"/>
      <c r="GTK60" s="13"/>
      <c r="GTL60" s="13"/>
      <c r="GTM60" s="13"/>
      <c r="GTN60" s="13"/>
      <c r="GTO60" s="13"/>
      <c r="GTP60" s="13"/>
      <c r="GTQ60" s="13"/>
      <c r="GTR60" s="13"/>
      <c r="GTS60" s="13"/>
      <c r="GTT60" s="13"/>
      <c r="GTU60" s="13"/>
      <c r="GTV60" s="13"/>
      <c r="GTW60" s="13"/>
      <c r="GTX60" s="13"/>
      <c r="GTY60" s="13"/>
      <c r="GTZ60" s="13"/>
      <c r="GUA60" s="13"/>
      <c r="GUB60" s="13"/>
      <c r="GUC60" s="13"/>
      <c r="GUD60" s="13"/>
      <c r="GUE60" s="13"/>
      <c r="GUF60" s="13"/>
      <c r="GUG60" s="13"/>
      <c r="GUH60" s="13"/>
      <c r="GUI60" s="13"/>
      <c r="GUJ60" s="13"/>
      <c r="GUK60" s="13"/>
      <c r="GUL60" s="13"/>
      <c r="GUM60" s="13"/>
      <c r="GUN60" s="13"/>
      <c r="GUO60" s="13"/>
      <c r="GUP60" s="13"/>
      <c r="GUQ60" s="13"/>
      <c r="GUR60" s="13"/>
      <c r="GUS60" s="13"/>
      <c r="GUT60" s="13"/>
      <c r="GUU60" s="13"/>
      <c r="GUV60" s="13"/>
      <c r="GUW60" s="13"/>
      <c r="GUX60" s="13"/>
      <c r="GUY60" s="13"/>
      <c r="GUZ60" s="13"/>
      <c r="GVA60" s="13"/>
      <c r="GVB60" s="13"/>
      <c r="GVC60" s="13"/>
      <c r="GVD60" s="13"/>
      <c r="GVE60" s="13"/>
      <c r="GVF60" s="13"/>
      <c r="GVG60" s="13"/>
      <c r="GVH60" s="13"/>
      <c r="GVI60" s="13"/>
      <c r="GVJ60" s="13"/>
      <c r="GVK60" s="13"/>
      <c r="GVL60" s="13"/>
      <c r="GVM60" s="13"/>
      <c r="GVN60" s="13"/>
      <c r="GVO60" s="13"/>
      <c r="GVP60" s="13"/>
      <c r="GVQ60" s="13"/>
      <c r="GVR60" s="13"/>
      <c r="GVS60" s="13"/>
      <c r="GVT60" s="13"/>
      <c r="GVU60" s="13"/>
      <c r="GVV60" s="13"/>
      <c r="GVW60" s="13"/>
      <c r="GVX60" s="13"/>
      <c r="GVY60" s="13"/>
      <c r="GVZ60" s="13"/>
      <c r="GWA60" s="13"/>
      <c r="GWB60" s="13"/>
      <c r="GWC60" s="13"/>
      <c r="GWD60" s="13"/>
      <c r="GWE60" s="13"/>
      <c r="GWF60" s="13"/>
      <c r="GWG60" s="13"/>
      <c r="GWH60" s="13"/>
      <c r="GWI60" s="13"/>
      <c r="GWJ60" s="13"/>
      <c r="GWK60" s="13"/>
      <c r="GWL60" s="13"/>
      <c r="GWM60" s="13"/>
      <c r="GWN60" s="13"/>
      <c r="GWO60" s="13"/>
      <c r="GWP60" s="13"/>
      <c r="GWQ60" s="13"/>
      <c r="GWR60" s="13"/>
      <c r="GWS60" s="13"/>
      <c r="GWT60" s="13"/>
      <c r="GWU60" s="13"/>
      <c r="GWV60" s="13"/>
      <c r="GWW60" s="13"/>
      <c r="GWX60" s="13"/>
      <c r="GWY60" s="13"/>
      <c r="GWZ60" s="13"/>
      <c r="GXA60" s="13"/>
      <c r="GXB60" s="13"/>
      <c r="GXC60" s="13"/>
      <c r="GXD60" s="13"/>
      <c r="GXE60" s="13"/>
      <c r="GXF60" s="13"/>
      <c r="GXG60" s="13"/>
      <c r="GXH60" s="13"/>
      <c r="GXI60" s="13"/>
      <c r="GXJ60" s="13"/>
      <c r="GXK60" s="13"/>
      <c r="GXL60" s="13"/>
      <c r="GXM60" s="13"/>
      <c r="GXN60" s="13"/>
      <c r="GXO60" s="13"/>
      <c r="GXP60" s="13"/>
      <c r="GXQ60" s="13"/>
      <c r="GXR60" s="13"/>
      <c r="GXS60" s="13"/>
      <c r="GXT60" s="13"/>
      <c r="GXU60" s="13"/>
      <c r="GXV60" s="13"/>
      <c r="GXW60" s="13"/>
      <c r="GXX60" s="13"/>
      <c r="GXY60" s="13"/>
      <c r="GXZ60" s="13"/>
      <c r="GYA60" s="13"/>
      <c r="GYB60" s="13"/>
      <c r="GYC60" s="13"/>
      <c r="GYD60" s="13"/>
      <c r="GYE60" s="13"/>
      <c r="GYF60" s="13"/>
      <c r="GYG60" s="13"/>
      <c r="GYH60" s="13"/>
      <c r="GYI60" s="13"/>
      <c r="GYJ60" s="13"/>
      <c r="GYK60" s="13"/>
      <c r="GYL60" s="13"/>
      <c r="GYM60" s="13"/>
      <c r="GYN60" s="13"/>
      <c r="GYO60" s="13"/>
      <c r="GYP60" s="13"/>
      <c r="GYQ60" s="13"/>
      <c r="GYR60" s="13"/>
      <c r="GYS60" s="13"/>
      <c r="GYT60" s="13"/>
      <c r="GYU60" s="13"/>
      <c r="GYV60" s="13"/>
      <c r="GYW60" s="13"/>
      <c r="GYX60" s="13"/>
      <c r="GYY60" s="13"/>
      <c r="GYZ60" s="13"/>
      <c r="GZA60" s="13"/>
      <c r="GZB60" s="13"/>
      <c r="GZC60" s="13"/>
      <c r="GZD60" s="13"/>
      <c r="GZE60" s="13"/>
      <c r="GZF60" s="13"/>
      <c r="GZG60" s="13"/>
      <c r="GZH60" s="13"/>
      <c r="GZI60" s="13"/>
      <c r="GZJ60" s="13"/>
      <c r="GZK60" s="13"/>
      <c r="GZL60" s="13"/>
      <c r="GZM60" s="13"/>
      <c r="GZN60" s="13"/>
      <c r="GZO60" s="13"/>
      <c r="GZP60" s="13"/>
      <c r="GZQ60" s="13"/>
      <c r="GZR60" s="13"/>
      <c r="GZS60" s="13"/>
      <c r="GZT60" s="13"/>
      <c r="GZU60" s="13"/>
      <c r="GZV60" s="13"/>
      <c r="GZW60" s="13"/>
      <c r="GZX60" s="13"/>
      <c r="GZY60" s="13"/>
      <c r="GZZ60" s="13"/>
      <c r="HAA60" s="13"/>
      <c r="HAB60" s="13"/>
      <c r="HAC60" s="13"/>
      <c r="HAD60" s="13"/>
      <c r="HAE60" s="13"/>
      <c r="HAF60" s="13"/>
      <c r="HAG60" s="13"/>
      <c r="HAH60" s="13"/>
      <c r="HAI60" s="13"/>
      <c r="HAJ60" s="13"/>
      <c r="HAK60" s="13"/>
      <c r="HAL60" s="13"/>
      <c r="HAM60" s="13"/>
      <c r="HAN60" s="13"/>
      <c r="HAO60" s="13"/>
      <c r="HAP60" s="13"/>
      <c r="HAQ60" s="13"/>
      <c r="HAR60" s="13"/>
      <c r="HAS60" s="13"/>
      <c r="HAT60" s="13"/>
      <c r="HAU60" s="13"/>
      <c r="HAV60" s="13"/>
      <c r="HAW60" s="13"/>
      <c r="HAX60" s="13"/>
      <c r="HAY60" s="13"/>
      <c r="HAZ60" s="13"/>
      <c r="HBA60" s="13"/>
      <c r="HBB60" s="13"/>
      <c r="HBC60" s="13"/>
      <c r="HBD60" s="13"/>
      <c r="HBE60" s="13"/>
      <c r="HBF60" s="13"/>
      <c r="HBG60" s="13"/>
      <c r="HBH60" s="13"/>
      <c r="HBI60" s="13"/>
      <c r="HBJ60" s="13"/>
      <c r="HBK60" s="13"/>
      <c r="HBL60" s="13"/>
      <c r="HBM60" s="13"/>
      <c r="HBN60" s="13"/>
      <c r="HBO60" s="13"/>
      <c r="HBP60" s="13"/>
      <c r="HBQ60" s="13"/>
      <c r="HBR60" s="13"/>
      <c r="HBS60" s="13"/>
      <c r="HBT60" s="13"/>
      <c r="HBU60" s="13"/>
      <c r="HBV60" s="13"/>
      <c r="HBW60" s="13"/>
      <c r="HBX60" s="13"/>
      <c r="HBY60" s="13"/>
      <c r="HBZ60" s="13"/>
      <c r="HCA60" s="13"/>
      <c r="HCB60" s="13"/>
      <c r="HCC60" s="13"/>
      <c r="HCD60" s="13"/>
      <c r="HCE60" s="13"/>
      <c r="HCF60" s="13"/>
      <c r="HCG60" s="13"/>
      <c r="HCH60" s="13"/>
      <c r="HCI60" s="13"/>
      <c r="HCJ60" s="13"/>
      <c r="HCK60" s="13"/>
      <c r="HCL60" s="13"/>
      <c r="HCM60" s="13"/>
      <c r="HCN60" s="13"/>
      <c r="HCO60" s="13"/>
      <c r="HCP60" s="13"/>
      <c r="HCQ60" s="13"/>
      <c r="HCR60" s="13"/>
      <c r="HCS60" s="13"/>
      <c r="HCT60" s="13"/>
      <c r="HCU60" s="13"/>
      <c r="HCV60" s="13"/>
      <c r="HCW60" s="13"/>
      <c r="HCX60" s="13"/>
      <c r="HCY60" s="13"/>
      <c r="HCZ60" s="13"/>
      <c r="HDA60" s="13"/>
      <c r="HDB60" s="13"/>
      <c r="HDC60" s="13"/>
      <c r="HDD60" s="13"/>
      <c r="HDE60" s="13"/>
      <c r="HDF60" s="13"/>
      <c r="HDG60" s="13"/>
      <c r="HDH60" s="13"/>
      <c r="HDI60" s="13"/>
      <c r="HDJ60" s="13"/>
      <c r="HDK60" s="13"/>
      <c r="HDL60" s="13"/>
      <c r="HDM60" s="13"/>
      <c r="HDN60" s="13"/>
      <c r="HDO60" s="13"/>
      <c r="HDP60" s="13"/>
      <c r="HDQ60" s="13"/>
      <c r="HDR60" s="13"/>
      <c r="HDS60" s="13"/>
      <c r="HDT60" s="13"/>
      <c r="HDU60" s="13"/>
      <c r="HDV60" s="13"/>
      <c r="HDW60" s="13"/>
      <c r="HDX60" s="13"/>
      <c r="HDY60" s="13"/>
      <c r="HDZ60" s="13"/>
      <c r="HEA60" s="13"/>
      <c r="HEB60" s="13"/>
      <c r="HEC60" s="13"/>
      <c r="HED60" s="13"/>
      <c r="HEE60" s="13"/>
      <c r="HEF60" s="13"/>
      <c r="HEG60" s="13"/>
      <c r="HEH60" s="13"/>
      <c r="HEI60" s="13"/>
      <c r="HEJ60" s="13"/>
      <c r="HEK60" s="13"/>
      <c r="HEL60" s="13"/>
      <c r="HEM60" s="13"/>
      <c r="HEN60" s="13"/>
      <c r="HEO60" s="13"/>
      <c r="HEP60" s="13"/>
      <c r="HEQ60" s="13"/>
      <c r="HER60" s="13"/>
      <c r="HES60" s="13"/>
      <c r="HET60" s="13"/>
      <c r="HEU60" s="13"/>
      <c r="HEV60" s="13"/>
      <c r="HEW60" s="13"/>
      <c r="HEX60" s="13"/>
      <c r="HEY60" s="13"/>
      <c r="HEZ60" s="13"/>
      <c r="HFA60" s="13"/>
      <c r="HFB60" s="13"/>
      <c r="HFC60" s="13"/>
      <c r="HFD60" s="13"/>
      <c r="HFE60" s="13"/>
      <c r="HFF60" s="13"/>
      <c r="HFG60" s="13"/>
      <c r="HFH60" s="13"/>
      <c r="HFI60" s="13"/>
      <c r="HFJ60" s="13"/>
      <c r="HFK60" s="13"/>
      <c r="HFL60" s="13"/>
      <c r="HFM60" s="13"/>
      <c r="HFN60" s="13"/>
      <c r="HFO60" s="13"/>
      <c r="HFP60" s="13"/>
      <c r="HFQ60" s="13"/>
      <c r="HFR60" s="13"/>
      <c r="HFS60" s="13"/>
      <c r="HFT60" s="13"/>
      <c r="HFU60" s="13"/>
      <c r="HFV60" s="13"/>
      <c r="HFW60" s="13"/>
      <c r="HFX60" s="13"/>
      <c r="HFY60" s="13"/>
      <c r="HFZ60" s="13"/>
      <c r="HGA60" s="13"/>
      <c r="HGB60" s="13"/>
      <c r="HGC60" s="13"/>
      <c r="HGD60" s="13"/>
      <c r="HGE60" s="13"/>
      <c r="HGF60" s="13"/>
      <c r="HGG60" s="13"/>
      <c r="HGH60" s="13"/>
      <c r="HGI60" s="13"/>
      <c r="HGJ60" s="13"/>
      <c r="HGK60" s="13"/>
      <c r="HGL60" s="13"/>
      <c r="HGM60" s="13"/>
      <c r="HGN60" s="13"/>
      <c r="HGO60" s="13"/>
      <c r="HGP60" s="13"/>
      <c r="HGQ60" s="13"/>
      <c r="HGR60" s="13"/>
      <c r="HGS60" s="13"/>
      <c r="HGT60" s="13"/>
      <c r="HGU60" s="13"/>
      <c r="HGV60" s="13"/>
      <c r="HGW60" s="13"/>
      <c r="HGX60" s="13"/>
      <c r="HGY60" s="13"/>
      <c r="HGZ60" s="13"/>
      <c r="HHA60" s="13"/>
      <c r="HHB60" s="13"/>
      <c r="HHC60" s="13"/>
      <c r="HHD60" s="13"/>
      <c r="HHE60" s="13"/>
      <c r="HHF60" s="13"/>
      <c r="HHG60" s="13"/>
      <c r="HHH60" s="13"/>
      <c r="HHI60" s="13"/>
      <c r="HHJ60" s="13"/>
      <c r="HHK60" s="13"/>
      <c r="HHL60" s="13"/>
      <c r="HHM60" s="13"/>
      <c r="HHN60" s="13"/>
      <c r="HHO60" s="13"/>
      <c r="HHP60" s="13"/>
      <c r="HHQ60" s="13"/>
      <c r="HHR60" s="13"/>
      <c r="HHS60" s="13"/>
      <c r="HHT60" s="13"/>
      <c r="HHU60" s="13"/>
      <c r="HHV60" s="13"/>
      <c r="HHW60" s="13"/>
      <c r="HHX60" s="13"/>
      <c r="HHY60" s="13"/>
      <c r="HHZ60" s="13"/>
      <c r="HIA60" s="13"/>
      <c r="HIB60" s="13"/>
      <c r="HIC60" s="13"/>
      <c r="HID60" s="13"/>
      <c r="HIE60" s="13"/>
      <c r="HIF60" s="13"/>
      <c r="HIG60" s="13"/>
      <c r="HIH60" s="13"/>
      <c r="HII60" s="13"/>
      <c r="HIJ60" s="13"/>
      <c r="HIK60" s="13"/>
      <c r="HIL60" s="13"/>
      <c r="HIM60" s="13"/>
      <c r="HIN60" s="13"/>
      <c r="HIO60" s="13"/>
      <c r="HIP60" s="13"/>
      <c r="HIQ60" s="13"/>
      <c r="HIR60" s="13"/>
      <c r="HIS60" s="13"/>
      <c r="HIT60" s="13"/>
      <c r="HIU60" s="13"/>
      <c r="HIV60" s="13"/>
      <c r="HIW60" s="13"/>
      <c r="HIX60" s="13"/>
      <c r="HIY60" s="13"/>
      <c r="HIZ60" s="13"/>
      <c r="HJA60" s="13"/>
      <c r="HJB60" s="13"/>
      <c r="HJC60" s="13"/>
      <c r="HJD60" s="13"/>
      <c r="HJE60" s="13"/>
      <c r="HJF60" s="13"/>
      <c r="HJG60" s="13"/>
      <c r="HJH60" s="13"/>
      <c r="HJI60" s="13"/>
      <c r="HJJ60" s="13"/>
      <c r="HJK60" s="13"/>
      <c r="HJL60" s="13"/>
      <c r="HJM60" s="13"/>
      <c r="HJN60" s="13"/>
      <c r="HJO60" s="13"/>
      <c r="HJP60" s="13"/>
      <c r="HJQ60" s="13"/>
      <c r="HJR60" s="13"/>
      <c r="HJS60" s="13"/>
      <c r="HJT60" s="13"/>
      <c r="HJU60" s="13"/>
      <c r="HJV60" s="13"/>
      <c r="HJW60" s="13"/>
      <c r="HJX60" s="13"/>
      <c r="HJY60" s="13"/>
      <c r="HJZ60" s="13"/>
      <c r="HKA60" s="13"/>
      <c r="HKB60" s="13"/>
      <c r="HKC60" s="13"/>
      <c r="HKD60" s="13"/>
      <c r="HKE60" s="13"/>
      <c r="HKF60" s="13"/>
      <c r="HKG60" s="13"/>
      <c r="HKH60" s="13"/>
      <c r="HKI60" s="13"/>
      <c r="HKJ60" s="13"/>
      <c r="HKK60" s="13"/>
      <c r="HKL60" s="13"/>
      <c r="HKM60" s="13"/>
      <c r="HKN60" s="13"/>
      <c r="HKO60" s="13"/>
      <c r="HKP60" s="13"/>
      <c r="HKQ60" s="13"/>
      <c r="HKR60" s="13"/>
      <c r="HKS60" s="13"/>
      <c r="HKT60" s="13"/>
      <c r="HKU60" s="13"/>
      <c r="HKV60" s="13"/>
      <c r="HKW60" s="13"/>
      <c r="HKX60" s="13"/>
      <c r="HKY60" s="13"/>
      <c r="HKZ60" s="13"/>
      <c r="HLA60" s="13"/>
      <c r="HLB60" s="13"/>
      <c r="HLC60" s="13"/>
      <c r="HLD60" s="13"/>
      <c r="HLE60" s="13"/>
      <c r="HLF60" s="13"/>
      <c r="HLG60" s="13"/>
      <c r="HLH60" s="13"/>
      <c r="HLI60" s="13"/>
      <c r="HLJ60" s="13"/>
      <c r="HLK60" s="13"/>
      <c r="HLL60" s="13"/>
      <c r="HLM60" s="13"/>
      <c r="HLN60" s="13"/>
      <c r="HLO60" s="13"/>
      <c r="HLP60" s="13"/>
      <c r="HLQ60" s="13"/>
      <c r="HLR60" s="13"/>
      <c r="HLS60" s="13"/>
      <c r="HLT60" s="13"/>
      <c r="HLU60" s="13"/>
      <c r="HLV60" s="13"/>
      <c r="HLW60" s="13"/>
      <c r="HLX60" s="13"/>
      <c r="HLY60" s="13"/>
      <c r="HLZ60" s="13"/>
      <c r="HMA60" s="13"/>
      <c r="HMB60" s="13"/>
      <c r="HMC60" s="13"/>
      <c r="HMD60" s="13"/>
      <c r="HME60" s="13"/>
      <c r="HMF60" s="13"/>
      <c r="HMG60" s="13"/>
      <c r="HMH60" s="13"/>
      <c r="HMI60" s="13"/>
      <c r="HMJ60" s="13"/>
      <c r="HMK60" s="13"/>
      <c r="HML60" s="13"/>
      <c r="HMM60" s="13"/>
      <c r="HMN60" s="13"/>
      <c r="HMO60" s="13"/>
      <c r="HMP60" s="13"/>
      <c r="HMQ60" s="13"/>
      <c r="HMR60" s="13"/>
      <c r="HMS60" s="13"/>
      <c r="HMT60" s="13"/>
      <c r="HMU60" s="13"/>
      <c r="HMV60" s="13"/>
      <c r="HMW60" s="13"/>
      <c r="HMX60" s="13"/>
      <c r="HMY60" s="13"/>
      <c r="HMZ60" s="13"/>
      <c r="HNA60" s="13"/>
      <c r="HNB60" s="13"/>
      <c r="HNC60" s="13"/>
      <c r="HND60" s="13"/>
      <c r="HNE60" s="13"/>
      <c r="HNF60" s="13"/>
      <c r="HNG60" s="13"/>
      <c r="HNH60" s="13"/>
      <c r="HNI60" s="13"/>
      <c r="HNJ60" s="13"/>
      <c r="HNK60" s="13"/>
      <c r="HNL60" s="13"/>
      <c r="HNM60" s="13"/>
      <c r="HNN60" s="13"/>
      <c r="HNO60" s="13"/>
      <c r="HNP60" s="13"/>
      <c r="HNQ60" s="13"/>
      <c r="HNR60" s="13"/>
      <c r="HNS60" s="13"/>
      <c r="HNT60" s="13"/>
      <c r="HNU60" s="13"/>
      <c r="HNV60" s="13"/>
      <c r="HNW60" s="13"/>
      <c r="HNX60" s="13"/>
      <c r="HNY60" s="13"/>
      <c r="HNZ60" s="13"/>
      <c r="HOA60" s="13"/>
      <c r="HOB60" s="13"/>
      <c r="HOC60" s="13"/>
      <c r="HOD60" s="13"/>
      <c r="HOE60" s="13"/>
      <c r="HOF60" s="13"/>
      <c r="HOG60" s="13"/>
      <c r="HOH60" s="13"/>
      <c r="HOI60" s="13"/>
      <c r="HOJ60" s="13"/>
      <c r="HOK60" s="13"/>
      <c r="HOL60" s="13"/>
      <c r="HOM60" s="13"/>
      <c r="HON60" s="13"/>
      <c r="HOO60" s="13"/>
      <c r="HOP60" s="13"/>
      <c r="HOQ60" s="13"/>
      <c r="HOR60" s="13"/>
      <c r="HOS60" s="13"/>
      <c r="HOT60" s="13"/>
      <c r="HOU60" s="13"/>
      <c r="HOV60" s="13"/>
      <c r="HOW60" s="13"/>
      <c r="HOX60" s="13"/>
      <c r="HOY60" s="13"/>
      <c r="HOZ60" s="13"/>
      <c r="HPA60" s="13"/>
      <c r="HPB60" s="13"/>
      <c r="HPC60" s="13"/>
      <c r="HPD60" s="13"/>
      <c r="HPE60" s="13"/>
      <c r="HPF60" s="13"/>
      <c r="HPG60" s="13"/>
      <c r="HPH60" s="13"/>
      <c r="HPI60" s="13"/>
      <c r="HPJ60" s="13"/>
      <c r="HPK60" s="13"/>
      <c r="HPL60" s="13"/>
      <c r="HPM60" s="13"/>
      <c r="HPN60" s="13"/>
      <c r="HPO60" s="13"/>
      <c r="HPP60" s="13"/>
      <c r="HPQ60" s="13"/>
      <c r="HPR60" s="13"/>
      <c r="HPS60" s="13"/>
      <c r="HPT60" s="13"/>
      <c r="HPU60" s="13"/>
      <c r="HPV60" s="13"/>
      <c r="HPW60" s="13"/>
      <c r="HPX60" s="13"/>
      <c r="HPY60" s="13"/>
      <c r="HPZ60" s="13"/>
      <c r="HQA60" s="13"/>
      <c r="HQB60" s="13"/>
      <c r="HQC60" s="13"/>
      <c r="HQD60" s="13"/>
      <c r="HQE60" s="13"/>
      <c r="HQF60" s="13"/>
      <c r="HQG60" s="13"/>
      <c r="HQH60" s="13"/>
      <c r="HQI60" s="13"/>
      <c r="HQJ60" s="13"/>
      <c r="HQK60" s="13"/>
      <c r="HQL60" s="13"/>
      <c r="HQM60" s="13"/>
      <c r="HQN60" s="13"/>
      <c r="HQO60" s="13"/>
      <c r="HQP60" s="13"/>
      <c r="HQQ60" s="13"/>
      <c r="HQR60" s="13"/>
      <c r="HQS60" s="13"/>
      <c r="HQT60" s="13"/>
      <c r="HQU60" s="13"/>
      <c r="HQV60" s="13"/>
      <c r="HQW60" s="13"/>
      <c r="HQX60" s="13"/>
      <c r="HQY60" s="13"/>
      <c r="HQZ60" s="13"/>
      <c r="HRA60" s="13"/>
      <c r="HRB60" s="13"/>
      <c r="HRC60" s="13"/>
      <c r="HRD60" s="13"/>
      <c r="HRE60" s="13"/>
      <c r="HRF60" s="13"/>
      <c r="HRG60" s="13"/>
      <c r="HRH60" s="13"/>
      <c r="HRI60" s="13"/>
      <c r="HRJ60" s="13"/>
      <c r="HRK60" s="13"/>
      <c r="HRL60" s="13"/>
      <c r="HRM60" s="13"/>
      <c r="HRN60" s="13"/>
      <c r="HRO60" s="13"/>
      <c r="HRP60" s="13"/>
      <c r="HRQ60" s="13"/>
      <c r="HRR60" s="13"/>
      <c r="HRS60" s="13"/>
      <c r="HRT60" s="13"/>
      <c r="HRU60" s="13"/>
      <c r="HRV60" s="13"/>
      <c r="HRW60" s="13"/>
      <c r="HRX60" s="13"/>
      <c r="HRY60" s="13"/>
      <c r="HRZ60" s="13"/>
      <c r="HSA60" s="13"/>
      <c r="HSB60" s="13"/>
      <c r="HSC60" s="13"/>
      <c r="HSD60" s="13"/>
      <c r="HSE60" s="13"/>
      <c r="HSF60" s="13"/>
      <c r="HSG60" s="13"/>
      <c r="HSH60" s="13"/>
      <c r="HSI60" s="13"/>
      <c r="HSJ60" s="13"/>
      <c r="HSK60" s="13"/>
      <c r="HSL60" s="13"/>
      <c r="HSM60" s="13"/>
      <c r="HSN60" s="13"/>
      <c r="HSO60" s="13"/>
      <c r="HSP60" s="13"/>
      <c r="HSQ60" s="13"/>
      <c r="HSR60" s="13"/>
      <c r="HSS60" s="13"/>
      <c r="HST60" s="13"/>
      <c r="HSU60" s="13"/>
      <c r="HSV60" s="13"/>
      <c r="HSW60" s="13"/>
      <c r="HSX60" s="13"/>
      <c r="HSY60" s="13"/>
      <c r="HSZ60" s="13"/>
      <c r="HTA60" s="13"/>
      <c r="HTB60" s="13"/>
      <c r="HTC60" s="13"/>
      <c r="HTD60" s="13"/>
      <c r="HTE60" s="13"/>
      <c r="HTF60" s="13"/>
      <c r="HTG60" s="13"/>
      <c r="HTH60" s="13"/>
      <c r="HTI60" s="13"/>
      <c r="HTJ60" s="13"/>
      <c r="HTK60" s="13"/>
      <c r="HTL60" s="13"/>
      <c r="HTM60" s="13"/>
      <c r="HTN60" s="13"/>
      <c r="HTO60" s="13"/>
      <c r="HTP60" s="13"/>
      <c r="HTQ60" s="13"/>
      <c r="HTR60" s="13"/>
      <c r="HTS60" s="13"/>
      <c r="HTT60" s="13"/>
      <c r="HTU60" s="13"/>
      <c r="HTV60" s="13"/>
      <c r="HTW60" s="13"/>
      <c r="HTX60" s="13"/>
      <c r="HTY60" s="13"/>
      <c r="HTZ60" s="13"/>
      <c r="HUA60" s="13"/>
      <c r="HUB60" s="13"/>
      <c r="HUC60" s="13"/>
      <c r="HUD60" s="13"/>
      <c r="HUE60" s="13"/>
      <c r="HUF60" s="13"/>
      <c r="HUG60" s="13"/>
      <c r="HUH60" s="13"/>
      <c r="HUI60" s="13"/>
      <c r="HUJ60" s="13"/>
      <c r="HUK60" s="13"/>
      <c r="HUL60" s="13"/>
      <c r="HUM60" s="13"/>
      <c r="HUN60" s="13"/>
      <c r="HUO60" s="13"/>
      <c r="HUP60" s="13"/>
      <c r="HUQ60" s="13"/>
      <c r="HUR60" s="13"/>
      <c r="HUS60" s="13"/>
      <c r="HUT60" s="13"/>
      <c r="HUU60" s="13"/>
      <c r="HUV60" s="13"/>
      <c r="HUW60" s="13"/>
      <c r="HUX60" s="13"/>
      <c r="HUY60" s="13"/>
      <c r="HUZ60" s="13"/>
      <c r="HVA60" s="13"/>
      <c r="HVB60" s="13"/>
      <c r="HVC60" s="13"/>
      <c r="HVD60" s="13"/>
      <c r="HVE60" s="13"/>
      <c r="HVF60" s="13"/>
      <c r="HVG60" s="13"/>
      <c r="HVH60" s="13"/>
      <c r="HVI60" s="13"/>
      <c r="HVJ60" s="13"/>
      <c r="HVK60" s="13"/>
      <c r="HVL60" s="13"/>
      <c r="HVM60" s="13"/>
      <c r="HVN60" s="13"/>
      <c r="HVO60" s="13"/>
      <c r="HVP60" s="13"/>
      <c r="HVQ60" s="13"/>
      <c r="HVR60" s="13"/>
      <c r="HVS60" s="13"/>
      <c r="HVT60" s="13"/>
      <c r="HVU60" s="13"/>
      <c r="HVV60" s="13"/>
      <c r="HVW60" s="13"/>
      <c r="HVX60" s="13"/>
      <c r="HVY60" s="13"/>
      <c r="HVZ60" s="13"/>
      <c r="HWA60" s="13"/>
      <c r="HWB60" s="13"/>
      <c r="HWC60" s="13"/>
      <c r="HWD60" s="13"/>
      <c r="HWE60" s="13"/>
      <c r="HWF60" s="13"/>
      <c r="HWG60" s="13"/>
      <c r="HWH60" s="13"/>
      <c r="HWI60" s="13"/>
      <c r="HWJ60" s="13"/>
      <c r="HWK60" s="13"/>
      <c r="HWL60" s="13"/>
      <c r="HWM60" s="13"/>
      <c r="HWN60" s="13"/>
      <c r="HWO60" s="13"/>
      <c r="HWP60" s="13"/>
      <c r="HWQ60" s="13"/>
      <c r="HWR60" s="13"/>
      <c r="HWS60" s="13"/>
      <c r="HWT60" s="13"/>
      <c r="HWU60" s="13"/>
      <c r="HWV60" s="13"/>
      <c r="HWW60" s="13"/>
      <c r="HWX60" s="13"/>
      <c r="HWY60" s="13"/>
      <c r="HWZ60" s="13"/>
      <c r="HXA60" s="13"/>
      <c r="HXB60" s="13"/>
      <c r="HXC60" s="13"/>
      <c r="HXD60" s="13"/>
      <c r="HXE60" s="13"/>
      <c r="HXF60" s="13"/>
      <c r="HXG60" s="13"/>
      <c r="HXH60" s="13"/>
      <c r="HXI60" s="13"/>
      <c r="HXJ60" s="13"/>
      <c r="HXK60" s="13"/>
      <c r="HXL60" s="13"/>
      <c r="HXM60" s="13"/>
      <c r="HXN60" s="13"/>
      <c r="HXO60" s="13"/>
      <c r="HXP60" s="13"/>
      <c r="HXQ60" s="13"/>
      <c r="HXR60" s="13"/>
      <c r="HXS60" s="13"/>
      <c r="HXT60" s="13"/>
      <c r="HXU60" s="13"/>
      <c r="HXV60" s="13"/>
      <c r="HXW60" s="13"/>
      <c r="HXX60" s="13"/>
      <c r="HXY60" s="13"/>
      <c r="HXZ60" s="13"/>
      <c r="HYA60" s="13"/>
      <c r="HYB60" s="13"/>
      <c r="HYC60" s="13"/>
      <c r="HYD60" s="13"/>
      <c r="HYE60" s="13"/>
      <c r="HYF60" s="13"/>
      <c r="HYG60" s="13"/>
      <c r="HYH60" s="13"/>
      <c r="HYI60" s="13"/>
      <c r="HYJ60" s="13"/>
      <c r="HYK60" s="13"/>
      <c r="HYL60" s="13"/>
      <c r="HYM60" s="13"/>
      <c r="HYN60" s="13"/>
      <c r="HYO60" s="13"/>
      <c r="HYP60" s="13"/>
      <c r="HYQ60" s="13"/>
      <c r="HYR60" s="13"/>
      <c r="HYS60" s="13"/>
      <c r="HYT60" s="13"/>
      <c r="HYU60" s="13"/>
      <c r="HYV60" s="13"/>
      <c r="HYW60" s="13"/>
      <c r="HYX60" s="13"/>
      <c r="HYY60" s="13"/>
      <c r="HYZ60" s="13"/>
      <c r="HZA60" s="13"/>
      <c r="HZB60" s="13"/>
      <c r="HZC60" s="13"/>
      <c r="HZD60" s="13"/>
      <c r="HZE60" s="13"/>
      <c r="HZF60" s="13"/>
      <c r="HZG60" s="13"/>
      <c r="HZH60" s="13"/>
      <c r="HZI60" s="13"/>
      <c r="HZJ60" s="13"/>
      <c r="HZK60" s="13"/>
      <c r="HZL60" s="13"/>
      <c r="HZM60" s="13"/>
      <c r="HZN60" s="13"/>
      <c r="HZO60" s="13"/>
      <c r="HZP60" s="13"/>
      <c r="HZQ60" s="13"/>
      <c r="HZR60" s="13"/>
      <c r="HZS60" s="13"/>
      <c r="HZT60" s="13"/>
      <c r="HZU60" s="13"/>
      <c r="HZV60" s="13"/>
      <c r="HZW60" s="13"/>
      <c r="HZX60" s="13"/>
      <c r="HZY60" s="13"/>
      <c r="HZZ60" s="13"/>
      <c r="IAA60" s="13"/>
      <c r="IAB60" s="13"/>
      <c r="IAC60" s="13"/>
      <c r="IAD60" s="13"/>
      <c r="IAE60" s="13"/>
      <c r="IAF60" s="13"/>
      <c r="IAG60" s="13"/>
      <c r="IAH60" s="13"/>
      <c r="IAI60" s="13"/>
      <c r="IAJ60" s="13"/>
      <c r="IAK60" s="13"/>
      <c r="IAL60" s="13"/>
      <c r="IAM60" s="13"/>
      <c r="IAN60" s="13"/>
      <c r="IAO60" s="13"/>
      <c r="IAP60" s="13"/>
      <c r="IAQ60" s="13"/>
      <c r="IAR60" s="13"/>
      <c r="IAS60" s="13"/>
      <c r="IAT60" s="13"/>
      <c r="IAU60" s="13"/>
      <c r="IAV60" s="13"/>
      <c r="IAW60" s="13"/>
      <c r="IAX60" s="13"/>
      <c r="IAY60" s="13"/>
      <c r="IAZ60" s="13"/>
      <c r="IBA60" s="13"/>
      <c r="IBB60" s="13"/>
      <c r="IBC60" s="13"/>
      <c r="IBD60" s="13"/>
      <c r="IBE60" s="13"/>
      <c r="IBF60" s="13"/>
      <c r="IBG60" s="13"/>
      <c r="IBH60" s="13"/>
      <c r="IBI60" s="13"/>
      <c r="IBJ60" s="13"/>
      <c r="IBK60" s="13"/>
      <c r="IBL60" s="13"/>
      <c r="IBM60" s="13"/>
      <c r="IBN60" s="13"/>
      <c r="IBO60" s="13"/>
      <c r="IBP60" s="13"/>
      <c r="IBQ60" s="13"/>
      <c r="IBR60" s="13"/>
      <c r="IBS60" s="13"/>
      <c r="IBT60" s="13"/>
      <c r="IBU60" s="13"/>
      <c r="IBV60" s="13"/>
      <c r="IBW60" s="13"/>
      <c r="IBX60" s="13"/>
      <c r="IBY60" s="13"/>
      <c r="IBZ60" s="13"/>
      <c r="ICA60" s="13"/>
      <c r="ICB60" s="13"/>
      <c r="ICC60" s="13"/>
      <c r="ICD60" s="13"/>
      <c r="ICE60" s="13"/>
      <c r="ICF60" s="13"/>
      <c r="ICG60" s="13"/>
      <c r="ICH60" s="13"/>
      <c r="ICI60" s="13"/>
      <c r="ICJ60" s="13"/>
      <c r="ICK60" s="13"/>
      <c r="ICL60" s="13"/>
      <c r="ICM60" s="13"/>
      <c r="ICN60" s="13"/>
      <c r="ICO60" s="13"/>
      <c r="ICP60" s="13"/>
      <c r="ICQ60" s="13"/>
      <c r="ICR60" s="13"/>
      <c r="ICS60" s="13"/>
      <c r="ICT60" s="13"/>
      <c r="ICU60" s="13"/>
      <c r="ICV60" s="13"/>
      <c r="ICW60" s="13"/>
      <c r="ICX60" s="13"/>
      <c r="ICY60" s="13"/>
      <c r="ICZ60" s="13"/>
      <c r="IDA60" s="13"/>
      <c r="IDB60" s="13"/>
      <c r="IDC60" s="13"/>
      <c r="IDD60" s="13"/>
      <c r="IDE60" s="13"/>
      <c r="IDF60" s="13"/>
      <c r="IDG60" s="13"/>
      <c r="IDH60" s="13"/>
      <c r="IDI60" s="13"/>
      <c r="IDJ60" s="13"/>
      <c r="IDK60" s="13"/>
      <c r="IDL60" s="13"/>
      <c r="IDM60" s="13"/>
      <c r="IDN60" s="13"/>
      <c r="IDO60" s="13"/>
      <c r="IDP60" s="13"/>
      <c r="IDQ60" s="13"/>
      <c r="IDR60" s="13"/>
      <c r="IDS60" s="13"/>
      <c r="IDT60" s="13"/>
      <c r="IDU60" s="13"/>
      <c r="IDV60" s="13"/>
      <c r="IDW60" s="13"/>
      <c r="IDX60" s="13"/>
      <c r="IDY60" s="13"/>
      <c r="IDZ60" s="13"/>
      <c r="IEA60" s="13"/>
      <c r="IEB60" s="13"/>
      <c r="IEC60" s="13"/>
      <c r="IED60" s="13"/>
      <c r="IEE60" s="13"/>
      <c r="IEF60" s="13"/>
      <c r="IEG60" s="13"/>
      <c r="IEH60" s="13"/>
      <c r="IEI60" s="13"/>
      <c r="IEJ60" s="13"/>
      <c r="IEK60" s="13"/>
      <c r="IEL60" s="13"/>
      <c r="IEM60" s="13"/>
      <c r="IEN60" s="13"/>
      <c r="IEO60" s="13"/>
      <c r="IEP60" s="13"/>
      <c r="IEQ60" s="13"/>
      <c r="IER60" s="13"/>
      <c r="IES60" s="13"/>
      <c r="IET60" s="13"/>
      <c r="IEU60" s="13"/>
      <c r="IEV60" s="13"/>
      <c r="IEW60" s="13"/>
      <c r="IEX60" s="13"/>
      <c r="IEY60" s="13"/>
      <c r="IEZ60" s="13"/>
      <c r="IFA60" s="13"/>
      <c r="IFB60" s="13"/>
      <c r="IFC60" s="13"/>
      <c r="IFD60" s="13"/>
      <c r="IFE60" s="13"/>
      <c r="IFF60" s="13"/>
      <c r="IFG60" s="13"/>
      <c r="IFH60" s="13"/>
      <c r="IFI60" s="13"/>
      <c r="IFJ60" s="13"/>
      <c r="IFK60" s="13"/>
      <c r="IFL60" s="13"/>
      <c r="IFM60" s="13"/>
      <c r="IFN60" s="13"/>
      <c r="IFO60" s="13"/>
      <c r="IFP60" s="13"/>
      <c r="IFQ60" s="13"/>
      <c r="IFR60" s="13"/>
      <c r="IFS60" s="13"/>
      <c r="IFT60" s="13"/>
      <c r="IFU60" s="13"/>
      <c r="IFV60" s="13"/>
      <c r="IFW60" s="13"/>
      <c r="IFX60" s="13"/>
      <c r="IFY60" s="13"/>
      <c r="IFZ60" s="13"/>
      <c r="IGA60" s="13"/>
      <c r="IGB60" s="13"/>
      <c r="IGC60" s="13"/>
      <c r="IGD60" s="13"/>
      <c r="IGE60" s="13"/>
      <c r="IGF60" s="13"/>
      <c r="IGG60" s="13"/>
      <c r="IGH60" s="13"/>
      <c r="IGI60" s="13"/>
      <c r="IGJ60" s="13"/>
      <c r="IGK60" s="13"/>
      <c r="IGL60" s="13"/>
      <c r="IGM60" s="13"/>
      <c r="IGN60" s="13"/>
      <c r="IGO60" s="13"/>
      <c r="IGP60" s="13"/>
      <c r="IGQ60" s="13"/>
      <c r="IGR60" s="13"/>
      <c r="IGS60" s="13"/>
      <c r="IGT60" s="13"/>
      <c r="IGU60" s="13"/>
      <c r="IGV60" s="13"/>
      <c r="IGW60" s="13"/>
      <c r="IGX60" s="13"/>
      <c r="IGY60" s="13"/>
      <c r="IGZ60" s="13"/>
      <c r="IHA60" s="13"/>
      <c r="IHB60" s="13"/>
      <c r="IHC60" s="13"/>
      <c r="IHD60" s="13"/>
      <c r="IHE60" s="13"/>
      <c r="IHF60" s="13"/>
      <c r="IHG60" s="13"/>
      <c r="IHH60" s="13"/>
      <c r="IHI60" s="13"/>
      <c r="IHJ60" s="13"/>
      <c r="IHK60" s="13"/>
      <c r="IHL60" s="13"/>
      <c r="IHM60" s="13"/>
      <c r="IHN60" s="13"/>
      <c r="IHO60" s="13"/>
      <c r="IHP60" s="13"/>
      <c r="IHQ60" s="13"/>
      <c r="IHR60" s="13"/>
      <c r="IHS60" s="13"/>
      <c r="IHT60" s="13"/>
      <c r="IHU60" s="13"/>
      <c r="IHV60" s="13"/>
      <c r="IHW60" s="13"/>
      <c r="IHX60" s="13"/>
      <c r="IHY60" s="13"/>
      <c r="IHZ60" s="13"/>
      <c r="IIA60" s="13"/>
      <c r="IIB60" s="13"/>
      <c r="IIC60" s="13"/>
      <c r="IID60" s="13"/>
      <c r="IIE60" s="13"/>
      <c r="IIF60" s="13"/>
      <c r="IIG60" s="13"/>
      <c r="IIH60" s="13"/>
      <c r="III60" s="13"/>
      <c r="IIJ60" s="13"/>
      <c r="IIK60" s="13"/>
      <c r="IIL60" s="13"/>
      <c r="IIM60" s="13"/>
      <c r="IIN60" s="13"/>
      <c r="IIO60" s="13"/>
      <c r="IIP60" s="13"/>
      <c r="IIQ60" s="13"/>
      <c r="IIR60" s="13"/>
      <c r="IIS60" s="13"/>
      <c r="IIT60" s="13"/>
      <c r="IIU60" s="13"/>
      <c r="IIV60" s="13"/>
      <c r="IIW60" s="13"/>
      <c r="IIX60" s="13"/>
      <c r="IIY60" s="13"/>
      <c r="IIZ60" s="13"/>
      <c r="IJA60" s="13"/>
      <c r="IJB60" s="13"/>
      <c r="IJC60" s="13"/>
      <c r="IJD60" s="13"/>
      <c r="IJE60" s="13"/>
      <c r="IJF60" s="13"/>
      <c r="IJG60" s="13"/>
      <c r="IJH60" s="13"/>
      <c r="IJI60" s="13"/>
      <c r="IJJ60" s="13"/>
      <c r="IJK60" s="13"/>
      <c r="IJL60" s="13"/>
      <c r="IJM60" s="13"/>
      <c r="IJN60" s="13"/>
      <c r="IJO60" s="13"/>
      <c r="IJP60" s="13"/>
      <c r="IJQ60" s="13"/>
      <c r="IJR60" s="13"/>
      <c r="IJS60" s="13"/>
      <c r="IJT60" s="13"/>
      <c r="IJU60" s="13"/>
      <c r="IJV60" s="13"/>
      <c r="IJW60" s="13"/>
      <c r="IJX60" s="13"/>
      <c r="IJY60" s="13"/>
      <c r="IJZ60" s="13"/>
      <c r="IKA60" s="13"/>
      <c r="IKB60" s="13"/>
      <c r="IKC60" s="13"/>
      <c r="IKD60" s="13"/>
      <c r="IKE60" s="13"/>
      <c r="IKF60" s="13"/>
      <c r="IKG60" s="13"/>
      <c r="IKH60" s="13"/>
      <c r="IKI60" s="13"/>
      <c r="IKJ60" s="13"/>
      <c r="IKK60" s="13"/>
      <c r="IKL60" s="13"/>
      <c r="IKM60" s="13"/>
      <c r="IKN60" s="13"/>
      <c r="IKO60" s="13"/>
      <c r="IKP60" s="13"/>
      <c r="IKQ60" s="13"/>
      <c r="IKR60" s="13"/>
      <c r="IKS60" s="13"/>
      <c r="IKT60" s="13"/>
      <c r="IKU60" s="13"/>
      <c r="IKV60" s="13"/>
      <c r="IKW60" s="13"/>
      <c r="IKX60" s="13"/>
      <c r="IKY60" s="13"/>
      <c r="IKZ60" s="13"/>
      <c r="ILA60" s="13"/>
      <c r="ILB60" s="13"/>
      <c r="ILC60" s="13"/>
      <c r="ILD60" s="13"/>
      <c r="ILE60" s="13"/>
      <c r="ILF60" s="13"/>
      <c r="ILG60" s="13"/>
      <c r="ILH60" s="13"/>
      <c r="ILI60" s="13"/>
      <c r="ILJ60" s="13"/>
      <c r="ILK60" s="13"/>
      <c r="ILL60" s="13"/>
      <c r="ILM60" s="13"/>
      <c r="ILN60" s="13"/>
      <c r="ILO60" s="13"/>
      <c r="ILP60" s="13"/>
      <c r="ILQ60" s="13"/>
      <c r="ILR60" s="13"/>
      <c r="ILS60" s="13"/>
      <c r="ILT60" s="13"/>
      <c r="ILU60" s="13"/>
      <c r="ILV60" s="13"/>
      <c r="ILW60" s="13"/>
      <c r="ILX60" s="13"/>
      <c r="ILY60" s="13"/>
      <c r="ILZ60" s="13"/>
      <c r="IMA60" s="13"/>
      <c r="IMB60" s="13"/>
      <c r="IMC60" s="13"/>
      <c r="IMD60" s="13"/>
      <c r="IME60" s="13"/>
      <c r="IMF60" s="13"/>
      <c r="IMG60" s="13"/>
      <c r="IMH60" s="13"/>
      <c r="IMI60" s="13"/>
      <c r="IMJ60" s="13"/>
      <c r="IMK60" s="13"/>
      <c r="IML60" s="13"/>
      <c r="IMM60" s="13"/>
      <c r="IMN60" s="13"/>
      <c r="IMO60" s="13"/>
      <c r="IMP60" s="13"/>
      <c r="IMQ60" s="13"/>
      <c r="IMR60" s="13"/>
      <c r="IMS60" s="13"/>
      <c r="IMT60" s="13"/>
      <c r="IMU60" s="13"/>
      <c r="IMV60" s="13"/>
      <c r="IMW60" s="13"/>
      <c r="IMX60" s="13"/>
      <c r="IMY60" s="13"/>
      <c r="IMZ60" s="13"/>
      <c r="INA60" s="13"/>
      <c r="INB60" s="13"/>
      <c r="INC60" s="13"/>
      <c r="IND60" s="13"/>
      <c r="INE60" s="13"/>
      <c r="INF60" s="13"/>
      <c r="ING60" s="13"/>
      <c r="INH60" s="13"/>
      <c r="INI60" s="13"/>
      <c r="INJ60" s="13"/>
      <c r="INK60" s="13"/>
      <c r="INL60" s="13"/>
      <c r="INM60" s="13"/>
      <c r="INN60" s="13"/>
      <c r="INO60" s="13"/>
      <c r="INP60" s="13"/>
      <c r="INQ60" s="13"/>
      <c r="INR60" s="13"/>
      <c r="INS60" s="13"/>
      <c r="INT60" s="13"/>
      <c r="INU60" s="13"/>
      <c r="INV60" s="13"/>
      <c r="INW60" s="13"/>
      <c r="INX60" s="13"/>
      <c r="INY60" s="13"/>
      <c r="INZ60" s="13"/>
      <c r="IOA60" s="13"/>
      <c r="IOB60" s="13"/>
      <c r="IOC60" s="13"/>
      <c r="IOD60" s="13"/>
      <c r="IOE60" s="13"/>
      <c r="IOF60" s="13"/>
      <c r="IOG60" s="13"/>
      <c r="IOH60" s="13"/>
      <c r="IOI60" s="13"/>
      <c r="IOJ60" s="13"/>
      <c r="IOK60" s="13"/>
      <c r="IOL60" s="13"/>
      <c r="IOM60" s="13"/>
      <c r="ION60" s="13"/>
      <c r="IOO60" s="13"/>
      <c r="IOP60" s="13"/>
      <c r="IOQ60" s="13"/>
      <c r="IOR60" s="13"/>
      <c r="IOS60" s="13"/>
      <c r="IOT60" s="13"/>
      <c r="IOU60" s="13"/>
      <c r="IOV60" s="13"/>
      <c r="IOW60" s="13"/>
      <c r="IOX60" s="13"/>
      <c r="IOY60" s="13"/>
      <c r="IOZ60" s="13"/>
      <c r="IPA60" s="13"/>
      <c r="IPB60" s="13"/>
      <c r="IPC60" s="13"/>
      <c r="IPD60" s="13"/>
      <c r="IPE60" s="13"/>
      <c r="IPF60" s="13"/>
      <c r="IPG60" s="13"/>
      <c r="IPH60" s="13"/>
      <c r="IPI60" s="13"/>
      <c r="IPJ60" s="13"/>
      <c r="IPK60" s="13"/>
      <c r="IPL60" s="13"/>
      <c r="IPM60" s="13"/>
      <c r="IPN60" s="13"/>
      <c r="IPO60" s="13"/>
      <c r="IPP60" s="13"/>
      <c r="IPQ60" s="13"/>
      <c r="IPR60" s="13"/>
      <c r="IPS60" s="13"/>
      <c r="IPT60" s="13"/>
      <c r="IPU60" s="13"/>
      <c r="IPV60" s="13"/>
      <c r="IPW60" s="13"/>
      <c r="IPX60" s="13"/>
      <c r="IPY60" s="13"/>
      <c r="IPZ60" s="13"/>
      <c r="IQA60" s="13"/>
      <c r="IQB60" s="13"/>
      <c r="IQC60" s="13"/>
      <c r="IQD60" s="13"/>
      <c r="IQE60" s="13"/>
      <c r="IQF60" s="13"/>
      <c r="IQG60" s="13"/>
      <c r="IQH60" s="13"/>
      <c r="IQI60" s="13"/>
      <c r="IQJ60" s="13"/>
      <c r="IQK60" s="13"/>
      <c r="IQL60" s="13"/>
      <c r="IQM60" s="13"/>
      <c r="IQN60" s="13"/>
      <c r="IQO60" s="13"/>
      <c r="IQP60" s="13"/>
      <c r="IQQ60" s="13"/>
      <c r="IQR60" s="13"/>
      <c r="IQS60" s="13"/>
      <c r="IQT60" s="13"/>
      <c r="IQU60" s="13"/>
      <c r="IQV60" s="13"/>
      <c r="IQW60" s="13"/>
      <c r="IQX60" s="13"/>
      <c r="IQY60" s="13"/>
      <c r="IQZ60" s="13"/>
      <c r="IRA60" s="13"/>
      <c r="IRB60" s="13"/>
      <c r="IRC60" s="13"/>
      <c r="IRD60" s="13"/>
      <c r="IRE60" s="13"/>
      <c r="IRF60" s="13"/>
      <c r="IRG60" s="13"/>
      <c r="IRH60" s="13"/>
      <c r="IRI60" s="13"/>
      <c r="IRJ60" s="13"/>
      <c r="IRK60" s="13"/>
      <c r="IRL60" s="13"/>
      <c r="IRM60" s="13"/>
      <c r="IRN60" s="13"/>
      <c r="IRO60" s="13"/>
      <c r="IRP60" s="13"/>
      <c r="IRQ60" s="13"/>
      <c r="IRR60" s="13"/>
      <c r="IRS60" s="13"/>
      <c r="IRT60" s="13"/>
      <c r="IRU60" s="13"/>
      <c r="IRV60" s="13"/>
      <c r="IRW60" s="13"/>
      <c r="IRX60" s="13"/>
      <c r="IRY60" s="13"/>
      <c r="IRZ60" s="13"/>
      <c r="ISA60" s="13"/>
      <c r="ISB60" s="13"/>
      <c r="ISC60" s="13"/>
      <c r="ISD60" s="13"/>
      <c r="ISE60" s="13"/>
      <c r="ISF60" s="13"/>
      <c r="ISG60" s="13"/>
      <c r="ISH60" s="13"/>
      <c r="ISI60" s="13"/>
      <c r="ISJ60" s="13"/>
      <c r="ISK60" s="13"/>
      <c r="ISL60" s="13"/>
      <c r="ISM60" s="13"/>
      <c r="ISN60" s="13"/>
      <c r="ISO60" s="13"/>
      <c r="ISP60" s="13"/>
      <c r="ISQ60" s="13"/>
      <c r="ISR60" s="13"/>
      <c r="ISS60" s="13"/>
      <c r="IST60" s="13"/>
      <c r="ISU60" s="13"/>
      <c r="ISV60" s="13"/>
      <c r="ISW60" s="13"/>
      <c r="ISX60" s="13"/>
      <c r="ISY60" s="13"/>
      <c r="ISZ60" s="13"/>
      <c r="ITA60" s="13"/>
      <c r="ITB60" s="13"/>
      <c r="ITC60" s="13"/>
      <c r="ITD60" s="13"/>
      <c r="ITE60" s="13"/>
      <c r="ITF60" s="13"/>
      <c r="ITG60" s="13"/>
      <c r="ITH60" s="13"/>
      <c r="ITI60" s="13"/>
      <c r="ITJ60" s="13"/>
      <c r="ITK60" s="13"/>
      <c r="ITL60" s="13"/>
      <c r="ITM60" s="13"/>
      <c r="ITN60" s="13"/>
      <c r="ITO60" s="13"/>
      <c r="ITP60" s="13"/>
      <c r="ITQ60" s="13"/>
      <c r="ITR60" s="13"/>
      <c r="ITS60" s="13"/>
      <c r="ITT60" s="13"/>
      <c r="ITU60" s="13"/>
      <c r="ITV60" s="13"/>
      <c r="ITW60" s="13"/>
      <c r="ITX60" s="13"/>
      <c r="ITY60" s="13"/>
      <c r="ITZ60" s="13"/>
      <c r="IUA60" s="13"/>
      <c r="IUB60" s="13"/>
      <c r="IUC60" s="13"/>
      <c r="IUD60" s="13"/>
      <c r="IUE60" s="13"/>
      <c r="IUF60" s="13"/>
      <c r="IUG60" s="13"/>
      <c r="IUH60" s="13"/>
      <c r="IUI60" s="13"/>
      <c r="IUJ60" s="13"/>
      <c r="IUK60" s="13"/>
      <c r="IUL60" s="13"/>
      <c r="IUM60" s="13"/>
      <c r="IUN60" s="13"/>
      <c r="IUO60" s="13"/>
      <c r="IUP60" s="13"/>
      <c r="IUQ60" s="13"/>
      <c r="IUR60" s="13"/>
      <c r="IUS60" s="13"/>
      <c r="IUT60" s="13"/>
      <c r="IUU60" s="13"/>
      <c r="IUV60" s="13"/>
      <c r="IUW60" s="13"/>
      <c r="IUX60" s="13"/>
      <c r="IUY60" s="13"/>
      <c r="IUZ60" s="13"/>
      <c r="IVA60" s="13"/>
      <c r="IVB60" s="13"/>
      <c r="IVC60" s="13"/>
      <c r="IVD60" s="13"/>
      <c r="IVE60" s="13"/>
      <c r="IVF60" s="13"/>
      <c r="IVG60" s="13"/>
      <c r="IVH60" s="13"/>
      <c r="IVI60" s="13"/>
      <c r="IVJ60" s="13"/>
      <c r="IVK60" s="13"/>
      <c r="IVL60" s="13"/>
      <c r="IVM60" s="13"/>
      <c r="IVN60" s="13"/>
      <c r="IVO60" s="13"/>
      <c r="IVP60" s="13"/>
      <c r="IVQ60" s="13"/>
      <c r="IVR60" s="13"/>
      <c r="IVS60" s="13"/>
      <c r="IVT60" s="13"/>
      <c r="IVU60" s="13"/>
      <c r="IVV60" s="13"/>
      <c r="IVW60" s="13"/>
      <c r="IVX60" s="13"/>
      <c r="IVY60" s="13"/>
      <c r="IVZ60" s="13"/>
      <c r="IWA60" s="13"/>
      <c r="IWB60" s="13"/>
      <c r="IWC60" s="13"/>
      <c r="IWD60" s="13"/>
      <c r="IWE60" s="13"/>
      <c r="IWF60" s="13"/>
      <c r="IWG60" s="13"/>
      <c r="IWH60" s="13"/>
      <c r="IWI60" s="13"/>
      <c r="IWJ60" s="13"/>
      <c r="IWK60" s="13"/>
      <c r="IWL60" s="13"/>
      <c r="IWM60" s="13"/>
      <c r="IWN60" s="13"/>
      <c r="IWO60" s="13"/>
      <c r="IWP60" s="13"/>
      <c r="IWQ60" s="13"/>
      <c r="IWR60" s="13"/>
      <c r="IWS60" s="13"/>
      <c r="IWT60" s="13"/>
      <c r="IWU60" s="13"/>
      <c r="IWV60" s="13"/>
      <c r="IWW60" s="13"/>
      <c r="IWX60" s="13"/>
      <c r="IWY60" s="13"/>
      <c r="IWZ60" s="13"/>
      <c r="IXA60" s="13"/>
      <c r="IXB60" s="13"/>
      <c r="IXC60" s="13"/>
      <c r="IXD60" s="13"/>
      <c r="IXE60" s="13"/>
      <c r="IXF60" s="13"/>
      <c r="IXG60" s="13"/>
      <c r="IXH60" s="13"/>
      <c r="IXI60" s="13"/>
      <c r="IXJ60" s="13"/>
      <c r="IXK60" s="13"/>
      <c r="IXL60" s="13"/>
      <c r="IXM60" s="13"/>
      <c r="IXN60" s="13"/>
      <c r="IXO60" s="13"/>
      <c r="IXP60" s="13"/>
      <c r="IXQ60" s="13"/>
      <c r="IXR60" s="13"/>
      <c r="IXS60" s="13"/>
      <c r="IXT60" s="13"/>
      <c r="IXU60" s="13"/>
      <c r="IXV60" s="13"/>
      <c r="IXW60" s="13"/>
      <c r="IXX60" s="13"/>
      <c r="IXY60" s="13"/>
      <c r="IXZ60" s="13"/>
      <c r="IYA60" s="13"/>
      <c r="IYB60" s="13"/>
      <c r="IYC60" s="13"/>
      <c r="IYD60" s="13"/>
      <c r="IYE60" s="13"/>
      <c r="IYF60" s="13"/>
      <c r="IYG60" s="13"/>
      <c r="IYH60" s="13"/>
      <c r="IYI60" s="13"/>
      <c r="IYJ60" s="13"/>
      <c r="IYK60" s="13"/>
      <c r="IYL60" s="13"/>
      <c r="IYM60" s="13"/>
      <c r="IYN60" s="13"/>
      <c r="IYO60" s="13"/>
      <c r="IYP60" s="13"/>
      <c r="IYQ60" s="13"/>
      <c r="IYR60" s="13"/>
      <c r="IYS60" s="13"/>
      <c r="IYT60" s="13"/>
      <c r="IYU60" s="13"/>
      <c r="IYV60" s="13"/>
      <c r="IYW60" s="13"/>
      <c r="IYX60" s="13"/>
      <c r="IYY60" s="13"/>
      <c r="IYZ60" s="13"/>
      <c r="IZA60" s="13"/>
      <c r="IZB60" s="13"/>
      <c r="IZC60" s="13"/>
      <c r="IZD60" s="13"/>
      <c r="IZE60" s="13"/>
      <c r="IZF60" s="13"/>
      <c r="IZG60" s="13"/>
      <c r="IZH60" s="13"/>
      <c r="IZI60" s="13"/>
      <c r="IZJ60" s="13"/>
      <c r="IZK60" s="13"/>
      <c r="IZL60" s="13"/>
      <c r="IZM60" s="13"/>
      <c r="IZN60" s="13"/>
      <c r="IZO60" s="13"/>
      <c r="IZP60" s="13"/>
      <c r="IZQ60" s="13"/>
      <c r="IZR60" s="13"/>
      <c r="IZS60" s="13"/>
      <c r="IZT60" s="13"/>
      <c r="IZU60" s="13"/>
      <c r="IZV60" s="13"/>
      <c r="IZW60" s="13"/>
      <c r="IZX60" s="13"/>
      <c r="IZY60" s="13"/>
      <c r="IZZ60" s="13"/>
      <c r="JAA60" s="13"/>
      <c r="JAB60" s="13"/>
      <c r="JAC60" s="13"/>
      <c r="JAD60" s="13"/>
      <c r="JAE60" s="13"/>
      <c r="JAF60" s="13"/>
      <c r="JAG60" s="13"/>
      <c r="JAH60" s="13"/>
      <c r="JAI60" s="13"/>
      <c r="JAJ60" s="13"/>
      <c r="JAK60" s="13"/>
      <c r="JAL60" s="13"/>
      <c r="JAM60" s="13"/>
      <c r="JAN60" s="13"/>
      <c r="JAO60" s="13"/>
      <c r="JAP60" s="13"/>
      <c r="JAQ60" s="13"/>
      <c r="JAR60" s="13"/>
      <c r="JAS60" s="13"/>
      <c r="JAT60" s="13"/>
      <c r="JAU60" s="13"/>
      <c r="JAV60" s="13"/>
      <c r="JAW60" s="13"/>
      <c r="JAX60" s="13"/>
      <c r="JAY60" s="13"/>
      <c r="JAZ60" s="13"/>
      <c r="JBA60" s="13"/>
      <c r="JBB60" s="13"/>
      <c r="JBC60" s="13"/>
      <c r="JBD60" s="13"/>
      <c r="JBE60" s="13"/>
      <c r="JBF60" s="13"/>
      <c r="JBG60" s="13"/>
      <c r="JBH60" s="13"/>
      <c r="JBI60" s="13"/>
      <c r="JBJ60" s="13"/>
      <c r="JBK60" s="13"/>
      <c r="JBL60" s="13"/>
      <c r="JBM60" s="13"/>
      <c r="JBN60" s="13"/>
      <c r="JBO60" s="13"/>
      <c r="JBP60" s="13"/>
      <c r="JBQ60" s="13"/>
      <c r="JBR60" s="13"/>
      <c r="JBS60" s="13"/>
      <c r="JBT60" s="13"/>
      <c r="JBU60" s="13"/>
      <c r="JBV60" s="13"/>
      <c r="JBW60" s="13"/>
      <c r="JBX60" s="13"/>
      <c r="JBY60" s="13"/>
      <c r="JBZ60" s="13"/>
      <c r="JCA60" s="13"/>
      <c r="JCB60" s="13"/>
      <c r="JCC60" s="13"/>
      <c r="JCD60" s="13"/>
      <c r="JCE60" s="13"/>
      <c r="JCF60" s="13"/>
      <c r="JCG60" s="13"/>
      <c r="JCH60" s="13"/>
      <c r="JCI60" s="13"/>
      <c r="JCJ60" s="13"/>
      <c r="JCK60" s="13"/>
      <c r="JCL60" s="13"/>
      <c r="JCM60" s="13"/>
      <c r="JCN60" s="13"/>
      <c r="JCO60" s="13"/>
      <c r="JCP60" s="13"/>
      <c r="JCQ60" s="13"/>
      <c r="JCR60" s="13"/>
      <c r="JCS60" s="13"/>
      <c r="JCT60" s="13"/>
      <c r="JCU60" s="13"/>
      <c r="JCV60" s="13"/>
      <c r="JCW60" s="13"/>
      <c r="JCX60" s="13"/>
      <c r="JCY60" s="13"/>
      <c r="JCZ60" s="13"/>
      <c r="JDA60" s="13"/>
      <c r="JDB60" s="13"/>
      <c r="JDC60" s="13"/>
      <c r="JDD60" s="13"/>
      <c r="JDE60" s="13"/>
      <c r="JDF60" s="13"/>
      <c r="JDG60" s="13"/>
      <c r="JDH60" s="13"/>
      <c r="JDI60" s="13"/>
      <c r="JDJ60" s="13"/>
      <c r="JDK60" s="13"/>
      <c r="JDL60" s="13"/>
      <c r="JDM60" s="13"/>
      <c r="JDN60" s="13"/>
      <c r="JDO60" s="13"/>
      <c r="JDP60" s="13"/>
      <c r="JDQ60" s="13"/>
      <c r="JDR60" s="13"/>
      <c r="JDS60" s="13"/>
      <c r="JDT60" s="13"/>
      <c r="JDU60" s="13"/>
      <c r="JDV60" s="13"/>
      <c r="JDW60" s="13"/>
      <c r="JDX60" s="13"/>
      <c r="JDY60" s="13"/>
      <c r="JDZ60" s="13"/>
      <c r="JEA60" s="13"/>
      <c r="JEB60" s="13"/>
      <c r="JEC60" s="13"/>
      <c r="JED60" s="13"/>
      <c r="JEE60" s="13"/>
      <c r="JEF60" s="13"/>
      <c r="JEG60" s="13"/>
      <c r="JEH60" s="13"/>
      <c r="JEI60" s="13"/>
      <c r="JEJ60" s="13"/>
      <c r="JEK60" s="13"/>
      <c r="JEL60" s="13"/>
      <c r="JEM60" s="13"/>
      <c r="JEN60" s="13"/>
      <c r="JEO60" s="13"/>
      <c r="JEP60" s="13"/>
      <c r="JEQ60" s="13"/>
      <c r="JER60" s="13"/>
      <c r="JES60" s="13"/>
      <c r="JET60" s="13"/>
      <c r="JEU60" s="13"/>
      <c r="JEV60" s="13"/>
      <c r="JEW60" s="13"/>
      <c r="JEX60" s="13"/>
      <c r="JEY60" s="13"/>
      <c r="JEZ60" s="13"/>
      <c r="JFA60" s="13"/>
      <c r="JFB60" s="13"/>
      <c r="JFC60" s="13"/>
      <c r="JFD60" s="13"/>
      <c r="JFE60" s="13"/>
      <c r="JFF60" s="13"/>
      <c r="JFG60" s="13"/>
      <c r="JFH60" s="13"/>
      <c r="JFI60" s="13"/>
      <c r="JFJ60" s="13"/>
      <c r="JFK60" s="13"/>
      <c r="JFL60" s="13"/>
      <c r="JFM60" s="13"/>
      <c r="JFN60" s="13"/>
      <c r="JFO60" s="13"/>
      <c r="JFP60" s="13"/>
      <c r="JFQ60" s="13"/>
      <c r="JFR60" s="13"/>
      <c r="JFS60" s="13"/>
      <c r="JFT60" s="13"/>
      <c r="JFU60" s="13"/>
      <c r="JFV60" s="13"/>
      <c r="JFW60" s="13"/>
      <c r="JFX60" s="13"/>
      <c r="JFY60" s="13"/>
      <c r="JFZ60" s="13"/>
      <c r="JGA60" s="13"/>
      <c r="JGB60" s="13"/>
      <c r="JGC60" s="13"/>
      <c r="JGD60" s="13"/>
      <c r="JGE60" s="13"/>
      <c r="JGF60" s="13"/>
      <c r="JGG60" s="13"/>
      <c r="JGH60" s="13"/>
      <c r="JGI60" s="13"/>
      <c r="JGJ60" s="13"/>
      <c r="JGK60" s="13"/>
      <c r="JGL60" s="13"/>
      <c r="JGM60" s="13"/>
      <c r="JGN60" s="13"/>
      <c r="JGO60" s="13"/>
      <c r="JGP60" s="13"/>
      <c r="JGQ60" s="13"/>
      <c r="JGR60" s="13"/>
      <c r="JGS60" s="13"/>
      <c r="JGT60" s="13"/>
      <c r="JGU60" s="13"/>
      <c r="JGV60" s="13"/>
      <c r="JGW60" s="13"/>
      <c r="JGX60" s="13"/>
      <c r="JGY60" s="13"/>
      <c r="JGZ60" s="13"/>
      <c r="JHA60" s="13"/>
      <c r="JHB60" s="13"/>
      <c r="JHC60" s="13"/>
      <c r="JHD60" s="13"/>
      <c r="JHE60" s="13"/>
      <c r="JHF60" s="13"/>
      <c r="JHG60" s="13"/>
      <c r="JHH60" s="13"/>
      <c r="JHI60" s="13"/>
      <c r="JHJ60" s="13"/>
      <c r="JHK60" s="13"/>
      <c r="JHL60" s="13"/>
      <c r="JHM60" s="13"/>
      <c r="JHN60" s="13"/>
      <c r="JHO60" s="13"/>
      <c r="JHP60" s="13"/>
      <c r="JHQ60" s="13"/>
      <c r="JHR60" s="13"/>
      <c r="JHS60" s="13"/>
      <c r="JHT60" s="13"/>
      <c r="JHU60" s="13"/>
      <c r="JHV60" s="13"/>
      <c r="JHW60" s="13"/>
      <c r="JHX60" s="13"/>
      <c r="JHY60" s="13"/>
      <c r="JHZ60" s="13"/>
      <c r="JIA60" s="13"/>
      <c r="JIB60" s="13"/>
      <c r="JIC60" s="13"/>
      <c r="JID60" s="13"/>
      <c r="JIE60" s="13"/>
      <c r="JIF60" s="13"/>
      <c r="JIG60" s="13"/>
      <c r="JIH60" s="13"/>
      <c r="JII60" s="13"/>
      <c r="JIJ60" s="13"/>
      <c r="JIK60" s="13"/>
      <c r="JIL60" s="13"/>
      <c r="JIM60" s="13"/>
      <c r="JIN60" s="13"/>
      <c r="JIO60" s="13"/>
      <c r="JIP60" s="13"/>
      <c r="JIQ60" s="13"/>
      <c r="JIR60" s="13"/>
      <c r="JIS60" s="13"/>
      <c r="JIT60" s="13"/>
      <c r="JIU60" s="13"/>
      <c r="JIV60" s="13"/>
      <c r="JIW60" s="13"/>
      <c r="JIX60" s="13"/>
      <c r="JIY60" s="13"/>
      <c r="JIZ60" s="13"/>
      <c r="JJA60" s="13"/>
      <c r="JJB60" s="13"/>
      <c r="JJC60" s="13"/>
      <c r="JJD60" s="13"/>
      <c r="JJE60" s="13"/>
      <c r="JJF60" s="13"/>
      <c r="JJG60" s="13"/>
      <c r="JJH60" s="13"/>
      <c r="JJI60" s="13"/>
      <c r="JJJ60" s="13"/>
      <c r="JJK60" s="13"/>
      <c r="JJL60" s="13"/>
      <c r="JJM60" s="13"/>
      <c r="JJN60" s="13"/>
      <c r="JJO60" s="13"/>
      <c r="JJP60" s="13"/>
      <c r="JJQ60" s="13"/>
      <c r="JJR60" s="13"/>
      <c r="JJS60" s="13"/>
      <c r="JJT60" s="13"/>
      <c r="JJU60" s="13"/>
      <c r="JJV60" s="13"/>
      <c r="JJW60" s="13"/>
      <c r="JJX60" s="13"/>
      <c r="JJY60" s="13"/>
      <c r="JJZ60" s="13"/>
      <c r="JKA60" s="13"/>
      <c r="JKB60" s="13"/>
      <c r="JKC60" s="13"/>
      <c r="JKD60" s="13"/>
      <c r="JKE60" s="13"/>
      <c r="JKF60" s="13"/>
      <c r="JKG60" s="13"/>
      <c r="JKH60" s="13"/>
      <c r="JKI60" s="13"/>
      <c r="JKJ60" s="13"/>
      <c r="JKK60" s="13"/>
      <c r="JKL60" s="13"/>
      <c r="JKM60" s="13"/>
      <c r="JKN60" s="13"/>
      <c r="JKO60" s="13"/>
      <c r="JKP60" s="13"/>
      <c r="JKQ60" s="13"/>
      <c r="JKR60" s="13"/>
      <c r="JKS60" s="13"/>
      <c r="JKT60" s="13"/>
      <c r="JKU60" s="13"/>
      <c r="JKV60" s="13"/>
      <c r="JKW60" s="13"/>
      <c r="JKX60" s="13"/>
      <c r="JKY60" s="13"/>
      <c r="JKZ60" s="13"/>
      <c r="JLA60" s="13"/>
      <c r="JLB60" s="13"/>
      <c r="JLC60" s="13"/>
      <c r="JLD60" s="13"/>
      <c r="JLE60" s="13"/>
      <c r="JLF60" s="13"/>
      <c r="JLG60" s="13"/>
      <c r="JLH60" s="13"/>
      <c r="JLI60" s="13"/>
      <c r="JLJ60" s="13"/>
      <c r="JLK60" s="13"/>
      <c r="JLL60" s="13"/>
      <c r="JLM60" s="13"/>
      <c r="JLN60" s="13"/>
      <c r="JLO60" s="13"/>
      <c r="JLP60" s="13"/>
      <c r="JLQ60" s="13"/>
      <c r="JLR60" s="13"/>
      <c r="JLS60" s="13"/>
      <c r="JLT60" s="13"/>
      <c r="JLU60" s="13"/>
      <c r="JLV60" s="13"/>
      <c r="JLW60" s="13"/>
      <c r="JLX60" s="13"/>
      <c r="JLY60" s="13"/>
      <c r="JLZ60" s="13"/>
      <c r="JMA60" s="13"/>
      <c r="JMB60" s="13"/>
      <c r="JMC60" s="13"/>
      <c r="JMD60" s="13"/>
      <c r="JME60" s="13"/>
      <c r="JMF60" s="13"/>
      <c r="JMG60" s="13"/>
      <c r="JMH60" s="13"/>
      <c r="JMI60" s="13"/>
      <c r="JMJ60" s="13"/>
      <c r="JMK60" s="13"/>
      <c r="JML60" s="13"/>
      <c r="JMM60" s="13"/>
      <c r="JMN60" s="13"/>
      <c r="JMO60" s="13"/>
      <c r="JMP60" s="13"/>
      <c r="JMQ60" s="13"/>
      <c r="JMR60" s="13"/>
      <c r="JMS60" s="13"/>
      <c r="JMT60" s="13"/>
      <c r="JMU60" s="13"/>
      <c r="JMV60" s="13"/>
      <c r="JMW60" s="13"/>
      <c r="JMX60" s="13"/>
      <c r="JMY60" s="13"/>
      <c r="JMZ60" s="13"/>
      <c r="JNA60" s="13"/>
      <c r="JNB60" s="13"/>
      <c r="JNC60" s="13"/>
      <c r="JND60" s="13"/>
      <c r="JNE60" s="13"/>
      <c r="JNF60" s="13"/>
      <c r="JNG60" s="13"/>
      <c r="JNH60" s="13"/>
      <c r="JNI60" s="13"/>
      <c r="JNJ60" s="13"/>
      <c r="JNK60" s="13"/>
      <c r="JNL60" s="13"/>
      <c r="JNM60" s="13"/>
      <c r="JNN60" s="13"/>
      <c r="JNO60" s="13"/>
      <c r="JNP60" s="13"/>
      <c r="JNQ60" s="13"/>
      <c r="JNR60" s="13"/>
      <c r="JNS60" s="13"/>
      <c r="JNT60" s="13"/>
      <c r="JNU60" s="13"/>
      <c r="JNV60" s="13"/>
      <c r="JNW60" s="13"/>
      <c r="JNX60" s="13"/>
      <c r="JNY60" s="13"/>
      <c r="JNZ60" s="13"/>
      <c r="JOA60" s="13"/>
      <c r="JOB60" s="13"/>
      <c r="JOC60" s="13"/>
      <c r="JOD60" s="13"/>
      <c r="JOE60" s="13"/>
      <c r="JOF60" s="13"/>
      <c r="JOG60" s="13"/>
      <c r="JOH60" s="13"/>
      <c r="JOI60" s="13"/>
      <c r="JOJ60" s="13"/>
      <c r="JOK60" s="13"/>
      <c r="JOL60" s="13"/>
      <c r="JOM60" s="13"/>
      <c r="JON60" s="13"/>
      <c r="JOO60" s="13"/>
      <c r="JOP60" s="13"/>
      <c r="JOQ60" s="13"/>
      <c r="JOR60" s="13"/>
      <c r="JOS60" s="13"/>
      <c r="JOT60" s="13"/>
      <c r="JOU60" s="13"/>
      <c r="JOV60" s="13"/>
      <c r="JOW60" s="13"/>
      <c r="JOX60" s="13"/>
      <c r="JOY60" s="13"/>
      <c r="JOZ60" s="13"/>
      <c r="JPA60" s="13"/>
      <c r="JPB60" s="13"/>
      <c r="JPC60" s="13"/>
      <c r="JPD60" s="13"/>
      <c r="JPE60" s="13"/>
      <c r="JPF60" s="13"/>
      <c r="JPG60" s="13"/>
      <c r="JPH60" s="13"/>
      <c r="JPI60" s="13"/>
      <c r="JPJ60" s="13"/>
      <c r="JPK60" s="13"/>
      <c r="JPL60" s="13"/>
      <c r="JPM60" s="13"/>
      <c r="JPN60" s="13"/>
      <c r="JPO60" s="13"/>
      <c r="JPP60" s="13"/>
      <c r="JPQ60" s="13"/>
      <c r="JPR60" s="13"/>
      <c r="JPS60" s="13"/>
      <c r="JPT60" s="13"/>
      <c r="JPU60" s="13"/>
      <c r="JPV60" s="13"/>
      <c r="JPW60" s="13"/>
      <c r="JPX60" s="13"/>
      <c r="JPY60" s="13"/>
      <c r="JPZ60" s="13"/>
      <c r="JQA60" s="13"/>
      <c r="JQB60" s="13"/>
      <c r="JQC60" s="13"/>
      <c r="JQD60" s="13"/>
      <c r="JQE60" s="13"/>
      <c r="JQF60" s="13"/>
      <c r="JQG60" s="13"/>
      <c r="JQH60" s="13"/>
      <c r="JQI60" s="13"/>
      <c r="JQJ60" s="13"/>
      <c r="JQK60" s="13"/>
      <c r="JQL60" s="13"/>
      <c r="JQM60" s="13"/>
      <c r="JQN60" s="13"/>
      <c r="JQO60" s="13"/>
      <c r="JQP60" s="13"/>
      <c r="JQQ60" s="13"/>
      <c r="JQR60" s="13"/>
      <c r="JQS60" s="13"/>
      <c r="JQT60" s="13"/>
      <c r="JQU60" s="13"/>
      <c r="JQV60" s="13"/>
      <c r="JQW60" s="13"/>
      <c r="JQX60" s="13"/>
      <c r="JQY60" s="13"/>
      <c r="JQZ60" s="13"/>
      <c r="JRA60" s="13"/>
      <c r="JRB60" s="13"/>
      <c r="JRC60" s="13"/>
      <c r="JRD60" s="13"/>
      <c r="JRE60" s="13"/>
      <c r="JRF60" s="13"/>
      <c r="JRG60" s="13"/>
      <c r="JRH60" s="13"/>
      <c r="JRI60" s="13"/>
      <c r="JRJ60" s="13"/>
      <c r="JRK60" s="13"/>
      <c r="JRL60" s="13"/>
      <c r="JRM60" s="13"/>
      <c r="JRN60" s="13"/>
      <c r="JRO60" s="13"/>
      <c r="JRP60" s="13"/>
      <c r="JRQ60" s="13"/>
      <c r="JRR60" s="13"/>
      <c r="JRS60" s="13"/>
      <c r="JRT60" s="13"/>
      <c r="JRU60" s="13"/>
      <c r="JRV60" s="13"/>
      <c r="JRW60" s="13"/>
      <c r="JRX60" s="13"/>
      <c r="JRY60" s="13"/>
      <c r="JRZ60" s="13"/>
      <c r="JSA60" s="13"/>
      <c r="JSB60" s="13"/>
      <c r="JSC60" s="13"/>
      <c r="JSD60" s="13"/>
      <c r="JSE60" s="13"/>
      <c r="JSF60" s="13"/>
      <c r="JSG60" s="13"/>
      <c r="JSH60" s="13"/>
      <c r="JSI60" s="13"/>
      <c r="JSJ60" s="13"/>
      <c r="JSK60" s="13"/>
      <c r="JSL60" s="13"/>
      <c r="JSM60" s="13"/>
      <c r="JSN60" s="13"/>
      <c r="JSO60" s="13"/>
      <c r="JSP60" s="13"/>
      <c r="JSQ60" s="13"/>
      <c r="JSR60" s="13"/>
      <c r="JSS60" s="13"/>
      <c r="JST60" s="13"/>
      <c r="JSU60" s="13"/>
      <c r="JSV60" s="13"/>
      <c r="JSW60" s="13"/>
      <c r="JSX60" s="13"/>
      <c r="JSY60" s="13"/>
      <c r="JSZ60" s="13"/>
      <c r="JTA60" s="13"/>
      <c r="JTB60" s="13"/>
      <c r="JTC60" s="13"/>
      <c r="JTD60" s="13"/>
      <c r="JTE60" s="13"/>
      <c r="JTF60" s="13"/>
      <c r="JTG60" s="13"/>
      <c r="JTH60" s="13"/>
      <c r="JTI60" s="13"/>
      <c r="JTJ60" s="13"/>
      <c r="JTK60" s="13"/>
      <c r="JTL60" s="13"/>
      <c r="JTM60" s="13"/>
      <c r="JTN60" s="13"/>
      <c r="JTO60" s="13"/>
      <c r="JTP60" s="13"/>
      <c r="JTQ60" s="13"/>
      <c r="JTR60" s="13"/>
      <c r="JTS60" s="13"/>
      <c r="JTT60" s="13"/>
      <c r="JTU60" s="13"/>
      <c r="JTV60" s="13"/>
      <c r="JTW60" s="13"/>
      <c r="JTX60" s="13"/>
      <c r="JTY60" s="13"/>
      <c r="JTZ60" s="13"/>
      <c r="JUA60" s="13"/>
      <c r="JUB60" s="13"/>
      <c r="JUC60" s="13"/>
      <c r="JUD60" s="13"/>
      <c r="JUE60" s="13"/>
      <c r="JUF60" s="13"/>
      <c r="JUG60" s="13"/>
      <c r="JUH60" s="13"/>
      <c r="JUI60" s="13"/>
      <c r="JUJ60" s="13"/>
      <c r="JUK60" s="13"/>
      <c r="JUL60" s="13"/>
      <c r="JUM60" s="13"/>
      <c r="JUN60" s="13"/>
      <c r="JUO60" s="13"/>
      <c r="JUP60" s="13"/>
      <c r="JUQ60" s="13"/>
      <c r="JUR60" s="13"/>
      <c r="JUS60" s="13"/>
      <c r="JUT60" s="13"/>
      <c r="JUU60" s="13"/>
      <c r="JUV60" s="13"/>
      <c r="JUW60" s="13"/>
      <c r="JUX60" s="13"/>
      <c r="JUY60" s="13"/>
      <c r="JUZ60" s="13"/>
      <c r="JVA60" s="13"/>
      <c r="JVB60" s="13"/>
      <c r="JVC60" s="13"/>
      <c r="JVD60" s="13"/>
      <c r="JVE60" s="13"/>
      <c r="JVF60" s="13"/>
      <c r="JVG60" s="13"/>
      <c r="JVH60" s="13"/>
      <c r="JVI60" s="13"/>
      <c r="JVJ60" s="13"/>
      <c r="JVK60" s="13"/>
      <c r="JVL60" s="13"/>
      <c r="JVM60" s="13"/>
      <c r="JVN60" s="13"/>
      <c r="JVO60" s="13"/>
      <c r="JVP60" s="13"/>
      <c r="JVQ60" s="13"/>
      <c r="JVR60" s="13"/>
      <c r="JVS60" s="13"/>
      <c r="JVT60" s="13"/>
      <c r="JVU60" s="13"/>
      <c r="JVV60" s="13"/>
      <c r="JVW60" s="13"/>
      <c r="JVX60" s="13"/>
      <c r="JVY60" s="13"/>
      <c r="JVZ60" s="13"/>
      <c r="JWA60" s="13"/>
      <c r="JWB60" s="13"/>
      <c r="JWC60" s="13"/>
      <c r="JWD60" s="13"/>
      <c r="JWE60" s="13"/>
      <c r="JWF60" s="13"/>
      <c r="JWG60" s="13"/>
      <c r="JWH60" s="13"/>
      <c r="JWI60" s="13"/>
      <c r="JWJ60" s="13"/>
      <c r="JWK60" s="13"/>
      <c r="JWL60" s="13"/>
      <c r="JWM60" s="13"/>
      <c r="JWN60" s="13"/>
      <c r="JWO60" s="13"/>
      <c r="JWP60" s="13"/>
      <c r="JWQ60" s="13"/>
      <c r="JWR60" s="13"/>
      <c r="JWS60" s="13"/>
      <c r="JWT60" s="13"/>
      <c r="JWU60" s="13"/>
      <c r="JWV60" s="13"/>
      <c r="JWW60" s="13"/>
      <c r="JWX60" s="13"/>
      <c r="JWY60" s="13"/>
      <c r="JWZ60" s="13"/>
      <c r="JXA60" s="13"/>
      <c r="JXB60" s="13"/>
      <c r="JXC60" s="13"/>
      <c r="JXD60" s="13"/>
      <c r="JXE60" s="13"/>
      <c r="JXF60" s="13"/>
      <c r="JXG60" s="13"/>
      <c r="JXH60" s="13"/>
      <c r="JXI60" s="13"/>
      <c r="JXJ60" s="13"/>
      <c r="JXK60" s="13"/>
      <c r="JXL60" s="13"/>
      <c r="JXM60" s="13"/>
      <c r="JXN60" s="13"/>
      <c r="JXO60" s="13"/>
      <c r="JXP60" s="13"/>
      <c r="JXQ60" s="13"/>
      <c r="JXR60" s="13"/>
      <c r="JXS60" s="13"/>
      <c r="JXT60" s="13"/>
      <c r="JXU60" s="13"/>
      <c r="JXV60" s="13"/>
      <c r="JXW60" s="13"/>
      <c r="JXX60" s="13"/>
      <c r="JXY60" s="13"/>
      <c r="JXZ60" s="13"/>
      <c r="JYA60" s="13"/>
      <c r="JYB60" s="13"/>
      <c r="JYC60" s="13"/>
      <c r="JYD60" s="13"/>
      <c r="JYE60" s="13"/>
      <c r="JYF60" s="13"/>
      <c r="JYG60" s="13"/>
      <c r="JYH60" s="13"/>
      <c r="JYI60" s="13"/>
      <c r="JYJ60" s="13"/>
      <c r="JYK60" s="13"/>
      <c r="JYL60" s="13"/>
      <c r="JYM60" s="13"/>
      <c r="JYN60" s="13"/>
      <c r="JYO60" s="13"/>
      <c r="JYP60" s="13"/>
      <c r="JYQ60" s="13"/>
      <c r="JYR60" s="13"/>
      <c r="JYS60" s="13"/>
      <c r="JYT60" s="13"/>
      <c r="JYU60" s="13"/>
      <c r="JYV60" s="13"/>
      <c r="JYW60" s="13"/>
      <c r="JYX60" s="13"/>
      <c r="JYY60" s="13"/>
      <c r="JYZ60" s="13"/>
      <c r="JZA60" s="13"/>
      <c r="JZB60" s="13"/>
      <c r="JZC60" s="13"/>
      <c r="JZD60" s="13"/>
      <c r="JZE60" s="13"/>
      <c r="JZF60" s="13"/>
      <c r="JZG60" s="13"/>
      <c r="JZH60" s="13"/>
      <c r="JZI60" s="13"/>
      <c r="JZJ60" s="13"/>
      <c r="JZK60" s="13"/>
      <c r="JZL60" s="13"/>
      <c r="JZM60" s="13"/>
      <c r="JZN60" s="13"/>
      <c r="JZO60" s="13"/>
      <c r="JZP60" s="13"/>
      <c r="JZQ60" s="13"/>
      <c r="JZR60" s="13"/>
      <c r="JZS60" s="13"/>
      <c r="JZT60" s="13"/>
      <c r="JZU60" s="13"/>
      <c r="JZV60" s="13"/>
      <c r="JZW60" s="13"/>
      <c r="JZX60" s="13"/>
      <c r="JZY60" s="13"/>
      <c r="JZZ60" s="13"/>
      <c r="KAA60" s="13"/>
      <c r="KAB60" s="13"/>
      <c r="KAC60" s="13"/>
      <c r="KAD60" s="13"/>
      <c r="KAE60" s="13"/>
      <c r="KAF60" s="13"/>
      <c r="KAG60" s="13"/>
      <c r="KAH60" s="13"/>
      <c r="KAI60" s="13"/>
      <c r="KAJ60" s="13"/>
      <c r="KAK60" s="13"/>
      <c r="KAL60" s="13"/>
      <c r="KAM60" s="13"/>
      <c r="KAN60" s="13"/>
      <c r="KAO60" s="13"/>
      <c r="KAP60" s="13"/>
      <c r="KAQ60" s="13"/>
      <c r="KAR60" s="13"/>
      <c r="KAS60" s="13"/>
      <c r="KAT60" s="13"/>
      <c r="KAU60" s="13"/>
      <c r="KAV60" s="13"/>
      <c r="KAW60" s="13"/>
      <c r="KAX60" s="13"/>
      <c r="KAY60" s="13"/>
      <c r="KAZ60" s="13"/>
      <c r="KBA60" s="13"/>
      <c r="KBB60" s="13"/>
      <c r="KBC60" s="13"/>
      <c r="KBD60" s="13"/>
      <c r="KBE60" s="13"/>
      <c r="KBF60" s="13"/>
      <c r="KBG60" s="13"/>
      <c r="KBH60" s="13"/>
      <c r="KBI60" s="13"/>
      <c r="KBJ60" s="13"/>
      <c r="KBK60" s="13"/>
      <c r="KBL60" s="13"/>
      <c r="KBM60" s="13"/>
      <c r="KBN60" s="13"/>
      <c r="KBO60" s="13"/>
      <c r="KBP60" s="13"/>
      <c r="KBQ60" s="13"/>
      <c r="KBR60" s="13"/>
      <c r="KBS60" s="13"/>
      <c r="KBT60" s="13"/>
      <c r="KBU60" s="13"/>
      <c r="KBV60" s="13"/>
      <c r="KBW60" s="13"/>
      <c r="KBX60" s="13"/>
      <c r="KBY60" s="13"/>
      <c r="KBZ60" s="13"/>
      <c r="KCA60" s="13"/>
      <c r="KCB60" s="13"/>
      <c r="KCC60" s="13"/>
      <c r="KCD60" s="13"/>
      <c r="KCE60" s="13"/>
      <c r="KCF60" s="13"/>
      <c r="KCG60" s="13"/>
      <c r="KCH60" s="13"/>
      <c r="KCI60" s="13"/>
      <c r="KCJ60" s="13"/>
      <c r="KCK60" s="13"/>
      <c r="KCL60" s="13"/>
      <c r="KCM60" s="13"/>
      <c r="KCN60" s="13"/>
      <c r="KCO60" s="13"/>
      <c r="KCP60" s="13"/>
      <c r="KCQ60" s="13"/>
      <c r="KCR60" s="13"/>
      <c r="KCS60" s="13"/>
      <c r="KCT60" s="13"/>
      <c r="KCU60" s="13"/>
      <c r="KCV60" s="13"/>
      <c r="KCW60" s="13"/>
      <c r="KCX60" s="13"/>
      <c r="KCY60" s="13"/>
      <c r="KCZ60" s="13"/>
      <c r="KDA60" s="13"/>
      <c r="KDB60" s="13"/>
      <c r="KDC60" s="13"/>
      <c r="KDD60" s="13"/>
      <c r="KDE60" s="13"/>
      <c r="KDF60" s="13"/>
      <c r="KDG60" s="13"/>
      <c r="KDH60" s="13"/>
      <c r="KDI60" s="13"/>
      <c r="KDJ60" s="13"/>
      <c r="KDK60" s="13"/>
      <c r="KDL60" s="13"/>
      <c r="KDM60" s="13"/>
      <c r="KDN60" s="13"/>
      <c r="KDO60" s="13"/>
      <c r="KDP60" s="13"/>
      <c r="KDQ60" s="13"/>
      <c r="KDR60" s="13"/>
      <c r="KDS60" s="13"/>
      <c r="KDT60" s="13"/>
      <c r="KDU60" s="13"/>
      <c r="KDV60" s="13"/>
      <c r="KDW60" s="13"/>
      <c r="KDX60" s="13"/>
      <c r="KDY60" s="13"/>
      <c r="KDZ60" s="13"/>
      <c r="KEA60" s="13"/>
      <c r="KEB60" s="13"/>
      <c r="KEC60" s="13"/>
      <c r="KED60" s="13"/>
      <c r="KEE60" s="13"/>
      <c r="KEF60" s="13"/>
      <c r="KEG60" s="13"/>
      <c r="KEH60" s="13"/>
      <c r="KEI60" s="13"/>
      <c r="KEJ60" s="13"/>
      <c r="KEK60" s="13"/>
      <c r="KEL60" s="13"/>
      <c r="KEM60" s="13"/>
      <c r="KEN60" s="13"/>
      <c r="KEO60" s="13"/>
      <c r="KEP60" s="13"/>
      <c r="KEQ60" s="13"/>
      <c r="KER60" s="13"/>
      <c r="KES60" s="13"/>
      <c r="KET60" s="13"/>
      <c r="KEU60" s="13"/>
      <c r="KEV60" s="13"/>
      <c r="KEW60" s="13"/>
      <c r="KEX60" s="13"/>
      <c r="KEY60" s="13"/>
      <c r="KEZ60" s="13"/>
      <c r="KFA60" s="13"/>
      <c r="KFB60" s="13"/>
      <c r="KFC60" s="13"/>
      <c r="KFD60" s="13"/>
      <c r="KFE60" s="13"/>
      <c r="KFF60" s="13"/>
      <c r="KFG60" s="13"/>
      <c r="KFH60" s="13"/>
      <c r="KFI60" s="13"/>
      <c r="KFJ60" s="13"/>
      <c r="KFK60" s="13"/>
      <c r="KFL60" s="13"/>
      <c r="KFM60" s="13"/>
      <c r="KFN60" s="13"/>
      <c r="KFO60" s="13"/>
      <c r="KFP60" s="13"/>
      <c r="KFQ60" s="13"/>
      <c r="KFR60" s="13"/>
      <c r="KFS60" s="13"/>
      <c r="KFT60" s="13"/>
      <c r="KFU60" s="13"/>
      <c r="KFV60" s="13"/>
      <c r="KFW60" s="13"/>
      <c r="KFX60" s="13"/>
      <c r="KFY60" s="13"/>
      <c r="KFZ60" s="13"/>
      <c r="KGA60" s="13"/>
      <c r="KGB60" s="13"/>
      <c r="KGC60" s="13"/>
      <c r="KGD60" s="13"/>
      <c r="KGE60" s="13"/>
      <c r="KGF60" s="13"/>
      <c r="KGG60" s="13"/>
      <c r="KGH60" s="13"/>
      <c r="KGI60" s="13"/>
      <c r="KGJ60" s="13"/>
      <c r="KGK60" s="13"/>
      <c r="KGL60" s="13"/>
      <c r="KGM60" s="13"/>
      <c r="KGN60" s="13"/>
      <c r="KGO60" s="13"/>
      <c r="KGP60" s="13"/>
      <c r="KGQ60" s="13"/>
      <c r="KGR60" s="13"/>
      <c r="KGS60" s="13"/>
      <c r="KGT60" s="13"/>
      <c r="KGU60" s="13"/>
      <c r="KGV60" s="13"/>
      <c r="KGW60" s="13"/>
      <c r="KGX60" s="13"/>
      <c r="KGY60" s="13"/>
      <c r="KGZ60" s="13"/>
      <c r="KHA60" s="13"/>
      <c r="KHB60" s="13"/>
      <c r="KHC60" s="13"/>
      <c r="KHD60" s="13"/>
      <c r="KHE60" s="13"/>
      <c r="KHF60" s="13"/>
      <c r="KHG60" s="13"/>
      <c r="KHH60" s="13"/>
      <c r="KHI60" s="13"/>
      <c r="KHJ60" s="13"/>
      <c r="KHK60" s="13"/>
      <c r="KHL60" s="13"/>
      <c r="KHM60" s="13"/>
      <c r="KHN60" s="13"/>
      <c r="KHO60" s="13"/>
      <c r="KHP60" s="13"/>
      <c r="KHQ60" s="13"/>
      <c r="KHR60" s="13"/>
      <c r="KHS60" s="13"/>
      <c r="KHT60" s="13"/>
      <c r="KHU60" s="13"/>
      <c r="KHV60" s="13"/>
      <c r="KHW60" s="13"/>
      <c r="KHX60" s="13"/>
      <c r="KHY60" s="13"/>
      <c r="KHZ60" s="13"/>
      <c r="KIA60" s="13"/>
      <c r="KIB60" s="13"/>
      <c r="KIC60" s="13"/>
      <c r="KID60" s="13"/>
      <c r="KIE60" s="13"/>
      <c r="KIF60" s="13"/>
      <c r="KIG60" s="13"/>
      <c r="KIH60" s="13"/>
      <c r="KII60" s="13"/>
      <c r="KIJ60" s="13"/>
      <c r="KIK60" s="13"/>
      <c r="KIL60" s="13"/>
      <c r="KIM60" s="13"/>
      <c r="KIN60" s="13"/>
      <c r="KIO60" s="13"/>
      <c r="KIP60" s="13"/>
      <c r="KIQ60" s="13"/>
      <c r="KIR60" s="13"/>
      <c r="KIS60" s="13"/>
      <c r="KIT60" s="13"/>
      <c r="KIU60" s="13"/>
      <c r="KIV60" s="13"/>
      <c r="KIW60" s="13"/>
      <c r="KIX60" s="13"/>
      <c r="KIY60" s="13"/>
      <c r="KIZ60" s="13"/>
      <c r="KJA60" s="13"/>
      <c r="KJB60" s="13"/>
      <c r="KJC60" s="13"/>
      <c r="KJD60" s="13"/>
      <c r="KJE60" s="13"/>
      <c r="KJF60" s="13"/>
      <c r="KJG60" s="13"/>
      <c r="KJH60" s="13"/>
      <c r="KJI60" s="13"/>
      <c r="KJJ60" s="13"/>
      <c r="KJK60" s="13"/>
      <c r="KJL60" s="13"/>
      <c r="KJM60" s="13"/>
      <c r="KJN60" s="13"/>
      <c r="KJO60" s="13"/>
      <c r="KJP60" s="13"/>
      <c r="KJQ60" s="13"/>
      <c r="KJR60" s="13"/>
      <c r="KJS60" s="13"/>
      <c r="KJT60" s="13"/>
      <c r="KJU60" s="13"/>
      <c r="KJV60" s="13"/>
      <c r="KJW60" s="13"/>
      <c r="KJX60" s="13"/>
      <c r="KJY60" s="13"/>
      <c r="KJZ60" s="13"/>
      <c r="KKA60" s="13"/>
      <c r="KKB60" s="13"/>
      <c r="KKC60" s="13"/>
      <c r="KKD60" s="13"/>
      <c r="KKE60" s="13"/>
      <c r="KKF60" s="13"/>
      <c r="KKG60" s="13"/>
      <c r="KKH60" s="13"/>
      <c r="KKI60" s="13"/>
      <c r="KKJ60" s="13"/>
      <c r="KKK60" s="13"/>
      <c r="KKL60" s="13"/>
      <c r="KKM60" s="13"/>
      <c r="KKN60" s="13"/>
      <c r="KKO60" s="13"/>
      <c r="KKP60" s="13"/>
      <c r="KKQ60" s="13"/>
      <c r="KKR60" s="13"/>
      <c r="KKS60" s="13"/>
      <c r="KKT60" s="13"/>
      <c r="KKU60" s="13"/>
      <c r="KKV60" s="13"/>
      <c r="KKW60" s="13"/>
      <c r="KKX60" s="13"/>
      <c r="KKY60" s="13"/>
      <c r="KKZ60" s="13"/>
      <c r="KLA60" s="13"/>
      <c r="KLB60" s="13"/>
      <c r="KLC60" s="13"/>
      <c r="KLD60" s="13"/>
      <c r="KLE60" s="13"/>
      <c r="KLF60" s="13"/>
      <c r="KLG60" s="13"/>
      <c r="KLH60" s="13"/>
      <c r="KLI60" s="13"/>
      <c r="KLJ60" s="13"/>
      <c r="KLK60" s="13"/>
      <c r="KLL60" s="13"/>
      <c r="KLM60" s="13"/>
      <c r="KLN60" s="13"/>
      <c r="KLO60" s="13"/>
      <c r="KLP60" s="13"/>
      <c r="KLQ60" s="13"/>
      <c r="KLR60" s="13"/>
      <c r="KLS60" s="13"/>
      <c r="KLT60" s="13"/>
      <c r="KLU60" s="13"/>
      <c r="KLV60" s="13"/>
      <c r="KLW60" s="13"/>
      <c r="KLX60" s="13"/>
      <c r="KLY60" s="13"/>
      <c r="KLZ60" s="13"/>
      <c r="KMA60" s="13"/>
      <c r="KMB60" s="13"/>
      <c r="KMC60" s="13"/>
      <c r="KMD60" s="13"/>
      <c r="KME60" s="13"/>
      <c r="KMF60" s="13"/>
      <c r="KMG60" s="13"/>
      <c r="KMH60" s="13"/>
      <c r="KMI60" s="13"/>
      <c r="KMJ60" s="13"/>
      <c r="KMK60" s="13"/>
      <c r="KML60" s="13"/>
      <c r="KMM60" s="13"/>
      <c r="KMN60" s="13"/>
      <c r="KMO60" s="13"/>
      <c r="KMP60" s="13"/>
      <c r="KMQ60" s="13"/>
      <c r="KMR60" s="13"/>
      <c r="KMS60" s="13"/>
      <c r="KMT60" s="13"/>
      <c r="KMU60" s="13"/>
      <c r="KMV60" s="13"/>
      <c r="KMW60" s="13"/>
      <c r="KMX60" s="13"/>
      <c r="KMY60" s="13"/>
      <c r="KMZ60" s="13"/>
      <c r="KNA60" s="13"/>
      <c r="KNB60" s="13"/>
      <c r="KNC60" s="13"/>
      <c r="KND60" s="13"/>
      <c r="KNE60" s="13"/>
      <c r="KNF60" s="13"/>
      <c r="KNG60" s="13"/>
      <c r="KNH60" s="13"/>
      <c r="KNI60" s="13"/>
      <c r="KNJ60" s="13"/>
      <c r="KNK60" s="13"/>
      <c r="KNL60" s="13"/>
      <c r="KNM60" s="13"/>
      <c r="KNN60" s="13"/>
      <c r="KNO60" s="13"/>
      <c r="KNP60" s="13"/>
      <c r="KNQ60" s="13"/>
      <c r="KNR60" s="13"/>
      <c r="KNS60" s="13"/>
      <c r="KNT60" s="13"/>
      <c r="KNU60" s="13"/>
      <c r="KNV60" s="13"/>
      <c r="KNW60" s="13"/>
      <c r="KNX60" s="13"/>
      <c r="KNY60" s="13"/>
      <c r="KNZ60" s="13"/>
      <c r="KOA60" s="13"/>
      <c r="KOB60" s="13"/>
      <c r="KOC60" s="13"/>
      <c r="KOD60" s="13"/>
      <c r="KOE60" s="13"/>
      <c r="KOF60" s="13"/>
      <c r="KOG60" s="13"/>
      <c r="KOH60" s="13"/>
      <c r="KOI60" s="13"/>
      <c r="KOJ60" s="13"/>
      <c r="KOK60" s="13"/>
      <c r="KOL60" s="13"/>
      <c r="KOM60" s="13"/>
      <c r="KON60" s="13"/>
      <c r="KOO60" s="13"/>
      <c r="KOP60" s="13"/>
      <c r="KOQ60" s="13"/>
      <c r="KOR60" s="13"/>
      <c r="KOS60" s="13"/>
      <c r="KOT60" s="13"/>
      <c r="KOU60" s="13"/>
      <c r="KOV60" s="13"/>
      <c r="KOW60" s="13"/>
      <c r="KOX60" s="13"/>
      <c r="KOY60" s="13"/>
      <c r="KOZ60" s="13"/>
      <c r="KPA60" s="13"/>
      <c r="KPB60" s="13"/>
      <c r="KPC60" s="13"/>
      <c r="KPD60" s="13"/>
      <c r="KPE60" s="13"/>
      <c r="KPF60" s="13"/>
      <c r="KPG60" s="13"/>
      <c r="KPH60" s="13"/>
      <c r="KPI60" s="13"/>
      <c r="KPJ60" s="13"/>
      <c r="KPK60" s="13"/>
      <c r="KPL60" s="13"/>
      <c r="KPM60" s="13"/>
      <c r="KPN60" s="13"/>
      <c r="KPO60" s="13"/>
      <c r="KPP60" s="13"/>
      <c r="KPQ60" s="13"/>
      <c r="KPR60" s="13"/>
      <c r="KPS60" s="13"/>
      <c r="KPT60" s="13"/>
      <c r="KPU60" s="13"/>
      <c r="KPV60" s="13"/>
      <c r="KPW60" s="13"/>
      <c r="KPX60" s="13"/>
      <c r="KPY60" s="13"/>
      <c r="KPZ60" s="13"/>
      <c r="KQA60" s="13"/>
      <c r="KQB60" s="13"/>
      <c r="KQC60" s="13"/>
      <c r="KQD60" s="13"/>
      <c r="KQE60" s="13"/>
      <c r="KQF60" s="13"/>
      <c r="KQG60" s="13"/>
      <c r="KQH60" s="13"/>
      <c r="KQI60" s="13"/>
      <c r="KQJ60" s="13"/>
      <c r="KQK60" s="13"/>
      <c r="KQL60" s="13"/>
      <c r="KQM60" s="13"/>
      <c r="KQN60" s="13"/>
      <c r="KQO60" s="13"/>
      <c r="KQP60" s="13"/>
      <c r="KQQ60" s="13"/>
      <c r="KQR60" s="13"/>
      <c r="KQS60" s="13"/>
      <c r="KQT60" s="13"/>
      <c r="KQU60" s="13"/>
      <c r="KQV60" s="13"/>
      <c r="KQW60" s="13"/>
      <c r="KQX60" s="13"/>
      <c r="KQY60" s="13"/>
      <c r="KQZ60" s="13"/>
      <c r="KRA60" s="13"/>
      <c r="KRB60" s="13"/>
      <c r="KRC60" s="13"/>
      <c r="KRD60" s="13"/>
      <c r="KRE60" s="13"/>
      <c r="KRF60" s="13"/>
      <c r="KRG60" s="13"/>
      <c r="KRH60" s="13"/>
      <c r="KRI60" s="13"/>
      <c r="KRJ60" s="13"/>
      <c r="KRK60" s="13"/>
      <c r="KRL60" s="13"/>
      <c r="KRM60" s="13"/>
      <c r="KRN60" s="13"/>
      <c r="KRO60" s="13"/>
      <c r="KRP60" s="13"/>
      <c r="KRQ60" s="13"/>
      <c r="KRR60" s="13"/>
      <c r="KRS60" s="13"/>
      <c r="KRT60" s="13"/>
      <c r="KRU60" s="13"/>
      <c r="KRV60" s="13"/>
      <c r="KRW60" s="13"/>
      <c r="KRX60" s="13"/>
      <c r="KRY60" s="13"/>
      <c r="KRZ60" s="13"/>
      <c r="KSA60" s="13"/>
      <c r="KSB60" s="13"/>
      <c r="KSC60" s="13"/>
      <c r="KSD60" s="13"/>
      <c r="KSE60" s="13"/>
      <c r="KSF60" s="13"/>
      <c r="KSG60" s="13"/>
      <c r="KSH60" s="13"/>
      <c r="KSI60" s="13"/>
      <c r="KSJ60" s="13"/>
      <c r="KSK60" s="13"/>
      <c r="KSL60" s="13"/>
      <c r="KSM60" s="13"/>
      <c r="KSN60" s="13"/>
      <c r="KSO60" s="13"/>
      <c r="KSP60" s="13"/>
      <c r="KSQ60" s="13"/>
      <c r="KSR60" s="13"/>
      <c r="KSS60" s="13"/>
      <c r="KST60" s="13"/>
      <c r="KSU60" s="13"/>
      <c r="KSV60" s="13"/>
      <c r="KSW60" s="13"/>
      <c r="KSX60" s="13"/>
      <c r="KSY60" s="13"/>
      <c r="KSZ60" s="13"/>
      <c r="KTA60" s="13"/>
      <c r="KTB60" s="13"/>
      <c r="KTC60" s="13"/>
      <c r="KTD60" s="13"/>
      <c r="KTE60" s="13"/>
      <c r="KTF60" s="13"/>
      <c r="KTG60" s="13"/>
      <c r="KTH60" s="13"/>
      <c r="KTI60" s="13"/>
      <c r="KTJ60" s="13"/>
      <c r="KTK60" s="13"/>
      <c r="KTL60" s="13"/>
      <c r="KTM60" s="13"/>
      <c r="KTN60" s="13"/>
      <c r="KTO60" s="13"/>
      <c r="KTP60" s="13"/>
      <c r="KTQ60" s="13"/>
      <c r="KTR60" s="13"/>
      <c r="KTS60" s="13"/>
      <c r="KTT60" s="13"/>
      <c r="KTU60" s="13"/>
      <c r="KTV60" s="13"/>
      <c r="KTW60" s="13"/>
      <c r="KTX60" s="13"/>
      <c r="KTY60" s="13"/>
      <c r="KTZ60" s="13"/>
      <c r="KUA60" s="13"/>
      <c r="KUB60" s="13"/>
      <c r="KUC60" s="13"/>
      <c r="KUD60" s="13"/>
      <c r="KUE60" s="13"/>
      <c r="KUF60" s="13"/>
      <c r="KUG60" s="13"/>
      <c r="KUH60" s="13"/>
      <c r="KUI60" s="13"/>
      <c r="KUJ60" s="13"/>
      <c r="KUK60" s="13"/>
      <c r="KUL60" s="13"/>
      <c r="KUM60" s="13"/>
      <c r="KUN60" s="13"/>
      <c r="KUO60" s="13"/>
      <c r="KUP60" s="13"/>
      <c r="KUQ60" s="13"/>
      <c r="KUR60" s="13"/>
      <c r="KUS60" s="13"/>
      <c r="KUT60" s="13"/>
      <c r="KUU60" s="13"/>
      <c r="KUV60" s="13"/>
      <c r="KUW60" s="13"/>
      <c r="KUX60" s="13"/>
      <c r="KUY60" s="13"/>
      <c r="KUZ60" s="13"/>
      <c r="KVA60" s="13"/>
      <c r="KVB60" s="13"/>
      <c r="KVC60" s="13"/>
      <c r="KVD60" s="13"/>
      <c r="KVE60" s="13"/>
      <c r="KVF60" s="13"/>
      <c r="KVG60" s="13"/>
      <c r="KVH60" s="13"/>
      <c r="KVI60" s="13"/>
      <c r="KVJ60" s="13"/>
      <c r="KVK60" s="13"/>
      <c r="KVL60" s="13"/>
      <c r="KVM60" s="13"/>
      <c r="KVN60" s="13"/>
      <c r="KVO60" s="13"/>
      <c r="KVP60" s="13"/>
      <c r="KVQ60" s="13"/>
      <c r="KVR60" s="13"/>
      <c r="KVS60" s="13"/>
      <c r="KVT60" s="13"/>
      <c r="KVU60" s="13"/>
      <c r="KVV60" s="13"/>
      <c r="KVW60" s="13"/>
      <c r="KVX60" s="13"/>
      <c r="KVY60" s="13"/>
      <c r="KVZ60" s="13"/>
      <c r="KWA60" s="13"/>
      <c r="KWB60" s="13"/>
      <c r="KWC60" s="13"/>
      <c r="KWD60" s="13"/>
      <c r="KWE60" s="13"/>
      <c r="KWF60" s="13"/>
      <c r="KWG60" s="13"/>
      <c r="KWH60" s="13"/>
      <c r="KWI60" s="13"/>
      <c r="KWJ60" s="13"/>
      <c r="KWK60" s="13"/>
      <c r="KWL60" s="13"/>
      <c r="KWM60" s="13"/>
      <c r="KWN60" s="13"/>
      <c r="KWO60" s="13"/>
      <c r="KWP60" s="13"/>
      <c r="KWQ60" s="13"/>
      <c r="KWR60" s="13"/>
      <c r="KWS60" s="13"/>
      <c r="KWT60" s="13"/>
      <c r="KWU60" s="13"/>
      <c r="KWV60" s="13"/>
      <c r="KWW60" s="13"/>
      <c r="KWX60" s="13"/>
      <c r="KWY60" s="13"/>
      <c r="KWZ60" s="13"/>
      <c r="KXA60" s="13"/>
      <c r="KXB60" s="13"/>
      <c r="KXC60" s="13"/>
      <c r="KXD60" s="13"/>
      <c r="KXE60" s="13"/>
      <c r="KXF60" s="13"/>
      <c r="KXG60" s="13"/>
      <c r="KXH60" s="13"/>
      <c r="KXI60" s="13"/>
      <c r="KXJ60" s="13"/>
      <c r="KXK60" s="13"/>
      <c r="KXL60" s="13"/>
      <c r="KXM60" s="13"/>
      <c r="KXN60" s="13"/>
      <c r="KXO60" s="13"/>
      <c r="KXP60" s="13"/>
      <c r="KXQ60" s="13"/>
      <c r="KXR60" s="13"/>
      <c r="KXS60" s="13"/>
      <c r="KXT60" s="13"/>
      <c r="KXU60" s="13"/>
      <c r="KXV60" s="13"/>
      <c r="KXW60" s="13"/>
      <c r="KXX60" s="13"/>
      <c r="KXY60" s="13"/>
      <c r="KXZ60" s="13"/>
      <c r="KYA60" s="13"/>
      <c r="KYB60" s="13"/>
      <c r="KYC60" s="13"/>
      <c r="KYD60" s="13"/>
      <c r="KYE60" s="13"/>
      <c r="KYF60" s="13"/>
      <c r="KYG60" s="13"/>
      <c r="KYH60" s="13"/>
      <c r="KYI60" s="13"/>
      <c r="KYJ60" s="13"/>
      <c r="KYK60" s="13"/>
      <c r="KYL60" s="13"/>
      <c r="KYM60" s="13"/>
      <c r="KYN60" s="13"/>
      <c r="KYO60" s="13"/>
      <c r="KYP60" s="13"/>
      <c r="KYQ60" s="13"/>
      <c r="KYR60" s="13"/>
      <c r="KYS60" s="13"/>
      <c r="KYT60" s="13"/>
      <c r="KYU60" s="13"/>
      <c r="KYV60" s="13"/>
      <c r="KYW60" s="13"/>
      <c r="KYX60" s="13"/>
      <c r="KYY60" s="13"/>
      <c r="KYZ60" s="13"/>
      <c r="KZA60" s="13"/>
      <c r="KZB60" s="13"/>
      <c r="KZC60" s="13"/>
      <c r="KZD60" s="13"/>
      <c r="KZE60" s="13"/>
      <c r="KZF60" s="13"/>
      <c r="KZG60" s="13"/>
      <c r="KZH60" s="13"/>
      <c r="KZI60" s="13"/>
      <c r="KZJ60" s="13"/>
      <c r="KZK60" s="13"/>
      <c r="KZL60" s="13"/>
      <c r="KZM60" s="13"/>
      <c r="KZN60" s="13"/>
      <c r="KZO60" s="13"/>
      <c r="KZP60" s="13"/>
      <c r="KZQ60" s="13"/>
      <c r="KZR60" s="13"/>
      <c r="KZS60" s="13"/>
      <c r="KZT60" s="13"/>
      <c r="KZU60" s="13"/>
      <c r="KZV60" s="13"/>
      <c r="KZW60" s="13"/>
      <c r="KZX60" s="13"/>
      <c r="KZY60" s="13"/>
      <c r="KZZ60" s="13"/>
      <c r="LAA60" s="13"/>
      <c r="LAB60" s="13"/>
      <c r="LAC60" s="13"/>
      <c r="LAD60" s="13"/>
      <c r="LAE60" s="13"/>
      <c r="LAF60" s="13"/>
      <c r="LAG60" s="13"/>
      <c r="LAH60" s="13"/>
      <c r="LAI60" s="13"/>
      <c r="LAJ60" s="13"/>
      <c r="LAK60" s="13"/>
      <c r="LAL60" s="13"/>
      <c r="LAM60" s="13"/>
      <c r="LAN60" s="13"/>
      <c r="LAO60" s="13"/>
      <c r="LAP60" s="13"/>
      <c r="LAQ60" s="13"/>
      <c r="LAR60" s="13"/>
      <c r="LAS60" s="13"/>
      <c r="LAT60" s="13"/>
      <c r="LAU60" s="13"/>
      <c r="LAV60" s="13"/>
      <c r="LAW60" s="13"/>
      <c r="LAX60" s="13"/>
      <c r="LAY60" s="13"/>
      <c r="LAZ60" s="13"/>
      <c r="LBA60" s="13"/>
      <c r="LBB60" s="13"/>
      <c r="LBC60" s="13"/>
      <c r="LBD60" s="13"/>
      <c r="LBE60" s="13"/>
      <c r="LBF60" s="13"/>
      <c r="LBG60" s="13"/>
      <c r="LBH60" s="13"/>
      <c r="LBI60" s="13"/>
      <c r="LBJ60" s="13"/>
      <c r="LBK60" s="13"/>
      <c r="LBL60" s="13"/>
      <c r="LBM60" s="13"/>
      <c r="LBN60" s="13"/>
      <c r="LBO60" s="13"/>
      <c r="LBP60" s="13"/>
      <c r="LBQ60" s="13"/>
      <c r="LBR60" s="13"/>
      <c r="LBS60" s="13"/>
      <c r="LBT60" s="13"/>
      <c r="LBU60" s="13"/>
      <c r="LBV60" s="13"/>
      <c r="LBW60" s="13"/>
      <c r="LBX60" s="13"/>
      <c r="LBY60" s="13"/>
      <c r="LBZ60" s="13"/>
      <c r="LCA60" s="13"/>
      <c r="LCB60" s="13"/>
      <c r="LCC60" s="13"/>
      <c r="LCD60" s="13"/>
      <c r="LCE60" s="13"/>
      <c r="LCF60" s="13"/>
      <c r="LCG60" s="13"/>
      <c r="LCH60" s="13"/>
      <c r="LCI60" s="13"/>
      <c r="LCJ60" s="13"/>
      <c r="LCK60" s="13"/>
      <c r="LCL60" s="13"/>
      <c r="LCM60" s="13"/>
      <c r="LCN60" s="13"/>
      <c r="LCO60" s="13"/>
      <c r="LCP60" s="13"/>
      <c r="LCQ60" s="13"/>
      <c r="LCR60" s="13"/>
      <c r="LCS60" s="13"/>
      <c r="LCT60" s="13"/>
      <c r="LCU60" s="13"/>
      <c r="LCV60" s="13"/>
      <c r="LCW60" s="13"/>
      <c r="LCX60" s="13"/>
      <c r="LCY60" s="13"/>
      <c r="LCZ60" s="13"/>
      <c r="LDA60" s="13"/>
      <c r="LDB60" s="13"/>
      <c r="LDC60" s="13"/>
      <c r="LDD60" s="13"/>
      <c r="LDE60" s="13"/>
      <c r="LDF60" s="13"/>
      <c r="LDG60" s="13"/>
      <c r="LDH60" s="13"/>
      <c r="LDI60" s="13"/>
      <c r="LDJ60" s="13"/>
      <c r="LDK60" s="13"/>
      <c r="LDL60" s="13"/>
      <c r="LDM60" s="13"/>
      <c r="LDN60" s="13"/>
      <c r="LDO60" s="13"/>
      <c r="LDP60" s="13"/>
      <c r="LDQ60" s="13"/>
      <c r="LDR60" s="13"/>
      <c r="LDS60" s="13"/>
      <c r="LDT60" s="13"/>
      <c r="LDU60" s="13"/>
      <c r="LDV60" s="13"/>
      <c r="LDW60" s="13"/>
      <c r="LDX60" s="13"/>
      <c r="LDY60" s="13"/>
      <c r="LDZ60" s="13"/>
      <c r="LEA60" s="13"/>
      <c r="LEB60" s="13"/>
      <c r="LEC60" s="13"/>
      <c r="LED60" s="13"/>
      <c r="LEE60" s="13"/>
      <c r="LEF60" s="13"/>
      <c r="LEG60" s="13"/>
      <c r="LEH60" s="13"/>
      <c r="LEI60" s="13"/>
      <c r="LEJ60" s="13"/>
      <c r="LEK60" s="13"/>
      <c r="LEL60" s="13"/>
      <c r="LEM60" s="13"/>
      <c r="LEN60" s="13"/>
      <c r="LEO60" s="13"/>
      <c r="LEP60" s="13"/>
      <c r="LEQ60" s="13"/>
      <c r="LER60" s="13"/>
      <c r="LES60" s="13"/>
      <c r="LET60" s="13"/>
      <c r="LEU60" s="13"/>
      <c r="LEV60" s="13"/>
      <c r="LEW60" s="13"/>
      <c r="LEX60" s="13"/>
      <c r="LEY60" s="13"/>
      <c r="LEZ60" s="13"/>
      <c r="LFA60" s="13"/>
      <c r="LFB60" s="13"/>
      <c r="LFC60" s="13"/>
      <c r="LFD60" s="13"/>
      <c r="LFE60" s="13"/>
      <c r="LFF60" s="13"/>
      <c r="LFG60" s="13"/>
      <c r="LFH60" s="13"/>
      <c r="LFI60" s="13"/>
      <c r="LFJ60" s="13"/>
      <c r="LFK60" s="13"/>
      <c r="LFL60" s="13"/>
      <c r="LFM60" s="13"/>
      <c r="LFN60" s="13"/>
      <c r="LFO60" s="13"/>
      <c r="LFP60" s="13"/>
      <c r="LFQ60" s="13"/>
      <c r="LFR60" s="13"/>
      <c r="LFS60" s="13"/>
      <c r="LFT60" s="13"/>
      <c r="LFU60" s="13"/>
      <c r="LFV60" s="13"/>
      <c r="LFW60" s="13"/>
      <c r="LFX60" s="13"/>
      <c r="LFY60" s="13"/>
      <c r="LFZ60" s="13"/>
      <c r="LGA60" s="13"/>
      <c r="LGB60" s="13"/>
      <c r="LGC60" s="13"/>
      <c r="LGD60" s="13"/>
      <c r="LGE60" s="13"/>
      <c r="LGF60" s="13"/>
      <c r="LGG60" s="13"/>
      <c r="LGH60" s="13"/>
      <c r="LGI60" s="13"/>
      <c r="LGJ60" s="13"/>
      <c r="LGK60" s="13"/>
      <c r="LGL60" s="13"/>
      <c r="LGM60" s="13"/>
      <c r="LGN60" s="13"/>
      <c r="LGO60" s="13"/>
      <c r="LGP60" s="13"/>
      <c r="LGQ60" s="13"/>
      <c r="LGR60" s="13"/>
      <c r="LGS60" s="13"/>
      <c r="LGT60" s="13"/>
      <c r="LGU60" s="13"/>
      <c r="LGV60" s="13"/>
      <c r="LGW60" s="13"/>
      <c r="LGX60" s="13"/>
      <c r="LGY60" s="13"/>
      <c r="LGZ60" s="13"/>
      <c r="LHA60" s="13"/>
      <c r="LHB60" s="13"/>
      <c r="LHC60" s="13"/>
      <c r="LHD60" s="13"/>
      <c r="LHE60" s="13"/>
      <c r="LHF60" s="13"/>
      <c r="LHG60" s="13"/>
      <c r="LHH60" s="13"/>
      <c r="LHI60" s="13"/>
      <c r="LHJ60" s="13"/>
      <c r="LHK60" s="13"/>
      <c r="LHL60" s="13"/>
      <c r="LHM60" s="13"/>
      <c r="LHN60" s="13"/>
      <c r="LHO60" s="13"/>
      <c r="LHP60" s="13"/>
      <c r="LHQ60" s="13"/>
      <c r="LHR60" s="13"/>
      <c r="LHS60" s="13"/>
      <c r="LHT60" s="13"/>
      <c r="LHU60" s="13"/>
      <c r="LHV60" s="13"/>
      <c r="LHW60" s="13"/>
      <c r="LHX60" s="13"/>
      <c r="LHY60" s="13"/>
      <c r="LHZ60" s="13"/>
      <c r="LIA60" s="13"/>
      <c r="LIB60" s="13"/>
      <c r="LIC60" s="13"/>
      <c r="LID60" s="13"/>
      <c r="LIE60" s="13"/>
      <c r="LIF60" s="13"/>
      <c r="LIG60" s="13"/>
      <c r="LIH60" s="13"/>
      <c r="LII60" s="13"/>
      <c r="LIJ60" s="13"/>
      <c r="LIK60" s="13"/>
      <c r="LIL60" s="13"/>
      <c r="LIM60" s="13"/>
      <c r="LIN60" s="13"/>
      <c r="LIO60" s="13"/>
      <c r="LIP60" s="13"/>
      <c r="LIQ60" s="13"/>
      <c r="LIR60" s="13"/>
      <c r="LIS60" s="13"/>
      <c r="LIT60" s="13"/>
      <c r="LIU60" s="13"/>
      <c r="LIV60" s="13"/>
      <c r="LIW60" s="13"/>
      <c r="LIX60" s="13"/>
      <c r="LIY60" s="13"/>
      <c r="LIZ60" s="13"/>
      <c r="LJA60" s="13"/>
      <c r="LJB60" s="13"/>
      <c r="LJC60" s="13"/>
      <c r="LJD60" s="13"/>
      <c r="LJE60" s="13"/>
      <c r="LJF60" s="13"/>
      <c r="LJG60" s="13"/>
      <c r="LJH60" s="13"/>
      <c r="LJI60" s="13"/>
      <c r="LJJ60" s="13"/>
      <c r="LJK60" s="13"/>
      <c r="LJL60" s="13"/>
      <c r="LJM60" s="13"/>
      <c r="LJN60" s="13"/>
      <c r="LJO60" s="13"/>
      <c r="LJP60" s="13"/>
      <c r="LJQ60" s="13"/>
      <c r="LJR60" s="13"/>
      <c r="LJS60" s="13"/>
      <c r="LJT60" s="13"/>
      <c r="LJU60" s="13"/>
      <c r="LJV60" s="13"/>
      <c r="LJW60" s="13"/>
      <c r="LJX60" s="13"/>
      <c r="LJY60" s="13"/>
      <c r="LJZ60" s="13"/>
      <c r="LKA60" s="13"/>
      <c r="LKB60" s="13"/>
      <c r="LKC60" s="13"/>
      <c r="LKD60" s="13"/>
      <c r="LKE60" s="13"/>
      <c r="LKF60" s="13"/>
      <c r="LKG60" s="13"/>
      <c r="LKH60" s="13"/>
      <c r="LKI60" s="13"/>
      <c r="LKJ60" s="13"/>
      <c r="LKK60" s="13"/>
      <c r="LKL60" s="13"/>
      <c r="LKM60" s="13"/>
      <c r="LKN60" s="13"/>
      <c r="LKO60" s="13"/>
      <c r="LKP60" s="13"/>
      <c r="LKQ60" s="13"/>
      <c r="LKR60" s="13"/>
      <c r="LKS60" s="13"/>
      <c r="LKT60" s="13"/>
      <c r="LKU60" s="13"/>
      <c r="LKV60" s="13"/>
      <c r="LKW60" s="13"/>
      <c r="LKX60" s="13"/>
      <c r="LKY60" s="13"/>
      <c r="LKZ60" s="13"/>
      <c r="LLA60" s="13"/>
      <c r="LLB60" s="13"/>
      <c r="LLC60" s="13"/>
      <c r="LLD60" s="13"/>
      <c r="LLE60" s="13"/>
      <c r="LLF60" s="13"/>
      <c r="LLG60" s="13"/>
      <c r="LLH60" s="13"/>
      <c r="LLI60" s="13"/>
      <c r="LLJ60" s="13"/>
      <c r="LLK60" s="13"/>
      <c r="LLL60" s="13"/>
      <c r="LLM60" s="13"/>
      <c r="LLN60" s="13"/>
      <c r="LLO60" s="13"/>
      <c r="LLP60" s="13"/>
      <c r="LLQ60" s="13"/>
      <c r="LLR60" s="13"/>
      <c r="LLS60" s="13"/>
      <c r="LLT60" s="13"/>
      <c r="LLU60" s="13"/>
      <c r="LLV60" s="13"/>
      <c r="LLW60" s="13"/>
      <c r="LLX60" s="13"/>
      <c r="LLY60" s="13"/>
      <c r="LLZ60" s="13"/>
      <c r="LMA60" s="13"/>
      <c r="LMB60" s="13"/>
      <c r="LMC60" s="13"/>
      <c r="LMD60" s="13"/>
      <c r="LME60" s="13"/>
      <c r="LMF60" s="13"/>
      <c r="LMG60" s="13"/>
      <c r="LMH60" s="13"/>
      <c r="LMI60" s="13"/>
      <c r="LMJ60" s="13"/>
      <c r="LMK60" s="13"/>
      <c r="LML60" s="13"/>
      <c r="LMM60" s="13"/>
      <c r="LMN60" s="13"/>
      <c r="LMO60" s="13"/>
      <c r="LMP60" s="13"/>
      <c r="LMQ60" s="13"/>
      <c r="LMR60" s="13"/>
      <c r="LMS60" s="13"/>
      <c r="LMT60" s="13"/>
      <c r="LMU60" s="13"/>
      <c r="LMV60" s="13"/>
      <c r="LMW60" s="13"/>
      <c r="LMX60" s="13"/>
      <c r="LMY60" s="13"/>
      <c r="LMZ60" s="13"/>
      <c r="LNA60" s="13"/>
      <c r="LNB60" s="13"/>
      <c r="LNC60" s="13"/>
      <c r="LND60" s="13"/>
      <c r="LNE60" s="13"/>
      <c r="LNF60" s="13"/>
      <c r="LNG60" s="13"/>
      <c r="LNH60" s="13"/>
      <c r="LNI60" s="13"/>
      <c r="LNJ60" s="13"/>
      <c r="LNK60" s="13"/>
      <c r="LNL60" s="13"/>
      <c r="LNM60" s="13"/>
      <c r="LNN60" s="13"/>
      <c r="LNO60" s="13"/>
      <c r="LNP60" s="13"/>
      <c r="LNQ60" s="13"/>
      <c r="LNR60" s="13"/>
      <c r="LNS60" s="13"/>
      <c r="LNT60" s="13"/>
      <c r="LNU60" s="13"/>
      <c r="LNV60" s="13"/>
      <c r="LNW60" s="13"/>
      <c r="LNX60" s="13"/>
      <c r="LNY60" s="13"/>
      <c r="LNZ60" s="13"/>
      <c r="LOA60" s="13"/>
      <c r="LOB60" s="13"/>
      <c r="LOC60" s="13"/>
      <c r="LOD60" s="13"/>
      <c r="LOE60" s="13"/>
      <c r="LOF60" s="13"/>
      <c r="LOG60" s="13"/>
      <c r="LOH60" s="13"/>
      <c r="LOI60" s="13"/>
      <c r="LOJ60" s="13"/>
      <c r="LOK60" s="13"/>
      <c r="LOL60" s="13"/>
      <c r="LOM60" s="13"/>
      <c r="LON60" s="13"/>
      <c r="LOO60" s="13"/>
      <c r="LOP60" s="13"/>
      <c r="LOQ60" s="13"/>
      <c r="LOR60" s="13"/>
      <c r="LOS60" s="13"/>
      <c r="LOT60" s="13"/>
      <c r="LOU60" s="13"/>
      <c r="LOV60" s="13"/>
      <c r="LOW60" s="13"/>
      <c r="LOX60" s="13"/>
      <c r="LOY60" s="13"/>
      <c r="LOZ60" s="13"/>
      <c r="LPA60" s="13"/>
      <c r="LPB60" s="13"/>
      <c r="LPC60" s="13"/>
      <c r="LPD60" s="13"/>
      <c r="LPE60" s="13"/>
      <c r="LPF60" s="13"/>
      <c r="LPG60" s="13"/>
      <c r="LPH60" s="13"/>
      <c r="LPI60" s="13"/>
      <c r="LPJ60" s="13"/>
      <c r="LPK60" s="13"/>
      <c r="LPL60" s="13"/>
      <c r="LPM60" s="13"/>
      <c r="LPN60" s="13"/>
      <c r="LPO60" s="13"/>
      <c r="LPP60" s="13"/>
      <c r="LPQ60" s="13"/>
      <c r="LPR60" s="13"/>
      <c r="LPS60" s="13"/>
      <c r="LPT60" s="13"/>
      <c r="LPU60" s="13"/>
      <c r="LPV60" s="13"/>
      <c r="LPW60" s="13"/>
      <c r="LPX60" s="13"/>
      <c r="LPY60" s="13"/>
      <c r="LPZ60" s="13"/>
      <c r="LQA60" s="13"/>
      <c r="LQB60" s="13"/>
      <c r="LQC60" s="13"/>
      <c r="LQD60" s="13"/>
      <c r="LQE60" s="13"/>
      <c r="LQF60" s="13"/>
      <c r="LQG60" s="13"/>
      <c r="LQH60" s="13"/>
      <c r="LQI60" s="13"/>
      <c r="LQJ60" s="13"/>
      <c r="LQK60" s="13"/>
      <c r="LQL60" s="13"/>
      <c r="LQM60" s="13"/>
      <c r="LQN60" s="13"/>
      <c r="LQO60" s="13"/>
      <c r="LQP60" s="13"/>
      <c r="LQQ60" s="13"/>
      <c r="LQR60" s="13"/>
      <c r="LQS60" s="13"/>
      <c r="LQT60" s="13"/>
      <c r="LQU60" s="13"/>
      <c r="LQV60" s="13"/>
      <c r="LQW60" s="13"/>
      <c r="LQX60" s="13"/>
      <c r="LQY60" s="13"/>
      <c r="LQZ60" s="13"/>
      <c r="LRA60" s="13"/>
      <c r="LRB60" s="13"/>
      <c r="LRC60" s="13"/>
      <c r="LRD60" s="13"/>
      <c r="LRE60" s="13"/>
      <c r="LRF60" s="13"/>
      <c r="LRG60" s="13"/>
      <c r="LRH60" s="13"/>
      <c r="LRI60" s="13"/>
      <c r="LRJ60" s="13"/>
      <c r="LRK60" s="13"/>
      <c r="LRL60" s="13"/>
      <c r="LRM60" s="13"/>
      <c r="LRN60" s="13"/>
      <c r="LRO60" s="13"/>
      <c r="LRP60" s="13"/>
      <c r="LRQ60" s="13"/>
      <c r="LRR60" s="13"/>
      <c r="LRS60" s="13"/>
      <c r="LRT60" s="13"/>
      <c r="LRU60" s="13"/>
      <c r="LRV60" s="13"/>
      <c r="LRW60" s="13"/>
      <c r="LRX60" s="13"/>
      <c r="LRY60" s="13"/>
      <c r="LRZ60" s="13"/>
      <c r="LSA60" s="13"/>
      <c r="LSB60" s="13"/>
      <c r="LSC60" s="13"/>
      <c r="LSD60" s="13"/>
      <c r="LSE60" s="13"/>
      <c r="LSF60" s="13"/>
      <c r="LSG60" s="13"/>
      <c r="LSH60" s="13"/>
      <c r="LSI60" s="13"/>
      <c r="LSJ60" s="13"/>
      <c r="LSK60" s="13"/>
      <c r="LSL60" s="13"/>
      <c r="LSM60" s="13"/>
      <c r="LSN60" s="13"/>
      <c r="LSO60" s="13"/>
      <c r="LSP60" s="13"/>
      <c r="LSQ60" s="13"/>
      <c r="LSR60" s="13"/>
      <c r="LSS60" s="13"/>
      <c r="LST60" s="13"/>
      <c r="LSU60" s="13"/>
      <c r="LSV60" s="13"/>
      <c r="LSW60" s="13"/>
      <c r="LSX60" s="13"/>
      <c r="LSY60" s="13"/>
      <c r="LSZ60" s="13"/>
      <c r="LTA60" s="13"/>
      <c r="LTB60" s="13"/>
      <c r="LTC60" s="13"/>
      <c r="LTD60" s="13"/>
      <c r="LTE60" s="13"/>
      <c r="LTF60" s="13"/>
      <c r="LTG60" s="13"/>
      <c r="LTH60" s="13"/>
      <c r="LTI60" s="13"/>
      <c r="LTJ60" s="13"/>
      <c r="LTK60" s="13"/>
      <c r="LTL60" s="13"/>
      <c r="LTM60" s="13"/>
      <c r="LTN60" s="13"/>
      <c r="LTO60" s="13"/>
      <c r="LTP60" s="13"/>
      <c r="LTQ60" s="13"/>
      <c r="LTR60" s="13"/>
      <c r="LTS60" s="13"/>
      <c r="LTT60" s="13"/>
      <c r="LTU60" s="13"/>
      <c r="LTV60" s="13"/>
      <c r="LTW60" s="13"/>
      <c r="LTX60" s="13"/>
      <c r="LTY60" s="13"/>
      <c r="LTZ60" s="13"/>
      <c r="LUA60" s="13"/>
      <c r="LUB60" s="13"/>
      <c r="LUC60" s="13"/>
      <c r="LUD60" s="13"/>
      <c r="LUE60" s="13"/>
      <c r="LUF60" s="13"/>
      <c r="LUG60" s="13"/>
      <c r="LUH60" s="13"/>
      <c r="LUI60" s="13"/>
      <c r="LUJ60" s="13"/>
      <c r="LUK60" s="13"/>
      <c r="LUL60" s="13"/>
      <c r="LUM60" s="13"/>
      <c r="LUN60" s="13"/>
      <c r="LUO60" s="13"/>
      <c r="LUP60" s="13"/>
      <c r="LUQ60" s="13"/>
      <c r="LUR60" s="13"/>
      <c r="LUS60" s="13"/>
      <c r="LUT60" s="13"/>
      <c r="LUU60" s="13"/>
      <c r="LUV60" s="13"/>
      <c r="LUW60" s="13"/>
      <c r="LUX60" s="13"/>
      <c r="LUY60" s="13"/>
      <c r="LUZ60" s="13"/>
      <c r="LVA60" s="13"/>
      <c r="LVB60" s="13"/>
      <c r="LVC60" s="13"/>
      <c r="LVD60" s="13"/>
      <c r="LVE60" s="13"/>
      <c r="LVF60" s="13"/>
      <c r="LVG60" s="13"/>
      <c r="LVH60" s="13"/>
      <c r="LVI60" s="13"/>
      <c r="LVJ60" s="13"/>
      <c r="LVK60" s="13"/>
      <c r="LVL60" s="13"/>
      <c r="LVM60" s="13"/>
      <c r="LVN60" s="13"/>
      <c r="LVO60" s="13"/>
      <c r="LVP60" s="13"/>
      <c r="LVQ60" s="13"/>
      <c r="LVR60" s="13"/>
      <c r="LVS60" s="13"/>
      <c r="LVT60" s="13"/>
      <c r="LVU60" s="13"/>
      <c r="LVV60" s="13"/>
      <c r="LVW60" s="13"/>
      <c r="LVX60" s="13"/>
      <c r="LVY60" s="13"/>
      <c r="LVZ60" s="13"/>
      <c r="LWA60" s="13"/>
      <c r="LWB60" s="13"/>
      <c r="LWC60" s="13"/>
      <c r="LWD60" s="13"/>
      <c r="LWE60" s="13"/>
      <c r="LWF60" s="13"/>
      <c r="LWG60" s="13"/>
      <c r="LWH60" s="13"/>
      <c r="LWI60" s="13"/>
      <c r="LWJ60" s="13"/>
      <c r="LWK60" s="13"/>
      <c r="LWL60" s="13"/>
      <c r="LWM60" s="13"/>
      <c r="LWN60" s="13"/>
      <c r="LWO60" s="13"/>
      <c r="LWP60" s="13"/>
      <c r="LWQ60" s="13"/>
      <c r="LWR60" s="13"/>
      <c r="LWS60" s="13"/>
      <c r="LWT60" s="13"/>
      <c r="LWU60" s="13"/>
      <c r="LWV60" s="13"/>
      <c r="LWW60" s="13"/>
      <c r="LWX60" s="13"/>
      <c r="LWY60" s="13"/>
      <c r="LWZ60" s="13"/>
      <c r="LXA60" s="13"/>
      <c r="LXB60" s="13"/>
      <c r="LXC60" s="13"/>
      <c r="LXD60" s="13"/>
      <c r="LXE60" s="13"/>
      <c r="LXF60" s="13"/>
      <c r="LXG60" s="13"/>
      <c r="LXH60" s="13"/>
      <c r="LXI60" s="13"/>
      <c r="LXJ60" s="13"/>
      <c r="LXK60" s="13"/>
      <c r="LXL60" s="13"/>
      <c r="LXM60" s="13"/>
      <c r="LXN60" s="13"/>
      <c r="LXO60" s="13"/>
      <c r="LXP60" s="13"/>
      <c r="LXQ60" s="13"/>
      <c r="LXR60" s="13"/>
      <c r="LXS60" s="13"/>
      <c r="LXT60" s="13"/>
      <c r="LXU60" s="13"/>
      <c r="LXV60" s="13"/>
      <c r="LXW60" s="13"/>
      <c r="LXX60" s="13"/>
      <c r="LXY60" s="13"/>
      <c r="LXZ60" s="13"/>
      <c r="LYA60" s="13"/>
      <c r="LYB60" s="13"/>
      <c r="LYC60" s="13"/>
      <c r="LYD60" s="13"/>
      <c r="LYE60" s="13"/>
      <c r="LYF60" s="13"/>
      <c r="LYG60" s="13"/>
      <c r="LYH60" s="13"/>
      <c r="LYI60" s="13"/>
      <c r="LYJ60" s="13"/>
      <c r="LYK60" s="13"/>
      <c r="LYL60" s="13"/>
      <c r="LYM60" s="13"/>
      <c r="LYN60" s="13"/>
      <c r="LYO60" s="13"/>
      <c r="LYP60" s="13"/>
      <c r="LYQ60" s="13"/>
      <c r="LYR60" s="13"/>
      <c r="LYS60" s="13"/>
      <c r="LYT60" s="13"/>
      <c r="LYU60" s="13"/>
      <c r="LYV60" s="13"/>
      <c r="LYW60" s="13"/>
      <c r="LYX60" s="13"/>
      <c r="LYY60" s="13"/>
      <c r="LYZ60" s="13"/>
      <c r="LZA60" s="13"/>
      <c r="LZB60" s="13"/>
      <c r="LZC60" s="13"/>
      <c r="LZD60" s="13"/>
      <c r="LZE60" s="13"/>
      <c r="LZF60" s="13"/>
      <c r="LZG60" s="13"/>
      <c r="LZH60" s="13"/>
      <c r="LZI60" s="13"/>
      <c r="LZJ60" s="13"/>
      <c r="LZK60" s="13"/>
      <c r="LZL60" s="13"/>
      <c r="LZM60" s="13"/>
      <c r="LZN60" s="13"/>
      <c r="LZO60" s="13"/>
      <c r="LZP60" s="13"/>
      <c r="LZQ60" s="13"/>
      <c r="LZR60" s="13"/>
      <c r="LZS60" s="13"/>
      <c r="LZT60" s="13"/>
      <c r="LZU60" s="13"/>
      <c r="LZV60" s="13"/>
      <c r="LZW60" s="13"/>
      <c r="LZX60" s="13"/>
      <c r="LZY60" s="13"/>
      <c r="LZZ60" s="13"/>
      <c r="MAA60" s="13"/>
      <c r="MAB60" s="13"/>
      <c r="MAC60" s="13"/>
      <c r="MAD60" s="13"/>
      <c r="MAE60" s="13"/>
      <c r="MAF60" s="13"/>
      <c r="MAG60" s="13"/>
      <c r="MAH60" s="13"/>
      <c r="MAI60" s="13"/>
      <c r="MAJ60" s="13"/>
      <c r="MAK60" s="13"/>
      <c r="MAL60" s="13"/>
      <c r="MAM60" s="13"/>
      <c r="MAN60" s="13"/>
      <c r="MAO60" s="13"/>
      <c r="MAP60" s="13"/>
      <c r="MAQ60" s="13"/>
      <c r="MAR60" s="13"/>
      <c r="MAS60" s="13"/>
      <c r="MAT60" s="13"/>
      <c r="MAU60" s="13"/>
      <c r="MAV60" s="13"/>
      <c r="MAW60" s="13"/>
      <c r="MAX60" s="13"/>
      <c r="MAY60" s="13"/>
      <c r="MAZ60" s="13"/>
      <c r="MBA60" s="13"/>
      <c r="MBB60" s="13"/>
      <c r="MBC60" s="13"/>
      <c r="MBD60" s="13"/>
      <c r="MBE60" s="13"/>
      <c r="MBF60" s="13"/>
      <c r="MBG60" s="13"/>
      <c r="MBH60" s="13"/>
      <c r="MBI60" s="13"/>
      <c r="MBJ60" s="13"/>
      <c r="MBK60" s="13"/>
      <c r="MBL60" s="13"/>
      <c r="MBM60" s="13"/>
      <c r="MBN60" s="13"/>
      <c r="MBO60" s="13"/>
      <c r="MBP60" s="13"/>
      <c r="MBQ60" s="13"/>
      <c r="MBR60" s="13"/>
      <c r="MBS60" s="13"/>
      <c r="MBT60" s="13"/>
      <c r="MBU60" s="13"/>
      <c r="MBV60" s="13"/>
      <c r="MBW60" s="13"/>
      <c r="MBX60" s="13"/>
      <c r="MBY60" s="13"/>
      <c r="MBZ60" s="13"/>
      <c r="MCA60" s="13"/>
      <c r="MCB60" s="13"/>
      <c r="MCC60" s="13"/>
      <c r="MCD60" s="13"/>
      <c r="MCE60" s="13"/>
      <c r="MCF60" s="13"/>
      <c r="MCG60" s="13"/>
      <c r="MCH60" s="13"/>
      <c r="MCI60" s="13"/>
      <c r="MCJ60" s="13"/>
      <c r="MCK60" s="13"/>
      <c r="MCL60" s="13"/>
      <c r="MCM60" s="13"/>
      <c r="MCN60" s="13"/>
      <c r="MCO60" s="13"/>
      <c r="MCP60" s="13"/>
      <c r="MCQ60" s="13"/>
      <c r="MCR60" s="13"/>
      <c r="MCS60" s="13"/>
      <c r="MCT60" s="13"/>
      <c r="MCU60" s="13"/>
      <c r="MCV60" s="13"/>
      <c r="MCW60" s="13"/>
      <c r="MCX60" s="13"/>
      <c r="MCY60" s="13"/>
      <c r="MCZ60" s="13"/>
      <c r="MDA60" s="13"/>
      <c r="MDB60" s="13"/>
      <c r="MDC60" s="13"/>
      <c r="MDD60" s="13"/>
      <c r="MDE60" s="13"/>
      <c r="MDF60" s="13"/>
      <c r="MDG60" s="13"/>
      <c r="MDH60" s="13"/>
      <c r="MDI60" s="13"/>
      <c r="MDJ60" s="13"/>
      <c r="MDK60" s="13"/>
      <c r="MDL60" s="13"/>
      <c r="MDM60" s="13"/>
      <c r="MDN60" s="13"/>
      <c r="MDO60" s="13"/>
      <c r="MDP60" s="13"/>
      <c r="MDQ60" s="13"/>
      <c r="MDR60" s="13"/>
      <c r="MDS60" s="13"/>
      <c r="MDT60" s="13"/>
      <c r="MDU60" s="13"/>
      <c r="MDV60" s="13"/>
      <c r="MDW60" s="13"/>
      <c r="MDX60" s="13"/>
      <c r="MDY60" s="13"/>
      <c r="MDZ60" s="13"/>
      <c r="MEA60" s="13"/>
      <c r="MEB60" s="13"/>
      <c r="MEC60" s="13"/>
      <c r="MED60" s="13"/>
      <c r="MEE60" s="13"/>
      <c r="MEF60" s="13"/>
      <c r="MEG60" s="13"/>
      <c r="MEH60" s="13"/>
      <c r="MEI60" s="13"/>
      <c r="MEJ60" s="13"/>
      <c r="MEK60" s="13"/>
      <c r="MEL60" s="13"/>
      <c r="MEM60" s="13"/>
      <c r="MEN60" s="13"/>
      <c r="MEO60" s="13"/>
      <c r="MEP60" s="13"/>
      <c r="MEQ60" s="13"/>
      <c r="MER60" s="13"/>
      <c r="MES60" s="13"/>
      <c r="MET60" s="13"/>
      <c r="MEU60" s="13"/>
      <c r="MEV60" s="13"/>
      <c r="MEW60" s="13"/>
      <c r="MEX60" s="13"/>
      <c r="MEY60" s="13"/>
      <c r="MEZ60" s="13"/>
      <c r="MFA60" s="13"/>
      <c r="MFB60" s="13"/>
      <c r="MFC60" s="13"/>
      <c r="MFD60" s="13"/>
      <c r="MFE60" s="13"/>
      <c r="MFF60" s="13"/>
      <c r="MFG60" s="13"/>
      <c r="MFH60" s="13"/>
      <c r="MFI60" s="13"/>
      <c r="MFJ60" s="13"/>
      <c r="MFK60" s="13"/>
      <c r="MFL60" s="13"/>
      <c r="MFM60" s="13"/>
      <c r="MFN60" s="13"/>
      <c r="MFO60" s="13"/>
      <c r="MFP60" s="13"/>
      <c r="MFQ60" s="13"/>
      <c r="MFR60" s="13"/>
      <c r="MFS60" s="13"/>
      <c r="MFT60" s="13"/>
      <c r="MFU60" s="13"/>
      <c r="MFV60" s="13"/>
      <c r="MFW60" s="13"/>
      <c r="MFX60" s="13"/>
      <c r="MFY60" s="13"/>
      <c r="MFZ60" s="13"/>
      <c r="MGA60" s="13"/>
      <c r="MGB60" s="13"/>
      <c r="MGC60" s="13"/>
      <c r="MGD60" s="13"/>
      <c r="MGE60" s="13"/>
      <c r="MGF60" s="13"/>
      <c r="MGG60" s="13"/>
      <c r="MGH60" s="13"/>
      <c r="MGI60" s="13"/>
      <c r="MGJ60" s="13"/>
      <c r="MGK60" s="13"/>
      <c r="MGL60" s="13"/>
      <c r="MGM60" s="13"/>
      <c r="MGN60" s="13"/>
      <c r="MGO60" s="13"/>
      <c r="MGP60" s="13"/>
      <c r="MGQ60" s="13"/>
      <c r="MGR60" s="13"/>
      <c r="MGS60" s="13"/>
      <c r="MGT60" s="13"/>
      <c r="MGU60" s="13"/>
      <c r="MGV60" s="13"/>
      <c r="MGW60" s="13"/>
      <c r="MGX60" s="13"/>
      <c r="MGY60" s="13"/>
      <c r="MGZ60" s="13"/>
      <c r="MHA60" s="13"/>
      <c r="MHB60" s="13"/>
      <c r="MHC60" s="13"/>
      <c r="MHD60" s="13"/>
      <c r="MHE60" s="13"/>
      <c r="MHF60" s="13"/>
      <c r="MHG60" s="13"/>
      <c r="MHH60" s="13"/>
      <c r="MHI60" s="13"/>
      <c r="MHJ60" s="13"/>
      <c r="MHK60" s="13"/>
      <c r="MHL60" s="13"/>
      <c r="MHM60" s="13"/>
      <c r="MHN60" s="13"/>
      <c r="MHO60" s="13"/>
      <c r="MHP60" s="13"/>
      <c r="MHQ60" s="13"/>
      <c r="MHR60" s="13"/>
      <c r="MHS60" s="13"/>
      <c r="MHT60" s="13"/>
      <c r="MHU60" s="13"/>
      <c r="MHV60" s="13"/>
      <c r="MHW60" s="13"/>
      <c r="MHX60" s="13"/>
      <c r="MHY60" s="13"/>
      <c r="MHZ60" s="13"/>
      <c r="MIA60" s="13"/>
      <c r="MIB60" s="13"/>
      <c r="MIC60" s="13"/>
      <c r="MID60" s="13"/>
      <c r="MIE60" s="13"/>
      <c r="MIF60" s="13"/>
      <c r="MIG60" s="13"/>
      <c r="MIH60" s="13"/>
      <c r="MII60" s="13"/>
      <c r="MIJ60" s="13"/>
      <c r="MIK60" s="13"/>
      <c r="MIL60" s="13"/>
      <c r="MIM60" s="13"/>
      <c r="MIN60" s="13"/>
      <c r="MIO60" s="13"/>
      <c r="MIP60" s="13"/>
      <c r="MIQ60" s="13"/>
      <c r="MIR60" s="13"/>
      <c r="MIS60" s="13"/>
      <c r="MIT60" s="13"/>
      <c r="MIU60" s="13"/>
      <c r="MIV60" s="13"/>
      <c r="MIW60" s="13"/>
      <c r="MIX60" s="13"/>
      <c r="MIY60" s="13"/>
      <c r="MIZ60" s="13"/>
      <c r="MJA60" s="13"/>
      <c r="MJB60" s="13"/>
      <c r="MJC60" s="13"/>
      <c r="MJD60" s="13"/>
      <c r="MJE60" s="13"/>
      <c r="MJF60" s="13"/>
      <c r="MJG60" s="13"/>
      <c r="MJH60" s="13"/>
      <c r="MJI60" s="13"/>
      <c r="MJJ60" s="13"/>
      <c r="MJK60" s="13"/>
      <c r="MJL60" s="13"/>
      <c r="MJM60" s="13"/>
      <c r="MJN60" s="13"/>
      <c r="MJO60" s="13"/>
      <c r="MJP60" s="13"/>
      <c r="MJQ60" s="13"/>
      <c r="MJR60" s="13"/>
      <c r="MJS60" s="13"/>
      <c r="MJT60" s="13"/>
      <c r="MJU60" s="13"/>
      <c r="MJV60" s="13"/>
      <c r="MJW60" s="13"/>
      <c r="MJX60" s="13"/>
      <c r="MJY60" s="13"/>
      <c r="MJZ60" s="13"/>
      <c r="MKA60" s="13"/>
      <c r="MKB60" s="13"/>
      <c r="MKC60" s="13"/>
      <c r="MKD60" s="13"/>
      <c r="MKE60" s="13"/>
      <c r="MKF60" s="13"/>
      <c r="MKG60" s="13"/>
      <c r="MKH60" s="13"/>
      <c r="MKI60" s="13"/>
      <c r="MKJ60" s="13"/>
      <c r="MKK60" s="13"/>
      <c r="MKL60" s="13"/>
      <c r="MKM60" s="13"/>
      <c r="MKN60" s="13"/>
      <c r="MKO60" s="13"/>
      <c r="MKP60" s="13"/>
      <c r="MKQ60" s="13"/>
      <c r="MKR60" s="13"/>
      <c r="MKS60" s="13"/>
      <c r="MKT60" s="13"/>
      <c r="MKU60" s="13"/>
      <c r="MKV60" s="13"/>
      <c r="MKW60" s="13"/>
      <c r="MKX60" s="13"/>
      <c r="MKY60" s="13"/>
      <c r="MKZ60" s="13"/>
      <c r="MLA60" s="13"/>
      <c r="MLB60" s="13"/>
      <c r="MLC60" s="13"/>
      <c r="MLD60" s="13"/>
      <c r="MLE60" s="13"/>
      <c r="MLF60" s="13"/>
      <c r="MLG60" s="13"/>
      <c r="MLH60" s="13"/>
      <c r="MLI60" s="13"/>
      <c r="MLJ60" s="13"/>
      <c r="MLK60" s="13"/>
      <c r="MLL60" s="13"/>
      <c r="MLM60" s="13"/>
      <c r="MLN60" s="13"/>
      <c r="MLO60" s="13"/>
      <c r="MLP60" s="13"/>
      <c r="MLQ60" s="13"/>
      <c r="MLR60" s="13"/>
      <c r="MLS60" s="13"/>
      <c r="MLT60" s="13"/>
      <c r="MLU60" s="13"/>
      <c r="MLV60" s="13"/>
      <c r="MLW60" s="13"/>
      <c r="MLX60" s="13"/>
      <c r="MLY60" s="13"/>
      <c r="MLZ60" s="13"/>
      <c r="MMA60" s="13"/>
      <c r="MMB60" s="13"/>
      <c r="MMC60" s="13"/>
      <c r="MMD60" s="13"/>
      <c r="MME60" s="13"/>
      <c r="MMF60" s="13"/>
      <c r="MMG60" s="13"/>
      <c r="MMH60" s="13"/>
      <c r="MMI60" s="13"/>
      <c r="MMJ60" s="13"/>
      <c r="MMK60" s="13"/>
      <c r="MML60" s="13"/>
      <c r="MMM60" s="13"/>
      <c r="MMN60" s="13"/>
      <c r="MMO60" s="13"/>
      <c r="MMP60" s="13"/>
      <c r="MMQ60" s="13"/>
      <c r="MMR60" s="13"/>
      <c r="MMS60" s="13"/>
      <c r="MMT60" s="13"/>
      <c r="MMU60" s="13"/>
      <c r="MMV60" s="13"/>
      <c r="MMW60" s="13"/>
      <c r="MMX60" s="13"/>
      <c r="MMY60" s="13"/>
      <c r="MMZ60" s="13"/>
      <c r="MNA60" s="13"/>
      <c r="MNB60" s="13"/>
      <c r="MNC60" s="13"/>
      <c r="MND60" s="13"/>
      <c r="MNE60" s="13"/>
      <c r="MNF60" s="13"/>
      <c r="MNG60" s="13"/>
      <c r="MNH60" s="13"/>
      <c r="MNI60" s="13"/>
      <c r="MNJ60" s="13"/>
      <c r="MNK60" s="13"/>
      <c r="MNL60" s="13"/>
      <c r="MNM60" s="13"/>
      <c r="MNN60" s="13"/>
      <c r="MNO60" s="13"/>
      <c r="MNP60" s="13"/>
      <c r="MNQ60" s="13"/>
      <c r="MNR60" s="13"/>
      <c r="MNS60" s="13"/>
      <c r="MNT60" s="13"/>
      <c r="MNU60" s="13"/>
      <c r="MNV60" s="13"/>
      <c r="MNW60" s="13"/>
      <c r="MNX60" s="13"/>
      <c r="MNY60" s="13"/>
      <c r="MNZ60" s="13"/>
      <c r="MOA60" s="13"/>
      <c r="MOB60" s="13"/>
      <c r="MOC60" s="13"/>
      <c r="MOD60" s="13"/>
      <c r="MOE60" s="13"/>
      <c r="MOF60" s="13"/>
      <c r="MOG60" s="13"/>
      <c r="MOH60" s="13"/>
      <c r="MOI60" s="13"/>
      <c r="MOJ60" s="13"/>
      <c r="MOK60" s="13"/>
      <c r="MOL60" s="13"/>
      <c r="MOM60" s="13"/>
      <c r="MON60" s="13"/>
      <c r="MOO60" s="13"/>
      <c r="MOP60" s="13"/>
      <c r="MOQ60" s="13"/>
      <c r="MOR60" s="13"/>
      <c r="MOS60" s="13"/>
      <c r="MOT60" s="13"/>
      <c r="MOU60" s="13"/>
      <c r="MOV60" s="13"/>
      <c r="MOW60" s="13"/>
      <c r="MOX60" s="13"/>
      <c r="MOY60" s="13"/>
      <c r="MOZ60" s="13"/>
      <c r="MPA60" s="13"/>
      <c r="MPB60" s="13"/>
      <c r="MPC60" s="13"/>
      <c r="MPD60" s="13"/>
      <c r="MPE60" s="13"/>
      <c r="MPF60" s="13"/>
      <c r="MPG60" s="13"/>
      <c r="MPH60" s="13"/>
      <c r="MPI60" s="13"/>
      <c r="MPJ60" s="13"/>
      <c r="MPK60" s="13"/>
      <c r="MPL60" s="13"/>
      <c r="MPM60" s="13"/>
      <c r="MPN60" s="13"/>
      <c r="MPO60" s="13"/>
      <c r="MPP60" s="13"/>
      <c r="MPQ60" s="13"/>
      <c r="MPR60" s="13"/>
      <c r="MPS60" s="13"/>
      <c r="MPT60" s="13"/>
      <c r="MPU60" s="13"/>
      <c r="MPV60" s="13"/>
      <c r="MPW60" s="13"/>
      <c r="MPX60" s="13"/>
      <c r="MPY60" s="13"/>
      <c r="MPZ60" s="13"/>
      <c r="MQA60" s="13"/>
      <c r="MQB60" s="13"/>
      <c r="MQC60" s="13"/>
      <c r="MQD60" s="13"/>
      <c r="MQE60" s="13"/>
      <c r="MQF60" s="13"/>
      <c r="MQG60" s="13"/>
      <c r="MQH60" s="13"/>
      <c r="MQI60" s="13"/>
      <c r="MQJ60" s="13"/>
      <c r="MQK60" s="13"/>
      <c r="MQL60" s="13"/>
      <c r="MQM60" s="13"/>
      <c r="MQN60" s="13"/>
      <c r="MQO60" s="13"/>
      <c r="MQP60" s="13"/>
      <c r="MQQ60" s="13"/>
      <c r="MQR60" s="13"/>
      <c r="MQS60" s="13"/>
      <c r="MQT60" s="13"/>
      <c r="MQU60" s="13"/>
      <c r="MQV60" s="13"/>
      <c r="MQW60" s="13"/>
      <c r="MQX60" s="13"/>
      <c r="MQY60" s="13"/>
      <c r="MQZ60" s="13"/>
      <c r="MRA60" s="13"/>
      <c r="MRB60" s="13"/>
      <c r="MRC60" s="13"/>
      <c r="MRD60" s="13"/>
      <c r="MRE60" s="13"/>
      <c r="MRF60" s="13"/>
      <c r="MRG60" s="13"/>
      <c r="MRH60" s="13"/>
      <c r="MRI60" s="13"/>
      <c r="MRJ60" s="13"/>
      <c r="MRK60" s="13"/>
      <c r="MRL60" s="13"/>
      <c r="MRM60" s="13"/>
      <c r="MRN60" s="13"/>
      <c r="MRO60" s="13"/>
      <c r="MRP60" s="13"/>
      <c r="MRQ60" s="13"/>
      <c r="MRR60" s="13"/>
      <c r="MRS60" s="13"/>
      <c r="MRT60" s="13"/>
      <c r="MRU60" s="13"/>
      <c r="MRV60" s="13"/>
      <c r="MRW60" s="13"/>
      <c r="MRX60" s="13"/>
      <c r="MRY60" s="13"/>
      <c r="MRZ60" s="13"/>
      <c r="MSA60" s="13"/>
      <c r="MSB60" s="13"/>
      <c r="MSC60" s="13"/>
      <c r="MSD60" s="13"/>
      <c r="MSE60" s="13"/>
      <c r="MSF60" s="13"/>
      <c r="MSG60" s="13"/>
      <c r="MSH60" s="13"/>
      <c r="MSI60" s="13"/>
      <c r="MSJ60" s="13"/>
      <c r="MSK60" s="13"/>
      <c r="MSL60" s="13"/>
      <c r="MSM60" s="13"/>
      <c r="MSN60" s="13"/>
      <c r="MSO60" s="13"/>
      <c r="MSP60" s="13"/>
      <c r="MSQ60" s="13"/>
      <c r="MSR60" s="13"/>
      <c r="MSS60" s="13"/>
      <c r="MST60" s="13"/>
      <c r="MSU60" s="13"/>
      <c r="MSV60" s="13"/>
      <c r="MSW60" s="13"/>
      <c r="MSX60" s="13"/>
      <c r="MSY60" s="13"/>
      <c r="MSZ60" s="13"/>
      <c r="MTA60" s="13"/>
      <c r="MTB60" s="13"/>
      <c r="MTC60" s="13"/>
      <c r="MTD60" s="13"/>
      <c r="MTE60" s="13"/>
      <c r="MTF60" s="13"/>
      <c r="MTG60" s="13"/>
      <c r="MTH60" s="13"/>
      <c r="MTI60" s="13"/>
      <c r="MTJ60" s="13"/>
      <c r="MTK60" s="13"/>
      <c r="MTL60" s="13"/>
      <c r="MTM60" s="13"/>
      <c r="MTN60" s="13"/>
      <c r="MTO60" s="13"/>
      <c r="MTP60" s="13"/>
      <c r="MTQ60" s="13"/>
      <c r="MTR60" s="13"/>
      <c r="MTS60" s="13"/>
      <c r="MTT60" s="13"/>
      <c r="MTU60" s="13"/>
      <c r="MTV60" s="13"/>
      <c r="MTW60" s="13"/>
      <c r="MTX60" s="13"/>
      <c r="MTY60" s="13"/>
      <c r="MTZ60" s="13"/>
      <c r="MUA60" s="13"/>
      <c r="MUB60" s="13"/>
      <c r="MUC60" s="13"/>
      <c r="MUD60" s="13"/>
      <c r="MUE60" s="13"/>
      <c r="MUF60" s="13"/>
      <c r="MUG60" s="13"/>
      <c r="MUH60" s="13"/>
      <c r="MUI60" s="13"/>
      <c r="MUJ60" s="13"/>
      <c r="MUK60" s="13"/>
      <c r="MUL60" s="13"/>
      <c r="MUM60" s="13"/>
      <c r="MUN60" s="13"/>
      <c r="MUO60" s="13"/>
      <c r="MUP60" s="13"/>
      <c r="MUQ60" s="13"/>
      <c r="MUR60" s="13"/>
      <c r="MUS60" s="13"/>
      <c r="MUT60" s="13"/>
      <c r="MUU60" s="13"/>
      <c r="MUV60" s="13"/>
      <c r="MUW60" s="13"/>
      <c r="MUX60" s="13"/>
      <c r="MUY60" s="13"/>
      <c r="MUZ60" s="13"/>
      <c r="MVA60" s="13"/>
      <c r="MVB60" s="13"/>
      <c r="MVC60" s="13"/>
      <c r="MVD60" s="13"/>
      <c r="MVE60" s="13"/>
      <c r="MVF60" s="13"/>
      <c r="MVG60" s="13"/>
      <c r="MVH60" s="13"/>
      <c r="MVI60" s="13"/>
      <c r="MVJ60" s="13"/>
      <c r="MVK60" s="13"/>
      <c r="MVL60" s="13"/>
      <c r="MVM60" s="13"/>
      <c r="MVN60" s="13"/>
      <c r="MVO60" s="13"/>
      <c r="MVP60" s="13"/>
      <c r="MVQ60" s="13"/>
      <c r="MVR60" s="13"/>
      <c r="MVS60" s="13"/>
      <c r="MVT60" s="13"/>
      <c r="MVU60" s="13"/>
      <c r="MVV60" s="13"/>
      <c r="MVW60" s="13"/>
      <c r="MVX60" s="13"/>
      <c r="MVY60" s="13"/>
      <c r="MVZ60" s="13"/>
      <c r="MWA60" s="13"/>
      <c r="MWB60" s="13"/>
      <c r="MWC60" s="13"/>
      <c r="MWD60" s="13"/>
      <c r="MWE60" s="13"/>
      <c r="MWF60" s="13"/>
      <c r="MWG60" s="13"/>
      <c r="MWH60" s="13"/>
      <c r="MWI60" s="13"/>
      <c r="MWJ60" s="13"/>
      <c r="MWK60" s="13"/>
      <c r="MWL60" s="13"/>
      <c r="MWM60" s="13"/>
      <c r="MWN60" s="13"/>
      <c r="MWO60" s="13"/>
      <c r="MWP60" s="13"/>
      <c r="MWQ60" s="13"/>
      <c r="MWR60" s="13"/>
      <c r="MWS60" s="13"/>
      <c r="MWT60" s="13"/>
      <c r="MWU60" s="13"/>
      <c r="MWV60" s="13"/>
      <c r="MWW60" s="13"/>
      <c r="MWX60" s="13"/>
      <c r="MWY60" s="13"/>
      <c r="MWZ60" s="13"/>
      <c r="MXA60" s="13"/>
      <c r="MXB60" s="13"/>
      <c r="MXC60" s="13"/>
      <c r="MXD60" s="13"/>
      <c r="MXE60" s="13"/>
      <c r="MXF60" s="13"/>
      <c r="MXG60" s="13"/>
      <c r="MXH60" s="13"/>
      <c r="MXI60" s="13"/>
      <c r="MXJ60" s="13"/>
      <c r="MXK60" s="13"/>
      <c r="MXL60" s="13"/>
      <c r="MXM60" s="13"/>
      <c r="MXN60" s="13"/>
      <c r="MXO60" s="13"/>
      <c r="MXP60" s="13"/>
      <c r="MXQ60" s="13"/>
      <c r="MXR60" s="13"/>
      <c r="MXS60" s="13"/>
      <c r="MXT60" s="13"/>
      <c r="MXU60" s="13"/>
      <c r="MXV60" s="13"/>
      <c r="MXW60" s="13"/>
      <c r="MXX60" s="13"/>
      <c r="MXY60" s="13"/>
      <c r="MXZ60" s="13"/>
      <c r="MYA60" s="13"/>
      <c r="MYB60" s="13"/>
      <c r="MYC60" s="13"/>
      <c r="MYD60" s="13"/>
      <c r="MYE60" s="13"/>
      <c r="MYF60" s="13"/>
      <c r="MYG60" s="13"/>
      <c r="MYH60" s="13"/>
      <c r="MYI60" s="13"/>
      <c r="MYJ60" s="13"/>
      <c r="MYK60" s="13"/>
      <c r="MYL60" s="13"/>
      <c r="MYM60" s="13"/>
      <c r="MYN60" s="13"/>
      <c r="MYO60" s="13"/>
      <c r="MYP60" s="13"/>
      <c r="MYQ60" s="13"/>
      <c r="MYR60" s="13"/>
      <c r="MYS60" s="13"/>
      <c r="MYT60" s="13"/>
      <c r="MYU60" s="13"/>
      <c r="MYV60" s="13"/>
      <c r="MYW60" s="13"/>
      <c r="MYX60" s="13"/>
      <c r="MYY60" s="13"/>
      <c r="MYZ60" s="13"/>
      <c r="MZA60" s="13"/>
      <c r="MZB60" s="13"/>
      <c r="MZC60" s="13"/>
      <c r="MZD60" s="13"/>
      <c r="MZE60" s="13"/>
      <c r="MZF60" s="13"/>
      <c r="MZG60" s="13"/>
      <c r="MZH60" s="13"/>
      <c r="MZI60" s="13"/>
      <c r="MZJ60" s="13"/>
      <c r="MZK60" s="13"/>
      <c r="MZL60" s="13"/>
      <c r="MZM60" s="13"/>
      <c r="MZN60" s="13"/>
      <c r="MZO60" s="13"/>
      <c r="MZP60" s="13"/>
      <c r="MZQ60" s="13"/>
      <c r="MZR60" s="13"/>
      <c r="MZS60" s="13"/>
      <c r="MZT60" s="13"/>
      <c r="MZU60" s="13"/>
      <c r="MZV60" s="13"/>
      <c r="MZW60" s="13"/>
      <c r="MZX60" s="13"/>
      <c r="MZY60" s="13"/>
      <c r="MZZ60" s="13"/>
      <c r="NAA60" s="13"/>
      <c r="NAB60" s="13"/>
      <c r="NAC60" s="13"/>
      <c r="NAD60" s="13"/>
      <c r="NAE60" s="13"/>
      <c r="NAF60" s="13"/>
      <c r="NAG60" s="13"/>
      <c r="NAH60" s="13"/>
      <c r="NAI60" s="13"/>
      <c r="NAJ60" s="13"/>
      <c r="NAK60" s="13"/>
      <c r="NAL60" s="13"/>
      <c r="NAM60" s="13"/>
      <c r="NAN60" s="13"/>
      <c r="NAO60" s="13"/>
      <c r="NAP60" s="13"/>
      <c r="NAQ60" s="13"/>
      <c r="NAR60" s="13"/>
      <c r="NAS60" s="13"/>
      <c r="NAT60" s="13"/>
      <c r="NAU60" s="13"/>
      <c r="NAV60" s="13"/>
      <c r="NAW60" s="13"/>
      <c r="NAX60" s="13"/>
      <c r="NAY60" s="13"/>
      <c r="NAZ60" s="13"/>
      <c r="NBA60" s="13"/>
      <c r="NBB60" s="13"/>
      <c r="NBC60" s="13"/>
      <c r="NBD60" s="13"/>
      <c r="NBE60" s="13"/>
      <c r="NBF60" s="13"/>
      <c r="NBG60" s="13"/>
      <c r="NBH60" s="13"/>
      <c r="NBI60" s="13"/>
      <c r="NBJ60" s="13"/>
      <c r="NBK60" s="13"/>
      <c r="NBL60" s="13"/>
      <c r="NBM60" s="13"/>
      <c r="NBN60" s="13"/>
      <c r="NBO60" s="13"/>
      <c r="NBP60" s="13"/>
      <c r="NBQ60" s="13"/>
      <c r="NBR60" s="13"/>
      <c r="NBS60" s="13"/>
      <c r="NBT60" s="13"/>
      <c r="NBU60" s="13"/>
      <c r="NBV60" s="13"/>
      <c r="NBW60" s="13"/>
      <c r="NBX60" s="13"/>
      <c r="NBY60" s="13"/>
      <c r="NBZ60" s="13"/>
      <c r="NCA60" s="13"/>
      <c r="NCB60" s="13"/>
      <c r="NCC60" s="13"/>
      <c r="NCD60" s="13"/>
      <c r="NCE60" s="13"/>
      <c r="NCF60" s="13"/>
      <c r="NCG60" s="13"/>
      <c r="NCH60" s="13"/>
      <c r="NCI60" s="13"/>
      <c r="NCJ60" s="13"/>
      <c r="NCK60" s="13"/>
      <c r="NCL60" s="13"/>
      <c r="NCM60" s="13"/>
      <c r="NCN60" s="13"/>
      <c r="NCO60" s="13"/>
      <c r="NCP60" s="13"/>
      <c r="NCQ60" s="13"/>
      <c r="NCR60" s="13"/>
      <c r="NCS60" s="13"/>
      <c r="NCT60" s="13"/>
      <c r="NCU60" s="13"/>
      <c r="NCV60" s="13"/>
      <c r="NCW60" s="13"/>
      <c r="NCX60" s="13"/>
      <c r="NCY60" s="13"/>
      <c r="NCZ60" s="13"/>
      <c r="NDA60" s="13"/>
      <c r="NDB60" s="13"/>
      <c r="NDC60" s="13"/>
      <c r="NDD60" s="13"/>
      <c r="NDE60" s="13"/>
      <c r="NDF60" s="13"/>
      <c r="NDG60" s="13"/>
      <c r="NDH60" s="13"/>
      <c r="NDI60" s="13"/>
      <c r="NDJ60" s="13"/>
      <c r="NDK60" s="13"/>
      <c r="NDL60" s="13"/>
      <c r="NDM60" s="13"/>
      <c r="NDN60" s="13"/>
      <c r="NDO60" s="13"/>
      <c r="NDP60" s="13"/>
      <c r="NDQ60" s="13"/>
      <c r="NDR60" s="13"/>
      <c r="NDS60" s="13"/>
      <c r="NDT60" s="13"/>
      <c r="NDU60" s="13"/>
      <c r="NDV60" s="13"/>
      <c r="NDW60" s="13"/>
      <c r="NDX60" s="13"/>
      <c r="NDY60" s="13"/>
      <c r="NDZ60" s="13"/>
      <c r="NEA60" s="13"/>
      <c r="NEB60" s="13"/>
      <c r="NEC60" s="13"/>
      <c r="NED60" s="13"/>
      <c r="NEE60" s="13"/>
      <c r="NEF60" s="13"/>
      <c r="NEG60" s="13"/>
      <c r="NEH60" s="13"/>
      <c r="NEI60" s="13"/>
      <c r="NEJ60" s="13"/>
      <c r="NEK60" s="13"/>
      <c r="NEL60" s="13"/>
      <c r="NEM60" s="13"/>
      <c r="NEN60" s="13"/>
      <c r="NEO60" s="13"/>
      <c r="NEP60" s="13"/>
      <c r="NEQ60" s="13"/>
      <c r="NER60" s="13"/>
      <c r="NES60" s="13"/>
      <c r="NET60" s="13"/>
      <c r="NEU60" s="13"/>
      <c r="NEV60" s="13"/>
      <c r="NEW60" s="13"/>
      <c r="NEX60" s="13"/>
      <c r="NEY60" s="13"/>
      <c r="NEZ60" s="13"/>
      <c r="NFA60" s="13"/>
      <c r="NFB60" s="13"/>
      <c r="NFC60" s="13"/>
      <c r="NFD60" s="13"/>
      <c r="NFE60" s="13"/>
      <c r="NFF60" s="13"/>
      <c r="NFG60" s="13"/>
      <c r="NFH60" s="13"/>
      <c r="NFI60" s="13"/>
      <c r="NFJ60" s="13"/>
      <c r="NFK60" s="13"/>
      <c r="NFL60" s="13"/>
      <c r="NFM60" s="13"/>
      <c r="NFN60" s="13"/>
      <c r="NFO60" s="13"/>
      <c r="NFP60" s="13"/>
      <c r="NFQ60" s="13"/>
      <c r="NFR60" s="13"/>
      <c r="NFS60" s="13"/>
      <c r="NFT60" s="13"/>
      <c r="NFU60" s="13"/>
      <c r="NFV60" s="13"/>
      <c r="NFW60" s="13"/>
      <c r="NFX60" s="13"/>
      <c r="NFY60" s="13"/>
      <c r="NFZ60" s="13"/>
      <c r="NGA60" s="13"/>
      <c r="NGB60" s="13"/>
      <c r="NGC60" s="13"/>
      <c r="NGD60" s="13"/>
      <c r="NGE60" s="13"/>
      <c r="NGF60" s="13"/>
      <c r="NGG60" s="13"/>
      <c r="NGH60" s="13"/>
      <c r="NGI60" s="13"/>
      <c r="NGJ60" s="13"/>
      <c r="NGK60" s="13"/>
      <c r="NGL60" s="13"/>
      <c r="NGM60" s="13"/>
      <c r="NGN60" s="13"/>
      <c r="NGO60" s="13"/>
      <c r="NGP60" s="13"/>
      <c r="NGQ60" s="13"/>
      <c r="NGR60" s="13"/>
      <c r="NGS60" s="13"/>
      <c r="NGT60" s="13"/>
      <c r="NGU60" s="13"/>
      <c r="NGV60" s="13"/>
      <c r="NGW60" s="13"/>
      <c r="NGX60" s="13"/>
      <c r="NGY60" s="13"/>
      <c r="NGZ60" s="13"/>
      <c r="NHA60" s="13"/>
      <c r="NHB60" s="13"/>
      <c r="NHC60" s="13"/>
      <c r="NHD60" s="13"/>
      <c r="NHE60" s="13"/>
      <c r="NHF60" s="13"/>
      <c r="NHG60" s="13"/>
      <c r="NHH60" s="13"/>
      <c r="NHI60" s="13"/>
      <c r="NHJ60" s="13"/>
      <c r="NHK60" s="13"/>
      <c r="NHL60" s="13"/>
      <c r="NHM60" s="13"/>
      <c r="NHN60" s="13"/>
      <c r="NHO60" s="13"/>
      <c r="NHP60" s="13"/>
      <c r="NHQ60" s="13"/>
      <c r="NHR60" s="13"/>
      <c r="NHS60" s="13"/>
      <c r="NHT60" s="13"/>
      <c r="NHU60" s="13"/>
      <c r="NHV60" s="13"/>
      <c r="NHW60" s="13"/>
      <c r="NHX60" s="13"/>
      <c r="NHY60" s="13"/>
      <c r="NHZ60" s="13"/>
      <c r="NIA60" s="13"/>
      <c r="NIB60" s="13"/>
      <c r="NIC60" s="13"/>
      <c r="NID60" s="13"/>
      <c r="NIE60" s="13"/>
      <c r="NIF60" s="13"/>
      <c r="NIG60" s="13"/>
      <c r="NIH60" s="13"/>
      <c r="NII60" s="13"/>
      <c r="NIJ60" s="13"/>
      <c r="NIK60" s="13"/>
      <c r="NIL60" s="13"/>
      <c r="NIM60" s="13"/>
      <c r="NIN60" s="13"/>
      <c r="NIO60" s="13"/>
      <c r="NIP60" s="13"/>
      <c r="NIQ60" s="13"/>
      <c r="NIR60" s="13"/>
      <c r="NIS60" s="13"/>
      <c r="NIT60" s="13"/>
      <c r="NIU60" s="13"/>
      <c r="NIV60" s="13"/>
      <c r="NIW60" s="13"/>
      <c r="NIX60" s="13"/>
      <c r="NIY60" s="13"/>
      <c r="NIZ60" s="13"/>
      <c r="NJA60" s="13"/>
      <c r="NJB60" s="13"/>
      <c r="NJC60" s="13"/>
      <c r="NJD60" s="13"/>
      <c r="NJE60" s="13"/>
      <c r="NJF60" s="13"/>
      <c r="NJG60" s="13"/>
      <c r="NJH60" s="13"/>
      <c r="NJI60" s="13"/>
      <c r="NJJ60" s="13"/>
      <c r="NJK60" s="13"/>
      <c r="NJL60" s="13"/>
      <c r="NJM60" s="13"/>
      <c r="NJN60" s="13"/>
      <c r="NJO60" s="13"/>
      <c r="NJP60" s="13"/>
      <c r="NJQ60" s="13"/>
      <c r="NJR60" s="13"/>
      <c r="NJS60" s="13"/>
      <c r="NJT60" s="13"/>
      <c r="NJU60" s="13"/>
      <c r="NJV60" s="13"/>
      <c r="NJW60" s="13"/>
      <c r="NJX60" s="13"/>
      <c r="NJY60" s="13"/>
      <c r="NJZ60" s="13"/>
      <c r="NKA60" s="13"/>
      <c r="NKB60" s="13"/>
      <c r="NKC60" s="13"/>
      <c r="NKD60" s="13"/>
      <c r="NKE60" s="13"/>
      <c r="NKF60" s="13"/>
      <c r="NKG60" s="13"/>
      <c r="NKH60" s="13"/>
      <c r="NKI60" s="13"/>
      <c r="NKJ60" s="13"/>
      <c r="NKK60" s="13"/>
      <c r="NKL60" s="13"/>
      <c r="NKM60" s="13"/>
      <c r="NKN60" s="13"/>
      <c r="NKO60" s="13"/>
      <c r="NKP60" s="13"/>
      <c r="NKQ60" s="13"/>
      <c r="NKR60" s="13"/>
      <c r="NKS60" s="13"/>
      <c r="NKT60" s="13"/>
      <c r="NKU60" s="13"/>
      <c r="NKV60" s="13"/>
      <c r="NKW60" s="13"/>
      <c r="NKX60" s="13"/>
      <c r="NKY60" s="13"/>
      <c r="NKZ60" s="13"/>
      <c r="NLA60" s="13"/>
      <c r="NLB60" s="13"/>
      <c r="NLC60" s="13"/>
      <c r="NLD60" s="13"/>
      <c r="NLE60" s="13"/>
      <c r="NLF60" s="13"/>
      <c r="NLG60" s="13"/>
      <c r="NLH60" s="13"/>
      <c r="NLI60" s="13"/>
      <c r="NLJ60" s="13"/>
      <c r="NLK60" s="13"/>
      <c r="NLL60" s="13"/>
      <c r="NLM60" s="13"/>
      <c r="NLN60" s="13"/>
      <c r="NLO60" s="13"/>
      <c r="NLP60" s="13"/>
      <c r="NLQ60" s="13"/>
      <c r="NLR60" s="13"/>
      <c r="NLS60" s="13"/>
      <c r="NLT60" s="13"/>
      <c r="NLU60" s="13"/>
      <c r="NLV60" s="13"/>
      <c r="NLW60" s="13"/>
      <c r="NLX60" s="13"/>
      <c r="NLY60" s="13"/>
      <c r="NLZ60" s="13"/>
      <c r="NMA60" s="13"/>
      <c r="NMB60" s="13"/>
      <c r="NMC60" s="13"/>
      <c r="NMD60" s="13"/>
      <c r="NME60" s="13"/>
      <c r="NMF60" s="13"/>
      <c r="NMG60" s="13"/>
      <c r="NMH60" s="13"/>
      <c r="NMI60" s="13"/>
      <c r="NMJ60" s="13"/>
      <c r="NMK60" s="13"/>
      <c r="NML60" s="13"/>
      <c r="NMM60" s="13"/>
      <c r="NMN60" s="13"/>
      <c r="NMO60" s="13"/>
      <c r="NMP60" s="13"/>
      <c r="NMQ60" s="13"/>
      <c r="NMR60" s="13"/>
      <c r="NMS60" s="13"/>
      <c r="NMT60" s="13"/>
      <c r="NMU60" s="13"/>
      <c r="NMV60" s="13"/>
      <c r="NMW60" s="13"/>
      <c r="NMX60" s="13"/>
      <c r="NMY60" s="13"/>
      <c r="NMZ60" s="13"/>
      <c r="NNA60" s="13"/>
      <c r="NNB60" s="13"/>
      <c r="NNC60" s="13"/>
      <c r="NND60" s="13"/>
      <c r="NNE60" s="13"/>
      <c r="NNF60" s="13"/>
      <c r="NNG60" s="13"/>
      <c r="NNH60" s="13"/>
      <c r="NNI60" s="13"/>
      <c r="NNJ60" s="13"/>
      <c r="NNK60" s="13"/>
      <c r="NNL60" s="13"/>
      <c r="NNM60" s="13"/>
      <c r="NNN60" s="13"/>
      <c r="NNO60" s="13"/>
      <c r="NNP60" s="13"/>
      <c r="NNQ60" s="13"/>
      <c r="NNR60" s="13"/>
      <c r="NNS60" s="13"/>
      <c r="NNT60" s="13"/>
      <c r="NNU60" s="13"/>
      <c r="NNV60" s="13"/>
      <c r="NNW60" s="13"/>
      <c r="NNX60" s="13"/>
      <c r="NNY60" s="13"/>
      <c r="NNZ60" s="13"/>
      <c r="NOA60" s="13"/>
      <c r="NOB60" s="13"/>
      <c r="NOC60" s="13"/>
      <c r="NOD60" s="13"/>
      <c r="NOE60" s="13"/>
      <c r="NOF60" s="13"/>
      <c r="NOG60" s="13"/>
      <c r="NOH60" s="13"/>
      <c r="NOI60" s="13"/>
      <c r="NOJ60" s="13"/>
      <c r="NOK60" s="13"/>
      <c r="NOL60" s="13"/>
      <c r="NOM60" s="13"/>
      <c r="NON60" s="13"/>
      <c r="NOO60" s="13"/>
      <c r="NOP60" s="13"/>
      <c r="NOQ60" s="13"/>
      <c r="NOR60" s="13"/>
      <c r="NOS60" s="13"/>
      <c r="NOT60" s="13"/>
      <c r="NOU60" s="13"/>
      <c r="NOV60" s="13"/>
      <c r="NOW60" s="13"/>
      <c r="NOX60" s="13"/>
      <c r="NOY60" s="13"/>
      <c r="NOZ60" s="13"/>
      <c r="NPA60" s="13"/>
      <c r="NPB60" s="13"/>
      <c r="NPC60" s="13"/>
      <c r="NPD60" s="13"/>
      <c r="NPE60" s="13"/>
      <c r="NPF60" s="13"/>
      <c r="NPG60" s="13"/>
      <c r="NPH60" s="13"/>
      <c r="NPI60" s="13"/>
      <c r="NPJ60" s="13"/>
      <c r="NPK60" s="13"/>
      <c r="NPL60" s="13"/>
      <c r="NPM60" s="13"/>
      <c r="NPN60" s="13"/>
      <c r="NPO60" s="13"/>
      <c r="NPP60" s="13"/>
      <c r="NPQ60" s="13"/>
      <c r="NPR60" s="13"/>
      <c r="NPS60" s="13"/>
      <c r="NPT60" s="13"/>
      <c r="NPU60" s="13"/>
      <c r="NPV60" s="13"/>
      <c r="NPW60" s="13"/>
      <c r="NPX60" s="13"/>
      <c r="NPY60" s="13"/>
      <c r="NPZ60" s="13"/>
      <c r="NQA60" s="13"/>
      <c r="NQB60" s="13"/>
      <c r="NQC60" s="13"/>
      <c r="NQD60" s="13"/>
      <c r="NQE60" s="13"/>
      <c r="NQF60" s="13"/>
      <c r="NQG60" s="13"/>
      <c r="NQH60" s="13"/>
      <c r="NQI60" s="13"/>
      <c r="NQJ60" s="13"/>
      <c r="NQK60" s="13"/>
      <c r="NQL60" s="13"/>
      <c r="NQM60" s="13"/>
      <c r="NQN60" s="13"/>
      <c r="NQO60" s="13"/>
      <c r="NQP60" s="13"/>
      <c r="NQQ60" s="13"/>
      <c r="NQR60" s="13"/>
      <c r="NQS60" s="13"/>
      <c r="NQT60" s="13"/>
      <c r="NQU60" s="13"/>
      <c r="NQV60" s="13"/>
      <c r="NQW60" s="13"/>
      <c r="NQX60" s="13"/>
      <c r="NQY60" s="13"/>
      <c r="NQZ60" s="13"/>
      <c r="NRA60" s="13"/>
      <c r="NRB60" s="13"/>
      <c r="NRC60" s="13"/>
      <c r="NRD60" s="13"/>
      <c r="NRE60" s="13"/>
      <c r="NRF60" s="13"/>
      <c r="NRG60" s="13"/>
      <c r="NRH60" s="13"/>
      <c r="NRI60" s="13"/>
      <c r="NRJ60" s="13"/>
      <c r="NRK60" s="13"/>
      <c r="NRL60" s="13"/>
      <c r="NRM60" s="13"/>
      <c r="NRN60" s="13"/>
      <c r="NRO60" s="13"/>
      <c r="NRP60" s="13"/>
      <c r="NRQ60" s="13"/>
      <c r="NRR60" s="13"/>
      <c r="NRS60" s="13"/>
      <c r="NRT60" s="13"/>
      <c r="NRU60" s="13"/>
      <c r="NRV60" s="13"/>
      <c r="NRW60" s="13"/>
      <c r="NRX60" s="13"/>
      <c r="NRY60" s="13"/>
      <c r="NRZ60" s="13"/>
      <c r="NSA60" s="13"/>
      <c r="NSB60" s="13"/>
      <c r="NSC60" s="13"/>
      <c r="NSD60" s="13"/>
      <c r="NSE60" s="13"/>
      <c r="NSF60" s="13"/>
      <c r="NSG60" s="13"/>
      <c r="NSH60" s="13"/>
      <c r="NSI60" s="13"/>
      <c r="NSJ60" s="13"/>
      <c r="NSK60" s="13"/>
      <c r="NSL60" s="13"/>
      <c r="NSM60" s="13"/>
      <c r="NSN60" s="13"/>
      <c r="NSO60" s="13"/>
      <c r="NSP60" s="13"/>
      <c r="NSQ60" s="13"/>
      <c r="NSR60" s="13"/>
      <c r="NSS60" s="13"/>
      <c r="NST60" s="13"/>
      <c r="NSU60" s="13"/>
      <c r="NSV60" s="13"/>
      <c r="NSW60" s="13"/>
      <c r="NSX60" s="13"/>
      <c r="NSY60" s="13"/>
      <c r="NSZ60" s="13"/>
      <c r="NTA60" s="13"/>
      <c r="NTB60" s="13"/>
      <c r="NTC60" s="13"/>
      <c r="NTD60" s="13"/>
      <c r="NTE60" s="13"/>
      <c r="NTF60" s="13"/>
      <c r="NTG60" s="13"/>
      <c r="NTH60" s="13"/>
      <c r="NTI60" s="13"/>
      <c r="NTJ60" s="13"/>
      <c r="NTK60" s="13"/>
      <c r="NTL60" s="13"/>
      <c r="NTM60" s="13"/>
      <c r="NTN60" s="13"/>
      <c r="NTO60" s="13"/>
      <c r="NTP60" s="13"/>
      <c r="NTQ60" s="13"/>
      <c r="NTR60" s="13"/>
      <c r="NTS60" s="13"/>
      <c r="NTT60" s="13"/>
      <c r="NTU60" s="13"/>
      <c r="NTV60" s="13"/>
      <c r="NTW60" s="13"/>
      <c r="NTX60" s="13"/>
      <c r="NTY60" s="13"/>
      <c r="NTZ60" s="13"/>
      <c r="NUA60" s="13"/>
      <c r="NUB60" s="13"/>
      <c r="NUC60" s="13"/>
      <c r="NUD60" s="13"/>
      <c r="NUE60" s="13"/>
      <c r="NUF60" s="13"/>
      <c r="NUG60" s="13"/>
      <c r="NUH60" s="13"/>
      <c r="NUI60" s="13"/>
      <c r="NUJ60" s="13"/>
      <c r="NUK60" s="13"/>
      <c r="NUL60" s="13"/>
      <c r="NUM60" s="13"/>
      <c r="NUN60" s="13"/>
      <c r="NUO60" s="13"/>
      <c r="NUP60" s="13"/>
      <c r="NUQ60" s="13"/>
      <c r="NUR60" s="13"/>
      <c r="NUS60" s="13"/>
      <c r="NUT60" s="13"/>
      <c r="NUU60" s="13"/>
      <c r="NUV60" s="13"/>
      <c r="NUW60" s="13"/>
      <c r="NUX60" s="13"/>
      <c r="NUY60" s="13"/>
      <c r="NUZ60" s="13"/>
      <c r="NVA60" s="13"/>
      <c r="NVB60" s="13"/>
      <c r="NVC60" s="13"/>
      <c r="NVD60" s="13"/>
      <c r="NVE60" s="13"/>
      <c r="NVF60" s="13"/>
      <c r="NVG60" s="13"/>
      <c r="NVH60" s="13"/>
      <c r="NVI60" s="13"/>
      <c r="NVJ60" s="13"/>
      <c r="NVK60" s="13"/>
      <c r="NVL60" s="13"/>
      <c r="NVM60" s="13"/>
      <c r="NVN60" s="13"/>
      <c r="NVO60" s="13"/>
      <c r="NVP60" s="13"/>
      <c r="NVQ60" s="13"/>
      <c r="NVR60" s="13"/>
      <c r="NVS60" s="13"/>
      <c r="NVT60" s="13"/>
      <c r="NVU60" s="13"/>
      <c r="NVV60" s="13"/>
      <c r="NVW60" s="13"/>
      <c r="NVX60" s="13"/>
      <c r="NVY60" s="13"/>
      <c r="NVZ60" s="13"/>
      <c r="NWA60" s="13"/>
      <c r="NWB60" s="13"/>
      <c r="NWC60" s="13"/>
      <c r="NWD60" s="13"/>
      <c r="NWE60" s="13"/>
      <c r="NWF60" s="13"/>
      <c r="NWG60" s="13"/>
      <c r="NWH60" s="13"/>
      <c r="NWI60" s="13"/>
      <c r="NWJ60" s="13"/>
      <c r="NWK60" s="13"/>
      <c r="NWL60" s="13"/>
      <c r="NWM60" s="13"/>
      <c r="NWN60" s="13"/>
      <c r="NWO60" s="13"/>
      <c r="NWP60" s="13"/>
      <c r="NWQ60" s="13"/>
      <c r="NWR60" s="13"/>
      <c r="NWS60" s="13"/>
      <c r="NWT60" s="13"/>
      <c r="NWU60" s="13"/>
      <c r="NWV60" s="13"/>
      <c r="NWW60" s="13"/>
      <c r="NWX60" s="13"/>
      <c r="NWY60" s="13"/>
      <c r="NWZ60" s="13"/>
      <c r="NXA60" s="13"/>
      <c r="NXB60" s="13"/>
      <c r="NXC60" s="13"/>
      <c r="NXD60" s="13"/>
      <c r="NXE60" s="13"/>
      <c r="NXF60" s="13"/>
      <c r="NXG60" s="13"/>
      <c r="NXH60" s="13"/>
      <c r="NXI60" s="13"/>
      <c r="NXJ60" s="13"/>
      <c r="NXK60" s="13"/>
      <c r="NXL60" s="13"/>
      <c r="NXM60" s="13"/>
      <c r="NXN60" s="13"/>
      <c r="NXO60" s="13"/>
      <c r="NXP60" s="13"/>
      <c r="NXQ60" s="13"/>
      <c r="NXR60" s="13"/>
      <c r="NXS60" s="13"/>
      <c r="NXT60" s="13"/>
      <c r="NXU60" s="13"/>
      <c r="NXV60" s="13"/>
      <c r="NXW60" s="13"/>
      <c r="NXX60" s="13"/>
      <c r="NXY60" s="13"/>
      <c r="NXZ60" s="13"/>
      <c r="NYA60" s="13"/>
      <c r="NYB60" s="13"/>
      <c r="NYC60" s="13"/>
      <c r="NYD60" s="13"/>
      <c r="NYE60" s="13"/>
      <c r="NYF60" s="13"/>
      <c r="NYG60" s="13"/>
      <c r="NYH60" s="13"/>
      <c r="NYI60" s="13"/>
      <c r="NYJ60" s="13"/>
      <c r="NYK60" s="13"/>
      <c r="NYL60" s="13"/>
      <c r="NYM60" s="13"/>
      <c r="NYN60" s="13"/>
      <c r="NYO60" s="13"/>
      <c r="NYP60" s="13"/>
      <c r="NYQ60" s="13"/>
      <c r="NYR60" s="13"/>
      <c r="NYS60" s="13"/>
      <c r="NYT60" s="13"/>
      <c r="NYU60" s="13"/>
      <c r="NYV60" s="13"/>
      <c r="NYW60" s="13"/>
      <c r="NYX60" s="13"/>
      <c r="NYY60" s="13"/>
      <c r="NYZ60" s="13"/>
      <c r="NZA60" s="13"/>
      <c r="NZB60" s="13"/>
      <c r="NZC60" s="13"/>
      <c r="NZD60" s="13"/>
      <c r="NZE60" s="13"/>
      <c r="NZF60" s="13"/>
      <c r="NZG60" s="13"/>
      <c r="NZH60" s="13"/>
      <c r="NZI60" s="13"/>
      <c r="NZJ60" s="13"/>
      <c r="NZK60" s="13"/>
      <c r="NZL60" s="13"/>
      <c r="NZM60" s="13"/>
      <c r="NZN60" s="13"/>
      <c r="NZO60" s="13"/>
      <c r="NZP60" s="13"/>
      <c r="NZQ60" s="13"/>
      <c r="NZR60" s="13"/>
      <c r="NZS60" s="13"/>
      <c r="NZT60" s="13"/>
      <c r="NZU60" s="13"/>
      <c r="NZV60" s="13"/>
      <c r="NZW60" s="13"/>
      <c r="NZX60" s="13"/>
      <c r="NZY60" s="13"/>
      <c r="NZZ60" s="13"/>
      <c r="OAA60" s="13"/>
      <c r="OAB60" s="13"/>
      <c r="OAC60" s="13"/>
      <c r="OAD60" s="13"/>
      <c r="OAE60" s="13"/>
      <c r="OAF60" s="13"/>
      <c r="OAG60" s="13"/>
      <c r="OAH60" s="13"/>
      <c r="OAI60" s="13"/>
      <c r="OAJ60" s="13"/>
      <c r="OAK60" s="13"/>
      <c r="OAL60" s="13"/>
      <c r="OAM60" s="13"/>
      <c r="OAN60" s="13"/>
      <c r="OAO60" s="13"/>
      <c r="OAP60" s="13"/>
      <c r="OAQ60" s="13"/>
      <c r="OAR60" s="13"/>
      <c r="OAS60" s="13"/>
      <c r="OAT60" s="13"/>
      <c r="OAU60" s="13"/>
      <c r="OAV60" s="13"/>
      <c r="OAW60" s="13"/>
      <c r="OAX60" s="13"/>
      <c r="OAY60" s="13"/>
      <c r="OAZ60" s="13"/>
      <c r="OBA60" s="13"/>
      <c r="OBB60" s="13"/>
      <c r="OBC60" s="13"/>
      <c r="OBD60" s="13"/>
      <c r="OBE60" s="13"/>
      <c r="OBF60" s="13"/>
      <c r="OBG60" s="13"/>
      <c r="OBH60" s="13"/>
      <c r="OBI60" s="13"/>
      <c r="OBJ60" s="13"/>
      <c r="OBK60" s="13"/>
      <c r="OBL60" s="13"/>
      <c r="OBM60" s="13"/>
      <c r="OBN60" s="13"/>
      <c r="OBO60" s="13"/>
      <c r="OBP60" s="13"/>
      <c r="OBQ60" s="13"/>
      <c r="OBR60" s="13"/>
      <c r="OBS60" s="13"/>
      <c r="OBT60" s="13"/>
      <c r="OBU60" s="13"/>
      <c r="OBV60" s="13"/>
      <c r="OBW60" s="13"/>
      <c r="OBX60" s="13"/>
      <c r="OBY60" s="13"/>
      <c r="OBZ60" s="13"/>
      <c r="OCA60" s="13"/>
      <c r="OCB60" s="13"/>
      <c r="OCC60" s="13"/>
      <c r="OCD60" s="13"/>
      <c r="OCE60" s="13"/>
      <c r="OCF60" s="13"/>
      <c r="OCG60" s="13"/>
      <c r="OCH60" s="13"/>
      <c r="OCI60" s="13"/>
      <c r="OCJ60" s="13"/>
      <c r="OCK60" s="13"/>
      <c r="OCL60" s="13"/>
      <c r="OCM60" s="13"/>
      <c r="OCN60" s="13"/>
      <c r="OCO60" s="13"/>
      <c r="OCP60" s="13"/>
      <c r="OCQ60" s="13"/>
      <c r="OCR60" s="13"/>
      <c r="OCS60" s="13"/>
      <c r="OCT60" s="13"/>
      <c r="OCU60" s="13"/>
      <c r="OCV60" s="13"/>
      <c r="OCW60" s="13"/>
      <c r="OCX60" s="13"/>
      <c r="OCY60" s="13"/>
      <c r="OCZ60" s="13"/>
      <c r="ODA60" s="13"/>
      <c r="ODB60" s="13"/>
      <c r="ODC60" s="13"/>
      <c r="ODD60" s="13"/>
      <c r="ODE60" s="13"/>
      <c r="ODF60" s="13"/>
      <c r="ODG60" s="13"/>
      <c r="ODH60" s="13"/>
      <c r="ODI60" s="13"/>
      <c r="ODJ60" s="13"/>
      <c r="ODK60" s="13"/>
      <c r="ODL60" s="13"/>
      <c r="ODM60" s="13"/>
      <c r="ODN60" s="13"/>
      <c r="ODO60" s="13"/>
      <c r="ODP60" s="13"/>
      <c r="ODQ60" s="13"/>
      <c r="ODR60" s="13"/>
      <c r="ODS60" s="13"/>
      <c r="ODT60" s="13"/>
      <c r="ODU60" s="13"/>
      <c r="ODV60" s="13"/>
      <c r="ODW60" s="13"/>
      <c r="ODX60" s="13"/>
      <c r="ODY60" s="13"/>
      <c r="ODZ60" s="13"/>
      <c r="OEA60" s="13"/>
      <c r="OEB60" s="13"/>
      <c r="OEC60" s="13"/>
      <c r="OED60" s="13"/>
      <c r="OEE60" s="13"/>
      <c r="OEF60" s="13"/>
      <c r="OEG60" s="13"/>
      <c r="OEH60" s="13"/>
      <c r="OEI60" s="13"/>
      <c r="OEJ60" s="13"/>
      <c r="OEK60" s="13"/>
      <c r="OEL60" s="13"/>
      <c r="OEM60" s="13"/>
      <c r="OEN60" s="13"/>
      <c r="OEO60" s="13"/>
      <c r="OEP60" s="13"/>
      <c r="OEQ60" s="13"/>
      <c r="OER60" s="13"/>
      <c r="OES60" s="13"/>
      <c r="OET60" s="13"/>
      <c r="OEU60" s="13"/>
      <c r="OEV60" s="13"/>
      <c r="OEW60" s="13"/>
      <c r="OEX60" s="13"/>
      <c r="OEY60" s="13"/>
      <c r="OEZ60" s="13"/>
      <c r="OFA60" s="13"/>
      <c r="OFB60" s="13"/>
      <c r="OFC60" s="13"/>
      <c r="OFD60" s="13"/>
      <c r="OFE60" s="13"/>
      <c r="OFF60" s="13"/>
      <c r="OFG60" s="13"/>
      <c r="OFH60" s="13"/>
      <c r="OFI60" s="13"/>
      <c r="OFJ60" s="13"/>
      <c r="OFK60" s="13"/>
      <c r="OFL60" s="13"/>
      <c r="OFM60" s="13"/>
      <c r="OFN60" s="13"/>
      <c r="OFO60" s="13"/>
      <c r="OFP60" s="13"/>
      <c r="OFQ60" s="13"/>
      <c r="OFR60" s="13"/>
      <c r="OFS60" s="13"/>
      <c r="OFT60" s="13"/>
      <c r="OFU60" s="13"/>
      <c r="OFV60" s="13"/>
      <c r="OFW60" s="13"/>
      <c r="OFX60" s="13"/>
      <c r="OFY60" s="13"/>
      <c r="OFZ60" s="13"/>
      <c r="OGA60" s="13"/>
      <c r="OGB60" s="13"/>
      <c r="OGC60" s="13"/>
      <c r="OGD60" s="13"/>
      <c r="OGE60" s="13"/>
      <c r="OGF60" s="13"/>
      <c r="OGG60" s="13"/>
      <c r="OGH60" s="13"/>
      <c r="OGI60" s="13"/>
      <c r="OGJ60" s="13"/>
      <c r="OGK60" s="13"/>
      <c r="OGL60" s="13"/>
      <c r="OGM60" s="13"/>
      <c r="OGN60" s="13"/>
      <c r="OGO60" s="13"/>
      <c r="OGP60" s="13"/>
      <c r="OGQ60" s="13"/>
      <c r="OGR60" s="13"/>
      <c r="OGS60" s="13"/>
      <c r="OGT60" s="13"/>
      <c r="OGU60" s="13"/>
      <c r="OGV60" s="13"/>
      <c r="OGW60" s="13"/>
      <c r="OGX60" s="13"/>
      <c r="OGY60" s="13"/>
      <c r="OGZ60" s="13"/>
      <c r="OHA60" s="13"/>
      <c r="OHB60" s="13"/>
      <c r="OHC60" s="13"/>
      <c r="OHD60" s="13"/>
      <c r="OHE60" s="13"/>
      <c r="OHF60" s="13"/>
      <c r="OHG60" s="13"/>
      <c r="OHH60" s="13"/>
      <c r="OHI60" s="13"/>
      <c r="OHJ60" s="13"/>
      <c r="OHK60" s="13"/>
      <c r="OHL60" s="13"/>
      <c r="OHM60" s="13"/>
      <c r="OHN60" s="13"/>
      <c r="OHO60" s="13"/>
      <c r="OHP60" s="13"/>
      <c r="OHQ60" s="13"/>
      <c r="OHR60" s="13"/>
      <c r="OHS60" s="13"/>
      <c r="OHT60" s="13"/>
      <c r="OHU60" s="13"/>
      <c r="OHV60" s="13"/>
      <c r="OHW60" s="13"/>
      <c r="OHX60" s="13"/>
      <c r="OHY60" s="13"/>
      <c r="OHZ60" s="13"/>
      <c r="OIA60" s="13"/>
      <c r="OIB60" s="13"/>
      <c r="OIC60" s="13"/>
      <c r="OID60" s="13"/>
      <c r="OIE60" s="13"/>
      <c r="OIF60" s="13"/>
      <c r="OIG60" s="13"/>
      <c r="OIH60" s="13"/>
      <c r="OII60" s="13"/>
      <c r="OIJ60" s="13"/>
      <c r="OIK60" s="13"/>
      <c r="OIL60" s="13"/>
      <c r="OIM60" s="13"/>
      <c r="OIN60" s="13"/>
      <c r="OIO60" s="13"/>
      <c r="OIP60" s="13"/>
      <c r="OIQ60" s="13"/>
      <c r="OIR60" s="13"/>
      <c r="OIS60" s="13"/>
      <c r="OIT60" s="13"/>
      <c r="OIU60" s="13"/>
      <c r="OIV60" s="13"/>
      <c r="OIW60" s="13"/>
      <c r="OIX60" s="13"/>
      <c r="OIY60" s="13"/>
      <c r="OIZ60" s="13"/>
      <c r="OJA60" s="13"/>
      <c r="OJB60" s="13"/>
      <c r="OJC60" s="13"/>
      <c r="OJD60" s="13"/>
      <c r="OJE60" s="13"/>
      <c r="OJF60" s="13"/>
      <c r="OJG60" s="13"/>
      <c r="OJH60" s="13"/>
      <c r="OJI60" s="13"/>
      <c r="OJJ60" s="13"/>
      <c r="OJK60" s="13"/>
      <c r="OJL60" s="13"/>
      <c r="OJM60" s="13"/>
      <c r="OJN60" s="13"/>
      <c r="OJO60" s="13"/>
      <c r="OJP60" s="13"/>
      <c r="OJQ60" s="13"/>
      <c r="OJR60" s="13"/>
      <c r="OJS60" s="13"/>
      <c r="OJT60" s="13"/>
      <c r="OJU60" s="13"/>
      <c r="OJV60" s="13"/>
      <c r="OJW60" s="13"/>
      <c r="OJX60" s="13"/>
      <c r="OJY60" s="13"/>
      <c r="OJZ60" s="13"/>
      <c r="OKA60" s="13"/>
      <c r="OKB60" s="13"/>
      <c r="OKC60" s="13"/>
      <c r="OKD60" s="13"/>
      <c r="OKE60" s="13"/>
      <c r="OKF60" s="13"/>
      <c r="OKG60" s="13"/>
      <c r="OKH60" s="13"/>
      <c r="OKI60" s="13"/>
      <c r="OKJ60" s="13"/>
      <c r="OKK60" s="13"/>
      <c r="OKL60" s="13"/>
      <c r="OKM60" s="13"/>
      <c r="OKN60" s="13"/>
      <c r="OKO60" s="13"/>
      <c r="OKP60" s="13"/>
      <c r="OKQ60" s="13"/>
      <c r="OKR60" s="13"/>
      <c r="OKS60" s="13"/>
      <c r="OKT60" s="13"/>
      <c r="OKU60" s="13"/>
      <c r="OKV60" s="13"/>
      <c r="OKW60" s="13"/>
      <c r="OKX60" s="13"/>
      <c r="OKY60" s="13"/>
      <c r="OKZ60" s="13"/>
      <c r="OLA60" s="13"/>
      <c r="OLB60" s="13"/>
      <c r="OLC60" s="13"/>
      <c r="OLD60" s="13"/>
      <c r="OLE60" s="13"/>
      <c r="OLF60" s="13"/>
      <c r="OLG60" s="13"/>
      <c r="OLH60" s="13"/>
      <c r="OLI60" s="13"/>
      <c r="OLJ60" s="13"/>
      <c r="OLK60" s="13"/>
      <c r="OLL60" s="13"/>
      <c r="OLM60" s="13"/>
      <c r="OLN60" s="13"/>
      <c r="OLO60" s="13"/>
      <c r="OLP60" s="13"/>
      <c r="OLQ60" s="13"/>
      <c r="OLR60" s="13"/>
      <c r="OLS60" s="13"/>
      <c r="OLT60" s="13"/>
      <c r="OLU60" s="13"/>
      <c r="OLV60" s="13"/>
      <c r="OLW60" s="13"/>
      <c r="OLX60" s="13"/>
      <c r="OLY60" s="13"/>
      <c r="OLZ60" s="13"/>
      <c r="OMA60" s="13"/>
      <c r="OMB60" s="13"/>
      <c r="OMC60" s="13"/>
      <c r="OMD60" s="13"/>
      <c r="OME60" s="13"/>
      <c r="OMF60" s="13"/>
      <c r="OMG60" s="13"/>
      <c r="OMH60" s="13"/>
      <c r="OMI60" s="13"/>
      <c r="OMJ60" s="13"/>
      <c r="OMK60" s="13"/>
      <c r="OML60" s="13"/>
      <c r="OMM60" s="13"/>
      <c r="OMN60" s="13"/>
      <c r="OMO60" s="13"/>
      <c r="OMP60" s="13"/>
      <c r="OMQ60" s="13"/>
      <c r="OMR60" s="13"/>
      <c r="OMS60" s="13"/>
      <c r="OMT60" s="13"/>
      <c r="OMU60" s="13"/>
      <c r="OMV60" s="13"/>
      <c r="OMW60" s="13"/>
      <c r="OMX60" s="13"/>
      <c r="OMY60" s="13"/>
      <c r="OMZ60" s="13"/>
      <c r="ONA60" s="13"/>
      <c r="ONB60" s="13"/>
      <c r="ONC60" s="13"/>
      <c r="OND60" s="13"/>
      <c r="ONE60" s="13"/>
      <c r="ONF60" s="13"/>
      <c r="ONG60" s="13"/>
      <c r="ONH60" s="13"/>
      <c r="ONI60" s="13"/>
      <c r="ONJ60" s="13"/>
      <c r="ONK60" s="13"/>
      <c r="ONL60" s="13"/>
      <c r="ONM60" s="13"/>
      <c r="ONN60" s="13"/>
      <c r="ONO60" s="13"/>
      <c r="ONP60" s="13"/>
      <c r="ONQ60" s="13"/>
      <c r="ONR60" s="13"/>
      <c r="ONS60" s="13"/>
      <c r="ONT60" s="13"/>
      <c r="ONU60" s="13"/>
      <c r="ONV60" s="13"/>
      <c r="ONW60" s="13"/>
      <c r="ONX60" s="13"/>
      <c r="ONY60" s="13"/>
      <c r="ONZ60" s="13"/>
      <c r="OOA60" s="13"/>
      <c r="OOB60" s="13"/>
      <c r="OOC60" s="13"/>
      <c r="OOD60" s="13"/>
      <c r="OOE60" s="13"/>
      <c r="OOF60" s="13"/>
      <c r="OOG60" s="13"/>
      <c r="OOH60" s="13"/>
      <c r="OOI60" s="13"/>
      <c r="OOJ60" s="13"/>
      <c r="OOK60" s="13"/>
      <c r="OOL60" s="13"/>
      <c r="OOM60" s="13"/>
      <c r="OON60" s="13"/>
      <c r="OOO60" s="13"/>
      <c r="OOP60" s="13"/>
      <c r="OOQ60" s="13"/>
      <c r="OOR60" s="13"/>
      <c r="OOS60" s="13"/>
      <c r="OOT60" s="13"/>
      <c r="OOU60" s="13"/>
      <c r="OOV60" s="13"/>
      <c r="OOW60" s="13"/>
      <c r="OOX60" s="13"/>
      <c r="OOY60" s="13"/>
      <c r="OOZ60" s="13"/>
      <c r="OPA60" s="13"/>
      <c r="OPB60" s="13"/>
      <c r="OPC60" s="13"/>
      <c r="OPD60" s="13"/>
      <c r="OPE60" s="13"/>
      <c r="OPF60" s="13"/>
      <c r="OPG60" s="13"/>
      <c r="OPH60" s="13"/>
      <c r="OPI60" s="13"/>
      <c r="OPJ60" s="13"/>
      <c r="OPK60" s="13"/>
      <c r="OPL60" s="13"/>
      <c r="OPM60" s="13"/>
      <c r="OPN60" s="13"/>
      <c r="OPO60" s="13"/>
      <c r="OPP60" s="13"/>
      <c r="OPQ60" s="13"/>
      <c r="OPR60" s="13"/>
      <c r="OPS60" s="13"/>
      <c r="OPT60" s="13"/>
      <c r="OPU60" s="13"/>
      <c r="OPV60" s="13"/>
      <c r="OPW60" s="13"/>
      <c r="OPX60" s="13"/>
      <c r="OPY60" s="13"/>
      <c r="OPZ60" s="13"/>
      <c r="OQA60" s="13"/>
      <c r="OQB60" s="13"/>
      <c r="OQC60" s="13"/>
      <c r="OQD60" s="13"/>
      <c r="OQE60" s="13"/>
      <c r="OQF60" s="13"/>
      <c r="OQG60" s="13"/>
      <c r="OQH60" s="13"/>
      <c r="OQI60" s="13"/>
      <c r="OQJ60" s="13"/>
      <c r="OQK60" s="13"/>
      <c r="OQL60" s="13"/>
      <c r="OQM60" s="13"/>
      <c r="OQN60" s="13"/>
      <c r="OQO60" s="13"/>
      <c r="OQP60" s="13"/>
      <c r="OQQ60" s="13"/>
      <c r="OQR60" s="13"/>
      <c r="OQS60" s="13"/>
      <c r="OQT60" s="13"/>
      <c r="OQU60" s="13"/>
      <c r="OQV60" s="13"/>
      <c r="OQW60" s="13"/>
      <c r="OQX60" s="13"/>
      <c r="OQY60" s="13"/>
      <c r="OQZ60" s="13"/>
      <c r="ORA60" s="13"/>
      <c r="ORB60" s="13"/>
      <c r="ORC60" s="13"/>
      <c r="ORD60" s="13"/>
      <c r="ORE60" s="13"/>
      <c r="ORF60" s="13"/>
      <c r="ORG60" s="13"/>
      <c r="ORH60" s="13"/>
      <c r="ORI60" s="13"/>
      <c r="ORJ60" s="13"/>
      <c r="ORK60" s="13"/>
      <c r="ORL60" s="13"/>
      <c r="ORM60" s="13"/>
      <c r="ORN60" s="13"/>
      <c r="ORO60" s="13"/>
      <c r="ORP60" s="13"/>
      <c r="ORQ60" s="13"/>
      <c r="ORR60" s="13"/>
      <c r="ORS60" s="13"/>
      <c r="ORT60" s="13"/>
      <c r="ORU60" s="13"/>
      <c r="ORV60" s="13"/>
      <c r="ORW60" s="13"/>
      <c r="ORX60" s="13"/>
      <c r="ORY60" s="13"/>
      <c r="ORZ60" s="13"/>
      <c r="OSA60" s="13"/>
      <c r="OSB60" s="13"/>
      <c r="OSC60" s="13"/>
      <c r="OSD60" s="13"/>
      <c r="OSE60" s="13"/>
      <c r="OSF60" s="13"/>
      <c r="OSG60" s="13"/>
      <c r="OSH60" s="13"/>
      <c r="OSI60" s="13"/>
      <c r="OSJ60" s="13"/>
      <c r="OSK60" s="13"/>
      <c r="OSL60" s="13"/>
      <c r="OSM60" s="13"/>
      <c r="OSN60" s="13"/>
      <c r="OSO60" s="13"/>
      <c r="OSP60" s="13"/>
      <c r="OSQ60" s="13"/>
      <c r="OSR60" s="13"/>
      <c r="OSS60" s="13"/>
      <c r="OST60" s="13"/>
      <c r="OSU60" s="13"/>
      <c r="OSV60" s="13"/>
      <c r="OSW60" s="13"/>
      <c r="OSX60" s="13"/>
      <c r="OSY60" s="13"/>
      <c r="OSZ60" s="13"/>
      <c r="OTA60" s="13"/>
      <c r="OTB60" s="13"/>
      <c r="OTC60" s="13"/>
      <c r="OTD60" s="13"/>
      <c r="OTE60" s="13"/>
      <c r="OTF60" s="13"/>
      <c r="OTG60" s="13"/>
      <c r="OTH60" s="13"/>
      <c r="OTI60" s="13"/>
      <c r="OTJ60" s="13"/>
      <c r="OTK60" s="13"/>
      <c r="OTL60" s="13"/>
      <c r="OTM60" s="13"/>
      <c r="OTN60" s="13"/>
      <c r="OTO60" s="13"/>
      <c r="OTP60" s="13"/>
      <c r="OTQ60" s="13"/>
      <c r="OTR60" s="13"/>
      <c r="OTS60" s="13"/>
      <c r="OTT60" s="13"/>
      <c r="OTU60" s="13"/>
      <c r="OTV60" s="13"/>
      <c r="OTW60" s="13"/>
      <c r="OTX60" s="13"/>
      <c r="OTY60" s="13"/>
      <c r="OTZ60" s="13"/>
      <c r="OUA60" s="13"/>
      <c r="OUB60" s="13"/>
      <c r="OUC60" s="13"/>
      <c r="OUD60" s="13"/>
      <c r="OUE60" s="13"/>
      <c r="OUF60" s="13"/>
      <c r="OUG60" s="13"/>
      <c r="OUH60" s="13"/>
      <c r="OUI60" s="13"/>
      <c r="OUJ60" s="13"/>
      <c r="OUK60" s="13"/>
      <c r="OUL60" s="13"/>
      <c r="OUM60" s="13"/>
      <c r="OUN60" s="13"/>
      <c r="OUO60" s="13"/>
      <c r="OUP60" s="13"/>
      <c r="OUQ60" s="13"/>
      <c r="OUR60" s="13"/>
      <c r="OUS60" s="13"/>
      <c r="OUT60" s="13"/>
      <c r="OUU60" s="13"/>
      <c r="OUV60" s="13"/>
      <c r="OUW60" s="13"/>
      <c r="OUX60" s="13"/>
      <c r="OUY60" s="13"/>
      <c r="OUZ60" s="13"/>
      <c r="OVA60" s="13"/>
      <c r="OVB60" s="13"/>
      <c r="OVC60" s="13"/>
      <c r="OVD60" s="13"/>
      <c r="OVE60" s="13"/>
      <c r="OVF60" s="13"/>
      <c r="OVG60" s="13"/>
      <c r="OVH60" s="13"/>
      <c r="OVI60" s="13"/>
      <c r="OVJ60" s="13"/>
      <c r="OVK60" s="13"/>
      <c r="OVL60" s="13"/>
      <c r="OVM60" s="13"/>
      <c r="OVN60" s="13"/>
      <c r="OVO60" s="13"/>
      <c r="OVP60" s="13"/>
      <c r="OVQ60" s="13"/>
      <c r="OVR60" s="13"/>
      <c r="OVS60" s="13"/>
      <c r="OVT60" s="13"/>
      <c r="OVU60" s="13"/>
      <c r="OVV60" s="13"/>
      <c r="OVW60" s="13"/>
      <c r="OVX60" s="13"/>
      <c r="OVY60" s="13"/>
      <c r="OVZ60" s="13"/>
      <c r="OWA60" s="13"/>
      <c r="OWB60" s="13"/>
      <c r="OWC60" s="13"/>
      <c r="OWD60" s="13"/>
      <c r="OWE60" s="13"/>
      <c r="OWF60" s="13"/>
      <c r="OWG60" s="13"/>
      <c r="OWH60" s="13"/>
      <c r="OWI60" s="13"/>
      <c r="OWJ60" s="13"/>
      <c r="OWK60" s="13"/>
      <c r="OWL60" s="13"/>
      <c r="OWM60" s="13"/>
      <c r="OWN60" s="13"/>
      <c r="OWO60" s="13"/>
      <c r="OWP60" s="13"/>
      <c r="OWQ60" s="13"/>
      <c r="OWR60" s="13"/>
      <c r="OWS60" s="13"/>
      <c r="OWT60" s="13"/>
      <c r="OWU60" s="13"/>
      <c r="OWV60" s="13"/>
      <c r="OWW60" s="13"/>
      <c r="OWX60" s="13"/>
      <c r="OWY60" s="13"/>
      <c r="OWZ60" s="13"/>
      <c r="OXA60" s="13"/>
      <c r="OXB60" s="13"/>
      <c r="OXC60" s="13"/>
      <c r="OXD60" s="13"/>
      <c r="OXE60" s="13"/>
      <c r="OXF60" s="13"/>
      <c r="OXG60" s="13"/>
      <c r="OXH60" s="13"/>
      <c r="OXI60" s="13"/>
      <c r="OXJ60" s="13"/>
      <c r="OXK60" s="13"/>
      <c r="OXL60" s="13"/>
      <c r="OXM60" s="13"/>
      <c r="OXN60" s="13"/>
      <c r="OXO60" s="13"/>
      <c r="OXP60" s="13"/>
      <c r="OXQ60" s="13"/>
      <c r="OXR60" s="13"/>
      <c r="OXS60" s="13"/>
      <c r="OXT60" s="13"/>
      <c r="OXU60" s="13"/>
      <c r="OXV60" s="13"/>
      <c r="OXW60" s="13"/>
      <c r="OXX60" s="13"/>
      <c r="OXY60" s="13"/>
      <c r="OXZ60" s="13"/>
      <c r="OYA60" s="13"/>
      <c r="OYB60" s="13"/>
      <c r="OYC60" s="13"/>
      <c r="OYD60" s="13"/>
      <c r="OYE60" s="13"/>
      <c r="OYF60" s="13"/>
      <c r="OYG60" s="13"/>
      <c r="OYH60" s="13"/>
      <c r="OYI60" s="13"/>
      <c r="OYJ60" s="13"/>
      <c r="OYK60" s="13"/>
      <c r="OYL60" s="13"/>
      <c r="OYM60" s="13"/>
      <c r="OYN60" s="13"/>
      <c r="OYO60" s="13"/>
      <c r="OYP60" s="13"/>
      <c r="OYQ60" s="13"/>
      <c r="OYR60" s="13"/>
      <c r="OYS60" s="13"/>
      <c r="OYT60" s="13"/>
      <c r="OYU60" s="13"/>
      <c r="OYV60" s="13"/>
      <c r="OYW60" s="13"/>
      <c r="OYX60" s="13"/>
      <c r="OYY60" s="13"/>
      <c r="OYZ60" s="13"/>
      <c r="OZA60" s="13"/>
      <c r="OZB60" s="13"/>
      <c r="OZC60" s="13"/>
      <c r="OZD60" s="13"/>
      <c r="OZE60" s="13"/>
      <c r="OZF60" s="13"/>
      <c r="OZG60" s="13"/>
      <c r="OZH60" s="13"/>
      <c r="OZI60" s="13"/>
      <c r="OZJ60" s="13"/>
      <c r="OZK60" s="13"/>
      <c r="OZL60" s="13"/>
      <c r="OZM60" s="13"/>
      <c r="OZN60" s="13"/>
      <c r="OZO60" s="13"/>
      <c r="OZP60" s="13"/>
      <c r="OZQ60" s="13"/>
      <c r="OZR60" s="13"/>
      <c r="OZS60" s="13"/>
      <c r="OZT60" s="13"/>
      <c r="OZU60" s="13"/>
      <c r="OZV60" s="13"/>
      <c r="OZW60" s="13"/>
      <c r="OZX60" s="13"/>
      <c r="OZY60" s="13"/>
      <c r="OZZ60" s="13"/>
      <c r="PAA60" s="13"/>
      <c r="PAB60" s="13"/>
      <c r="PAC60" s="13"/>
      <c r="PAD60" s="13"/>
      <c r="PAE60" s="13"/>
      <c r="PAF60" s="13"/>
      <c r="PAG60" s="13"/>
      <c r="PAH60" s="13"/>
      <c r="PAI60" s="13"/>
      <c r="PAJ60" s="13"/>
      <c r="PAK60" s="13"/>
      <c r="PAL60" s="13"/>
      <c r="PAM60" s="13"/>
      <c r="PAN60" s="13"/>
      <c r="PAO60" s="13"/>
      <c r="PAP60" s="13"/>
      <c r="PAQ60" s="13"/>
      <c r="PAR60" s="13"/>
      <c r="PAS60" s="13"/>
      <c r="PAT60" s="13"/>
      <c r="PAU60" s="13"/>
      <c r="PAV60" s="13"/>
      <c r="PAW60" s="13"/>
      <c r="PAX60" s="13"/>
      <c r="PAY60" s="13"/>
      <c r="PAZ60" s="13"/>
      <c r="PBA60" s="13"/>
      <c r="PBB60" s="13"/>
      <c r="PBC60" s="13"/>
      <c r="PBD60" s="13"/>
      <c r="PBE60" s="13"/>
      <c r="PBF60" s="13"/>
      <c r="PBG60" s="13"/>
      <c r="PBH60" s="13"/>
      <c r="PBI60" s="13"/>
      <c r="PBJ60" s="13"/>
      <c r="PBK60" s="13"/>
      <c r="PBL60" s="13"/>
      <c r="PBM60" s="13"/>
      <c r="PBN60" s="13"/>
      <c r="PBO60" s="13"/>
      <c r="PBP60" s="13"/>
      <c r="PBQ60" s="13"/>
      <c r="PBR60" s="13"/>
      <c r="PBS60" s="13"/>
      <c r="PBT60" s="13"/>
      <c r="PBU60" s="13"/>
      <c r="PBV60" s="13"/>
      <c r="PBW60" s="13"/>
      <c r="PBX60" s="13"/>
      <c r="PBY60" s="13"/>
      <c r="PBZ60" s="13"/>
      <c r="PCA60" s="13"/>
      <c r="PCB60" s="13"/>
      <c r="PCC60" s="13"/>
      <c r="PCD60" s="13"/>
      <c r="PCE60" s="13"/>
      <c r="PCF60" s="13"/>
      <c r="PCG60" s="13"/>
      <c r="PCH60" s="13"/>
      <c r="PCI60" s="13"/>
      <c r="PCJ60" s="13"/>
      <c r="PCK60" s="13"/>
      <c r="PCL60" s="13"/>
      <c r="PCM60" s="13"/>
      <c r="PCN60" s="13"/>
      <c r="PCO60" s="13"/>
      <c r="PCP60" s="13"/>
      <c r="PCQ60" s="13"/>
      <c r="PCR60" s="13"/>
      <c r="PCS60" s="13"/>
      <c r="PCT60" s="13"/>
      <c r="PCU60" s="13"/>
      <c r="PCV60" s="13"/>
      <c r="PCW60" s="13"/>
      <c r="PCX60" s="13"/>
      <c r="PCY60" s="13"/>
      <c r="PCZ60" s="13"/>
      <c r="PDA60" s="13"/>
      <c r="PDB60" s="13"/>
      <c r="PDC60" s="13"/>
      <c r="PDD60" s="13"/>
      <c r="PDE60" s="13"/>
      <c r="PDF60" s="13"/>
      <c r="PDG60" s="13"/>
      <c r="PDH60" s="13"/>
      <c r="PDI60" s="13"/>
      <c r="PDJ60" s="13"/>
      <c r="PDK60" s="13"/>
      <c r="PDL60" s="13"/>
      <c r="PDM60" s="13"/>
      <c r="PDN60" s="13"/>
      <c r="PDO60" s="13"/>
      <c r="PDP60" s="13"/>
      <c r="PDQ60" s="13"/>
      <c r="PDR60" s="13"/>
      <c r="PDS60" s="13"/>
      <c r="PDT60" s="13"/>
      <c r="PDU60" s="13"/>
      <c r="PDV60" s="13"/>
      <c r="PDW60" s="13"/>
      <c r="PDX60" s="13"/>
      <c r="PDY60" s="13"/>
      <c r="PDZ60" s="13"/>
      <c r="PEA60" s="13"/>
      <c r="PEB60" s="13"/>
      <c r="PEC60" s="13"/>
      <c r="PED60" s="13"/>
      <c r="PEE60" s="13"/>
      <c r="PEF60" s="13"/>
      <c r="PEG60" s="13"/>
      <c r="PEH60" s="13"/>
      <c r="PEI60" s="13"/>
      <c r="PEJ60" s="13"/>
      <c r="PEK60" s="13"/>
      <c r="PEL60" s="13"/>
      <c r="PEM60" s="13"/>
      <c r="PEN60" s="13"/>
      <c r="PEO60" s="13"/>
      <c r="PEP60" s="13"/>
      <c r="PEQ60" s="13"/>
      <c r="PER60" s="13"/>
      <c r="PES60" s="13"/>
      <c r="PET60" s="13"/>
      <c r="PEU60" s="13"/>
      <c r="PEV60" s="13"/>
      <c r="PEW60" s="13"/>
      <c r="PEX60" s="13"/>
      <c r="PEY60" s="13"/>
      <c r="PEZ60" s="13"/>
      <c r="PFA60" s="13"/>
      <c r="PFB60" s="13"/>
      <c r="PFC60" s="13"/>
      <c r="PFD60" s="13"/>
      <c r="PFE60" s="13"/>
      <c r="PFF60" s="13"/>
      <c r="PFG60" s="13"/>
      <c r="PFH60" s="13"/>
      <c r="PFI60" s="13"/>
      <c r="PFJ60" s="13"/>
      <c r="PFK60" s="13"/>
      <c r="PFL60" s="13"/>
      <c r="PFM60" s="13"/>
      <c r="PFN60" s="13"/>
      <c r="PFO60" s="13"/>
      <c r="PFP60" s="13"/>
      <c r="PFQ60" s="13"/>
      <c r="PFR60" s="13"/>
      <c r="PFS60" s="13"/>
      <c r="PFT60" s="13"/>
      <c r="PFU60" s="13"/>
      <c r="PFV60" s="13"/>
      <c r="PFW60" s="13"/>
      <c r="PFX60" s="13"/>
      <c r="PFY60" s="13"/>
      <c r="PFZ60" s="13"/>
      <c r="PGA60" s="13"/>
      <c r="PGB60" s="13"/>
      <c r="PGC60" s="13"/>
      <c r="PGD60" s="13"/>
      <c r="PGE60" s="13"/>
      <c r="PGF60" s="13"/>
      <c r="PGG60" s="13"/>
      <c r="PGH60" s="13"/>
      <c r="PGI60" s="13"/>
      <c r="PGJ60" s="13"/>
      <c r="PGK60" s="13"/>
      <c r="PGL60" s="13"/>
      <c r="PGM60" s="13"/>
      <c r="PGN60" s="13"/>
      <c r="PGO60" s="13"/>
      <c r="PGP60" s="13"/>
      <c r="PGQ60" s="13"/>
      <c r="PGR60" s="13"/>
      <c r="PGS60" s="13"/>
      <c r="PGT60" s="13"/>
      <c r="PGU60" s="13"/>
      <c r="PGV60" s="13"/>
      <c r="PGW60" s="13"/>
      <c r="PGX60" s="13"/>
      <c r="PGY60" s="13"/>
      <c r="PGZ60" s="13"/>
      <c r="PHA60" s="13"/>
      <c r="PHB60" s="13"/>
      <c r="PHC60" s="13"/>
      <c r="PHD60" s="13"/>
      <c r="PHE60" s="13"/>
      <c r="PHF60" s="13"/>
      <c r="PHG60" s="13"/>
      <c r="PHH60" s="13"/>
      <c r="PHI60" s="13"/>
      <c r="PHJ60" s="13"/>
      <c r="PHK60" s="13"/>
      <c r="PHL60" s="13"/>
      <c r="PHM60" s="13"/>
      <c r="PHN60" s="13"/>
      <c r="PHO60" s="13"/>
      <c r="PHP60" s="13"/>
      <c r="PHQ60" s="13"/>
      <c r="PHR60" s="13"/>
      <c r="PHS60" s="13"/>
      <c r="PHT60" s="13"/>
      <c r="PHU60" s="13"/>
      <c r="PHV60" s="13"/>
      <c r="PHW60" s="13"/>
      <c r="PHX60" s="13"/>
      <c r="PHY60" s="13"/>
      <c r="PHZ60" s="13"/>
      <c r="PIA60" s="13"/>
      <c r="PIB60" s="13"/>
      <c r="PIC60" s="13"/>
      <c r="PID60" s="13"/>
      <c r="PIE60" s="13"/>
      <c r="PIF60" s="13"/>
      <c r="PIG60" s="13"/>
      <c r="PIH60" s="13"/>
      <c r="PII60" s="13"/>
      <c r="PIJ60" s="13"/>
      <c r="PIK60" s="13"/>
      <c r="PIL60" s="13"/>
      <c r="PIM60" s="13"/>
      <c r="PIN60" s="13"/>
      <c r="PIO60" s="13"/>
      <c r="PIP60" s="13"/>
      <c r="PIQ60" s="13"/>
      <c r="PIR60" s="13"/>
      <c r="PIS60" s="13"/>
      <c r="PIT60" s="13"/>
      <c r="PIU60" s="13"/>
      <c r="PIV60" s="13"/>
      <c r="PIW60" s="13"/>
      <c r="PIX60" s="13"/>
      <c r="PIY60" s="13"/>
      <c r="PIZ60" s="13"/>
      <c r="PJA60" s="13"/>
      <c r="PJB60" s="13"/>
      <c r="PJC60" s="13"/>
      <c r="PJD60" s="13"/>
      <c r="PJE60" s="13"/>
      <c r="PJF60" s="13"/>
      <c r="PJG60" s="13"/>
      <c r="PJH60" s="13"/>
      <c r="PJI60" s="13"/>
      <c r="PJJ60" s="13"/>
      <c r="PJK60" s="13"/>
      <c r="PJL60" s="13"/>
      <c r="PJM60" s="13"/>
      <c r="PJN60" s="13"/>
      <c r="PJO60" s="13"/>
      <c r="PJP60" s="13"/>
      <c r="PJQ60" s="13"/>
      <c r="PJR60" s="13"/>
      <c r="PJS60" s="13"/>
      <c r="PJT60" s="13"/>
      <c r="PJU60" s="13"/>
      <c r="PJV60" s="13"/>
      <c r="PJW60" s="13"/>
      <c r="PJX60" s="13"/>
      <c r="PJY60" s="13"/>
      <c r="PJZ60" s="13"/>
      <c r="PKA60" s="13"/>
      <c r="PKB60" s="13"/>
      <c r="PKC60" s="13"/>
      <c r="PKD60" s="13"/>
      <c r="PKE60" s="13"/>
      <c r="PKF60" s="13"/>
      <c r="PKG60" s="13"/>
      <c r="PKH60" s="13"/>
      <c r="PKI60" s="13"/>
      <c r="PKJ60" s="13"/>
      <c r="PKK60" s="13"/>
      <c r="PKL60" s="13"/>
      <c r="PKM60" s="13"/>
      <c r="PKN60" s="13"/>
      <c r="PKO60" s="13"/>
      <c r="PKP60" s="13"/>
      <c r="PKQ60" s="13"/>
      <c r="PKR60" s="13"/>
      <c r="PKS60" s="13"/>
      <c r="PKT60" s="13"/>
      <c r="PKU60" s="13"/>
      <c r="PKV60" s="13"/>
      <c r="PKW60" s="13"/>
      <c r="PKX60" s="13"/>
      <c r="PKY60" s="13"/>
      <c r="PKZ60" s="13"/>
      <c r="PLA60" s="13"/>
      <c r="PLB60" s="13"/>
      <c r="PLC60" s="13"/>
      <c r="PLD60" s="13"/>
      <c r="PLE60" s="13"/>
      <c r="PLF60" s="13"/>
      <c r="PLG60" s="13"/>
      <c r="PLH60" s="13"/>
      <c r="PLI60" s="13"/>
      <c r="PLJ60" s="13"/>
      <c r="PLK60" s="13"/>
      <c r="PLL60" s="13"/>
      <c r="PLM60" s="13"/>
      <c r="PLN60" s="13"/>
      <c r="PLO60" s="13"/>
      <c r="PLP60" s="13"/>
      <c r="PLQ60" s="13"/>
      <c r="PLR60" s="13"/>
      <c r="PLS60" s="13"/>
      <c r="PLT60" s="13"/>
      <c r="PLU60" s="13"/>
      <c r="PLV60" s="13"/>
      <c r="PLW60" s="13"/>
      <c r="PLX60" s="13"/>
      <c r="PLY60" s="13"/>
      <c r="PLZ60" s="13"/>
      <c r="PMA60" s="13"/>
      <c r="PMB60" s="13"/>
      <c r="PMC60" s="13"/>
      <c r="PMD60" s="13"/>
      <c r="PME60" s="13"/>
      <c r="PMF60" s="13"/>
      <c r="PMG60" s="13"/>
      <c r="PMH60" s="13"/>
      <c r="PMI60" s="13"/>
      <c r="PMJ60" s="13"/>
      <c r="PMK60" s="13"/>
      <c r="PML60" s="13"/>
      <c r="PMM60" s="13"/>
      <c r="PMN60" s="13"/>
      <c r="PMO60" s="13"/>
      <c r="PMP60" s="13"/>
      <c r="PMQ60" s="13"/>
      <c r="PMR60" s="13"/>
      <c r="PMS60" s="13"/>
      <c r="PMT60" s="13"/>
      <c r="PMU60" s="13"/>
      <c r="PMV60" s="13"/>
      <c r="PMW60" s="13"/>
      <c r="PMX60" s="13"/>
      <c r="PMY60" s="13"/>
      <c r="PMZ60" s="13"/>
      <c r="PNA60" s="13"/>
      <c r="PNB60" s="13"/>
      <c r="PNC60" s="13"/>
      <c r="PND60" s="13"/>
      <c r="PNE60" s="13"/>
      <c r="PNF60" s="13"/>
      <c r="PNG60" s="13"/>
      <c r="PNH60" s="13"/>
      <c r="PNI60" s="13"/>
      <c r="PNJ60" s="13"/>
      <c r="PNK60" s="13"/>
      <c r="PNL60" s="13"/>
      <c r="PNM60" s="13"/>
      <c r="PNN60" s="13"/>
      <c r="PNO60" s="13"/>
      <c r="PNP60" s="13"/>
      <c r="PNQ60" s="13"/>
      <c r="PNR60" s="13"/>
      <c r="PNS60" s="13"/>
      <c r="PNT60" s="13"/>
      <c r="PNU60" s="13"/>
      <c r="PNV60" s="13"/>
      <c r="PNW60" s="13"/>
      <c r="PNX60" s="13"/>
      <c r="PNY60" s="13"/>
      <c r="PNZ60" s="13"/>
      <c r="POA60" s="13"/>
      <c r="POB60" s="13"/>
      <c r="POC60" s="13"/>
      <c r="POD60" s="13"/>
      <c r="POE60" s="13"/>
      <c r="POF60" s="13"/>
      <c r="POG60" s="13"/>
      <c r="POH60" s="13"/>
      <c r="POI60" s="13"/>
      <c r="POJ60" s="13"/>
      <c r="POK60" s="13"/>
      <c r="POL60" s="13"/>
      <c r="POM60" s="13"/>
      <c r="PON60" s="13"/>
      <c r="POO60" s="13"/>
      <c r="POP60" s="13"/>
      <c r="POQ60" s="13"/>
      <c r="POR60" s="13"/>
      <c r="POS60" s="13"/>
      <c r="POT60" s="13"/>
      <c r="POU60" s="13"/>
      <c r="POV60" s="13"/>
      <c r="POW60" s="13"/>
      <c r="POX60" s="13"/>
      <c r="POY60" s="13"/>
      <c r="POZ60" s="13"/>
      <c r="PPA60" s="13"/>
      <c r="PPB60" s="13"/>
      <c r="PPC60" s="13"/>
      <c r="PPD60" s="13"/>
      <c r="PPE60" s="13"/>
      <c r="PPF60" s="13"/>
      <c r="PPG60" s="13"/>
      <c r="PPH60" s="13"/>
      <c r="PPI60" s="13"/>
      <c r="PPJ60" s="13"/>
      <c r="PPK60" s="13"/>
      <c r="PPL60" s="13"/>
      <c r="PPM60" s="13"/>
      <c r="PPN60" s="13"/>
      <c r="PPO60" s="13"/>
      <c r="PPP60" s="13"/>
      <c r="PPQ60" s="13"/>
      <c r="PPR60" s="13"/>
      <c r="PPS60" s="13"/>
      <c r="PPT60" s="13"/>
      <c r="PPU60" s="13"/>
      <c r="PPV60" s="13"/>
      <c r="PPW60" s="13"/>
      <c r="PPX60" s="13"/>
      <c r="PPY60" s="13"/>
      <c r="PPZ60" s="13"/>
      <c r="PQA60" s="13"/>
      <c r="PQB60" s="13"/>
      <c r="PQC60" s="13"/>
      <c r="PQD60" s="13"/>
      <c r="PQE60" s="13"/>
      <c r="PQF60" s="13"/>
      <c r="PQG60" s="13"/>
      <c r="PQH60" s="13"/>
      <c r="PQI60" s="13"/>
      <c r="PQJ60" s="13"/>
      <c r="PQK60" s="13"/>
      <c r="PQL60" s="13"/>
      <c r="PQM60" s="13"/>
      <c r="PQN60" s="13"/>
      <c r="PQO60" s="13"/>
      <c r="PQP60" s="13"/>
      <c r="PQQ60" s="13"/>
      <c r="PQR60" s="13"/>
      <c r="PQS60" s="13"/>
      <c r="PQT60" s="13"/>
      <c r="PQU60" s="13"/>
      <c r="PQV60" s="13"/>
      <c r="PQW60" s="13"/>
      <c r="PQX60" s="13"/>
      <c r="PQY60" s="13"/>
      <c r="PQZ60" s="13"/>
      <c r="PRA60" s="13"/>
      <c r="PRB60" s="13"/>
      <c r="PRC60" s="13"/>
      <c r="PRD60" s="13"/>
      <c r="PRE60" s="13"/>
      <c r="PRF60" s="13"/>
      <c r="PRG60" s="13"/>
      <c r="PRH60" s="13"/>
      <c r="PRI60" s="13"/>
      <c r="PRJ60" s="13"/>
      <c r="PRK60" s="13"/>
      <c r="PRL60" s="13"/>
      <c r="PRM60" s="13"/>
      <c r="PRN60" s="13"/>
      <c r="PRO60" s="13"/>
      <c r="PRP60" s="13"/>
      <c r="PRQ60" s="13"/>
      <c r="PRR60" s="13"/>
      <c r="PRS60" s="13"/>
      <c r="PRT60" s="13"/>
      <c r="PRU60" s="13"/>
      <c r="PRV60" s="13"/>
      <c r="PRW60" s="13"/>
      <c r="PRX60" s="13"/>
      <c r="PRY60" s="13"/>
      <c r="PRZ60" s="13"/>
      <c r="PSA60" s="13"/>
      <c r="PSB60" s="13"/>
      <c r="PSC60" s="13"/>
      <c r="PSD60" s="13"/>
      <c r="PSE60" s="13"/>
      <c r="PSF60" s="13"/>
      <c r="PSG60" s="13"/>
      <c r="PSH60" s="13"/>
      <c r="PSI60" s="13"/>
      <c r="PSJ60" s="13"/>
      <c r="PSK60" s="13"/>
      <c r="PSL60" s="13"/>
      <c r="PSM60" s="13"/>
      <c r="PSN60" s="13"/>
      <c r="PSO60" s="13"/>
      <c r="PSP60" s="13"/>
      <c r="PSQ60" s="13"/>
      <c r="PSR60" s="13"/>
      <c r="PSS60" s="13"/>
      <c r="PST60" s="13"/>
      <c r="PSU60" s="13"/>
      <c r="PSV60" s="13"/>
      <c r="PSW60" s="13"/>
      <c r="PSX60" s="13"/>
      <c r="PSY60" s="13"/>
      <c r="PSZ60" s="13"/>
      <c r="PTA60" s="13"/>
      <c r="PTB60" s="13"/>
      <c r="PTC60" s="13"/>
      <c r="PTD60" s="13"/>
      <c r="PTE60" s="13"/>
      <c r="PTF60" s="13"/>
      <c r="PTG60" s="13"/>
      <c r="PTH60" s="13"/>
      <c r="PTI60" s="13"/>
      <c r="PTJ60" s="13"/>
      <c r="PTK60" s="13"/>
      <c r="PTL60" s="13"/>
      <c r="PTM60" s="13"/>
      <c r="PTN60" s="13"/>
      <c r="PTO60" s="13"/>
      <c r="PTP60" s="13"/>
      <c r="PTQ60" s="13"/>
      <c r="PTR60" s="13"/>
      <c r="PTS60" s="13"/>
      <c r="PTT60" s="13"/>
      <c r="PTU60" s="13"/>
      <c r="PTV60" s="13"/>
      <c r="PTW60" s="13"/>
      <c r="PTX60" s="13"/>
      <c r="PTY60" s="13"/>
      <c r="PTZ60" s="13"/>
      <c r="PUA60" s="13"/>
      <c r="PUB60" s="13"/>
      <c r="PUC60" s="13"/>
      <c r="PUD60" s="13"/>
      <c r="PUE60" s="13"/>
      <c r="PUF60" s="13"/>
      <c r="PUG60" s="13"/>
      <c r="PUH60" s="13"/>
      <c r="PUI60" s="13"/>
      <c r="PUJ60" s="13"/>
      <c r="PUK60" s="13"/>
      <c r="PUL60" s="13"/>
      <c r="PUM60" s="13"/>
      <c r="PUN60" s="13"/>
      <c r="PUO60" s="13"/>
      <c r="PUP60" s="13"/>
      <c r="PUQ60" s="13"/>
      <c r="PUR60" s="13"/>
      <c r="PUS60" s="13"/>
      <c r="PUT60" s="13"/>
      <c r="PUU60" s="13"/>
      <c r="PUV60" s="13"/>
      <c r="PUW60" s="13"/>
      <c r="PUX60" s="13"/>
      <c r="PUY60" s="13"/>
      <c r="PUZ60" s="13"/>
      <c r="PVA60" s="13"/>
      <c r="PVB60" s="13"/>
      <c r="PVC60" s="13"/>
      <c r="PVD60" s="13"/>
      <c r="PVE60" s="13"/>
      <c r="PVF60" s="13"/>
      <c r="PVG60" s="13"/>
      <c r="PVH60" s="13"/>
      <c r="PVI60" s="13"/>
      <c r="PVJ60" s="13"/>
      <c r="PVK60" s="13"/>
      <c r="PVL60" s="13"/>
      <c r="PVM60" s="13"/>
      <c r="PVN60" s="13"/>
      <c r="PVO60" s="13"/>
      <c r="PVP60" s="13"/>
      <c r="PVQ60" s="13"/>
      <c r="PVR60" s="13"/>
      <c r="PVS60" s="13"/>
      <c r="PVT60" s="13"/>
      <c r="PVU60" s="13"/>
      <c r="PVV60" s="13"/>
      <c r="PVW60" s="13"/>
      <c r="PVX60" s="13"/>
      <c r="PVY60" s="13"/>
      <c r="PVZ60" s="13"/>
      <c r="PWA60" s="13"/>
      <c r="PWB60" s="13"/>
      <c r="PWC60" s="13"/>
      <c r="PWD60" s="13"/>
      <c r="PWE60" s="13"/>
      <c r="PWF60" s="13"/>
      <c r="PWG60" s="13"/>
      <c r="PWH60" s="13"/>
      <c r="PWI60" s="13"/>
      <c r="PWJ60" s="13"/>
      <c r="PWK60" s="13"/>
      <c r="PWL60" s="13"/>
      <c r="PWM60" s="13"/>
      <c r="PWN60" s="13"/>
      <c r="PWO60" s="13"/>
      <c r="PWP60" s="13"/>
      <c r="PWQ60" s="13"/>
      <c r="PWR60" s="13"/>
      <c r="PWS60" s="13"/>
      <c r="PWT60" s="13"/>
      <c r="PWU60" s="13"/>
      <c r="PWV60" s="13"/>
      <c r="PWW60" s="13"/>
      <c r="PWX60" s="13"/>
      <c r="PWY60" s="13"/>
      <c r="PWZ60" s="13"/>
      <c r="PXA60" s="13"/>
      <c r="PXB60" s="13"/>
      <c r="PXC60" s="13"/>
      <c r="PXD60" s="13"/>
      <c r="PXE60" s="13"/>
      <c r="PXF60" s="13"/>
      <c r="PXG60" s="13"/>
      <c r="PXH60" s="13"/>
      <c r="PXI60" s="13"/>
      <c r="PXJ60" s="13"/>
      <c r="PXK60" s="13"/>
      <c r="PXL60" s="13"/>
      <c r="PXM60" s="13"/>
      <c r="PXN60" s="13"/>
      <c r="PXO60" s="13"/>
      <c r="PXP60" s="13"/>
      <c r="PXQ60" s="13"/>
      <c r="PXR60" s="13"/>
      <c r="PXS60" s="13"/>
      <c r="PXT60" s="13"/>
      <c r="PXU60" s="13"/>
      <c r="PXV60" s="13"/>
      <c r="PXW60" s="13"/>
      <c r="PXX60" s="13"/>
      <c r="PXY60" s="13"/>
      <c r="PXZ60" s="13"/>
      <c r="PYA60" s="13"/>
      <c r="PYB60" s="13"/>
      <c r="PYC60" s="13"/>
      <c r="PYD60" s="13"/>
      <c r="PYE60" s="13"/>
      <c r="PYF60" s="13"/>
      <c r="PYG60" s="13"/>
      <c r="PYH60" s="13"/>
      <c r="PYI60" s="13"/>
      <c r="PYJ60" s="13"/>
      <c r="PYK60" s="13"/>
      <c r="PYL60" s="13"/>
      <c r="PYM60" s="13"/>
      <c r="PYN60" s="13"/>
      <c r="PYO60" s="13"/>
      <c r="PYP60" s="13"/>
      <c r="PYQ60" s="13"/>
      <c r="PYR60" s="13"/>
      <c r="PYS60" s="13"/>
      <c r="PYT60" s="13"/>
      <c r="PYU60" s="13"/>
      <c r="PYV60" s="13"/>
      <c r="PYW60" s="13"/>
      <c r="PYX60" s="13"/>
      <c r="PYY60" s="13"/>
      <c r="PYZ60" s="13"/>
      <c r="PZA60" s="13"/>
      <c r="PZB60" s="13"/>
      <c r="PZC60" s="13"/>
      <c r="PZD60" s="13"/>
      <c r="PZE60" s="13"/>
      <c r="PZF60" s="13"/>
      <c r="PZG60" s="13"/>
      <c r="PZH60" s="13"/>
      <c r="PZI60" s="13"/>
      <c r="PZJ60" s="13"/>
      <c r="PZK60" s="13"/>
      <c r="PZL60" s="13"/>
      <c r="PZM60" s="13"/>
      <c r="PZN60" s="13"/>
      <c r="PZO60" s="13"/>
      <c r="PZP60" s="13"/>
      <c r="PZQ60" s="13"/>
      <c r="PZR60" s="13"/>
      <c r="PZS60" s="13"/>
      <c r="PZT60" s="13"/>
      <c r="PZU60" s="13"/>
      <c r="PZV60" s="13"/>
      <c r="PZW60" s="13"/>
      <c r="PZX60" s="13"/>
      <c r="PZY60" s="13"/>
      <c r="PZZ60" s="13"/>
      <c r="QAA60" s="13"/>
      <c r="QAB60" s="13"/>
      <c r="QAC60" s="13"/>
      <c r="QAD60" s="13"/>
      <c r="QAE60" s="13"/>
      <c r="QAF60" s="13"/>
      <c r="QAG60" s="13"/>
      <c r="QAH60" s="13"/>
      <c r="QAI60" s="13"/>
      <c r="QAJ60" s="13"/>
      <c r="QAK60" s="13"/>
      <c r="QAL60" s="13"/>
      <c r="QAM60" s="13"/>
      <c r="QAN60" s="13"/>
      <c r="QAO60" s="13"/>
      <c r="QAP60" s="13"/>
      <c r="QAQ60" s="13"/>
      <c r="QAR60" s="13"/>
      <c r="QAS60" s="13"/>
      <c r="QAT60" s="13"/>
      <c r="QAU60" s="13"/>
      <c r="QAV60" s="13"/>
      <c r="QAW60" s="13"/>
      <c r="QAX60" s="13"/>
      <c r="QAY60" s="13"/>
      <c r="QAZ60" s="13"/>
      <c r="QBA60" s="13"/>
      <c r="QBB60" s="13"/>
      <c r="QBC60" s="13"/>
      <c r="QBD60" s="13"/>
      <c r="QBE60" s="13"/>
      <c r="QBF60" s="13"/>
      <c r="QBG60" s="13"/>
      <c r="QBH60" s="13"/>
      <c r="QBI60" s="13"/>
      <c r="QBJ60" s="13"/>
      <c r="QBK60" s="13"/>
      <c r="QBL60" s="13"/>
      <c r="QBM60" s="13"/>
      <c r="QBN60" s="13"/>
      <c r="QBO60" s="13"/>
      <c r="QBP60" s="13"/>
      <c r="QBQ60" s="13"/>
      <c r="QBR60" s="13"/>
      <c r="QBS60" s="13"/>
      <c r="QBT60" s="13"/>
      <c r="QBU60" s="13"/>
      <c r="QBV60" s="13"/>
      <c r="QBW60" s="13"/>
      <c r="QBX60" s="13"/>
      <c r="QBY60" s="13"/>
      <c r="QBZ60" s="13"/>
      <c r="QCA60" s="13"/>
      <c r="QCB60" s="13"/>
      <c r="QCC60" s="13"/>
      <c r="QCD60" s="13"/>
      <c r="QCE60" s="13"/>
      <c r="QCF60" s="13"/>
      <c r="QCG60" s="13"/>
      <c r="QCH60" s="13"/>
      <c r="QCI60" s="13"/>
      <c r="QCJ60" s="13"/>
      <c r="QCK60" s="13"/>
      <c r="QCL60" s="13"/>
      <c r="QCM60" s="13"/>
      <c r="QCN60" s="13"/>
      <c r="QCO60" s="13"/>
      <c r="QCP60" s="13"/>
      <c r="QCQ60" s="13"/>
      <c r="QCR60" s="13"/>
      <c r="QCS60" s="13"/>
      <c r="QCT60" s="13"/>
      <c r="QCU60" s="13"/>
      <c r="QCV60" s="13"/>
      <c r="QCW60" s="13"/>
      <c r="QCX60" s="13"/>
      <c r="QCY60" s="13"/>
      <c r="QCZ60" s="13"/>
      <c r="QDA60" s="13"/>
      <c r="QDB60" s="13"/>
      <c r="QDC60" s="13"/>
      <c r="QDD60" s="13"/>
      <c r="QDE60" s="13"/>
      <c r="QDF60" s="13"/>
      <c r="QDG60" s="13"/>
      <c r="QDH60" s="13"/>
      <c r="QDI60" s="13"/>
      <c r="QDJ60" s="13"/>
      <c r="QDK60" s="13"/>
      <c r="QDL60" s="13"/>
      <c r="QDM60" s="13"/>
      <c r="QDN60" s="13"/>
      <c r="QDO60" s="13"/>
      <c r="QDP60" s="13"/>
      <c r="QDQ60" s="13"/>
      <c r="QDR60" s="13"/>
      <c r="QDS60" s="13"/>
      <c r="QDT60" s="13"/>
      <c r="QDU60" s="13"/>
      <c r="QDV60" s="13"/>
      <c r="QDW60" s="13"/>
      <c r="QDX60" s="13"/>
      <c r="QDY60" s="13"/>
      <c r="QDZ60" s="13"/>
      <c r="QEA60" s="13"/>
      <c r="QEB60" s="13"/>
      <c r="QEC60" s="13"/>
      <c r="QED60" s="13"/>
      <c r="QEE60" s="13"/>
      <c r="QEF60" s="13"/>
      <c r="QEG60" s="13"/>
      <c r="QEH60" s="13"/>
      <c r="QEI60" s="13"/>
      <c r="QEJ60" s="13"/>
      <c r="QEK60" s="13"/>
      <c r="QEL60" s="13"/>
      <c r="QEM60" s="13"/>
      <c r="QEN60" s="13"/>
      <c r="QEO60" s="13"/>
      <c r="QEP60" s="13"/>
      <c r="QEQ60" s="13"/>
      <c r="QER60" s="13"/>
      <c r="QES60" s="13"/>
      <c r="QET60" s="13"/>
      <c r="QEU60" s="13"/>
      <c r="QEV60" s="13"/>
      <c r="QEW60" s="13"/>
      <c r="QEX60" s="13"/>
      <c r="QEY60" s="13"/>
      <c r="QEZ60" s="13"/>
      <c r="QFA60" s="13"/>
      <c r="QFB60" s="13"/>
      <c r="QFC60" s="13"/>
      <c r="QFD60" s="13"/>
      <c r="QFE60" s="13"/>
      <c r="QFF60" s="13"/>
      <c r="QFG60" s="13"/>
      <c r="QFH60" s="13"/>
      <c r="QFI60" s="13"/>
      <c r="QFJ60" s="13"/>
      <c r="QFK60" s="13"/>
      <c r="QFL60" s="13"/>
      <c r="QFM60" s="13"/>
      <c r="QFN60" s="13"/>
      <c r="QFO60" s="13"/>
      <c r="QFP60" s="13"/>
      <c r="QFQ60" s="13"/>
      <c r="QFR60" s="13"/>
      <c r="QFS60" s="13"/>
      <c r="QFT60" s="13"/>
      <c r="QFU60" s="13"/>
      <c r="QFV60" s="13"/>
      <c r="QFW60" s="13"/>
      <c r="QFX60" s="13"/>
      <c r="QFY60" s="13"/>
      <c r="QFZ60" s="13"/>
      <c r="QGA60" s="13"/>
      <c r="QGB60" s="13"/>
      <c r="QGC60" s="13"/>
      <c r="QGD60" s="13"/>
      <c r="QGE60" s="13"/>
      <c r="QGF60" s="13"/>
      <c r="QGG60" s="13"/>
      <c r="QGH60" s="13"/>
      <c r="QGI60" s="13"/>
      <c r="QGJ60" s="13"/>
      <c r="QGK60" s="13"/>
      <c r="QGL60" s="13"/>
      <c r="QGM60" s="13"/>
      <c r="QGN60" s="13"/>
      <c r="QGO60" s="13"/>
      <c r="QGP60" s="13"/>
      <c r="QGQ60" s="13"/>
      <c r="QGR60" s="13"/>
      <c r="QGS60" s="13"/>
      <c r="QGT60" s="13"/>
      <c r="QGU60" s="13"/>
      <c r="QGV60" s="13"/>
      <c r="QGW60" s="13"/>
      <c r="QGX60" s="13"/>
      <c r="QGY60" s="13"/>
      <c r="QGZ60" s="13"/>
      <c r="QHA60" s="13"/>
      <c r="QHB60" s="13"/>
      <c r="QHC60" s="13"/>
      <c r="QHD60" s="13"/>
      <c r="QHE60" s="13"/>
      <c r="QHF60" s="13"/>
      <c r="QHG60" s="13"/>
      <c r="QHH60" s="13"/>
      <c r="QHI60" s="13"/>
      <c r="QHJ60" s="13"/>
      <c r="QHK60" s="13"/>
      <c r="QHL60" s="13"/>
      <c r="QHM60" s="13"/>
      <c r="QHN60" s="13"/>
      <c r="QHO60" s="13"/>
      <c r="QHP60" s="13"/>
      <c r="QHQ60" s="13"/>
      <c r="QHR60" s="13"/>
      <c r="QHS60" s="13"/>
      <c r="QHT60" s="13"/>
      <c r="QHU60" s="13"/>
      <c r="QHV60" s="13"/>
      <c r="QHW60" s="13"/>
      <c r="QHX60" s="13"/>
      <c r="QHY60" s="13"/>
      <c r="QHZ60" s="13"/>
      <c r="QIA60" s="13"/>
      <c r="QIB60" s="13"/>
      <c r="QIC60" s="13"/>
      <c r="QID60" s="13"/>
      <c r="QIE60" s="13"/>
      <c r="QIF60" s="13"/>
      <c r="QIG60" s="13"/>
      <c r="QIH60" s="13"/>
      <c r="QII60" s="13"/>
      <c r="QIJ60" s="13"/>
      <c r="QIK60" s="13"/>
      <c r="QIL60" s="13"/>
      <c r="QIM60" s="13"/>
      <c r="QIN60" s="13"/>
      <c r="QIO60" s="13"/>
      <c r="QIP60" s="13"/>
      <c r="QIQ60" s="13"/>
      <c r="QIR60" s="13"/>
      <c r="QIS60" s="13"/>
      <c r="QIT60" s="13"/>
      <c r="QIU60" s="13"/>
      <c r="QIV60" s="13"/>
      <c r="QIW60" s="13"/>
      <c r="QIX60" s="13"/>
      <c r="QIY60" s="13"/>
      <c r="QIZ60" s="13"/>
      <c r="QJA60" s="13"/>
      <c r="QJB60" s="13"/>
      <c r="QJC60" s="13"/>
      <c r="QJD60" s="13"/>
      <c r="QJE60" s="13"/>
      <c r="QJF60" s="13"/>
      <c r="QJG60" s="13"/>
      <c r="QJH60" s="13"/>
      <c r="QJI60" s="13"/>
      <c r="QJJ60" s="13"/>
      <c r="QJK60" s="13"/>
      <c r="QJL60" s="13"/>
      <c r="QJM60" s="13"/>
      <c r="QJN60" s="13"/>
      <c r="QJO60" s="13"/>
      <c r="QJP60" s="13"/>
      <c r="QJQ60" s="13"/>
      <c r="QJR60" s="13"/>
      <c r="QJS60" s="13"/>
      <c r="QJT60" s="13"/>
      <c r="QJU60" s="13"/>
      <c r="QJV60" s="13"/>
      <c r="QJW60" s="13"/>
      <c r="QJX60" s="13"/>
      <c r="QJY60" s="13"/>
      <c r="QJZ60" s="13"/>
      <c r="QKA60" s="13"/>
      <c r="QKB60" s="13"/>
      <c r="QKC60" s="13"/>
      <c r="QKD60" s="13"/>
      <c r="QKE60" s="13"/>
      <c r="QKF60" s="13"/>
      <c r="QKG60" s="13"/>
      <c r="QKH60" s="13"/>
      <c r="QKI60" s="13"/>
      <c r="QKJ60" s="13"/>
      <c r="QKK60" s="13"/>
      <c r="QKL60" s="13"/>
      <c r="QKM60" s="13"/>
      <c r="QKN60" s="13"/>
      <c r="QKO60" s="13"/>
      <c r="QKP60" s="13"/>
      <c r="QKQ60" s="13"/>
      <c r="QKR60" s="13"/>
      <c r="QKS60" s="13"/>
      <c r="QKT60" s="13"/>
      <c r="QKU60" s="13"/>
      <c r="QKV60" s="13"/>
      <c r="QKW60" s="13"/>
      <c r="QKX60" s="13"/>
      <c r="QKY60" s="13"/>
      <c r="QKZ60" s="13"/>
      <c r="QLA60" s="13"/>
      <c r="QLB60" s="13"/>
      <c r="QLC60" s="13"/>
      <c r="QLD60" s="13"/>
      <c r="QLE60" s="13"/>
      <c r="QLF60" s="13"/>
      <c r="QLG60" s="13"/>
      <c r="QLH60" s="13"/>
      <c r="QLI60" s="13"/>
      <c r="QLJ60" s="13"/>
      <c r="QLK60" s="13"/>
      <c r="QLL60" s="13"/>
      <c r="QLM60" s="13"/>
      <c r="QLN60" s="13"/>
      <c r="QLO60" s="13"/>
      <c r="QLP60" s="13"/>
      <c r="QLQ60" s="13"/>
      <c r="QLR60" s="13"/>
      <c r="QLS60" s="13"/>
      <c r="QLT60" s="13"/>
      <c r="QLU60" s="13"/>
      <c r="QLV60" s="13"/>
      <c r="QLW60" s="13"/>
      <c r="QLX60" s="13"/>
      <c r="QLY60" s="13"/>
      <c r="QLZ60" s="13"/>
      <c r="QMA60" s="13"/>
      <c r="QMB60" s="13"/>
      <c r="QMC60" s="13"/>
      <c r="QMD60" s="13"/>
      <c r="QME60" s="13"/>
      <c r="QMF60" s="13"/>
      <c r="QMG60" s="13"/>
      <c r="QMH60" s="13"/>
      <c r="QMI60" s="13"/>
      <c r="QMJ60" s="13"/>
      <c r="QMK60" s="13"/>
      <c r="QML60" s="13"/>
      <c r="QMM60" s="13"/>
      <c r="QMN60" s="13"/>
      <c r="QMO60" s="13"/>
      <c r="QMP60" s="13"/>
      <c r="QMQ60" s="13"/>
      <c r="QMR60" s="13"/>
      <c r="QMS60" s="13"/>
      <c r="QMT60" s="13"/>
      <c r="QMU60" s="13"/>
      <c r="QMV60" s="13"/>
      <c r="QMW60" s="13"/>
      <c r="QMX60" s="13"/>
      <c r="QMY60" s="13"/>
      <c r="QMZ60" s="13"/>
      <c r="QNA60" s="13"/>
      <c r="QNB60" s="13"/>
      <c r="QNC60" s="13"/>
      <c r="QND60" s="13"/>
      <c r="QNE60" s="13"/>
      <c r="QNF60" s="13"/>
      <c r="QNG60" s="13"/>
      <c r="QNH60" s="13"/>
      <c r="QNI60" s="13"/>
      <c r="QNJ60" s="13"/>
      <c r="QNK60" s="13"/>
      <c r="QNL60" s="13"/>
      <c r="QNM60" s="13"/>
      <c r="QNN60" s="13"/>
      <c r="QNO60" s="13"/>
      <c r="QNP60" s="13"/>
      <c r="QNQ60" s="13"/>
      <c r="QNR60" s="13"/>
      <c r="QNS60" s="13"/>
      <c r="QNT60" s="13"/>
      <c r="QNU60" s="13"/>
      <c r="QNV60" s="13"/>
      <c r="QNW60" s="13"/>
      <c r="QNX60" s="13"/>
      <c r="QNY60" s="13"/>
      <c r="QNZ60" s="13"/>
      <c r="QOA60" s="13"/>
      <c r="QOB60" s="13"/>
      <c r="QOC60" s="13"/>
      <c r="QOD60" s="13"/>
      <c r="QOE60" s="13"/>
      <c r="QOF60" s="13"/>
      <c r="QOG60" s="13"/>
      <c r="QOH60" s="13"/>
      <c r="QOI60" s="13"/>
      <c r="QOJ60" s="13"/>
      <c r="QOK60" s="13"/>
      <c r="QOL60" s="13"/>
      <c r="QOM60" s="13"/>
      <c r="QON60" s="13"/>
      <c r="QOO60" s="13"/>
      <c r="QOP60" s="13"/>
      <c r="QOQ60" s="13"/>
      <c r="QOR60" s="13"/>
      <c r="QOS60" s="13"/>
      <c r="QOT60" s="13"/>
      <c r="QOU60" s="13"/>
      <c r="QOV60" s="13"/>
      <c r="QOW60" s="13"/>
      <c r="QOX60" s="13"/>
      <c r="QOY60" s="13"/>
      <c r="QOZ60" s="13"/>
      <c r="QPA60" s="13"/>
      <c r="QPB60" s="13"/>
      <c r="QPC60" s="13"/>
      <c r="QPD60" s="13"/>
      <c r="QPE60" s="13"/>
      <c r="QPF60" s="13"/>
      <c r="QPG60" s="13"/>
      <c r="QPH60" s="13"/>
      <c r="QPI60" s="13"/>
      <c r="QPJ60" s="13"/>
      <c r="QPK60" s="13"/>
      <c r="QPL60" s="13"/>
      <c r="QPM60" s="13"/>
      <c r="QPN60" s="13"/>
      <c r="QPO60" s="13"/>
      <c r="QPP60" s="13"/>
      <c r="QPQ60" s="13"/>
      <c r="QPR60" s="13"/>
      <c r="QPS60" s="13"/>
      <c r="QPT60" s="13"/>
      <c r="QPU60" s="13"/>
      <c r="QPV60" s="13"/>
      <c r="QPW60" s="13"/>
      <c r="QPX60" s="13"/>
      <c r="QPY60" s="13"/>
      <c r="QPZ60" s="13"/>
      <c r="QQA60" s="13"/>
      <c r="QQB60" s="13"/>
      <c r="QQC60" s="13"/>
      <c r="QQD60" s="13"/>
      <c r="QQE60" s="13"/>
      <c r="QQF60" s="13"/>
      <c r="QQG60" s="13"/>
      <c r="QQH60" s="13"/>
      <c r="QQI60" s="13"/>
      <c r="QQJ60" s="13"/>
      <c r="QQK60" s="13"/>
      <c r="QQL60" s="13"/>
      <c r="QQM60" s="13"/>
      <c r="QQN60" s="13"/>
      <c r="QQO60" s="13"/>
      <c r="QQP60" s="13"/>
      <c r="QQQ60" s="13"/>
      <c r="QQR60" s="13"/>
      <c r="QQS60" s="13"/>
      <c r="QQT60" s="13"/>
      <c r="QQU60" s="13"/>
      <c r="QQV60" s="13"/>
      <c r="QQW60" s="13"/>
      <c r="QQX60" s="13"/>
      <c r="QQY60" s="13"/>
      <c r="QQZ60" s="13"/>
      <c r="QRA60" s="13"/>
      <c r="QRB60" s="13"/>
      <c r="QRC60" s="13"/>
      <c r="QRD60" s="13"/>
      <c r="QRE60" s="13"/>
      <c r="QRF60" s="13"/>
      <c r="QRG60" s="13"/>
      <c r="QRH60" s="13"/>
      <c r="QRI60" s="13"/>
      <c r="QRJ60" s="13"/>
      <c r="QRK60" s="13"/>
      <c r="QRL60" s="13"/>
      <c r="QRM60" s="13"/>
      <c r="QRN60" s="13"/>
      <c r="QRO60" s="13"/>
      <c r="QRP60" s="13"/>
      <c r="QRQ60" s="13"/>
      <c r="QRR60" s="13"/>
      <c r="QRS60" s="13"/>
      <c r="QRT60" s="13"/>
      <c r="QRU60" s="13"/>
      <c r="QRV60" s="13"/>
      <c r="QRW60" s="13"/>
      <c r="QRX60" s="13"/>
      <c r="QRY60" s="13"/>
      <c r="QRZ60" s="13"/>
      <c r="QSA60" s="13"/>
      <c r="QSB60" s="13"/>
      <c r="QSC60" s="13"/>
      <c r="QSD60" s="13"/>
      <c r="QSE60" s="13"/>
      <c r="QSF60" s="13"/>
      <c r="QSG60" s="13"/>
      <c r="QSH60" s="13"/>
      <c r="QSI60" s="13"/>
      <c r="QSJ60" s="13"/>
      <c r="QSK60" s="13"/>
      <c r="QSL60" s="13"/>
      <c r="QSM60" s="13"/>
      <c r="QSN60" s="13"/>
      <c r="QSO60" s="13"/>
      <c r="QSP60" s="13"/>
      <c r="QSQ60" s="13"/>
      <c r="QSR60" s="13"/>
      <c r="QSS60" s="13"/>
      <c r="QST60" s="13"/>
      <c r="QSU60" s="13"/>
      <c r="QSV60" s="13"/>
      <c r="QSW60" s="13"/>
      <c r="QSX60" s="13"/>
      <c r="QSY60" s="13"/>
      <c r="QSZ60" s="13"/>
      <c r="QTA60" s="13"/>
      <c r="QTB60" s="13"/>
      <c r="QTC60" s="13"/>
      <c r="QTD60" s="13"/>
      <c r="QTE60" s="13"/>
      <c r="QTF60" s="13"/>
      <c r="QTG60" s="13"/>
      <c r="QTH60" s="13"/>
      <c r="QTI60" s="13"/>
      <c r="QTJ60" s="13"/>
      <c r="QTK60" s="13"/>
      <c r="QTL60" s="13"/>
      <c r="QTM60" s="13"/>
      <c r="QTN60" s="13"/>
      <c r="QTO60" s="13"/>
      <c r="QTP60" s="13"/>
      <c r="QTQ60" s="13"/>
      <c r="QTR60" s="13"/>
      <c r="QTS60" s="13"/>
      <c r="QTT60" s="13"/>
      <c r="QTU60" s="13"/>
      <c r="QTV60" s="13"/>
      <c r="QTW60" s="13"/>
      <c r="QTX60" s="13"/>
      <c r="QTY60" s="13"/>
      <c r="QTZ60" s="13"/>
      <c r="QUA60" s="13"/>
      <c r="QUB60" s="13"/>
      <c r="QUC60" s="13"/>
      <c r="QUD60" s="13"/>
      <c r="QUE60" s="13"/>
      <c r="QUF60" s="13"/>
      <c r="QUG60" s="13"/>
      <c r="QUH60" s="13"/>
      <c r="QUI60" s="13"/>
      <c r="QUJ60" s="13"/>
      <c r="QUK60" s="13"/>
      <c r="QUL60" s="13"/>
      <c r="QUM60" s="13"/>
      <c r="QUN60" s="13"/>
      <c r="QUO60" s="13"/>
      <c r="QUP60" s="13"/>
      <c r="QUQ60" s="13"/>
      <c r="QUR60" s="13"/>
      <c r="QUS60" s="13"/>
      <c r="QUT60" s="13"/>
      <c r="QUU60" s="13"/>
      <c r="QUV60" s="13"/>
      <c r="QUW60" s="13"/>
      <c r="QUX60" s="13"/>
      <c r="QUY60" s="13"/>
      <c r="QUZ60" s="13"/>
      <c r="QVA60" s="13"/>
      <c r="QVB60" s="13"/>
      <c r="QVC60" s="13"/>
      <c r="QVD60" s="13"/>
      <c r="QVE60" s="13"/>
      <c r="QVF60" s="13"/>
      <c r="QVG60" s="13"/>
      <c r="QVH60" s="13"/>
      <c r="QVI60" s="13"/>
      <c r="QVJ60" s="13"/>
      <c r="QVK60" s="13"/>
      <c r="QVL60" s="13"/>
      <c r="QVM60" s="13"/>
      <c r="QVN60" s="13"/>
      <c r="QVO60" s="13"/>
      <c r="QVP60" s="13"/>
      <c r="QVQ60" s="13"/>
      <c r="QVR60" s="13"/>
      <c r="QVS60" s="13"/>
      <c r="QVT60" s="13"/>
      <c r="QVU60" s="13"/>
      <c r="QVV60" s="13"/>
      <c r="QVW60" s="13"/>
      <c r="QVX60" s="13"/>
      <c r="QVY60" s="13"/>
      <c r="QVZ60" s="13"/>
      <c r="QWA60" s="13"/>
      <c r="QWB60" s="13"/>
      <c r="QWC60" s="13"/>
      <c r="QWD60" s="13"/>
      <c r="QWE60" s="13"/>
      <c r="QWF60" s="13"/>
      <c r="QWG60" s="13"/>
      <c r="QWH60" s="13"/>
      <c r="QWI60" s="13"/>
      <c r="QWJ60" s="13"/>
      <c r="QWK60" s="13"/>
      <c r="QWL60" s="13"/>
      <c r="QWM60" s="13"/>
      <c r="QWN60" s="13"/>
      <c r="QWO60" s="13"/>
      <c r="QWP60" s="13"/>
      <c r="QWQ60" s="13"/>
      <c r="QWR60" s="13"/>
      <c r="QWS60" s="13"/>
      <c r="QWT60" s="13"/>
      <c r="QWU60" s="13"/>
      <c r="QWV60" s="13"/>
      <c r="QWW60" s="13"/>
      <c r="QWX60" s="13"/>
      <c r="QWY60" s="13"/>
      <c r="QWZ60" s="13"/>
      <c r="QXA60" s="13"/>
      <c r="QXB60" s="13"/>
      <c r="QXC60" s="13"/>
      <c r="QXD60" s="13"/>
      <c r="QXE60" s="13"/>
      <c r="QXF60" s="13"/>
      <c r="QXG60" s="13"/>
      <c r="QXH60" s="13"/>
      <c r="QXI60" s="13"/>
      <c r="QXJ60" s="13"/>
      <c r="QXK60" s="13"/>
      <c r="QXL60" s="13"/>
      <c r="QXM60" s="13"/>
      <c r="QXN60" s="13"/>
      <c r="QXO60" s="13"/>
      <c r="QXP60" s="13"/>
      <c r="QXQ60" s="13"/>
      <c r="QXR60" s="13"/>
      <c r="QXS60" s="13"/>
      <c r="QXT60" s="13"/>
      <c r="QXU60" s="13"/>
      <c r="QXV60" s="13"/>
      <c r="QXW60" s="13"/>
      <c r="QXX60" s="13"/>
      <c r="QXY60" s="13"/>
      <c r="QXZ60" s="13"/>
      <c r="QYA60" s="13"/>
      <c r="QYB60" s="13"/>
      <c r="QYC60" s="13"/>
      <c r="QYD60" s="13"/>
      <c r="QYE60" s="13"/>
      <c r="QYF60" s="13"/>
      <c r="QYG60" s="13"/>
      <c r="QYH60" s="13"/>
      <c r="QYI60" s="13"/>
      <c r="QYJ60" s="13"/>
      <c r="QYK60" s="13"/>
      <c r="QYL60" s="13"/>
      <c r="QYM60" s="13"/>
      <c r="QYN60" s="13"/>
      <c r="QYO60" s="13"/>
      <c r="QYP60" s="13"/>
      <c r="QYQ60" s="13"/>
      <c r="QYR60" s="13"/>
      <c r="QYS60" s="13"/>
      <c r="QYT60" s="13"/>
      <c r="QYU60" s="13"/>
      <c r="QYV60" s="13"/>
      <c r="QYW60" s="13"/>
      <c r="QYX60" s="13"/>
      <c r="QYY60" s="13"/>
      <c r="QYZ60" s="13"/>
      <c r="QZA60" s="13"/>
      <c r="QZB60" s="13"/>
      <c r="QZC60" s="13"/>
      <c r="QZD60" s="13"/>
      <c r="QZE60" s="13"/>
      <c r="QZF60" s="13"/>
      <c r="QZG60" s="13"/>
      <c r="QZH60" s="13"/>
      <c r="QZI60" s="13"/>
      <c r="QZJ60" s="13"/>
      <c r="QZK60" s="13"/>
      <c r="QZL60" s="13"/>
      <c r="QZM60" s="13"/>
      <c r="QZN60" s="13"/>
      <c r="QZO60" s="13"/>
      <c r="QZP60" s="13"/>
      <c r="QZQ60" s="13"/>
      <c r="QZR60" s="13"/>
      <c r="QZS60" s="13"/>
      <c r="QZT60" s="13"/>
      <c r="QZU60" s="13"/>
      <c r="QZV60" s="13"/>
      <c r="QZW60" s="13"/>
      <c r="QZX60" s="13"/>
      <c r="QZY60" s="13"/>
      <c r="QZZ60" s="13"/>
      <c r="RAA60" s="13"/>
      <c r="RAB60" s="13"/>
      <c r="RAC60" s="13"/>
      <c r="RAD60" s="13"/>
      <c r="RAE60" s="13"/>
      <c r="RAF60" s="13"/>
      <c r="RAG60" s="13"/>
      <c r="RAH60" s="13"/>
      <c r="RAI60" s="13"/>
      <c r="RAJ60" s="13"/>
      <c r="RAK60" s="13"/>
      <c r="RAL60" s="13"/>
      <c r="RAM60" s="13"/>
      <c r="RAN60" s="13"/>
      <c r="RAO60" s="13"/>
      <c r="RAP60" s="13"/>
      <c r="RAQ60" s="13"/>
      <c r="RAR60" s="13"/>
      <c r="RAS60" s="13"/>
      <c r="RAT60" s="13"/>
      <c r="RAU60" s="13"/>
      <c r="RAV60" s="13"/>
      <c r="RAW60" s="13"/>
      <c r="RAX60" s="13"/>
      <c r="RAY60" s="13"/>
      <c r="RAZ60" s="13"/>
      <c r="RBA60" s="13"/>
      <c r="RBB60" s="13"/>
      <c r="RBC60" s="13"/>
      <c r="RBD60" s="13"/>
      <c r="RBE60" s="13"/>
      <c r="RBF60" s="13"/>
      <c r="RBG60" s="13"/>
      <c r="RBH60" s="13"/>
      <c r="RBI60" s="13"/>
      <c r="RBJ60" s="13"/>
      <c r="RBK60" s="13"/>
      <c r="RBL60" s="13"/>
      <c r="RBM60" s="13"/>
      <c r="RBN60" s="13"/>
      <c r="RBO60" s="13"/>
      <c r="RBP60" s="13"/>
      <c r="RBQ60" s="13"/>
      <c r="RBR60" s="13"/>
      <c r="RBS60" s="13"/>
      <c r="RBT60" s="13"/>
      <c r="RBU60" s="13"/>
      <c r="RBV60" s="13"/>
      <c r="RBW60" s="13"/>
      <c r="RBX60" s="13"/>
      <c r="RBY60" s="13"/>
      <c r="RBZ60" s="13"/>
      <c r="RCA60" s="13"/>
      <c r="RCB60" s="13"/>
      <c r="RCC60" s="13"/>
      <c r="RCD60" s="13"/>
      <c r="RCE60" s="13"/>
      <c r="RCF60" s="13"/>
      <c r="RCG60" s="13"/>
      <c r="RCH60" s="13"/>
      <c r="RCI60" s="13"/>
      <c r="RCJ60" s="13"/>
      <c r="RCK60" s="13"/>
      <c r="RCL60" s="13"/>
      <c r="RCM60" s="13"/>
      <c r="RCN60" s="13"/>
      <c r="RCO60" s="13"/>
      <c r="RCP60" s="13"/>
      <c r="RCQ60" s="13"/>
      <c r="RCR60" s="13"/>
      <c r="RCS60" s="13"/>
      <c r="RCT60" s="13"/>
      <c r="RCU60" s="13"/>
      <c r="RCV60" s="13"/>
      <c r="RCW60" s="13"/>
      <c r="RCX60" s="13"/>
      <c r="RCY60" s="13"/>
      <c r="RCZ60" s="13"/>
      <c r="RDA60" s="13"/>
      <c r="RDB60" s="13"/>
      <c r="RDC60" s="13"/>
      <c r="RDD60" s="13"/>
      <c r="RDE60" s="13"/>
      <c r="RDF60" s="13"/>
      <c r="RDG60" s="13"/>
      <c r="RDH60" s="13"/>
      <c r="RDI60" s="13"/>
      <c r="RDJ60" s="13"/>
      <c r="RDK60" s="13"/>
      <c r="RDL60" s="13"/>
      <c r="RDM60" s="13"/>
      <c r="RDN60" s="13"/>
      <c r="RDO60" s="13"/>
      <c r="RDP60" s="13"/>
      <c r="RDQ60" s="13"/>
      <c r="RDR60" s="13"/>
      <c r="RDS60" s="13"/>
      <c r="RDT60" s="13"/>
      <c r="RDU60" s="13"/>
      <c r="RDV60" s="13"/>
      <c r="RDW60" s="13"/>
      <c r="RDX60" s="13"/>
      <c r="RDY60" s="13"/>
      <c r="RDZ60" s="13"/>
      <c r="REA60" s="13"/>
      <c r="REB60" s="13"/>
      <c r="REC60" s="13"/>
      <c r="RED60" s="13"/>
      <c r="REE60" s="13"/>
      <c r="REF60" s="13"/>
      <c r="REG60" s="13"/>
      <c r="REH60" s="13"/>
      <c r="REI60" s="13"/>
      <c r="REJ60" s="13"/>
      <c r="REK60" s="13"/>
      <c r="REL60" s="13"/>
      <c r="REM60" s="13"/>
      <c r="REN60" s="13"/>
      <c r="REO60" s="13"/>
      <c r="REP60" s="13"/>
      <c r="REQ60" s="13"/>
      <c r="RER60" s="13"/>
      <c r="RES60" s="13"/>
      <c r="RET60" s="13"/>
      <c r="REU60" s="13"/>
      <c r="REV60" s="13"/>
      <c r="REW60" s="13"/>
      <c r="REX60" s="13"/>
      <c r="REY60" s="13"/>
      <c r="REZ60" s="13"/>
      <c r="RFA60" s="13"/>
      <c r="RFB60" s="13"/>
      <c r="RFC60" s="13"/>
      <c r="RFD60" s="13"/>
      <c r="RFE60" s="13"/>
      <c r="RFF60" s="13"/>
      <c r="RFG60" s="13"/>
      <c r="RFH60" s="13"/>
      <c r="RFI60" s="13"/>
      <c r="RFJ60" s="13"/>
      <c r="RFK60" s="13"/>
      <c r="RFL60" s="13"/>
      <c r="RFM60" s="13"/>
      <c r="RFN60" s="13"/>
      <c r="RFO60" s="13"/>
      <c r="RFP60" s="13"/>
      <c r="RFQ60" s="13"/>
      <c r="RFR60" s="13"/>
      <c r="RFS60" s="13"/>
      <c r="RFT60" s="13"/>
      <c r="RFU60" s="13"/>
      <c r="RFV60" s="13"/>
      <c r="RFW60" s="13"/>
      <c r="RFX60" s="13"/>
      <c r="RFY60" s="13"/>
      <c r="RFZ60" s="13"/>
      <c r="RGA60" s="13"/>
      <c r="RGB60" s="13"/>
      <c r="RGC60" s="13"/>
      <c r="RGD60" s="13"/>
      <c r="RGE60" s="13"/>
      <c r="RGF60" s="13"/>
      <c r="RGG60" s="13"/>
      <c r="RGH60" s="13"/>
      <c r="RGI60" s="13"/>
      <c r="RGJ60" s="13"/>
      <c r="RGK60" s="13"/>
      <c r="RGL60" s="13"/>
      <c r="RGM60" s="13"/>
      <c r="RGN60" s="13"/>
      <c r="RGO60" s="13"/>
      <c r="RGP60" s="13"/>
      <c r="RGQ60" s="13"/>
      <c r="RGR60" s="13"/>
      <c r="RGS60" s="13"/>
      <c r="RGT60" s="13"/>
      <c r="RGU60" s="13"/>
      <c r="RGV60" s="13"/>
      <c r="RGW60" s="13"/>
      <c r="RGX60" s="13"/>
      <c r="RGY60" s="13"/>
      <c r="RGZ60" s="13"/>
      <c r="RHA60" s="13"/>
      <c r="RHB60" s="13"/>
      <c r="RHC60" s="13"/>
      <c r="RHD60" s="13"/>
      <c r="RHE60" s="13"/>
      <c r="RHF60" s="13"/>
      <c r="RHG60" s="13"/>
      <c r="RHH60" s="13"/>
      <c r="RHI60" s="13"/>
      <c r="RHJ60" s="13"/>
      <c r="RHK60" s="13"/>
      <c r="RHL60" s="13"/>
      <c r="RHM60" s="13"/>
      <c r="RHN60" s="13"/>
      <c r="RHO60" s="13"/>
      <c r="RHP60" s="13"/>
      <c r="RHQ60" s="13"/>
      <c r="RHR60" s="13"/>
      <c r="RHS60" s="13"/>
      <c r="RHT60" s="13"/>
      <c r="RHU60" s="13"/>
      <c r="RHV60" s="13"/>
      <c r="RHW60" s="13"/>
      <c r="RHX60" s="13"/>
      <c r="RHY60" s="13"/>
      <c r="RHZ60" s="13"/>
      <c r="RIA60" s="13"/>
      <c r="RIB60" s="13"/>
      <c r="RIC60" s="13"/>
      <c r="RID60" s="13"/>
      <c r="RIE60" s="13"/>
      <c r="RIF60" s="13"/>
      <c r="RIG60" s="13"/>
      <c r="RIH60" s="13"/>
      <c r="RII60" s="13"/>
      <c r="RIJ60" s="13"/>
      <c r="RIK60" s="13"/>
      <c r="RIL60" s="13"/>
      <c r="RIM60" s="13"/>
      <c r="RIN60" s="13"/>
      <c r="RIO60" s="13"/>
      <c r="RIP60" s="13"/>
      <c r="RIQ60" s="13"/>
      <c r="RIR60" s="13"/>
      <c r="RIS60" s="13"/>
      <c r="RIT60" s="13"/>
      <c r="RIU60" s="13"/>
      <c r="RIV60" s="13"/>
      <c r="RIW60" s="13"/>
      <c r="RIX60" s="13"/>
      <c r="RIY60" s="13"/>
      <c r="RIZ60" s="13"/>
      <c r="RJA60" s="13"/>
      <c r="RJB60" s="13"/>
      <c r="RJC60" s="13"/>
      <c r="RJD60" s="13"/>
      <c r="RJE60" s="13"/>
      <c r="RJF60" s="13"/>
      <c r="RJG60" s="13"/>
      <c r="RJH60" s="13"/>
      <c r="RJI60" s="13"/>
      <c r="RJJ60" s="13"/>
      <c r="RJK60" s="13"/>
      <c r="RJL60" s="13"/>
      <c r="RJM60" s="13"/>
      <c r="RJN60" s="13"/>
      <c r="RJO60" s="13"/>
      <c r="RJP60" s="13"/>
      <c r="RJQ60" s="13"/>
      <c r="RJR60" s="13"/>
      <c r="RJS60" s="13"/>
      <c r="RJT60" s="13"/>
      <c r="RJU60" s="13"/>
      <c r="RJV60" s="13"/>
      <c r="RJW60" s="13"/>
      <c r="RJX60" s="13"/>
      <c r="RJY60" s="13"/>
      <c r="RJZ60" s="13"/>
      <c r="RKA60" s="13"/>
      <c r="RKB60" s="13"/>
      <c r="RKC60" s="13"/>
      <c r="RKD60" s="13"/>
      <c r="RKE60" s="13"/>
      <c r="RKF60" s="13"/>
      <c r="RKG60" s="13"/>
      <c r="RKH60" s="13"/>
      <c r="RKI60" s="13"/>
      <c r="RKJ60" s="13"/>
      <c r="RKK60" s="13"/>
      <c r="RKL60" s="13"/>
      <c r="RKM60" s="13"/>
      <c r="RKN60" s="13"/>
      <c r="RKO60" s="13"/>
      <c r="RKP60" s="13"/>
      <c r="RKQ60" s="13"/>
      <c r="RKR60" s="13"/>
      <c r="RKS60" s="13"/>
      <c r="RKT60" s="13"/>
      <c r="RKU60" s="13"/>
      <c r="RKV60" s="13"/>
      <c r="RKW60" s="13"/>
      <c r="RKX60" s="13"/>
      <c r="RKY60" s="13"/>
      <c r="RKZ60" s="13"/>
      <c r="RLA60" s="13"/>
      <c r="RLB60" s="13"/>
      <c r="RLC60" s="13"/>
      <c r="RLD60" s="13"/>
      <c r="RLE60" s="13"/>
      <c r="RLF60" s="13"/>
      <c r="RLG60" s="13"/>
      <c r="RLH60" s="13"/>
      <c r="RLI60" s="13"/>
      <c r="RLJ60" s="13"/>
      <c r="RLK60" s="13"/>
      <c r="RLL60" s="13"/>
      <c r="RLM60" s="13"/>
      <c r="RLN60" s="13"/>
      <c r="RLO60" s="13"/>
      <c r="RLP60" s="13"/>
      <c r="RLQ60" s="13"/>
      <c r="RLR60" s="13"/>
      <c r="RLS60" s="13"/>
      <c r="RLT60" s="13"/>
      <c r="RLU60" s="13"/>
      <c r="RLV60" s="13"/>
      <c r="RLW60" s="13"/>
      <c r="RLX60" s="13"/>
      <c r="RLY60" s="13"/>
      <c r="RLZ60" s="13"/>
      <c r="RMA60" s="13"/>
      <c r="RMB60" s="13"/>
      <c r="RMC60" s="13"/>
      <c r="RMD60" s="13"/>
      <c r="RME60" s="13"/>
      <c r="RMF60" s="13"/>
      <c r="RMG60" s="13"/>
      <c r="RMH60" s="13"/>
      <c r="RMI60" s="13"/>
      <c r="RMJ60" s="13"/>
      <c r="RMK60" s="13"/>
      <c r="RML60" s="13"/>
      <c r="RMM60" s="13"/>
      <c r="RMN60" s="13"/>
      <c r="RMO60" s="13"/>
      <c r="RMP60" s="13"/>
      <c r="RMQ60" s="13"/>
      <c r="RMR60" s="13"/>
      <c r="RMS60" s="13"/>
      <c r="RMT60" s="13"/>
      <c r="RMU60" s="13"/>
      <c r="RMV60" s="13"/>
      <c r="RMW60" s="13"/>
      <c r="RMX60" s="13"/>
      <c r="RMY60" s="13"/>
      <c r="RMZ60" s="13"/>
      <c r="RNA60" s="13"/>
      <c r="RNB60" s="13"/>
      <c r="RNC60" s="13"/>
      <c r="RND60" s="13"/>
      <c r="RNE60" s="13"/>
      <c r="RNF60" s="13"/>
      <c r="RNG60" s="13"/>
      <c r="RNH60" s="13"/>
      <c r="RNI60" s="13"/>
      <c r="RNJ60" s="13"/>
      <c r="RNK60" s="13"/>
      <c r="RNL60" s="13"/>
      <c r="RNM60" s="13"/>
      <c r="RNN60" s="13"/>
      <c r="RNO60" s="13"/>
      <c r="RNP60" s="13"/>
      <c r="RNQ60" s="13"/>
      <c r="RNR60" s="13"/>
      <c r="RNS60" s="13"/>
      <c r="RNT60" s="13"/>
      <c r="RNU60" s="13"/>
      <c r="RNV60" s="13"/>
      <c r="RNW60" s="13"/>
      <c r="RNX60" s="13"/>
      <c r="RNY60" s="13"/>
      <c r="RNZ60" s="13"/>
      <c r="ROA60" s="13"/>
      <c r="ROB60" s="13"/>
      <c r="ROC60" s="13"/>
      <c r="ROD60" s="13"/>
      <c r="ROE60" s="13"/>
      <c r="ROF60" s="13"/>
      <c r="ROG60" s="13"/>
      <c r="ROH60" s="13"/>
      <c r="ROI60" s="13"/>
      <c r="ROJ60" s="13"/>
      <c r="ROK60" s="13"/>
      <c r="ROL60" s="13"/>
      <c r="ROM60" s="13"/>
      <c r="RON60" s="13"/>
      <c r="ROO60" s="13"/>
      <c r="ROP60" s="13"/>
      <c r="ROQ60" s="13"/>
      <c r="ROR60" s="13"/>
      <c r="ROS60" s="13"/>
      <c r="ROT60" s="13"/>
      <c r="ROU60" s="13"/>
      <c r="ROV60" s="13"/>
      <c r="ROW60" s="13"/>
      <c r="ROX60" s="13"/>
      <c r="ROY60" s="13"/>
      <c r="ROZ60" s="13"/>
      <c r="RPA60" s="13"/>
      <c r="RPB60" s="13"/>
      <c r="RPC60" s="13"/>
      <c r="RPD60" s="13"/>
      <c r="RPE60" s="13"/>
      <c r="RPF60" s="13"/>
      <c r="RPG60" s="13"/>
      <c r="RPH60" s="13"/>
      <c r="RPI60" s="13"/>
      <c r="RPJ60" s="13"/>
      <c r="RPK60" s="13"/>
      <c r="RPL60" s="13"/>
      <c r="RPM60" s="13"/>
      <c r="RPN60" s="13"/>
      <c r="RPO60" s="13"/>
      <c r="RPP60" s="13"/>
      <c r="RPQ60" s="13"/>
      <c r="RPR60" s="13"/>
      <c r="RPS60" s="13"/>
      <c r="RPT60" s="13"/>
      <c r="RPU60" s="13"/>
      <c r="RPV60" s="13"/>
      <c r="RPW60" s="13"/>
      <c r="RPX60" s="13"/>
      <c r="RPY60" s="13"/>
      <c r="RPZ60" s="13"/>
      <c r="RQA60" s="13"/>
      <c r="RQB60" s="13"/>
      <c r="RQC60" s="13"/>
      <c r="RQD60" s="13"/>
      <c r="RQE60" s="13"/>
      <c r="RQF60" s="13"/>
      <c r="RQG60" s="13"/>
      <c r="RQH60" s="13"/>
      <c r="RQI60" s="13"/>
      <c r="RQJ60" s="13"/>
      <c r="RQK60" s="13"/>
      <c r="RQL60" s="13"/>
      <c r="RQM60" s="13"/>
      <c r="RQN60" s="13"/>
      <c r="RQO60" s="13"/>
      <c r="RQP60" s="13"/>
      <c r="RQQ60" s="13"/>
      <c r="RQR60" s="13"/>
      <c r="RQS60" s="13"/>
      <c r="RQT60" s="13"/>
      <c r="RQU60" s="13"/>
      <c r="RQV60" s="13"/>
      <c r="RQW60" s="13"/>
      <c r="RQX60" s="13"/>
      <c r="RQY60" s="13"/>
      <c r="RQZ60" s="13"/>
      <c r="RRA60" s="13"/>
      <c r="RRB60" s="13"/>
      <c r="RRC60" s="13"/>
      <c r="RRD60" s="13"/>
      <c r="RRE60" s="13"/>
      <c r="RRF60" s="13"/>
      <c r="RRG60" s="13"/>
      <c r="RRH60" s="13"/>
      <c r="RRI60" s="13"/>
      <c r="RRJ60" s="13"/>
      <c r="RRK60" s="13"/>
      <c r="RRL60" s="13"/>
      <c r="RRM60" s="13"/>
      <c r="RRN60" s="13"/>
      <c r="RRO60" s="13"/>
      <c r="RRP60" s="13"/>
      <c r="RRQ60" s="13"/>
      <c r="RRR60" s="13"/>
      <c r="RRS60" s="13"/>
      <c r="RRT60" s="13"/>
      <c r="RRU60" s="13"/>
      <c r="RRV60" s="13"/>
      <c r="RRW60" s="13"/>
      <c r="RRX60" s="13"/>
      <c r="RRY60" s="13"/>
      <c r="RRZ60" s="13"/>
      <c r="RSA60" s="13"/>
      <c r="RSB60" s="13"/>
      <c r="RSC60" s="13"/>
      <c r="RSD60" s="13"/>
      <c r="RSE60" s="13"/>
      <c r="RSF60" s="13"/>
      <c r="RSG60" s="13"/>
      <c r="RSH60" s="13"/>
      <c r="RSI60" s="13"/>
      <c r="RSJ60" s="13"/>
      <c r="RSK60" s="13"/>
      <c r="RSL60" s="13"/>
      <c r="RSM60" s="13"/>
      <c r="RSN60" s="13"/>
      <c r="RSO60" s="13"/>
      <c r="RSP60" s="13"/>
      <c r="RSQ60" s="13"/>
      <c r="RSR60" s="13"/>
      <c r="RSS60" s="13"/>
      <c r="RST60" s="13"/>
      <c r="RSU60" s="13"/>
      <c r="RSV60" s="13"/>
      <c r="RSW60" s="13"/>
      <c r="RSX60" s="13"/>
      <c r="RSY60" s="13"/>
      <c r="RSZ60" s="13"/>
      <c r="RTA60" s="13"/>
      <c r="RTB60" s="13"/>
      <c r="RTC60" s="13"/>
      <c r="RTD60" s="13"/>
      <c r="RTE60" s="13"/>
      <c r="RTF60" s="13"/>
      <c r="RTG60" s="13"/>
      <c r="RTH60" s="13"/>
      <c r="RTI60" s="13"/>
      <c r="RTJ60" s="13"/>
      <c r="RTK60" s="13"/>
      <c r="RTL60" s="13"/>
      <c r="RTM60" s="13"/>
      <c r="RTN60" s="13"/>
      <c r="RTO60" s="13"/>
      <c r="RTP60" s="13"/>
      <c r="RTQ60" s="13"/>
      <c r="RTR60" s="13"/>
      <c r="RTS60" s="13"/>
      <c r="RTT60" s="13"/>
      <c r="RTU60" s="13"/>
      <c r="RTV60" s="13"/>
      <c r="RTW60" s="13"/>
      <c r="RTX60" s="13"/>
      <c r="RTY60" s="13"/>
      <c r="RTZ60" s="13"/>
      <c r="RUA60" s="13"/>
      <c r="RUB60" s="13"/>
      <c r="RUC60" s="13"/>
      <c r="RUD60" s="13"/>
      <c r="RUE60" s="13"/>
      <c r="RUF60" s="13"/>
      <c r="RUG60" s="13"/>
      <c r="RUH60" s="13"/>
      <c r="RUI60" s="13"/>
      <c r="RUJ60" s="13"/>
      <c r="RUK60" s="13"/>
      <c r="RUL60" s="13"/>
      <c r="RUM60" s="13"/>
      <c r="RUN60" s="13"/>
      <c r="RUO60" s="13"/>
      <c r="RUP60" s="13"/>
      <c r="RUQ60" s="13"/>
      <c r="RUR60" s="13"/>
      <c r="RUS60" s="13"/>
      <c r="RUT60" s="13"/>
      <c r="RUU60" s="13"/>
      <c r="RUV60" s="13"/>
      <c r="RUW60" s="13"/>
      <c r="RUX60" s="13"/>
      <c r="RUY60" s="13"/>
      <c r="RUZ60" s="13"/>
      <c r="RVA60" s="13"/>
      <c r="RVB60" s="13"/>
      <c r="RVC60" s="13"/>
      <c r="RVD60" s="13"/>
      <c r="RVE60" s="13"/>
      <c r="RVF60" s="13"/>
      <c r="RVG60" s="13"/>
      <c r="RVH60" s="13"/>
      <c r="RVI60" s="13"/>
      <c r="RVJ60" s="13"/>
      <c r="RVK60" s="13"/>
      <c r="RVL60" s="13"/>
      <c r="RVM60" s="13"/>
      <c r="RVN60" s="13"/>
      <c r="RVO60" s="13"/>
      <c r="RVP60" s="13"/>
      <c r="RVQ60" s="13"/>
      <c r="RVR60" s="13"/>
      <c r="RVS60" s="13"/>
      <c r="RVT60" s="13"/>
      <c r="RVU60" s="13"/>
      <c r="RVV60" s="13"/>
      <c r="RVW60" s="13"/>
      <c r="RVX60" s="13"/>
      <c r="RVY60" s="13"/>
      <c r="RVZ60" s="13"/>
      <c r="RWA60" s="13"/>
      <c r="RWB60" s="13"/>
      <c r="RWC60" s="13"/>
      <c r="RWD60" s="13"/>
      <c r="RWE60" s="13"/>
      <c r="RWF60" s="13"/>
      <c r="RWG60" s="13"/>
      <c r="RWH60" s="13"/>
      <c r="RWI60" s="13"/>
      <c r="RWJ60" s="13"/>
      <c r="RWK60" s="13"/>
      <c r="RWL60" s="13"/>
      <c r="RWM60" s="13"/>
      <c r="RWN60" s="13"/>
      <c r="RWO60" s="13"/>
      <c r="RWP60" s="13"/>
      <c r="RWQ60" s="13"/>
      <c r="RWR60" s="13"/>
      <c r="RWS60" s="13"/>
      <c r="RWT60" s="13"/>
      <c r="RWU60" s="13"/>
      <c r="RWV60" s="13"/>
      <c r="RWW60" s="13"/>
      <c r="RWX60" s="13"/>
      <c r="RWY60" s="13"/>
      <c r="RWZ60" s="13"/>
      <c r="RXA60" s="13"/>
      <c r="RXB60" s="13"/>
      <c r="RXC60" s="13"/>
      <c r="RXD60" s="13"/>
      <c r="RXE60" s="13"/>
      <c r="RXF60" s="13"/>
      <c r="RXG60" s="13"/>
      <c r="RXH60" s="13"/>
      <c r="RXI60" s="13"/>
      <c r="RXJ60" s="13"/>
      <c r="RXK60" s="13"/>
      <c r="RXL60" s="13"/>
      <c r="RXM60" s="13"/>
      <c r="RXN60" s="13"/>
      <c r="RXO60" s="13"/>
      <c r="RXP60" s="13"/>
      <c r="RXQ60" s="13"/>
      <c r="RXR60" s="13"/>
      <c r="RXS60" s="13"/>
      <c r="RXT60" s="13"/>
      <c r="RXU60" s="13"/>
      <c r="RXV60" s="13"/>
      <c r="RXW60" s="13"/>
      <c r="RXX60" s="13"/>
      <c r="RXY60" s="13"/>
      <c r="RXZ60" s="13"/>
      <c r="RYA60" s="13"/>
      <c r="RYB60" s="13"/>
      <c r="RYC60" s="13"/>
      <c r="RYD60" s="13"/>
      <c r="RYE60" s="13"/>
      <c r="RYF60" s="13"/>
      <c r="RYG60" s="13"/>
      <c r="RYH60" s="13"/>
      <c r="RYI60" s="13"/>
      <c r="RYJ60" s="13"/>
      <c r="RYK60" s="13"/>
      <c r="RYL60" s="13"/>
      <c r="RYM60" s="13"/>
      <c r="RYN60" s="13"/>
      <c r="RYO60" s="13"/>
      <c r="RYP60" s="13"/>
      <c r="RYQ60" s="13"/>
      <c r="RYR60" s="13"/>
      <c r="RYS60" s="13"/>
      <c r="RYT60" s="13"/>
      <c r="RYU60" s="13"/>
      <c r="RYV60" s="13"/>
      <c r="RYW60" s="13"/>
      <c r="RYX60" s="13"/>
      <c r="RYY60" s="13"/>
      <c r="RYZ60" s="13"/>
      <c r="RZA60" s="13"/>
      <c r="RZB60" s="13"/>
      <c r="RZC60" s="13"/>
      <c r="RZD60" s="13"/>
      <c r="RZE60" s="13"/>
      <c r="RZF60" s="13"/>
      <c r="RZG60" s="13"/>
      <c r="RZH60" s="13"/>
      <c r="RZI60" s="13"/>
      <c r="RZJ60" s="13"/>
      <c r="RZK60" s="13"/>
      <c r="RZL60" s="13"/>
      <c r="RZM60" s="13"/>
      <c r="RZN60" s="13"/>
      <c r="RZO60" s="13"/>
      <c r="RZP60" s="13"/>
      <c r="RZQ60" s="13"/>
      <c r="RZR60" s="13"/>
      <c r="RZS60" s="13"/>
      <c r="RZT60" s="13"/>
      <c r="RZU60" s="13"/>
      <c r="RZV60" s="13"/>
      <c r="RZW60" s="13"/>
      <c r="RZX60" s="13"/>
      <c r="RZY60" s="13"/>
      <c r="RZZ60" s="13"/>
      <c r="SAA60" s="13"/>
      <c r="SAB60" s="13"/>
      <c r="SAC60" s="13"/>
      <c r="SAD60" s="13"/>
      <c r="SAE60" s="13"/>
      <c r="SAF60" s="13"/>
      <c r="SAG60" s="13"/>
      <c r="SAH60" s="13"/>
      <c r="SAI60" s="13"/>
      <c r="SAJ60" s="13"/>
      <c r="SAK60" s="13"/>
      <c r="SAL60" s="13"/>
      <c r="SAM60" s="13"/>
      <c r="SAN60" s="13"/>
      <c r="SAO60" s="13"/>
      <c r="SAP60" s="13"/>
      <c r="SAQ60" s="13"/>
      <c r="SAR60" s="13"/>
      <c r="SAS60" s="13"/>
      <c r="SAT60" s="13"/>
      <c r="SAU60" s="13"/>
      <c r="SAV60" s="13"/>
      <c r="SAW60" s="13"/>
      <c r="SAX60" s="13"/>
      <c r="SAY60" s="13"/>
      <c r="SAZ60" s="13"/>
      <c r="SBA60" s="13"/>
      <c r="SBB60" s="13"/>
      <c r="SBC60" s="13"/>
      <c r="SBD60" s="13"/>
      <c r="SBE60" s="13"/>
      <c r="SBF60" s="13"/>
      <c r="SBG60" s="13"/>
      <c r="SBH60" s="13"/>
      <c r="SBI60" s="13"/>
      <c r="SBJ60" s="13"/>
      <c r="SBK60" s="13"/>
      <c r="SBL60" s="13"/>
      <c r="SBM60" s="13"/>
      <c r="SBN60" s="13"/>
      <c r="SBO60" s="13"/>
      <c r="SBP60" s="13"/>
      <c r="SBQ60" s="13"/>
      <c r="SBR60" s="13"/>
      <c r="SBS60" s="13"/>
      <c r="SBT60" s="13"/>
      <c r="SBU60" s="13"/>
      <c r="SBV60" s="13"/>
      <c r="SBW60" s="13"/>
      <c r="SBX60" s="13"/>
      <c r="SBY60" s="13"/>
      <c r="SBZ60" s="13"/>
      <c r="SCA60" s="13"/>
      <c r="SCB60" s="13"/>
      <c r="SCC60" s="13"/>
      <c r="SCD60" s="13"/>
      <c r="SCE60" s="13"/>
      <c r="SCF60" s="13"/>
      <c r="SCG60" s="13"/>
      <c r="SCH60" s="13"/>
      <c r="SCI60" s="13"/>
      <c r="SCJ60" s="13"/>
      <c r="SCK60" s="13"/>
      <c r="SCL60" s="13"/>
      <c r="SCM60" s="13"/>
      <c r="SCN60" s="13"/>
      <c r="SCO60" s="13"/>
      <c r="SCP60" s="13"/>
      <c r="SCQ60" s="13"/>
      <c r="SCR60" s="13"/>
      <c r="SCS60" s="13"/>
      <c r="SCT60" s="13"/>
      <c r="SCU60" s="13"/>
      <c r="SCV60" s="13"/>
      <c r="SCW60" s="13"/>
      <c r="SCX60" s="13"/>
      <c r="SCY60" s="13"/>
      <c r="SCZ60" s="13"/>
      <c r="SDA60" s="13"/>
      <c r="SDB60" s="13"/>
      <c r="SDC60" s="13"/>
      <c r="SDD60" s="13"/>
      <c r="SDE60" s="13"/>
      <c r="SDF60" s="13"/>
      <c r="SDG60" s="13"/>
      <c r="SDH60" s="13"/>
      <c r="SDI60" s="13"/>
      <c r="SDJ60" s="13"/>
      <c r="SDK60" s="13"/>
      <c r="SDL60" s="13"/>
      <c r="SDM60" s="13"/>
      <c r="SDN60" s="13"/>
      <c r="SDO60" s="13"/>
      <c r="SDP60" s="13"/>
      <c r="SDQ60" s="13"/>
      <c r="SDR60" s="13"/>
      <c r="SDS60" s="13"/>
      <c r="SDT60" s="13"/>
      <c r="SDU60" s="13"/>
      <c r="SDV60" s="13"/>
      <c r="SDW60" s="13"/>
      <c r="SDX60" s="13"/>
      <c r="SDY60" s="13"/>
      <c r="SDZ60" s="13"/>
      <c r="SEA60" s="13"/>
      <c r="SEB60" s="13"/>
      <c r="SEC60" s="13"/>
      <c r="SED60" s="13"/>
      <c r="SEE60" s="13"/>
      <c r="SEF60" s="13"/>
      <c r="SEG60" s="13"/>
      <c r="SEH60" s="13"/>
      <c r="SEI60" s="13"/>
      <c r="SEJ60" s="13"/>
      <c r="SEK60" s="13"/>
      <c r="SEL60" s="13"/>
      <c r="SEM60" s="13"/>
      <c r="SEN60" s="13"/>
      <c r="SEO60" s="13"/>
      <c r="SEP60" s="13"/>
      <c r="SEQ60" s="13"/>
      <c r="SER60" s="13"/>
      <c r="SES60" s="13"/>
      <c r="SET60" s="13"/>
      <c r="SEU60" s="13"/>
      <c r="SEV60" s="13"/>
      <c r="SEW60" s="13"/>
      <c r="SEX60" s="13"/>
      <c r="SEY60" s="13"/>
      <c r="SEZ60" s="13"/>
      <c r="SFA60" s="13"/>
      <c r="SFB60" s="13"/>
      <c r="SFC60" s="13"/>
      <c r="SFD60" s="13"/>
      <c r="SFE60" s="13"/>
      <c r="SFF60" s="13"/>
      <c r="SFG60" s="13"/>
      <c r="SFH60" s="13"/>
      <c r="SFI60" s="13"/>
      <c r="SFJ60" s="13"/>
      <c r="SFK60" s="13"/>
      <c r="SFL60" s="13"/>
      <c r="SFM60" s="13"/>
      <c r="SFN60" s="13"/>
      <c r="SFO60" s="13"/>
      <c r="SFP60" s="13"/>
      <c r="SFQ60" s="13"/>
      <c r="SFR60" s="13"/>
      <c r="SFS60" s="13"/>
      <c r="SFT60" s="13"/>
      <c r="SFU60" s="13"/>
      <c r="SFV60" s="13"/>
      <c r="SFW60" s="13"/>
      <c r="SFX60" s="13"/>
      <c r="SFY60" s="13"/>
      <c r="SFZ60" s="13"/>
      <c r="SGA60" s="13"/>
      <c r="SGB60" s="13"/>
      <c r="SGC60" s="13"/>
      <c r="SGD60" s="13"/>
      <c r="SGE60" s="13"/>
      <c r="SGF60" s="13"/>
      <c r="SGG60" s="13"/>
      <c r="SGH60" s="13"/>
      <c r="SGI60" s="13"/>
      <c r="SGJ60" s="13"/>
      <c r="SGK60" s="13"/>
      <c r="SGL60" s="13"/>
      <c r="SGM60" s="13"/>
      <c r="SGN60" s="13"/>
      <c r="SGO60" s="13"/>
      <c r="SGP60" s="13"/>
      <c r="SGQ60" s="13"/>
      <c r="SGR60" s="13"/>
      <c r="SGS60" s="13"/>
      <c r="SGT60" s="13"/>
      <c r="SGU60" s="13"/>
      <c r="SGV60" s="13"/>
      <c r="SGW60" s="13"/>
      <c r="SGX60" s="13"/>
      <c r="SGY60" s="13"/>
      <c r="SGZ60" s="13"/>
      <c r="SHA60" s="13"/>
      <c r="SHB60" s="13"/>
      <c r="SHC60" s="13"/>
      <c r="SHD60" s="13"/>
      <c r="SHE60" s="13"/>
      <c r="SHF60" s="13"/>
      <c r="SHG60" s="13"/>
      <c r="SHH60" s="13"/>
      <c r="SHI60" s="13"/>
      <c r="SHJ60" s="13"/>
      <c r="SHK60" s="13"/>
      <c r="SHL60" s="13"/>
      <c r="SHM60" s="13"/>
      <c r="SHN60" s="13"/>
      <c r="SHO60" s="13"/>
      <c r="SHP60" s="13"/>
      <c r="SHQ60" s="13"/>
      <c r="SHR60" s="13"/>
      <c r="SHS60" s="13"/>
      <c r="SHT60" s="13"/>
      <c r="SHU60" s="13"/>
      <c r="SHV60" s="13"/>
      <c r="SHW60" s="13"/>
      <c r="SHX60" s="13"/>
      <c r="SHY60" s="13"/>
      <c r="SHZ60" s="13"/>
      <c r="SIA60" s="13"/>
      <c r="SIB60" s="13"/>
      <c r="SIC60" s="13"/>
      <c r="SID60" s="13"/>
      <c r="SIE60" s="13"/>
      <c r="SIF60" s="13"/>
      <c r="SIG60" s="13"/>
      <c r="SIH60" s="13"/>
      <c r="SII60" s="13"/>
      <c r="SIJ60" s="13"/>
      <c r="SIK60" s="13"/>
      <c r="SIL60" s="13"/>
      <c r="SIM60" s="13"/>
      <c r="SIN60" s="13"/>
      <c r="SIO60" s="13"/>
      <c r="SIP60" s="13"/>
      <c r="SIQ60" s="13"/>
      <c r="SIR60" s="13"/>
      <c r="SIS60" s="13"/>
      <c r="SIT60" s="13"/>
      <c r="SIU60" s="13"/>
      <c r="SIV60" s="13"/>
      <c r="SIW60" s="13"/>
      <c r="SIX60" s="13"/>
      <c r="SIY60" s="13"/>
      <c r="SIZ60" s="13"/>
      <c r="SJA60" s="13"/>
      <c r="SJB60" s="13"/>
      <c r="SJC60" s="13"/>
      <c r="SJD60" s="13"/>
      <c r="SJE60" s="13"/>
      <c r="SJF60" s="13"/>
      <c r="SJG60" s="13"/>
      <c r="SJH60" s="13"/>
      <c r="SJI60" s="13"/>
      <c r="SJJ60" s="13"/>
      <c r="SJK60" s="13"/>
      <c r="SJL60" s="13"/>
      <c r="SJM60" s="13"/>
      <c r="SJN60" s="13"/>
      <c r="SJO60" s="13"/>
      <c r="SJP60" s="13"/>
      <c r="SJQ60" s="13"/>
      <c r="SJR60" s="13"/>
      <c r="SJS60" s="13"/>
      <c r="SJT60" s="13"/>
      <c r="SJU60" s="13"/>
      <c r="SJV60" s="13"/>
      <c r="SJW60" s="13"/>
      <c r="SJX60" s="13"/>
      <c r="SJY60" s="13"/>
      <c r="SJZ60" s="13"/>
      <c r="SKA60" s="13"/>
      <c r="SKB60" s="13"/>
      <c r="SKC60" s="13"/>
      <c r="SKD60" s="13"/>
      <c r="SKE60" s="13"/>
      <c r="SKF60" s="13"/>
      <c r="SKG60" s="13"/>
      <c r="SKH60" s="13"/>
      <c r="SKI60" s="13"/>
      <c r="SKJ60" s="13"/>
      <c r="SKK60" s="13"/>
      <c r="SKL60" s="13"/>
      <c r="SKM60" s="13"/>
      <c r="SKN60" s="13"/>
      <c r="SKO60" s="13"/>
      <c r="SKP60" s="13"/>
      <c r="SKQ60" s="13"/>
      <c r="SKR60" s="13"/>
      <c r="SKS60" s="13"/>
      <c r="SKT60" s="13"/>
      <c r="SKU60" s="13"/>
      <c r="SKV60" s="13"/>
      <c r="SKW60" s="13"/>
      <c r="SKX60" s="13"/>
      <c r="SKY60" s="13"/>
      <c r="SKZ60" s="13"/>
      <c r="SLA60" s="13"/>
      <c r="SLB60" s="13"/>
      <c r="SLC60" s="13"/>
      <c r="SLD60" s="13"/>
      <c r="SLE60" s="13"/>
      <c r="SLF60" s="13"/>
      <c r="SLG60" s="13"/>
      <c r="SLH60" s="13"/>
      <c r="SLI60" s="13"/>
      <c r="SLJ60" s="13"/>
      <c r="SLK60" s="13"/>
      <c r="SLL60" s="13"/>
      <c r="SLM60" s="13"/>
      <c r="SLN60" s="13"/>
      <c r="SLO60" s="13"/>
      <c r="SLP60" s="13"/>
      <c r="SLQ60" s="13"/>
      <c r="SLR60" s="13"/>
      <c r="SLS60" s="13"/>
      <c r="SLT60" s="13"/>
      <c r="SLU60" s="13"/>
      <c r="SLV60" s="13"/>
      <c r="SLW60" s="13"/>
      <c r="SLX60" s="13"/>
      <c r="SLY60" s="13"/>
      <c r="SLZ60" s="13"/>
      <c r="SMA60" s="13"/>
      <c r="SMB60" s="13"/>
      <c r="SMC60" s="13"/>
      <c r="SMD60" s="13"/>
      <c r="SME60" s="13"/>
      <c r="SMF60" s="13"/>
      <c r="SMG60" s="13"/>
      <c r="SMH60" s="13"/>
      <c r="SMI60" s="13"/>
      <c r="SMJ60" s="13"/>
      <c r="SMK60" s="13"/>
      <c r="SML60" s="13"/>
      <c r="SMM60" s="13"/>
      <c r="SMN60" s="13"/>
      <c r="SMO60" s="13"/>
      <c r="SMP60" s="13"/>
      <c r="SMQ60" s="13"/>
      <c r="SMR60" s="13"/>
      <c r="SMS60" s="13"/>
      <c r="SMT60" s="13"/>
      <c r="SMU60" s="13"/>
      <c r="SMV60" s="13"/>
      <c r="SMW60" s="13"/>
      <c r="SMX60" s="13"/>
      <c r="SMY60" s="13"/>
      <c r="SMZ60" s="13"/>
      <c r="SNA60" s="13"/>
      <c r="SNB60" s="13"/>
      <c r="SNC60" s="13"/>
      <c r="SND60" s="13"/>
      <c r="SNE60" s="13"/>
      <c r="SNF60" s="13"/>
      <c r="SNG60" s="13"/>
      <c r="SNH60" s="13"/>
      <c r="SNI60" s="13"/>
      <c r="SNJ60" s="13"/>
      <c r="SNK60" s="13"/>
      <c r="SNL60" s="13"/>
      <c r="SNM60" s="13"/>
      <c r="SNN60" s="13"/>
      <c r="SNO60" s="13"/>
      <c r="SNP60" s="13"/>
      <c r="SNQ60" s="13"/>
      <c r="SNR60" s="13"/>
      <c r="SNS60" s="13"/>
      <c r="SNT60" s="13"/>
      <c r="SNU60" s="13"/>
      <c r="SNV60" s="13"/>
      <c r="SNW60" s="13"/>
      <c r="SNX60" s="13"/>
      <c r="SNY60" s="13"/>
      <c r="SNZ60" s="13"/>
      <c r="SOA60" s="13"/>
      <c r="SOB60" s="13"/>
      <c r="SOC60" s="13"/>
      <c r="SOD60" s="13"/>
      <c r="SOE60" s="13"/>
      <c r="SOF60" s="13"/>
      <c r="SOG60" s="13"/>
      <c r="SOH60" s="13"/>
      <c r="SOI60" s="13"/>
      <c r="SOJ60" s="13"/>
      <c r="SOK60" s="13"/>
      <c r="SOL60" s="13"/>
      <c r="SOM60" s="13"/>
      <c r="SON60" s="13"/>
      <c r="SOO60" s="13"/>
      <c r="SOP60" s="13"/>
      <c r="SOQ60" s="13"/>
      <c r="SOR60" s="13"/>
      <c r="SOS60" s="13"/>
      <c r="SOT60" s="13"/>
      <c r="SOU60" s="13"/>
      <c r="SOV60" s="13"/>
      <c r="SOW60" s="13"/>
      <c r="SOX60" s="13"/>
      <c r="SOY60" s="13"/>
      <c r="SOZ60" s="13"/>
      <c r="SPA60" s="13"/>
      <c r="SPB60" s="13"/>
      <c r="SPC60" s="13"/>
      <c r="SPD60" s="13"/>
      <c r="SPE60" s="13"/>
      <c r="SPF60" s="13"/>
      <c r="SPG60" s="13"/>
      <c r="SPH60" s="13"/>
      <c r="SPI60" s="13"/>
      <c r="SPJ60" s="13"/>
      <c r="SPK60" s="13"/>
      <c r="SPL60" s="13"/>
      <c r="SPM60" s="13"/>
      <c r="SPN60" s="13"/>
      <c r="SPO60" s="13"/>
      <c r="SPP60" s="13"/>
      <c r="SPQ60" s="13"/>
      <c r="SPR60" s="13"/>
      <c r="SPS60" s="13"/>
      <c r="SPT60" s="13"/>
      <c r="SPU60" s="13"/>
      <c r="SPV60" s="13"/>
      <c r="SPW60" s="13"/>
      <c r="SPX60" s="13"/>
      <c r="SPY60" s="13"/>
      <c r="SPZ60" s="13"/>
      <c r="SQA60" s="13"/>
      <c r="SQB60" s="13"/>
      <c r="SQC60" s="13"/>
      <c r="SQD60" s="13"/>
      <c r="SQE60" s="13"/>
      <c r="SQF60" s="13"/>
      <c r="SQG60" s="13"/>
      <c r="SQH60" s="13"/>
      <c r="SQI60" s="13"/>
      <c r="SQJ60" s="13"/>
      <c r="SQK60" s="13"/>
      <c r="SQL60" s="13"/>
      <c r="SQM60" s="13"/>
      <c r="SQN60" s="13"/>
      <c r="SQO60" s="13"/>
      <c r="SQP60" s="13"/>
      <c r="SQQ60" s="13"/>
      <c r="SQR60" s="13"/>
      <c r="SQS60" s="13"/>
      <c r="SQT60" s="13"/>
      <c r="SQU60" s="13"/>
      <c r="SQV60" s="13"/>
      <c r="SQW60" s="13"/>
      <c r="SQX60" s="13"/>
      <c r="SQY60" s="13"/>
      <c r="SQZ60" s="13"/>
      <c r="SRA60" s="13"/>
      <c r="SRB60" s="13"/>
      <c r="SRC60" s="13"/>
      <c r="SRD60" s="13"/>
      <c r="SRE60" s="13"/>
      <c r="SRF60" s="13"/>
      <c r="SRG60" s="13"/>
      <c r="SRH60" s="13"/>
      <c r="SRI60" s="13"/>
      <c r="SRJ60" s="13"/>
      <c r="SRK60" s="13"/>
      <c r="SRL60" s="13"/>
      <c r="SRM60" s="13"/>
      <c r="SRN60" s="13"/>
      <c r="SRO60" s="13"/>
      <c r="SRP60" s="13"/>
      <c r="SRQ60" s="13"/>
      <c r="SRR60" s="13"/>
      <c r="SRS60" s="13"/>
      <c r="SRT60" s="13"/>
      <c r="SRU60" s="13"/>
      <c r="SRV60" s="13"/>
      <c r="SRW60" s="13"/>
      <c r="SRX60" s="13"/>
      <c r="SRY60" s="13"/>
      <c r="SRZ60" s="13"/>
      <c r="SSA60" s="13"/>
      <c r="SSB60" s="13"/>
      <c r="SSC60" s="13"/>
      <c r="SSD60" s="13"/>
      <c r="SSE60" s="13"/>
      <c r="SSF60" s="13"/>
      <c r="SSG60" s="13"/>
      <c r="SSH60" s="13"/>
      <c r="SSI60" s="13"/>
      <c r="SSJ60" s="13"/>
      <c r="SSK60" s="13"/>
      <c r="SSL60" s="13"/>
      <c r="SSM60" s="13"/>
      <c r="SSN60" s="13"/>
      <c r="SSO60" s="13"/>
      <c r="SSP60" s="13"/>
      <c r="SSQ60" s="13"/>
      <c r="SSR60" s="13"/>
      <c r="SSS60" s="13"/>
      <c r="SST60" s="13"/>
      <c r="SSU60" s="13"/>
      <c r="SSV60" s="13"/>
      <c r="SSW60" s="13"/>
      <c r="SSX60" s="13"/>
      <c r="SSY60" s="13"/>
      <c r="SSZ60" s="13"/>
      <c r="STA60" s="13"/>
      <c r="STB60" s="13"/>
      <c r="STC60" s="13"/>
      <c r="STD60" s="13"/>
      <c r="STE60" s="13"/>
      <c r="STF60" s="13"/>
      <c r="STG60" s="13"/>
      <c r="STH60" s="13"/>
      <c r="STI60" s="13"/>
      <c r="STJ60" s="13"/>
      <c r="STK60" s="13"/>
      <c r="STL60" s="13"/>
      <c r="STM60" s="13"/>
      <c r="STN60" s="13"/>
      <c r="STO60" s="13"/>
      <c r="STP60" s="13"/>
      <c r="STQ60" s="13"/>
      <c r="STR60" s="13"/>
      <c r="STS60" s="13"/>
      <c r="STT60" s="13"/>
      <c r="STU60" s="13"/>
      <c r="STV60" s="13"/>
      <c r="STW60" s="13"/>
      <c r="STX60" s="13"/>
      <c r="STY60" s="13"/>
      <c r="STZ60" s="13"/>
      <c r="SUA60" s="13"/>
      <c r="SUB60" s="13"/>
      <c r="SUC60" s="13"/>
      <c r="SUD60" s="13"/>
      <c r="SUE60" s="13"/>
      <c r="SUF60" s="13"/>
      <c r="SUG60" s="13"/>
      <c r="SUH60" s="13"/>
      <c r="SUI60" s="13"/>
      <c r="SUJ60" s="13"/>
      <c r="SUK60" s="13"/>
      <c r="SUL60" s="13"/>
      <c r="SUM60" s="13"/>
      <c r="SUN60" s="13"/>
      <c r="SUO60" s="13"/>
      <c r="SUP60" s="13"/>
      <c r="SUQ60" s="13"/>
      <c r="SUR60" s="13"/>
      <c r="SUS60" s="13"/>
      <c r="SUT60" s="13"/>
      <c r="SUU60" s="13"/>
      <c r="SUV60" s="13"/>
      <c r="SUW60" s="13"/>
      <c r="SUX60" s="13"/>
      <c r="SUY60" s="13"/>
      <c r="SUZ60" s="13"/>
      <c r="SVA60" s="13"/>
      <c r="SVB60" s="13"/>
      <c r="SVC60" s="13"/>
      <c r="SVD60" s="13"/>
      <c r="SVE60" s="13"/>
      <c r="SVF60" s="13"/>
      <c r="SVG60" s="13"/>
      <c r="SVH60" s="13"/>
      <c r="SVI60" s="13"/>
      <c r="SVJ60" s="13"/>
      <c r="SVK60" s="13"/>
      <c r="SVL60" s="13"/>
      <c r="SVM60" s="13"/>
      <c r="SVN60" s="13"/>
      <c r="SVO60" s="13"/>
      <c r="SVP60" s="13"/>
      <c r="SVQ60" s="13"/>
      <c r="SVR60" s="13"/>
      <c r="SVS60" s="13"/>
      <c r="SVT60" s="13"/>
      <c r="SVU60" s="13"/>
      <c r="SVV60" s="13"/>
      <c r="SVW60" s="13"/>
      <c r="SVX60" s="13"/>
      <c r="SVY60" s="13"/>
      <c r="SVZ60" s="13"/>
      <c r="SWA60" s="13"/>
      <c r="SWB60" s="13"/>
      <c r="SWC60" s="13"/>
      <c r="SWD60" s="13"/>
      <c r="SWE60" s="13"/>
      <c r="SWF60" s="13"/>
      <c r="SWG60" s="13"/>
      <c r="SWH60" s="13"/>
      <c r="SWI60" s="13"/>
      <c r="SWJ60" s="13"/>
      <c r="SWK60" s="13"/>
      <c r="SWL60" s="13"/>
      <c r="SWM60" s="13"/>
      <c r="SWN60" s="13"/>
      <c r="SWO60" s="13"/>
      <c r="SWP60" s="13"/>
      <c r="SWQ60" s="13"/>
      <c r="SWR60" s="13"/>
      <c r="SWS60" s="13"/>
      <c r="SWT60" s="13"/>
      <c r="SWU60" s="13"/>
      <c r="SWV60" s="13"/>
      <c r="SWW60" s="13"/>
      <c r="SWX60" s="13"/>
      <c r="SWY60" s="13"/>
      <c r="SWZ60" s="13"/>
      <c r="SXA60" s="13"/>
      <c r="SXB60" s="13"/>
      <c r="SXC60" s="13"/>
      <c r="SXD60" s="13"/>
      <c r="SXE60" s="13"/>
      <c r="SXF60" s="13"/>
      <c r="SXG60" s="13"/>
      <c r="SXH60" s="13"/>
      <c r="SXI60" s="13"/>
      <c r="SXJ60" s="13"/>
      <c r="SXK60" s="13"/>
      <c r="SXL60" s="13"/>
      <c r="SXM60" s="13"/>
      <c r="SXN60" s="13"/>
      <c r="SXO60" s="13"/>
      <c r="SXP60" s="13"/>
      <c r="SXQ60" s="13"/>
      <c r="SXR60" s="13"/>
      <c r="SXS60" s="13"/>
      <c r="SXT60" s="13"/>
      <c r="SXU60" s="13"/>
      <c r="SXV60" s="13"/>
      <c r="SXW60" s="13"/>
      <c r="SXX60" s="13"/>
      <c r="SXY60" s="13"/>
      <c r="SXZ60" s="13"/>
      <c r="SYA60" s="13"/>
      <c r="SYB60" s="13"/>
      <c r="SYC60" s="13"/>
      <c r="SYD60" s="13"/>
      <c r="SYE60" s="13"/>
      <c r="SYF60" s="13"/>
      <c r="SYG60" s="13"/>
      <c r="SYH60" s="13"/>
      <c r="SYI60" s="13"/>
      <c r="SYJ60" s="13"/>
      <c r="SYK60" s="13"/>
      <c r="SYL60" s="13"/>
      <c r="SYM60" s="13"/>
      <c r="SYN60" s="13"/>
      <c r="SYO60" s="13"/>
      <c r="SYP60" s="13"/>
      <c r="SYQ60" s="13"/>
      <c r="SYR60" s="13"/>
      <c r="SYS60" s="13"/>
      <c r="SYT60" s="13"/>
      <c r="SYU60" s="13"/>
      <c r="SYV60" s="13"/>
      <c r="SYW60" s="13"/>
      <c r="SYX60" s="13"/>
      <c r="SYY60" s="13"/>
      <c r="SYZ60" s="13"/>
      <c r="SZA60" s="13"/>
      <c r="SZB60" s="13"/>
      <c r="SZC60" s="13"/>
      <c r="SZD60" s="13"/>
      <c r="SZE60" s="13"/>
      <c r="SZF60" s="13"/>
      <c r="SZG60" s="13"/>
      <c r="SZH60" s="13"/>
      <c r="SZI60" s="13"/>
      <c r="SZJ60" s="13"/>
      <c r="SZK60" s="13"/>
      <c r="SZL60" s="13"/>
      <c r="SZM60" s="13"/>
      <c r="SZN60" s="13"/>
      <c r="SZO60" s="13"/>
      <c r="SZP60" s="13"/>
      <c r="SZQ60" s="13"/>
      <c r="SZR60" s="13"/>
      <c r="SZS60" s="13"/>
      <c r="SZT60" s="13"/>
      <c r="SZU60" s="13"/>
      <c r="SZV60" s="13"/>
      <c r="SZW60" s="13"/>
      <c r="SZX60" s="13"/>
      <c r="SZY60" s="13"/>
      <c r="SZZ60" s="13"/>
      <c r="TAA60" s="13"/>
      <c r="TAB60" s="13"/>
      <c r="TAC60" s="13"/>
      <c r="TAD60" s="13"/>
      <c r="TAE60" s="13"/>
      <c r="TAF60" s="13"/>
      <c r="TAG60" s="13"/>
      <c r="TAH60" s="13"/>
      <c r="TAI60" s="13"/>
      <c r="TAJ60" s="13"/>
      <c r="TAK60" s="13"/>
      <c r="TAL60" s="13"/>
      <c r="TAM60" s="13"/>
      <c r="TAN60" s="13"/>
      <c r="TAO60" s="13"/>
      <c r="TAP60" s="13"/>
      <c r="TAQ60" s="13"/>
      <c r="TAR60" s="13"/>
      <c r="TAS60" s="13"/>
      <c r="TAT60" s="13"/>
      <c r="TAU60" s="13"/>
      <c r="TAV60" s="13"/>
      <c r="TAW60" s="13"/>
      <c r="TAX60" s="13"/>
      <c r="TAY60" s="13"/>
      <c r="TAZ60" s="13"/>
      <c r="TBA60" s="13"/>
      <c r="TBB60" s="13"/>
      <c r="TBC60" s="13"/>
      <c r="TBD60" s="13"/>
      <c r="TBE60" s="13"/>
      <c r="TBF60" s="13"/>
      <c r="TBG60" s="13"/>
      <c r="TBH60" s="13"/>
      <c r="TBI60" s="13"/>
      <c r="TBJ60" s="13"/>
      <c r="TBK60" s="13"/>
      <c r="TBL60" s="13"/>
      <c r="TBM60" s="13"/>
      <c r="TBN60" s="13"/>
      <c r="TBO60" s="13"/>
      <c r="TBP60" s="13"/>
      <c r="TBQ60" s="13"/>
      <c r="TBR60" s="13"/>
      <c r="TBS60" s="13"/>
      <c r="TBT60" s="13"/>
      <c r="TBU60" s="13"/>
      <c r="TBV60" s="13"/>
      <c r="TBW60" s="13"/>
      <c r="TBX60" s="13"/>
      <c r="TBY60" s="13"/>
      <c r="TBZ60" s="13"/>
      <c r="TCA60" s="13"/>
      <c r="TCB60" s="13"/>
      <c r="TCC60" s="13"/>
      <c r="TCD60" s="13"/>
      <c r="TCE60" s="13"/>
      <c r="TCF60" s="13"/>
      <c r="TCG60" s="13"/>
      <c r="TCH60" s="13"/>
      <c r="TCI60" s="13"/>
      <c r="TCJ60" s="13"/>
      <c r="TCK60" s="13"/>
      <c r="TCL60" s="13"/>
      <c r="TCM60" s="13"/>
      <c r="TCN60" s="13"/>
      <c r="TCO60" s="13"/>
      <c r="TCP60" s="13"/>
      <c r="TCQ60" s="13"/>
      <c r="TCR60" s="13"/>
      <c r="TCS60" s="13"/>
      <c r="TCT60" s="13"/>
      <c r="TCU60" s="13"/>
      <c r="TCV60" s="13"/>
      <c r="TCW60" s="13"/>
      <c r="TCX60" s="13"/>
      <c r="TCY60" s="13"/>
      <c r="TCZ60" s="13"/>
      <c r="TDA60" s="13"/>
      <c r="TDB60" s="13"/>
      <c r="TDC60" s="13"/>
      <c r="TDD60" s="13"/>
      <c r="TDE60" s="13"/>
      <c r="TDF60" s="13"/>
      <c r="TDG60" s="13"/>
      <c r="TDH60" s="13"/>
      <c r="TDI60" s="13"/>
      <c r="TDJ60" s="13"/>
      <c r="TDK60" s="13"/>
      <c r="TDL60" s="13"/>
      <c r="TDM60" s="13"/>
      <c r="TDN60" s="13"/>
      <c r="TDO60" s="13"/>
      <c r="TDP60" s="13"/>
      <c r="TDQ60" s="13"/>
      <c r="TDR60" s="13"/>
      <c r="TDS60" s="13"/>
      <c r="TDT60" s="13"/>
      <c r="TDU60" s="13"/>
      <c r="TDV60" s="13"/>
      <c r="TDW60" s="13"/>
      <c r="TDX60" s="13"/>
      <c r="TDY60" s="13"/>
      <c r="TDZ60" s="13"/>
      <c r="TEA60" s="13"/>
      <c r="TEB60" s="13"/>
      <c r="TEC60" s="13"/>
      <c r="TED60" s="13"/>
      <c r="TEE60" s="13"/>
      <c r="TEF60" s="13"/>
      <c r="TEG60" s="13"/>
      <c r="TEH60" s="13"/>
      <c r="TEI60" s="13"/>
      <c r="TEJ60" s="13"/>
      <c r="TEK60" s="13"/>
      <c r="TEL60" s="13"/>
      <c r="TEM60" s="13"/>
      <c r="TEN60" s="13"/>
      <c r="TEO60" s="13"/>
      <c r="TEP60" s="13"/>
      <c r="TEQ60" s="13"/>
      <c r="TER60" s="13"/>
      <c r="TES60" s="13"/>
      <c r="TET60" s="13"/>
      <c r="TEU60" s="13"/>
      <c r="TEV60" s="13"/>
      <c r="TEW60" s="13"/>
      <c r="TEX60" s="13"/>
      <c r="TEY60" s="13"/>
      <c r="TEZ60" s="13"/>
      <c r="TFA60" s="13"/>
      <c r="TFB60" s="13"/>
      <c r="TFC60" s="13"/>
      <c r="TFD60" s="13"/>
      <c r="TFE60" s="13"/>
      <c r="TFF60" s="13"/>
      <c r="TFG60" s="13"/>
      <c r="TFH60" s="13"/>
      <c r="TFI60" s="13"/>
      <c r="TFJ60" s="13"/>
      <c r="TFK60" s="13"/>
      <c r="TFL60" s="13"/>
      <c r="TFM60" s="13"/>
      <c r="TFN60" s="13"/>
      <c r="TFO60" s="13"/>
      <c r="TFP60" s="13"/>
      <c r="TFQ60" s="13"/>
      <c r="TFR60" s="13"/>
      <c r="TFS60" s="13"/>
      <c r="TFT60" s="13"/>
      <c r="TFU60" s="13"/>
      <c r="TFV60" s="13"/>
      <c r="TFW60" s="13"/>
      <c r="TFX60" s="13"/>
      <c r="TFY60" s="13"/>
      <c r="TFZ60" s="13"/>
      <c r="TGA60" s="13"/>
      <c r="TGB60" s="13"/>
      <c r="TGC60" s="13"/>
      <c r="TGD60" s="13"/>
      <c r="TGE60" s="13"/>
      <c r="TGF60" s="13"/>
      <c r="TGG60" s="13"/>
      <c r="TGH60" s="13"/>
      <c r="TGI60" s="13"/>
      <c r="TGJ60" s="13"/>
      <c r="TGK60" s="13"/>
      <c r="TGL60" s="13"/>
      <c r="TGM60" s="13"/>
      <c r="TGN60" s="13"/>
      <c r="TGO60" s="13"/>
      <c r="TGP60" s="13"/>
      <c r="TGQ60" s="13"/>
      <c r="TGR60" s="13"/>
      <c r="TGS60" s="13"/>
      <c r="TGT60" s="13"/>
      <c r="TGU60" s="13"/>
      <c r="TGV60" s="13"/>
      <c r="TGW60" s="13"/>
      <c r="TGX60" s="13"/>
      <c r="TGY60" s="13"/>
      <c r="TGZ60" s="13"/>
      <c r="THA60" s="13"/>
      <c r="THB60" s="13"/>
      <c r="THC60" s="13"/>
      <c r="THD60" s="13"/>
      <c r="THE60" s="13"/>
      <c r="THF60" s="13"/>
      <c r="THG60" s="13"/>
      <c r="THH60" s="13"/>
      <c r="THI60" s="13"/>
      <c r="THJ60" s="13"/>
      <c r="THK60" s="13"/>
      <c r="THL60" s="13"/>
      <c r="THM60" s="13"/>
      <c r="THN60" s="13"/>
      <c r="THO60" s="13"/>
      <c r="THP60" s="13"/>
      <c r="THQ60" s="13"/>
      <c r="THR60" s="13"/>
      <c r="THS60" s="13"/>
      <c r="THT60" s="13"/>
      <c r="THU60" s="13"/>
      <c r="THV60" s="13"/>
      <c r="THW60" s="13"/>
      <c r="THX60" s="13"/>
      <c r="THY60" s="13"/>
      <c r="THZ60" s="13"/>
      <c r="TIA60" s="13"/>
      <c r="TIB60" s="13"/>
      <c r="TIC60" s="13"/>
      <c r="TID60" s="13"/>
      <c r="TIE60" s="13"/>
      <c r="TIF60" s="13"/>
      <c r="TIG60" s="13"/>
      <c r="TIH60" s="13"/>
      <c r="TII60" s="13"/>
      <c r="TIJ60" s="13"/>
      <c r="TIK60" s="13"/>
      <c r="TIL60" s="13"/>
      <c r="TIM60" s="13"/>
      <c r="TIN60" s="13"/>
      <c r="TIO60" s="13"/>
      <c r="TIP60" s="13"/>
      <c r="TIQ60" s="13"/>
      <c r="TIR60" s="13"/>
      <c r="TIS60" s="13"/>
      <c r="TIT60" s="13"/>
      <c r="TIU60" s="13"/>
      <c r="TIV60" s="13"/>
      <c r="TIW60" s="13"/>
      <c r="TIX60" s="13"/>
      <c r="TIY60" s="13"/>
      <c r="TIZ60" s="13"/>
      <c r="TJA60" s="13"/>
      <c r="TJB60" s="13"/>
      <c r="TJC60" s="13"/>
      <c r="TJD60" s="13"/>
      <c r="TJE60" s="13"/>
      <c r="TJF60" s="13"/>
      <c r="TJG60" s="13"/>
      <c r="TJH60" s="13"/>
      <c r="TJI60" s="13"/>
      <c r="TJJ60" s="13"/>
      <c r="TJK60" s="13"/>
      <c r="TJL60" s="13"/>
      <c r="TJM60" s="13"/>
      <c r="TJN60" s="13"/>
      <c r="TJO60" s="13"/>
      <c r="TJP60" s="13"/>
      <c r="TJQ60" s="13"/>
      <c r="TJR60" s="13"/>
      <c r="TJS60" s="13"/>
      <c r="TJT60" s="13"/>
      <c r="TJU60" s="13"/>
      <c r="TJV60" s="13"/>
      <c r="TJW60" s="13"/>
      <c r="TJX60" s="13"/>
      <c r="TJY60" s="13"/>
      <c r="TJZ60" s="13"/>
      <c r="TKA60" s="13"/>
      <c r="TKB60" s="13"/>
      <c r="TKC60" s="13"/>
      <c r="TKD60" s="13"/>
      <c r="TKE60" s="13"/>
      <c r="TKF60" s="13"/>
      <c r="TKG60" s="13"/>
      <c r="TKH60" s="13"/>
      <c r="TKI60" s="13"/>
      <c r="TKJ60" s="13"/>
      <c r="TKK60" s="13"/>
      <c r="TKL60" s="13"/>
      <c r="TKM60" s="13"/>
      <c r="TKN60" s="13"/>
      <c r="TKO60" s="13"/>
      <c r="TKP60" s="13"/>
      <c r="TKQ60" s="13"/>
      <c r="TKR60" s="13"/>
      <c r="TKS60" s="13"/>
      <c r="TKT60" s="13"/>
      <c r="TKU60" s="13"/>
      <c r="TKV60" s="13"/>
      <c r="TKW60" s="13"/>
      <c r="TKX60" s="13"/>
      <c r="TKY60" s="13"/>
      <c r="TKZ60" s="13"/>
      <c r="TLA60" s="13"/>
      <c r="TLB60" s="13"/>
      <c r="TLC60" s="13"/>
      <c r="TLD60" s="13"/>
      <c r="TLE60" s="13"/>
      <c r="TLF60" s="13"/>
      <c r="TLG60" s="13"/>
      <c r="TLH60" s="13"/>
      <c r="TLI60" s="13"/>
      <c r="TLJ60" s="13"/>
      <c r="TLK60" s="13"/>
      <c r="TLL60" s="13"/>
      <c r="TLM60" s="13"/>
      <c r="TLN60" s="13"/>
      <c r="TLO60" s="13"/>
      <c r="TLP60" s="13"/>
      <c r="TLQ60" s="13"/>
      <c r="TLR60" s="13"/>
      <c r="TLS60" s="13"/>
      <c r="TLT60" s="13"/>
      <c r="TLU60" s="13"/>
      <c r="TLV60" s="13"/>
      <c r="TLW60" s="13"/>
      <c r="TLX60" s="13"/>
      <c r="TLY60" s="13"/>
      <c r="TLZ60" s="13"/>
      <c r="TMA60" s="13"/>
      <c r="TMB60" s="13"/>
      <c r="TMC60" s="13"/>
      <c r="TMD60" s="13"/>
      <c r="TME60" s="13"/>
      <c r="TMF60" s="13"/>
      <c r="TMG60" s="13"/>
      <c r="TMH60" s="13"/>
      <c r="TMI60" s="13"/>
      <c r="TMJ60" s="13"/>
      <c r="TMK60" s="13"/>
      <c r="TML60" s="13"/>
      <c r="TMM60" s="13"/>
      <c r="TMN60" s="13"/>
      <c r="TMO60" s="13"/>
      <c r="TMP60" s="13"/>
      <c r="TMQ60" s="13"/>
      <c r="TMR60" s="13"/>
      <c r="TMS60" s="13"/>
      <c r="TMT60" s="13"/>
      <c r="TMU60" s="13"/>
      <c r="TMV60" s="13"/>
      <c r="TMW60" s="13"/>
      <c r="TMX60" s="13"/>
      <c r="TMY60" s="13"/>
      <c r="TMZ60" s="13"/>
      <c r="TNA60" s="13"/>
      <c r="TNB60" s="13"/>
      <c r="TNC60" s="13"/>
      <c r="TND60" s="13"/>
      <c r="TNE60" s="13"/>
      <c r="TNF60" s="13"/>
      <c r="TNG60" s="13"/>
      <c r="TNH60" s="13"/>
      <c r="TNI60" s="13"/>
      <c r="TNJ60" s="13"/>
      <c r="TNK60" s="13"/>
      <c r="TNL60" s="13"/>
      <c r="TNM60" s="13"/>
      <c r="TNN60" s="13"/>
      <c r="TNO60" s="13"/>
      <c r="TNP60" s="13"/>
      <c r="TNQ60" s="13"/>
      <c r="TNR60" s="13"/>
      <c r="TNS60" s="13"/>
      <c r="TNT60" s="13"/>
      <c r="TNU60" s="13"/>
      <c r="TNV60" s="13"/>
      <c r="TNW60" s="13"/>
      <c r="TNX60" s="13"/>
      <c r="TNY60" s="13"/>
      <c r="TNZ60" s="13"/>
      <c r="TOA60" s="13"/>
      <c r="TOB60" s="13"/>
      <c r="TOC60" s="13"/>
      <c r="TOD60" s="13"/>
      <c r="TOE60" s="13"/>
      <c r="TOF60" s="13"/>
      <c r="TOG60" s="13"/>
      <c r="TOH60" s="13"/>
      <c r="TOI60" s="13"/>
      <c r="TOJ60" s="13"/>
      <c r="TOK60" s="13"/>
      <c r="TOL60" s="13"/>
      <c r="TOM60" s="13"/>
      <c r="TON60" s="13"/>
      <c r="TOO60" s="13"/>
      <c r="TOP60" s="13"/>
      <c r="TOQ60" s="13"/>
      <c r="TOR60" s="13"/>
      <c r="TOS60" s="13"/>
      <c r="TOT60" s="13"/>
      <c r="TOU60" s="13"/>
      <c r="TOV60" s="13"/>
      <c r="TOW60" s="13"/>
      <c r="TOX60" s="13"/>
      <c r="TOY60" s="13"/>
      <c r="TOZ60" s="13"/>
      <c r="TPA60" s="13"/>
      <c r="TPB60" s="13"/>
      <c r="TPC60" s="13"/>
      <c r="TPD60" s="13"/>
      <c r="TPE60" s="13"/>
      <c r="TPF60" s="13"/>
      <c r="TPG60" s="13"/>
      <c r="TPH60" s="13"/>
      <c r="TPI60" s="13"/>
      <c r="TPJ60" s="13"/>
      <c r="TPK60" s="13"/>
      <c r="TPL60" s="13"/>
      <c r="TPM60" s="13"/>
      <c r="TPN60" s="13"/>
      <c r="TPO60" s="13"/>
      <c r="TPP60" s="13"/>
      <c r="TPQ60" s="13"/>
      <c r="TPR60" s="13"/>
      <c r="TPS60" s="13"/>
      <c r="TPT60" s="13"/>
      <c r="TPU60" s="13"/>
      <c r="TPV60" s="13"/>
      <c r="TPW60" s="13"/>
      <c r="TPX60" s="13"/>
      <c r="TPY60" s="13"/>
      <c r="TPZ60" s="13"/>
      <c r="TQA60" s="13"/>
      <c r="TQB60" s="13"/>
      <c r="TQC60" s="13"/>
      <c r="TQD60" s="13"/>
      <c r="TQE60" s="13"/>
      <c r="TQF60" s="13"/>
      <c r="TQG60" s="13"/>
      <c r="TQH60" s="13"/>
      <c r="TQI60" s="13"/>
      <c r="TQJ60" s="13"/>
      <c r="TQK60" s="13"/>
      <c r="TQL60" s="13"/>
      <c r="TQM60" s="13"/>
      <c r="TQN60" s="13"/>
      <c r="TQO60" s="13"/>
      <c r="TQP60" s="13"/>
      <c r="TQQ60" s="13"/>
      <c r="TQR60" s="13"/>
      <c r="TQS60" s="13"/>
      <c r="TQT60" s="13"/>
      <c r="TQU60" s="13"/>
      <c r="TQV60" s="13"/>
      <c r="TQW60" s="13"/>
      <c r="TQX60" s="13"/>
      <c r="TQY60" s="13"/>
      <c r="TQZ60" s="13"/>
      <c r="TRA60" s="13"/>
      <c r="TRB60" s="13"/>
      <c r="TRC60" s="13"/>
      <c r="TRD60" s="13"/>
      <c r="TRE60" s="13"/>
      <c r="TRF60" s="13"/>
      <c r="TRG60" s="13"/>
      <c r="TRH60" s="13"/>
      <c r="TRI60" s="13"/>
      <c r="TRJ60" s="13"/>
      <c r="TRK60" s="13"/>
      <c r="TRL60" s="13"/>
      <c r="TRM60" s="13"/>
      <c r="TRN60" s="13"/>
      <c r="TRO60" s="13"/>
      <c r="TRP60" s="13"/>
      <c r="TRQ60" s="13"/>
      <c r="TRR60" s="13"/>
      <c r="TRS60" s="13"/>
      <c r="TRT60" s="13"/>
      <c r="TRU60" s="13"/>
      <c r="TRV60" s="13"/>
      <c r="TRW60" s="13"/>
      <c r="TRX60" s="13"/>
      <c r="TRY60" s="13"/>
      <c r="TRZ60" s="13"/>
      <c r="TSA60" s="13"/>
      <c r="TSB60" s="13"/>
      <c r="TSC60" s="13"/>
      <c r="TSD60" s="13"/>
      <c r="TSE60" s="13"/>
      <c r="TSF60" s="13"/>
      <c r="TSG60" s="13"/>
      <c r="TSH60" s="13"/>
      <c r="TSI60" s="13"/>
      <c r="TSJ60" s="13"/>
      <c r="TSK60" s="13"/>
      <c r="TSL60" s="13"/>
      <c r="TSM60" s="13"/>
      <c r="TSN60" s="13"/>
      <c r="TSO60" s="13"/>
      <c r="TSP60" s="13"/>
      <c r="TSQ60" s="13"/>
      <c r="TSR60" s="13"/>
      <c r="TSS60" s="13"/>
      <c r="TST60" s="13"/>
      <c r="TSU60" s="13"/>
      <c r="TSV60" s="13"/>
      <c r="TSW60" s="13"/>
      <c r="TSX60" s="13"/>
      <c r="TSY60" s="13"/>
      <c r="TSZ60" s="13"/>
      <c r="TTA60" s="13"/>
      <c r="TTB60" s="13"/>
      <c r="TTC60" s="13"/>
      <c r="TTD60" s="13"/>
      <c r="TTE60" s="13"/>
      <c r="TTF60" s="13"/>
      <c r="TTG60" s="13"/>
      <c r="TTH60" s="13"/>
      <c r="TTI60" s="13"/>
      <c r="TTJ60" s="13"/>
      <c r="TTK60" s="13"/>
      <c r="TTL60" s="13"/>
      <c r="TTM60" s="13"/>
      <c r="TTN60" s="13"/>
      <c r="TTO60" s="13"/>
      <c r="TTP60" s="13"/>
      <c r="TTQ60" s="13"/>
      <c r="TTR60" s="13"/>
      <c r="TTS60" s="13"/>
      <c r="TTT60" s="13"/>
      <c r="TTU60" s="13"/>
      <c r="TTV60" s="13"/>
      <c r="TTW60" s="13"/>
      <c r="TTX60" s="13"/>
      <c r="TTY60" s="13"/>
      <c r="TTZ60" s="13"/>
      <c r="TUA60" s="13"/>
      <c r="TUB60" s="13"/>
      <c r="TUC60" s="13"/>
      <c r="TUD60" s="13"/>
      <c r="TUE60" s="13"/>
      <c r="TUF60" s="13"/>
      <c r="TUG60" s="13"/>
      <c r="TUH60" s="13"/>
      <c r="TUI60" s="13"/>
      <c r="TUJ60" s="13"/>
      <c r="TUK60" s="13"/>
      <c r="TUL60" s="13"/>
      <c r="TUM60" s="13"/>
      <c r="TUN60" s="13"/>
      <c r="TUO60" s="13"/>
      <c r="TUP60" s="13"/>
      <c r="TUQ60" s="13"/>
      <c r="TUR60" s="13"/>
      <c r="TUS60" s="13"/>
      <c r="TUT60" s="13"/>
      <c r="TUU60" s="13"/>
      <c r="TUV60" s="13"/>
      <c r="TUW60" s="13"/>
      <c r="TUX60" s="13"/>
      <c r="TUY60" s="13"/>
      <c r="TUZ60" s="13"/>
      <c r="TVA60" s="13"/>
      <c r="TVB60" s="13"/>
      <c r="TVC60" s="13"/>
      <c r="TVD60" s="13"/>
      <c r="TVE60" s="13"/>
      <c r="TVF60" s="13"/>
      <c r="TVG60" s="13"/>
      <c r="TVH60" s="13"/>
      <c r="TVI60" s="13"/>
      <c r="TVJ60" s="13"/>
      <c r="TVK60" s="13"/>
      <c r="TVL60" s="13"/>
      <c r="TVM60" s="13"/>
      <c r="TVN60" s="13"/>
      <c r="TVO60" s="13"/>
      <c r="TVP60" s="13"/>
      <c r="TVQ60" s="13"/>
      <c r="TVR60" s="13"/>
      <c r="TVS60" s="13"/>
      <c r="TVT60" s="13"/>
      <c r="TVU60" s="13"/>
      <c r="TVV60" s="13"/>
      <c r="TVW60" s="13"/>
      <c r="TVX60" s="13"/>
      <c r="TVY60" s="13"/>
      <c r="TVZ60" s="13"/>
      <c r="TWA60" s="13"/>
      <c r="TWB60" s="13"/>
      <c r="TWC60" s="13"/>
      <c r="TWD60" s="13"/>
      <c r="TWE60" s="13"/>
      <c r="TWF60" s="13"/>
      <c r="TWG60" s="13"/>
      <c r="TWH60" s="13"/>
      <c r="TWI60" s="13"/>
      <c r="TWJ60" s="13"/>
      <c r="TWK60" s="13"/>
      <c r="TWL60" s="13"/>
      <c r="TWM60" s="13"/>
      <c r="TWN60" s="13"/>
      <c r="TWO60" s="13"/>
      <c r="TWP60" s="13"/>
      <c r="TWQ60" s="13"/>
      <c r="TWR60" s="13"/>
      <c r="TWS60" s="13"/>
      <c r="TWT60" s="13"/>
      <c r="TWU60" s="13"/>
      <c r="TWV60" s="13"/>
      <c r="TWW60" s="13"/>
      <c r="TWX60" s="13"/>
      <c r="TWY60" s="13"/>
      <c r="TWZ60" s="13"/>
      <c r="TXA60" s="13"/>
      <c r="TXB60" s="13"/>
      <c r="TXC60" s="13"/>
      <c r="TXD60" s="13"/>
      <c r="TXE60" s="13"/>
      <c r="TXF60" s="13"/>
      <c r="TXG60" s="13"/>
      <c r="TXH60" s="13"/>
      <c r="TXI60" s="13"/>
      <c r="TXJ60" s="13"/>
      <c r="TXK60" s="13"/>
      <c r="TXL60" s="13"/>
      <c r="TXM60" s="13"/>
      <c r="TXN60" s="13"/>
      <c r="TXO60" s="13"/>
      <c r="TXP60" s="13"/>
      <c r="TXQ60" s="13"/>
      <c r="TXR60" s="13"/>
      <c r="TXS60" s="13"/>
      <c r="TXT60" s="13"/>
      <c r="TXU60" s="13"/>
      <c r="TXV60" s="13"/>
      <c r="TXW60" s="13"/>
      <c r="TXX60" s="13"/>
      <c r="TXY60" s="13"/>
      <c r="TXZ60" s="13"/>
      <c r="TYA60" s="13"/>
      <c r="TYB60" s="13"/>
      <c r="TYC60" s="13"/>
      <c r="TYD60" s="13"/>
      <c r="TYE60" s="13"/>
      <c r="TYF60" s="13"/>
      <c r="TYG60" s="13"/>
      <c r="TYH60" s="13"/>
      <c r="TYI60" s="13"/>
      <c r="TYJ60" s="13"/>
      <c r="TYK60" s="13"/>
      <c r="TYL60" s="13"/>
      <c r="TYM60" s="13"/>
      <c r="TYN60" s="13"/>
      <c r="TYO60" s="13"/>
      <c r="TYP60" s="13"/>
      <c r="TYQ60" s="13"/>
      <c r="TYR60" s="13"/>
      <c r="TYS60" s="13"/>
      <c r="TYT60" s="13"/>
      <c r="TYU60" s="13"/>
      <c r="TYV60" s="13"/>
      <c r="TYW60" s="13"/>
      <c r="TYX60" s="13"/>
      <c r="TYY60" s="13"/>
      <c r="TYZ60" s="13"/>
      <c r="TZA60" s="13"/>
      <c r="TZB60" s="13"/>
      <c r="TZC60" s="13"/>
      <c r="TZD60" s="13"/>
      <c r="TZE60" s="13"/>
      <c r="TZF60" s="13"/>
      <c r="TZG60" s="13"/>
      <c r="TZH60" s="13"/>
      <c r="TZI60" s="13"/>
      <c r="TZJ60" s="13"/>
      <c r="TZK60" s="13"/>
      <c r="TZL60" s="13"/>
      <c r="TZM60" s="13"/>
      <c r="TZN60" s="13"/>
      <c r="TZO60" s="13"/>
      <c r="TZP60" s="13"/>
      <c r="TZQ60" s="13"/>
      <c r="TZR60" s="13"/>
      <c r="TZS60" s="13"/>
      <c r="TZT60" s="13"/>
      <c r="TZU60" s="13"/>
      <c r="TZV60" s="13"/>
      <c r="TZW60" s="13"/>
      <c r="TZX60" s="13"/>
      <c r="TZY60" s="13"/>
      <c r="TZZ60" s="13"/>
      <c r="UAA60" s="13"/>
      <c r="UAB60" s="13"/>
      <c r="UAC60" s="13"/>
      <c r="UAD60" s="13"/>
      <c r="UAE60" s="13"/>
      <c r="UAF60" s="13"/>
      <c r="UAG60" s="13"/>
      <c r="UAH60" s="13"/>
      <c r="UAI60" s="13"/>
      <c r="UAJ60" s="13"/>
      <c r="UAK60" s="13"/>
      <c r="UAL60" s="13"/>
      <c r="UAM60" s="13"/>
      <c r="UAN60" s="13"/>
      <c r="UAO60" s="13"/>
      <c r="UAP60" s="13"/>
      <c r="UAQ60" s="13"/>
      <c r="UAR60" s="13"/>
      <c r="UAS60" s="13"/>
      <c r="UAT60" s="13"/>
      <c r="UAU60" s="13"/>
      <c r="UAV60" s="13"/>
      <c r="UAW60" s="13"/>
      <c r="UAX60" s="13"/>
      <c r="UAY60" s="13"/>
      <c r="UAZ60" s="13"/>
      <c r="UBA60" s="13"/>
      <c r="UBB60" s="13"/>
      <c r="UBC60" s="13"/>
      <c r="UBD60" s="13"/>
      <c r="UBE60" s="13"/>
      <c r="UBF60" s="13"/>
      <c r="UBG60" s="13"/>
      <c r="UBH60" s="13"/>
      <c r="UBI60" s="13"/>
      <c r="UBJ60" s="13"/>
      <c r="UBK60" s="13"/>
      <c r="UBL60" s="13"/>
      <c r="UBM60" s="13"/>
      <c r="UBN60" s="13"/>
      <c r="UBO60" s="13"/>
      <c r="UBP60" s="13"/>
      <c r="UBQ60" s="13"/>
      <c r="UBR60" s="13"/>
      <c r="UBS60" s="13"/>
      <c r="UBT60" s="13"/>
      <c r="UBU60" s="13"/>
      <c r="UBV60" s="13"/>
      <c r="UBW60" s="13"/>
      <c r="UBX60" s="13"/>
      <c r="UBY60" s="13"/>
      <c r="UBZ60" s="13"/>
      <c r="UCA60" s="13"/>
      <c r="UCB60" s="13"/>
      <c r="UCC60" s="13"/>
      <c r="UCD60" s="13"/>
      <c r="UCE60" s="13"/>
      <c r="UCF60" s="13"/>
      <c r="UCG60" s="13"/>
      <c r="UCH60" s="13"/>
      <c r="UCI60" s="13"/>
      <c r="UCJ60" s="13"/>
      <c r="UCK60" s="13"/>
      <c r="UCL60" s="13"/>
      <c r="UCM60" s="13"/>
      <c r="UCN60" s="13"/>
      <c r="UCO60" s="13"/>
      <c r="UCP60" s="13"/>
      <c r="UCQ60" s="13"/>
      <c r="UCR60" s="13"/>
      <c r="UCS60" s="13"/>
      <c r="UCT60" s="13"/>
      <c r="UCU60" s="13"/>
      <c r="UCV60" s="13"/>
      <c r="UCW60" s="13"/>
      <c r="UCX60" s="13"/>
      <c r="UCY60" s="13"/>
      <c r="UCZ60" s="13"/>
      <c r="UDA60" s="13"/>
      <c r="UDB60" s="13"/>
      <c r="UDC60" s="13"/>
      <c r="UDD60" s="13"/>
      <c r="UDE60" s="13"/>
      <c r="UDF60" s="13"/>
      <c r="UDG60" s="13"/>
      <c r="UDH60" s="13"/>
      <c r="UDI60" s="13"/>
      <c r="UDJ60" s="13"/>
      <c r="UDK60" s="13"/>
      <c r="UDL60" s="13"/>
      <c r="UDM60" s="13"/>
      <c r="UDN60" s="13"/>
      <c r="UDO60" s="13"/>
      <c r="UDP60" s="13"/>
      <c r="UDQ60" s="13"/>
      <c r="UDR60" s="13"/>
      <c r="UDS60" s="13"/>
      <c r="UDT60" s="13"/>
      <c r="UDU60" s="13"/>
      <c r="UDV60" s="13"/>
      <c r="UDW60" s="13"/>
      <c r="UDX60" s="13"/>
      <c r="UDY60" s="13"/>
      <c r="UDZ60" s="13"/>
      <c r="UEA60" s="13"/>
      <c r="UEB60" s="13"/>
      <c r="UEC60" s="13"/>
      <c r="UED60" s="13"/>
      <c r="UEE60" s="13"/>
      <c r="UEF60" s="13"/>
      <c r="UEG60" s="13"/>
      <c r="UEH60" s="13"/>
      <c r="UEI60" s="13"/>
      <c r="UEJ60" s="13"/>
      <c r="UEK60" s="13"/>
      <c r="UEL60" s="13"/>
      <c r="UEM60" s="13"/>
      <c r="UEN60" s="13"/>
      <c r="UEO60" s="13"/>
      <c r="UEP60" s="13"/>
      <c r="UEQ60" s="13"/>
      <c r="UER60" s="13"/>
      <c r="UES60" s="13"/>
      <c r="UET60" s="13"/>
      <c r="UEU60" s="13"/>
      <c r="UEV60" s="13"/>
      <c r="UEW60" s="13"/>
      <c r="UEX60" s="13"/>
      <c r="UEY60" s="13"/>
      <c r="UEZ60" s="13"/>
      <c r="UFA60" s="13"/>
      <c r="UFB60" s="13"/>
      <c r="UFC60" s="13"/>
      <c r="UFD60" s="13"/>
      <c r="UFE60" s="13"/>
      <c r="UFF60" s="13"/>
      <c r="UFG60" s="13"/>
      <c r="UFH60" s="13"/>
      <c r="UFI60" s="13"/>
      <c r="UFJ60" s="13"/>
      <c r="UFK60" s="13"/>
      <c r="UFL60" s="13"/>
      <c r="UFM60" s="13"/>
      <c r="UFN60" s="13"/>
      <c r="UFO60" s="13"/>
      <c r="UFP60" s="13"/>
      <c r="UFQ60" s="13"/>
      <c r="UFR60" s="13"/>
      <c r="UFS60" s="13"/>
      <c r="UFT60" s="13"/>
      <c r="UFU60" s="13"/>
      <c r="UFV60" s="13"/>
      <c r="UFW60" s="13"/>
      <c r="UFX60" s="13"/>
      <c r="UFY60" s="13"/>
      <c r="UFZ60" s="13"/>
      <c r="UGA60" s="13"/>
      <c r="UGB60" s="13"/>
      <c r="UGC60" s="13"/>
      <c r="UGD60" s="13"/>
      <c r="UGE60" s="13"/>
      <c r="UGF60" s="13"/>
      <c r="UGG60" s="13"/>
      <c r="UGH60" s="13"/>
      <c r="UGI60" s="13"/>
      <c r="UGJ60" s="13"/>
      <c r="UGK60" s="13"/>
      <c r="UGL60" s="13"/>
      <c r="UGM60" s="13"/>
      <c r="UGN60" s="13"/>
      <c r="UGO60" s="13"/>
      <c r="UGP60" s="13"/>
      <c r="UGQ60" s="13"/>
      <c r="UGR60" s="13"/>
      <c r="UGS60" s="13"/>
      <c r="UGT60" s="13"/>
      <c r="UGU60" s="13"/>
      <c r="UGV60" s="13"/>
      <c r="UGW60" s="13"/>
      <c r="UGX60" s="13"/>
      <c r="UGY60" s="13"/>
      <c r="UGZ60" s="13"/>
      <c r="UHA60" s="13"/>
      <c r="UHB60" s="13"/>
      <c r="UHC60" s="13"/>
      <c r="UHD60" s="13"/>
      <c r="UHE60" s="13"/>
      <c r="UHF60" s="13"/>
      <c r="UHG60" s="13"/>
      <c r="UHH60" s="13"/>
      <c r="UHI60" s="13"/>
      <c r="UHJ60" s="13"/>
      <c r="UHK60" s="13"/>
      <c r="UHL60" s="13"/>
      <c r="UHM60" s="13"/>
      <c r="UHN60" s="13"/>
      <c r="UHO60" s="13"/>
      <c r="UHP60" s="13"/>
      <c r="UHQ60" s="13"/>
      <c r="UHR60" s="13"/>
      <c r="UHS60" s="13"/>
      <c r="UHT60" s="13"/>
      <c r="UHU60" s="13"/>
      <c r="UHV60" s="13"/>
      <c r="UHW60" s="13"/>
      <c r="UHX60" s="13"/>
      <c r="UHY60" s="13"/>
      <c r="UHZ60" s="13"/>
      <c r="UIA60" s="13"/>
      <c r="UIB60" s="13"/>
      <c r="UIC60" s="13"/>
      <c r="UID60" s="13"/>
      <c r="UIE60" s="13"/>
      <c r="UIF60" s="13"/>
      <c r="UIG60" s="13"/>
      <c r="UIH60" s="13"/>
      <c r="UII60" s="13"/>
      <c r="UIJ60" s="13"/>
      <c r="UIK60" s="13"/>
      <c r="UIL60" s="13"/>
      <c r="UIM60" s="13"/>
      <c r="UIN60" s="13"/>
      <c r="UIO60" s="13"/>
      <c r="UIP60" s="13"/>
      <c r="UIQ60" s="13"/>
      <c r="UIR60" s="13"/>
      <c r="UIS60" s="13"/>
      <c r="UIT60" s="13"/>
      <c r="UIU60" s="13"/>
      <c r="UIV60" s="13"/>
      <c r="UIW60" s="13"/>
      <c r="UIX60" s="13"/>
      <c r="UIY60" s="13"/>
      <c r="UIZ60" s="13"/>
      <c r="UJA60" s="13"/>
      <c r="UJB60" s="13"/>
      <c r="UJC60" s="13"/>
      <c r="UJD60" s="13"/>
      <c r="UJE60" s="13"/>
      <c r="UJF60" s="13"/>
      <c r="UJG60" s="13"/>
      <c r="UJH60" s="13"/>
      <c r="UJI60" s="13"/>
      <c r="UJJ60" s="13"/>
      <c r="UJK60" s="13"/>
      <c r="UJL60" s="13"/>
      <c r="UJM60" s="13"/>
      <c r="UJN60" s="13"/>
      <c r="UJO60" s="13"/>
      <c r="UJP60" s="13"/>
      <c r="UJQ60" s="13"/>
      <c r="UJR60" s="13"/>
      <c r="UJS60" s="13"/>
      <c r="UJT60" s="13"/>
      <c r="UJU60" s="13"/>
      <c r="UJV60" s="13"/>
      <c r="UJW60" s="13"/>
      <c r="UJX60" s="13"/>
      <c r="UJY60" s="13"/>
      <c r="UJZ60" s="13"/>
      <c r="UKA60" s="13"/>
      <c r="UKB60" s="13"/>
      <c r="UKC60" s="13"/>
      <c r="UKD60" s="13"/>
      <c r="UKE60" s="13"/>
      <c r="UKF60" s="13"/>
      <c r="UKG60" s="13"/>
      <c r="UKH60" s="13"/>
      <c r="UKI60" s="13"/>
      <c r="UKJ60" s="13"/>
      <c r="UKK60" s="13"/>
      <c r="UKL60" s="13"/>
      <c r="UKM60" s="13"/>
      <c r="UKN60" s="13"/>
      <c r="UKO60" s="13"/>
      <c r="UKP60" s="13"/>
      <c r="UKQ60" s="13"/>
      <c r="UKR60" s="13"/>
      <c r="UKS60" s="13"/>
      <c r="UKT60" s="13"/>
      <c r="UKU60" s="13"/>
      <c r="UKV60" s="13"/>
      <c r="UKW60" s="13"/>
      <c r="UKX60" s="13"/>
      <c r="UKY60" s="13"/>
      <c r="UKZ60" s="13"/>
      <c r="ULA60" s="13"/>
      <c r="ULB60" s="13"/>
      <c r="ULC60" s="13"/>
      <c r="ULD60" s="13"/>
      <c r="ULE60" s="13"/>
      <c r="ULF60" s="13"/>
      <c r="ULG60" s="13"/>
      <c r="ULH60" s="13"/>
      <c r="ULI60" s="13"/>
      <c r="ULJ60" s="13"/>
      <c r="ULK60" s="13"/>
      <c r="ULL60" s="13"/>
      <c r="ULM60" s="13"/>
      <c r="ULN60" s="13"/>
      <c r="ULO60" s="13"/>
      <c r="ULP60" s="13"/>
      <c r="ULQ60" s="13"/>
      <c r="ULR60" s="13"/>
      <c r="ULS60" s="13"/>
      <c r="ULT60" s="13"/>
      <c r="ULU60" s="13"/>
      <c r="ULV60" s="13"/>
      <c r="ULW60" s="13"/>
      <c r="ULX60" s="13"/>
      <c r="ULY60" s="13"/>
      <c r="ULZ60" s="13"/>
      <c r="UMA60" s="13"/>
      <c r="UMB60" s="13"/>
      <c r="UMC60" s="13"/>
      <c r="UMD60" s="13"/>
      <c r="UME60" s="13"/>
      <c r="UMF60" s="13"/>
      <c r="UMG60" s="13"/>
      <c r="UMH60" s="13"/>
      <c r="UMI60" s="13"/>
      <c r="UMJ60" s="13"/>
      <c r="UMK60" s="13"/>
      <c r="UML60" s="13"/>
      <c r="UMM60" s="13"/>
      <c r="UMN60" s="13"/>
      <c r="UMO60" s="13"/>
      <c r="UMP60" s="13"/>
      <c r="UMQ60" s="13"/>
      <c r="UMR60" s="13"/>
      <c r="UMS60" s="13"/>
      <c r="UMT60" s="13"/>
      <c r="UMU60" s="13"/>
      <c r="UMV60" s="13"/>
      <c r="UMW60" s="13"/>
      <c r="UMX60" s="13"/>
      <c r="UMY60" s="13"/>
      <c r="UMZ60" s="13"/>
      <c r="UNA60" s="13"/>
      <c r="UNB60" s="13"/>
      <c r="UNC60" s="13"/>
      <c r="UND60" s="13"/>
      <c r="UNE60" s="13"/>
      <c r="UNF60" s="13"/>
      <c r="UNG60" s="13"/>
      <c r="UNH60" s="13"/>
      <c r="UNI60" s="13"/>
      <c r="UNJ60" s="13"/>
      <c r="UNK60" s="13"/>
      <c r="UNL60" s="13"/>
      <c r="UNM60" s="13"/>
      <c r="UNN60" s="13"/>
      <c r="UNO60" s="13"/>
      <c r="UNP60" s="13"/>
      <c r="UNQ60" s="13"/>
      <c r="UNR60" s="13"/>
      <c r="UNS60" s="13"/>
      <c r="UNT60" s="13"/>
      <c r="UNU60" s="13"/>
      <c r="UNV60" s="13"/>
      <c r="UNW60" s="13"/>
      <c r="UNX60" s="13"/>
      <c r="UNY60" s="13"/>
      <c r="UNZ60" s="13"/>
      <c r="UOA60" s="13"/>
      <c r="UOB60" s="13"/>
      <c r="UOC60" s="13"/>
      <c r="UOD60" s="13"/>
      <c r="UOE60" s="13"/>
      <c r="UOF60" s="13"/>
      <c r="UOG60" s="13"/>
      <c r="UOH60" s="13"/>
      <c r="UOI60" s="13"/>
      <c r="UOJ60" s="13"/>
      <c r="UOK60" s="13"/>
      <c r="UOL60" s="13"/>
      <c r="UOM60" s="13"/>
      <c r="UON60" s="13"/>
      <c r="UOO60" s="13"/>
      <c r="UOP60" s="13"/>
      <c r="UOQ60" s="13"/>
      <c r="UOR60" s="13"/>
      <c r="UOS60" s="13"/>
      <c r="UOT60" s="13"/>
      <c r="UOU60" s="13"/>
      <c r="UOV60" s="13"/>
      <c r="UOW60" s="13"/>
      <c r="UOX60" s="13"/>
      <c r="UOY60" s="13"/>
      <c r="UOZ60" s="13"/>
      <c r="UPA60" s="13"/>
      <c r="UPB60" s="13"/>
      <c r="UPC60" s="13"/>
      <c r="UPD60" s="13"/>
      <c r="UPE60" s="13"/>
      <c r="UPF60" s="13"/>
      <c r="UPG60" s="13"/>
      <c r="UPH60" s="13"/>
      <c r="UPI60" s="13"/>
      <c r="UPJ60" s="13"/>
      <c r="UPK60" s="13"/>
      <c r="UPL60" s="13"/>
      <c r="UPM60" s="13"/>
      <c r="UPN60" s="13"/>
      <c r="UPO60" s="13"/>
      <c r="UPP60" s="13"/>
      <c r="UPQ60" s="13"/>
      <c r="UPR60" s="13"/>
      <c r="UPS60" s="13"/>
      <c r="UPT60" s="13"/>
      <c r="UPU60" s="13"/>
      <c r="UPV60" s="13"/>
      <c r="UPW60" s="13"/>
      <c r="UPX60" s="13"/>
      <c r="UPY60" s="13"/>
      <c r="UPZ60" s="13"/>
      <c r="UQA60" s="13"/>
      <c r="UQB60" s="13"/>
      <c r="UQC60" s="13"/>
      <c r="UQD60" s="13"/>
      <c r="UQE60" s="13"/>
      <c r="UQF60" s="13"/>
      <c r="UQG60" s="13"/>
      <c r="UQH60" s="13"/>
      <c r="UQI60" s="13"/>
      <c r="UQJ60" s="13"/>
      <c r="UQK60" s="13"/>
      <c r="UQL60" s="13"/>
      <c r="UQM60" s="13"/>
      <c r="UQN60" s="13"/>
      <c r="UQO60" s="13"/>
      <c r="UQP60" s="13"/>
      <c r="UQQ60" s="13"/>
      <c r="UQR60" s="13"/>
      <c r="UQS60" s="13"/>
      <c r="UQT60" s="13"/>
      <c r="UQU60" s="13"/>
      <c r="UQV60" s="13"/>
      <c r="UQW60" s="13"/>
      <c r="UQX60" s="13"/>
      <c r="UQY60" s="13"/>
      <c r="UQZ60" s="13"/>
      <c r="URA60" s="13"/>
      <c r="URB60" s="13"/>
      <c r="URC60" s="13"/>
      <c r="URD60" s="13"/>
      <c r="URE60" s="13"/>
      <c r="URF60" s="13"/>
      <c r="URG60" s="13"/>
      <c r="URH60" s="13"/>
      <c r="URI60" s="13"/>
      <c r="URJ60" s="13"/>
      <c r="URK60" s="13"/>
      <c r="URL60" s="13"/>
      <c r="URM60" s="13"/>
      <c r="URN60" s="13"/>
      <c r="URO60" s="13"/>
      <c r="URP60" s="13"/>
      <c r="URQ60" s="13"/>
      <c r="URR60" s="13"/>
      <c r="URS60" s="13"/>
      <c r="URT60" s="13"/>
      <c r="URU60" s="13"/>
      <c r="URV60" s="13"/>
      <c r="URW60" s="13"/>
      <c r="URX60" s="13"/>
      <c r="URY60" s="13"/>
      <c r="URZ60" s="13"/>
      <c r="USA60" s="13"/>
      <c r="USB60" s="13"/>
      <c r="USC60" s="13"/>
      <c r="USD60" s="13"/>
      <c r="USE60" s="13"/>
      <c r="USF60" s="13"/>
      <c r="USG60" s="13"/>
      <c r="USH60" s="13"/>
      <c r="USI60" s="13"/>
      <c r="USJ60" s="13"/>
      <c r="USK60" s="13"/>
      <c r="USL60" s="13"/>
      <c r="USM60" s="13"/>
      <c r="USN60" s="13"/>
      <c r="USO60" s="13"/>
      <c r="USP60" s="13"/>
      <c r="USQ60" s="13"/>
      <c r="USR60" s="13"/>
      <c r="USS60" s="13"/>
      <c r="UST60" s="13"/>
      <c r="USU60" s="13"/>
      <c r="USV60" s="13"/>
      <c r="USW60" s="13"/>
      <c r="USX60" s="13"/>
      <c r="USY60" s="13"/>
      <c r="USZ60" s="13"/>
      <c r="UTA60" s="13"/>
      <c r="UTB60" s="13"/>
      <c r="UTC60" s="13"/>
      <c r="UTD60" s="13"/>
      <c r="UTE60" s="13"/>
      <c r="UTF60" s="13"/>
      <c r="UTG60" s="13"/>
      <c r="UTH60" s="13"/>
      <c r="UTI60" s="13"/>
      <c r="UTJ60" s="13"/>
      <c r="UTK60" s="13"/>
      <c r="UTL60" s="13"/>
      <c r="UTM60" s="13"/>
      <c r="UTN60" s="13"/>
      <c r="UTO60" s="13"/>
      <c r="UTP60" s="13"/>
      <c r="UTQ60" s="13"/>
      <c r="UTR60" s="13"/>
      <c r="UTS60" s="13"/>
      <c r="UTT60" s="13"/>
      <c r="UTU60" s="13"/>
      <c r="UTV60" s="13"/>
      <c r="UTW60" s="13"/>
      <c r="UTX60" s="13"/>
      <c r="UTY60" s="13"/>
      <c r="UTZ60" s="13"/>
      <c r="UUA60" s="13"/>
      <c r="UUB60" s="13"/>
      <c r="UUC60" s="13"/>
      <c r="UUD60" s="13"/>
      <c r="UUE60" s="13"/>
      <c r="UUF60" s="13"/>
      <c r="UUG60" s="13"/>
      <c r="UUH60" s="13"/>
      <c r="UUI60" s="13"/>
      <c r="UUJ60" s="13"/>
      <c r="UUK60" s="13"/>
      <c r="UUL60" s="13"/>
      <c r="UUM60" s="13"/>
      <c r="UUN60" s="13"/>
      <c r="UUO60" s="13"/>
      <c r="UUP60" s="13"/>
      <c r="UUQ60" s="13"/>
      <c r="UUR60" s="13"/>
      <c r="UUS60" s="13"/>
      <c r="UUT60" s="13"/>
      <c r="UUU60" s="13"/>
      <c r="UUV60" s="13"/>
      <c r="UUW60" s="13"/>
      <c r="UUX60" s="13"/>
      <c r="UUY60" s="13"/>
      <c r="UUZ60" s="13"/>
      <c r="UVA60" s="13"/>
      <c r="UVB60" s="13"/>
      <c r="UVC60" s="13"/>
      <c r="UVD60" s="13"/>
      <c r="UVE60" s="13"/>
      <c r="UVF60" s="13"/>
      <c r="UVG60" s="13"/>
      <c r="UVH60" s="13"/>
      <c r="UVI60" s="13"/>
      <c r="UVJ60" s="13"/>
      <c r="UVK60" s="13"/>
      <c r="UVL60" s="13"/>
      <c r="UVM60" s="13"/>
      <c r="UVN60" s="13"/>
      <c r="UVO60" s="13"/>
      <c r="UVP60" s="13"/>
      <c r="UVQ60" s="13"/>
      <c r="UVR60" s="13"/>
      <c r="UVS60" s="13"/>
      <c r="UVT60" s="13"/>
      <c r="UVU60" s="13"/>
      <c r="UVV60" s="13"/>
      <c r="UVW60" s="13"/>
      <c r="UVX60" s="13"/>
      <c r="UVY60" s="13"/>
      <c r="UVZ60" s="13"/>
      <c r="UWA60" s="13"/>
      <c r="UWB60" s="13"/>
      <c r="UWC60" s="13"/>
      <c r="UWD60" s="13"/>
      <c r="UWE60" s="13"/>
      <c r="UWF60" s="13"/>
      <c r="UWG60" s="13"/>
      <c r="UWH60" s="13"/>
      <c r="UWI60" s="13"/>
      <c r="UWJ60" s="13"/>
      <c r="UWK60" s="13"/>
      <c r="UWL60" s="13"/>
      <c r="UWM60" s="13"/>
      <c r="UWN60" s="13"/>
      <c r="UWO60" s="13"/>
      <c r="UWP60" s="13"/>
      <c r="UWQ60" s="13"/>
      <c r="UWR60" s="13"/>
      <c r="UWS60" s="13"/>
      <c r="UWT60" s="13"/>
      <c r="UWU60" s="13"/>
      <c r="UWV60" s="13"/>
      <c r="UWW60" s="13"/>
      <c r="UWX60" s="13"/>
      <c r="UWY60" s="13"/>
      <c r="UWZ60" s="13"/>
      <c r="UXA60" s="13"/>
      <c r="UXB60" s="13"/>
      <c r="UXC60" s="13"/>
      <c r="UXD60" s="13"/>
      <c r="UXE60" s="13"/>
      <c r="UXF60" s="13"/>
      <c r="UXG60" s="13"/>
      <c r="UXH60" s="13"/>
      <c r="UXI60" s="13"/>
      <c r="UXJ60" s="13"/>
      <c r="UXK60" s="13"/>
      <c r="UXL60" s="13"/>
      <c r="UXM60" s="13"/>
      <c r="UXN60" s="13"/>
      <c r="UXO60" s="13"/>
      <c r="UXP60" s="13"/>
      <c r="UXQ60" s="13"/>
      <c r="UXR60" s="13"/>
      <c r="UXS60" s="13"/>
      <c r="UXT60" s="13"/>
      <c r="UXU60" s="13"/>
      <c r="UXV60" s="13"/>
      <c r="UXW60" s="13"/>
      <c r="UXX60" s="13"/>
      <c r="UXY60" s="13"/>
      <c r="UXZ60" s="13"/>
      <c r="UYA60" s="13"/>
      <c r="UYB60" s="13"/>
      <c r="UYC60" s="13"/>
      <c r="UYD60" s="13"/>
      <c r="UYE60" s="13"/>
      <c r="UYF60" s="13"/>
      <c r="UYG60" s="13"/>
      <c r="UYH60" s="13"/>
      <c r="UYI60" s="13"/>
      <c r="UYJ60" s="13"/>
      <c r="UYK60" s="13"/>
      <c r="UYL60" s="13"/>
      <c r="UYM60" s="13"/>
      <c r="UYN60" s="13"/>
      <c r="UYO60" s="13"/>
      <c r="UYP60" s="13"/>
      <c r="UYQ60" s="13"/>
      <c r="UYR60" s="13"/>
      <c r="UYS60" s="13"/>
      <c r="UYT60" s="13"/>
      <c r="UYU60" s="13"/>
      <c r="UYV60" s="13"/>
      <c r="UYW60" s="13"/>
      <c r="UYX60" s="13"/>
      <c r="UYY60" s="13"/>
      <c r="UYZ60" s="13"/>
      <c r="UZA60" s="13"/>
      <c r="UZB60" s="13"/>
      <c r="UZC60" s="13"/>
      <c r="UZD60" s="13"/>
      <c r="UZE60" s="13"/>
      <c r="UZF60" s="13"/>
      <c r="UZG60" s="13"/>
      <c r="UZH60" s="13"/>
      <c r="UZI60" s="13"/>
      <c r="UZJ60" s="13"/>
      <c r="UZK60" s="13"/>
      <c r="UZL60" s="13"/>
      <c r="UZM60" s="13"/>
      <c r="UZN60" s="13"/>
      <c r="UZO60" s="13"/>
      <c r="UZP60" s="13"/>
      <c r="UZQ60" s="13"/>
      <c r="UZR60" s="13"/>
      <c r="UZS60" s="13"/>
      <c r="UZT60" s="13"/>
      <c r="UZU60" s="13"/>
      <c r="UZV60" s="13"/>
      <c r="UZW60" s="13"/>
      <c r="UZX60" s="13"/>
      <c r="UZY60" s="13"/>
      <c r="UZZ60" s="13"/>
      <c r="VAA60" s="13"/>
      <c r="VAB60" s="13"/>
      <c r="VAC60" s="13"/>
      <c r="VAD60" s="13"/>
      <c r="VAE60" s="13"/>
      <c r="VAF60" s="13"/>
      <c r="VAG60" s="13"/>
      <c r="VAH60" s="13"/>
      <c r="VAI60" s="13"/>
      <c r="VAJ60" s="13"/>
      <c r="VAK60" s="13"/>
      <c r="VAL60" s="13"/>
      <c r="VAM60" s="13"/>
      <c r="VAN60" s="13"/>
      <c r="VAO60" s="13"/>
      <c r="VAP60" s="13"/>
      <c r="VAQ60" s="13"/>
      <c r="VAR60" s="13"/>
      <c r="VAS60" s="13"/>
      <c r="VAT60" s="13"/>
      <c r="VAU60" s="13"/>
      <c r="VAV60" s="13"/>
      <c r="VAW60" s="13"/>
      <c r="VAX60" s="13"/>
      <c r="VAY60" s="13"/>
      <c r="VAZ60" s="13"/>
      <c r="VBA60" s="13"/>
      <c r="VBB60" s="13"/>
      <c r="VBC60" s="13"/>
      <c r="VBD60" s="13"/>
      <c r="VBE60" s="13"/>
      <c r="VBF60" s="13"/>
      <c r="VBG60" s="13"/>
      <c r="VBH60" s="13"/>
      <c r="VBI60" s="13"/>
      <c r="VBJ60" s="13"/>
      <c r="VBK60" s="13"/>
      <c r="VBL60" s="13"/>
      <c r="VBM60" s="13"/>
      <c r="VBN60" s="13"/>
      <c r="VBO60" s="13"/>
      <c r="VBP60" s="13"/>
      <c r="VBQ60" s="13"/>
      <c r="VBR60" s="13"/>
      <c r="VBS60" s="13"/>
      <c r="VBT60" s="13"/>
      <c r="VBU60" s="13"/>
      <c r="VBV60" s="13"/>
      <c r="VBW60" s="13"/>
      <c r="VBX60" s="13"/>
      <c r="VBY60" s="13"/>
      <c r="VBZ60" s="13"/>
      <c r="VCA60" s="13"/>
      <c r="VCB60" s="13"/>
      <c r="VCC60" s="13"/>
      <c r="VCD60" s="13"/>
      <c r="VCE60" s="13"/>
      <c r="VCF60" s="13"/>
      <c r="VCG60" s="13"/>
      <c r="VCH60" s="13"/>
      <c r="VCI60" s="13"/>
      <c r="VCJ60" s="13"/>
      <c r="VCK60" s="13"/>
      <c r="VCL60" s="13"/>
      <c r="VCM60" s="13"/>
      <c r="VCN60" s="13"/>
      <c r="VCO60" s="13"/>
      <c r="VCP60" s="13"/>
      <c r="VCQ60" s="13"/>
      <c r="VCR60" s="13"/>
      <c r="VCS60" s="13"/>
      <c r="VCT60" s="13"/>
      <c r="VCU60" s="13"/>
      <c r="VCV60" s="13"/>
      <c r="VCW60" s="13"/>
      <c r="VCX60" s="13"/>
      <c r="VCY60" s="13"/>
      <c r="VCZ60" s="13"/>
      <c r="VDA60" s="13"/>
      <c r="VDB60" s="13"/>
      <c r="VDC60" s="13"/>
      <c r="VDD60" s="13"/>
      <c r="VDE60" s="13"/>
      <c r="VDF60" s="13"/>
      <c r="VDG60" s="13"/>
      <c r="VDH60" s="13"/>
      <c r="VDI60" s="13"/>
      <c r="VDJ60" s="13"/>
      <c r="VDK60" s="13"/>
      <c r="VDL60" s="13"/>
      <c r="VDM60" s="13"/>
      <c r="VDN60" s="13"/>
      <c r="VDO60" s="13"/>
      <c r="VDP60" s="13"/>
      <c r="VDQ60" s="13"/>
      <c r="VDR60" s="13"/>
      <c r="VDS60" s="13"/>
      <c r="VDT60" s="13"/>
      <c r="VDU60" s="13"/>
      <c r="VDV60" s="13"/>
      <c r="VDW60" s="13"/>
      <c r="VDX60" s="13"/>
      <c r="VDY60" s="13"/>
      <c r="VDZ60" s="13"/>
      <c r="VEA60" s="13"/>
      <c r="VEB60" s="13"/>
      <c r="VEC60" s="13"/>
      <c r="VED60" s="13"/>
      <c r="VEE60" s="13"/>
      <c r="VEF60" s="13"/>
      <c r="VEG60" s="13"/>
      <c r="VEH60" s="13"/>
      <c r="VEI60" s="13"/>
      <c r="VEJ60" s="13"/>
      <c r="VEK60" s="13"/>
      <c r="VEL60" s="13"/>
      <c r="VEM60" s="13"/>
      <c r="VEN60" s="13"/>
      <c r="VEO60" s="13"/>
      <c r="VEP60" s="13"/>
      <c r="VEQ60" s="13"/>
      <c r="VER60" s="13"/>
      <c r="VES60" s="13"/>
      <c r="VET60" s="13"/>
      <c r="VEU60" s="13"/>
      <c r="VEV60" s="13"/>
      <c r="VEW60" s="13"/>
      <c r="VEX60" s="13"/>
      <c r="VEY60" s="13"/>
      <c r="VEZ60" s="13"/>
      <c r="VFA60" s="13"/>
      <c r="VFB60" s="13"/>
      <c r="VFC60" s="13"/>
      <c r="VFD60" s="13"/>
      <c r="VFE60" s="13"/>
      <c r="VFF60" s="13"/>
      <c r="VFG60" s="13"/>
      <c r="VFH60" s="13"/>
      <c r="VFI60" s="13"/>
      <c r="VFJ60" s="13"/>
      <c r="VFK60" s="13"/>
      <c r="VFL60" s="13"/>
      <c r="VFM60" s="13"/>
      <c r="VFN60" s="13"/>
      <c r="VFO60" s="13"/>
      <c r="VFP60" s="13"/>
      <c r="VFQ60" s="13"/>
      <c r="VFR60" s="13"/>
      <c r="VFS60" s="13"/>
      <c r="VFT60" s="13"/>
      <c r="VFU60" s="13"/>
      <c r="VFV60" s="13"/>
      <c r="VFW60" s="13"/>
      <c r="VFX60" s="13"/>
      <c r="VFY60" s="13"/>
      <c r="VFZ60" s="13"/>
      <c r="VGA60" s="13"/>
      <c r="VGB60" s="13"/>
      <c r="VGC60" s="13"/>
      <c r="VGD60" s="13"/>
      <c r="VGE60" s="13"/>
      <c r="VGF60" s="13"/>
      <c r="VGG60" s="13"/>
      <c r="VGH60" s="13"/>
      <c r="VGI60" s="13"/>
      <c r="VGJ60" s="13"/>
      <c r="VGK60" s="13"/>
      <c r="VGL60" s="13"/>
      <c r="VGM60" s="13"/>
      <c r="VGN60" s="13"/>
      <c r="VGO60" s="13"/>
      <c r="VGP60" s="13"/>
      <c r="VGQ60" s="13"/>
      <c r="VGR60" s="13"/>
      <c r="VGS60" s="13"/>
      <c r="VGT60" s="13"/>
      <c r="VGU60" s="13"/>
      <c r="VGV60" s="13"/>
      <c r="VGW60" s="13"/>
      <c r="VGX60" s="13"/>
      <c r="VGY60" s="13"/>
      <c r="VGZ60" s="13"/>
      <c r="VHA60" s="13"/>
      <c r="VHB60" s="13"/>
      <c r="VHC60" s="13"/>
      <c r="VHD60" s="13"/>
      <c r="VHE60" s="13"/>
      <c r="VHF60" s="13"/>
      <c r="VHG60" s="13"/>
      <c r="VHH60" s="13"/>
      <c r="VHI60" s="13"/>
      <c r="VHJ60" s="13"/>
      <c r="VHK60" s="13"/>
      <c r="VHL60" s="13"/>
      <c r="VHM60" s="13"/>
      <c r="VHN60" s="13"/>
      <c r="VHO60" s="13"/>
      <c r="VHP60" s="13"/>
      <c r="VHQ60" s="13"/>
      <c r="VHR60" s="13"/>
      <c r="VHS60" s="13"/>
      <c r="VHT60" s="13"/>
      <c r="VHU60" s="13"/>
      <c r="VHV60" s="13"/>
      <c r="VHW60" s="13"/>
      <c r="VHX60" s="13"/>
      <c r="VHY60" s="13"/>
      <c r="VHZ60" s="13"/>
      <c r="VIA60" s="13"/>
      <c r="VIB60" s="13"/>
      <c r="VIC60" s="13"/>
      <c r="VID60" s="13"/>
      <c r="VIE60" s="13"/>
      <c r="VIF60" s="13"/>
      <c r="VIG60" s="13"/>
      <c r="VIH60" s="13"/>
      <c r="VII60" s="13"/>
      <c r="VIJ60" s="13"/>
      <c r="VIK60" s="13"/>
      <c r="VIL60" s="13"/>
      <c r="VIM60" s="13"/>
      <c r="VIN60" s="13"/>
      <c r="VIO60" s="13"/>
      <c r="VIP60" s="13"/>
      <c r="VIQ60" s="13"/>
      <c r="VIR60" s="13"/>
      <c r="VIS60" s="13"/>
      <c r="VIT60" s="13"/>
      <c r="VIU60" s="13"/>
      <c r="VIV60" s="13"/>
      <c r="VIW60" s="13"/>
      <c r="VIX60" s="13"/>
      <c r="VIY60" s="13"/>
      <c r="VIZ60" s="13"/>
      <c r="VJA60" s="13"/>
      <c r="VJB60" s="13"/>
      <c r="VJC60" s="13"/>
      <c r="VJD60" s="13"/>
      <c r="VJE60" s="13"/>
      <c r="VJF60" s="13"/>
      <c r="VJG60" s="13"/>
      <c r="VJH60" s="13"/>
      <c r="VJI60" s="13"/>
      <c r="VJJ60" s="13"/>
      <c r="VJK60" s="13"/>
      <c r="VJL60" s="13"/>
      <c r="VJM60" s="13"/>
      <c r="VJN60" s="13"/>
      <c r="VJO60" s="13"/>
      <c r="VJP60" s="13"/>
      <c r="VJQ60" s="13"/>
      <c r="VJR60" s="13"/>
      <c r="VJS60" s="13"/>
      <c r="VJT60" s="13"/>
      <c r="VJU60" s="13"/>
      <c r="VJV60" s="13"/>
      <c r="VJW60" s="13"/>
      <c r="VJX60" s="13"/>
      <c r="VJY60" s="13"/>
      <c r="VJZ60" s="13"/>
      <c r="VKA60" s="13"/>
      <c r="VKB60" s="13"/>
      <c r="VKC60" s="13"/>
      <c r="VKD60" s="13"/>
      <c r="VKE60" s="13"/>
      <c r="VKF60" s="13"/>
      <c r="VKG60" s="13"/>
      <c r="VKH60" s="13"/>
      <c r="VKI60" s="13"/>
      <c r="VKJ60" s="13"/>
      <c r="VKK60" s="13"/>
      <c r="VKL60" s="13"/>
      <c r="VKM60" s="13"/>
      <c r="VKN60" s="13"/>
      <c r="VKO60" s="13"/>
      <c r="VKP60" s="13"/>
      <c r="VKQ60" s="13"/>
      <c r="VKR60" s="13"/>
      <c r="VKS60" s="13"/>
      <c r="VKT60" s="13"/>
      <c r="VKU60" s="13"/>
      <c r="VKV60" s="13"/>
      <c r="VKW60" s="13"/>
      <c r="VKX60" s="13"/>
      <c r="VKY60" s="13"/>
      <c r="VKZ60" s="13"/>
      <c r="VLA60" s="13"/>
      <c r="VLB60" s="13"/>
      <c r="VLC60" s="13"/>
      <c r="VLD60" s="13"/>
      <c r="VLE60" s="13"/>
      <c r="VLF60" s="13"/>
      <c r="VLG60" s="13"/>
      <c r="VLH60" s="13"/>
      <c r="VLI60" s="13"/>
      <c r="VLJ60" s="13"/>
      <c r="VLK60" s="13"/>
      <c r="VLL60" s="13"/>
      <c r="VLM60" s="13"/>
      <c r="VLN60" s="13"/>
      <c r="VLO60" s="13"/>
      <c r="VLP60" s="13"/>
      <c r="VLQ60" s="13"/>
      <c r="VLR60" s="13"/>
      <c r="VLS60" s="13"/>
      <c r="VLT60" s="13"/>
      <c r="VLU60" s="13"/>
      <c r="VLV60" s="13"/>
      <c r="VLW60" s="13"/>
      <c r="VLX60" s="13"/>
      <c r="VLY60" s="13"/>
      <c r="VLZ60" s="13"/>
      <c r="VMA60" s="13"/>
      <c r="VMB60" s="13"/>
      <c r="VMC60" s="13"/>
      <c r="VMD60" s="13"/>
      <c r="VME60" s="13"/>
      <c r="VMF60" s="13"/>
      <c r="VMG60" s="13"/>
      <c r="VMH60" s="13"/>
      <c r="VMI60" s="13"/>
      <c r="VMJ60" s="13"/>
      <c r="VMK60" s="13"/>
      <c r="VML60" s="13"/>
      <c r="VMM60" s="13"/>
      <c r="VMN60" s="13"/>
      <c r="VMO60" s="13"/>
      <c r="VMP60" s="13"/>
      <c r="VMQ60" s="13"/>
      <c r="VMR60" s="13"/>
      <c r="VMS60" s="13"/>
      <c r="VMT60" s="13"/>
      <c r="VMU60" s="13"/>
      <c r="VMV60" s="13"/>
      <c r="VMW60" s="13"/>
      <c r="VMX60" s="13"/>
      <c r="VMY60" s="13"/>
      <c r="VMZ60" s="13"/>
      <c r="VNA60" s="13"/>
      <c r="VNB60" s="13"/>
      <c r="VNC60" s="13"/>
      <c r="VND60" s="13"/>
      <c r="VNE60" s="13"/>
      <c r="VNF60" s="13"/>
      <c r="VNG60" s="13"/>
      <c r="VNH60" s="13"/>
      <c r="VNI60" s="13"/>
      <c r="VNJ60" s="13"/>
      <c r="VNK60" s="13"/>
      <c r="VNL60" s="13"/>
      <c r="VNM60" s="13"/>
      <c r="VNN60" s="13"/>
      <c r="VNO60" s="13"/>
      <c r="VNP60" s="13"/>
      <c r="VNQ60" s="13"/>
      <c r="VNR60" s="13"/>
      <c r="VNS60" s="13"/>
      <c r="VNT60" s="13"/>
      <c r="VNU60" s="13"/>
      <c r="VNV60" s="13"/>
      <c r="VNW60" s="13"/>
      <c r="VNX60" s="13"/>
      <c r="VNY60" s="13"/>
      <c r="VNZ60" s="13"/>
      <c r="VOA60" s="13"/>
      <c r="VOB60" s="13"/>
      <c r="VOC60" s="13"/>
      <c r="VOD60" s="13"/>
      <c r="VOE60" s="13"/>
      <c r="VOF60" s="13"/>
      <c r="VOG60" s="13"/>
      <c r="VOH60" s="13"/>
      <c r="VOI60" s="13"/>
      <c r="VOJ60" s="13"/>
      <c r="VOK60" s="13"/>
      <c r="VOL60" s="13"/>
      <c r="VOM60" s="13"/>
      <c r="VON60" s="13"/>
      <c r="VOO60" s="13"/>
      <c r="VOP60" s="13"/>
      <c r="VOQ60" s="13"/>
      <c r="VOR60" s="13"/>
      <c r="VOS60" s="13"/>
      <c r="VOT60" s="13"/>
      <c r="VOU60" s="13"/>
      <c r="VOV60" s="13"/>
      <c r="VOW60" s="13"/>
      <c r="VOX60" s="13"/>
      <c r="VOY60" s="13"/>
      <c r="VOZ60" s="13"/>
      <c r="VPA60" s="13"/>
      <c r="VPB60" s="13"/>
      <c r="VPC60" s="13"/>
      <c r="VPD60" s="13"/>
      <c r="VPE60" s="13"/>
      <c r="VPF60" s="13"/>
      <c r="VPG60" s="13"/>
      <c r="VPH60" s="13"/>
      <c r="VPI60" s="13"/>
      <c r="VPJ60" s="13"/>
      <c r="VPK60" s="13"/>
      <c r="VPL60" s="13"/>
      <c r="VPM60" s="13"/>
      <c r="VPN60" s="13"/>
      <c r="VPO60" s="13"/>
      <c r="VPP60" s="13"/>
      <c r="VPQ60" s="13"/>
      <c r="VPR60" s="13"/>
      <c r="VPS60" s="13"/>
      <c r="VPT60" s="13"/>
      <c r="VPU60" s="13"/>
      <c r="VPV60" s="13"/>
      <c r="VPW60" s="13"/>
      <c r="VPX60" s="13"/>
      <c r="VPY60" s="13"/>
      <c r="VPZ60" s="13"/>
      <c r="VQA60" s="13"/>
      <c r="VQB60" s="13"/>
      <c r="VQC60" s="13"/>
      <c r="VQD60" s="13"/>
      <c r="VQE60" s="13"/>
      <c r="VQF60" s="13"/>
      <c r="VQG60" s="13"/>
      <c r="VQH60" s="13"/>
      <c r="VQI60" s="13"/>
      <c r="VQJ60" s="13"/>
      <c r="VQK60" s="13"/>
      <c r="VQL60" s="13"/>
      <c r="VQM60" s="13"/>
      <c r="VQN60" s="13"/>
      <c r="VQO60" s="13"/>
      <c r="VQP60" s="13"/>
      <c r="VQQ60" s="13"/>
      <c r="VQR60" s="13"/>
      <c r="VQS60" s="13"/>
      <c r="VQT60" s="13"/>
      <c r="VQU60" s="13"/>
      <c r="VQV60" s="13"/>
      <c r="VQW60" s="13"/>
      <c r="VQX60" s="13"/>
      <c r="VQY60" s="13"/>
      <c r="VQZ60" s="13"/>
      <c r="VRA60" s="13"/>
      <c r="VRB60" s="13"/>
      <c r="VRC60" s="13"/>
      <c r="VRD60" s="13"/>
      <c r="VRE60" s="13"/>
      <c r="VRF60" s="13"/>
      <c r="VRG60" s="13"/>
      <c r="VRH60" s="13"/>
      <c r="VRI60" s="13"/>
      <c r="VRJ60" s="13"/>
      <c r="VRK60" s="13"/>
      <c r="VRL60" s="13"/>
      <c r="VRM60" s="13"/>
      <c r="VRN60" s="13"/>
      <c r="VRO60" s="13"/>
      <c r="VRP60" s="13"/>
      <c r="VRQ60" s="13"/>
      <c r="VRR60" s="13"/>
      <c r="VRS60" s="13"/>
      <c r="VRT60" s="13"/>
      <c r="VRU60" s="13"/>
      <c r="VRV60" s="13"/>
      <c r="VRW60" s="13"/>
      <c r="VRX60" s="13"/>
      <c r="VRY60" s="13"/>
      <c r="VRZ60" s="13"/>
      <c r="VSA60" s="13"/>
      <c r="VSB60" s="13"/>
      <c r="VSC60" s="13"/>
      <c r="VSD60" s="13"/>
      <c r="VSE60" s="13"/>
      <c r="VSF60" s="13"/>
      <c r="VSG60" s="13"/>
      <c r="VSH60" s="13"/>
      <c r="VSI60" s="13"/>
      <c r="VSJ60" s="13"/>
      <c r="VSK60" s="13"/>
      <c r="VSL60" s="13"/>
      <c r="VSM60" s="13"/>
      <c r="VSN60" s="13"/>
      <c r="VSO60" s="13"/>
      <c r="VSP60" s="13"/>
      <c r="VSQ60" s="13"/>
      <c r="VSR60" s="13"/>
      <c r="VSS60" s="13"/>
      <c r="VST60" s="13"/>
      <c r="VSU60" s="13"/>
      <c r="VSV60" s="13"/>
      <c r="VSW60" s="13"/>
      <c r="VSX60" s="13"/>
      <c r="VSY60" s="13"/>
      <c r="VSZ60" s="13"/>
      <c r="VTA60" s="13"/>
      <c r="VTB60" s="13"/>
      <c r="VTC60" s="13"/>
      <c r="VTD60" s="13"/>
      <c r="VTE60" s="13"/>
      <c r="VTF60" s="13"/>
      <c r="VTG60" s="13"/>
      <c r="VTH60" s="13"/>
      <c r="VTI60" s="13"/>
      <c r="VTJ60" s="13"/>
      <c r="VTK60" s="13"/>
      <c r="VTL60" s="13"/>
      <c r="VTM60" s="13"/>
      <c r="VTN60" s="13"/>
      <c r="VTO60" s="13"/>
      <c r="VTP60" s="13"/>
      <c r="VTQ60" s="13"/>
      <c r="VTR60" s="13"/>
      <c r="VTS60" s="13"/>
      <c r="VTT60" s="13"/>
      <c r="VTU60" s="13"/>
      <c r="VTV60" s="13"/>
      <c r="VTW60" s="13"/>
      <c r="VTX60" s="13"/>
      <c r="VTY60" s="13"/>
      <c r="VTZ60" s="13"/>
      <c r="VUA60" s="13"/>
      <c r="VUB60" s="13"/>
      <c r="VUC60" s="13"/>
      <c r="VUD60" s="13"/>
      <c r="VUE60" s="13"/>
      <c r="VUF60" s="13"/>
      <c r="VUG60" s="13"/>
      <c r="VUH60" s="13"/>
      <c r="VUI60" s="13"/>
      <c r="VUJ60" s="13"/>
      <c r="VUK60" s="13"/>
      <c r="VUL60" s="13"/>
      <c r="VUM60" s="13"/>
      <c r="VUN60" s="13"/>
      <c r="VUO60" s="13"/>
      <c r="VUP60" s="13"/>
      <c r="VUQ60" s="13"/>
      <c r="VUR60" s="13"/>
      <c r="VUS60" s="13"/>
      <c r="VUT60" s="13"/>
      <c r="VUU60" s="13"/>
      <c r="VUV60" s="13"/>
      <c r="VUW60" s="13"/>
      <c r="VUX60" s="13"/>
      <c r="VUY60" s="13"/>
      <c r="VUZ60" s="13"/>
      <c r="VVA60" s="13"/>
      <c r="VVB60" s="13"/>
      <c r="VVC60" s="13"/>
      <c r="VVD60" s="13"/>
      <c r="VVE60" s="13"/>
      <c r="VVF60" s="13"/>
      <c r="VVG60" s="13"/>
      <c r="VVH60" s="13"/>
      <c r="VVI60" s="13"/>
      <c r="VVJ60" s="13"/>
      <c r="VVK60" s="13"/>
      <c r="VVL60" s="13"/>
      <c r="VVM60" s="13"/>
      <c r="VVN60" s="13"/>
      <c r="VVO60" s="13"/>
      <c r="VVP60" s="13"/>
      <c r="VVQ60" s="13"/>
      <c r="VVR60" s="13"/>
      <c r="VVS60" s="13"/>
      <c r="VVT60" s="13"/>
      <c r="VVU60" s="13"/>
      <c r="VVV60" s="13"/>
      <c r="VVW60" s="13"/>
      <c r="VVX60" s="13"/>
      <c r="VVY60" s="13"/>
      <c r="VVZ60" s="13"/>
      <c r="VWA60" s="13"/>
      <c r="VWB60" s="13"/>
      <c r="VWC60" s="13"/>
      <c r="VWD60" s="13"/>
      <c r="VWE60" s="13"/>
      <c r="VWF60" s="13"/>
      <c r="VWG60" s="13"/>
      <c r="VWH60" s="13"/>
      <c r="VWI60" s="13"/>
      <c r="VWJ60" s="13"/>
      <c r="VWK60" s="13"/>
      <c r="VWL60" s="13"/>
      <c r="VWM60" s="13"/>
      <c r="VWN60" s="13"/>
      <c r="VWO60" s="13"/>
      <c r="VWP60" s="13"/>
      <c r="VWQ60" s="13"/>
      <c r="VWR60" s="13"/>
      <c r="VWS60" s="13"/>
      <c r="VWT60" s="13"/>
      <c r="VWU60" s="13"/>
      <c r="VWV60" s="13"/>
      <c r="VWW60" s="13"/>
      <c r="VWX60" s="13"/>
      <c r="VWY60" s="13"/>
      <c r="VWZ60" s="13"/>
      <c r="VXA60" s="13"/>
      <c r="VXB60" s="13"/>
      <c r="VXC60" s="13"/>
      <c r="VXD60" s="13"/>
      <c r="VXE60" s="13"/>
      <c r="VXF60" s="13"/>
      <c r="VXG60" s="13"/>
      <c r="VXH60" s="13"/>
      <c r="VXI60" s="13"/>
      <c r="VXJ60" s="13"/>
      <c r="VXK60" s="13"/>
      <c r="VXL60" s="13"/>
      <c r="VXM60" s="13"/>
      <c r="VXN60" s="13"/>
      <c r="VXO60" s="13"/>
      <c r="VXP60" s="13"/>
      <c r="VXQ60" s="13"/>
      <c r="VXR60" s="13"/>
      <c r="VXS60" s="13"/>
      <c r="VXT60" s="13"/>
      <c r="VXU60" s="13"/>
      <c r="VXV60" s="13"/>
      <c r="VXW60" s="13"/>
      <c r="VXX60" s="13"/>
      <c r="VXY60" s="13"/>
      <c r="VXZ60" s="13"/>
      <c r="VYA60" s="13"/>
      <c r="VYB60" s="13"/>
      <c r="VYC60" s="13"/>
      <c r="VYD60" s="13"/>
      <c r="VYE60" s="13"/>
      <c r="VYF60" s="13"/>
      <c r="VYG60" s="13"/>
      <c r="VYH60" s="13"/>
      <c r="VYI60" s="13"/>
      <c r="VYJ60" s="13"/>
      <c r="VYK60" s="13"/>
      <c r="VYL60" s="13"/>
      <c r="VYM60" s="13"/>
      <c r="VYN60" s="13"/>
      <c r="VYO60" s="13"/>
      <c r="VYP60" s="13"/>
      <c r="VYQ60" s="13"/>
      <c r="VYR60" s="13"/>
      <c r="VYS60" s="13"/>
      <c r="VYT60" s="13"/>
      <c r="VYU60" s="13"/>
      <c r="VYV60" s="13"/>
      <c r="VYW60" s="13"/>
      <c r="VYX60" s="13"/>
      <c r="VYY60" s="13"/>
      <c r="VYZ60" s="13"/>
      <c r="VZA60" s="13"/>
      <c r="VZB60" s="13"/>
      <c r="VZC60" s="13"/>
      <c r="VZD60" s="13"/>
      <c r="VZE60" s="13"/>
      <c r="VZF60" s="13"/>
      <c r="VZG60" s="13"/>
      <c r="VZH60" s="13"/>
      <c r="VZI60" s="13"/>
      <c r="VZJ60" s="13"/>
      <c r="VZK60" s="13"/>
      <c r="VZL60" s="13"/>
      <c r="VZM60" s="13"/>
      <c r="VZN60" s="13"/>
      <c r="VZO60" s="13"/>
      <c r="VZP60" s="13"/>
      <c r="VZQ60" s="13"/>
      <c r="VZR60" s="13"/>
      <c r="VZS60" s="13"/>
      <c r="VZT60" s="13"/>
      <c r="VZU60" s="13"/>
      <c r="VZV60" s="13"/>
      <c r="VZW60" s="13"/>
      <c r="VZX60" s="13"/>
      <c r="VZY60" s="13"/>
      <c r="VZZ60" s="13"/>
      <c r="WAA60" s="13"/>
      <c r="WAB60" s="13"/>
      <c r="WAC60" s="13"/>
      <c r="WAD60" s="13"/>
      <c r="WAE60" s="13"/>
      <c r="WAF60" s="13"/>
      <c r="WAG60" s="13"/>
      <c r="WAH60" s="13"/>
      <c r="WAI60" s="13"/>
      <c r="WAJ60" s="13"/>
      <c r="WAK60" s="13"/>
      <c r="WAL60" s="13"/>
      <c r="WAM60" s="13"/>
      <c r="WAN60" s="13"/>
      <c r="WAO60" s="13"/>
      <c r="WAP60" s="13"/>
      <c r="WAQ60" s="13"/>
      <c r="WAR60" s="13"/>
      <c r="WAS60" s="13"/>
      <c r="WAT60" s="13"/>
      <c r="WAU60" s="13"/>
      <c r="WAV60" s="13"/>
      <c r="WAW60" s="13"/>
      <c r="WAX60" s="13"/>
      <c r="WAY60" s="13"/>
      <c r="WAZ60" s="13"/>
      <c r="WBA60" s="13"/>
      <c r="WBB60" s="13"/>
      <c r="WBC60" s="13"/>
      <c r="WBD60" s="13"/>
      <c r="WBE60" s="13"/>
      <c r="WBF60" s="13"/>
      <c r="WBG60" s="13"/>
      <c r="WBH60" s="13"/>
      <c r="WBI60" s="13"/>
      <c r="WBJ60" s="13"/>
      <c r="WBK60" s="13"/>
      <c r="WBL60" s="13"/>
      <c r="WBM60" s="13"/>
      <c r="WBN60" s="13"/>
      <c r="WBO60" s="13"/>
      <c r="WBP60" s="13"/>
      <c r="WBQ60" s="13"/>
      <c r="WBR60" s="13"/>
      <c r="WBS60" s="13"/>
      <c r="WBT60" s="13"/>
      <c r="WBU60" s="13"/>
      <c r="WBV60" s="13"/>
      <c r="WBW60" s="13"/>
      <c r="WBX60" s="13"/>
      <c r="WBY60" s="13"/>
      <c r="WBZ60" s="13"/>
      <c r="WCA60" s="13"/>
      <c r="WCB60" s="13"/>
      <c r="WCC60" s="13"/>
      <c r="WCD60" s="13"/>
      <c r="WCE60" s="13"/>
      <c r="WCF60" s="13"/>
      <c r="WCG60" s="13"/>
      <c r="WCH60" s="13"/>
      <c r="WCI60" s="13"/>
      <c r="WCJ60" s="13"/>
      <c r="WCK60" s="13"/>
      <c r="WCL60" s="13"/>
      <c r="WCM60" s="13"/>
      <c r="WCN60" s="13"/>
      <c r="WCO60" s="13"/>
      <c r="WCP60" s="13"/>
      <c r="WCQ60" s="13"/>
      <c r="WCR60" s="13"/>
      <c r="WCS60" s="13"/>
      <c r="WCT60" s="13"/>
      <c r="WCU60" s="13"/>
      <c r="WCV60" s="13"/>
      <c r="WCW60" s="13"/>
      <c r="WCX60" s="13"/>
      <c r="WCY60" s="13"/>
      <c r="WCZ60" s="13"/>
      <c r="WDA60" s="13"/>
      <c r="WDB60" s="13"/>
      <c r="WDC60" s="13"/>
      <c r="WDD60" s="13"/>
      <c r="WDE60" s="13"/>
      <c r="WDF60" s="13"/>
      <c r="WDG60" s="13"/>
      <c r="WDH60" s="13"/>
      <c r="WDI60" s="13"/>
      <c r="WDJ60" s="13"/>
      <c r="WDK60" s="13"/>
      <c r="WDL60" s="13"/>
      <c r="WDM60" s="13"/>
      <c r="WDN60" s="13"/>
      <c r="WDO60" s="13"/>
      <c r="WDP60" s="13"/>
      <c r="WDQ60" s="13"/>
      <c r="WDR60" s="13"/>
      <c r="WDS60" s="13"/>
      <c r="WDT60" s="13"/>
      <c r="WDU60" s="13"/>
      <c r="WDV60" s="13"/>
      <c r="WDW60" s="13"/>
      <c r="WDX60" s="13"/>
      <c r="WDY60" s="13"/>
      <c r="WDZ60" s="13"/>
      <c r="WEA60" s="13"/>
      <c r="WEB60" s="13"/>
      <c r="WEC60" s="13"/>
      <c r="WED60" s="13"/>
      <c r="WEE60" s="13"/>
      <c r="WEF60" s="13"/>
      <c r="WEG60" s="13"/>
      <c r="WEH60" s="13"/>
      <c r="WEI60" s="13"/>
      <c r="WEJ60" s="13"/>
      <c r="WEK60" s="13"/>
      <c r="WEL60" s="13"/>
      <c r="WEM60" s="13"/>
      <c r="WEN60" s="13"/>
      <c r="WEO60" s="13"/>
      <c r="WEP60" s="13"/>
      <c r="WEQ60" s="13"/>
      <c r="WER60" s="13"/>
      <c r="WES60" s="13"/>
      <c r="WET60" s="13"/>
      <c r="WEU60" s="13"/>
      <c r="WEV60" s="13"/>
      <c r="WEW60" s="13"/>
      <c r="WEX60" s="13"/>
      <c r="WEY60" s="13"/>
      <c r="WEZ60" s="13"/>
      <c r="WFA60" s="13"/>
      <c r="WFB60" s="13"/>
      <c r="WFC60" s="13"/>
      <c r="WFD60" s="13"/>
      <c r="WFE60" s="13"/>
      <c r="WFF60" s="13"/>
      <c r="WFG60" s="13"/>
      <c r="WFH60" s="13"/>
      <c r="WFI60" s="13"/>
      <c r="WFJ60" s="13"/>
      <c r="WFK60" s="13"/>
      <c r="WFL60" s="13"/>
      <c r="WFM60" s="13"/>
      <c r="WFN60" s="13"/>
      <c r="WFO60" s="13"/>
      <c r="WFP60" s="13"/>
      <c r="WFQ60" s="13"/>
      <c r="WFR60" s="13"/>
      <c r="WFS60" s="13"/>
      <c r="WFT60" s="13"/>
      <c r="WFU60" s="13"/>
      <c r="WFV60" s="13"/>
      <c r="WFW60" s="13"/>
      <c r="WFX60" s="13"/>
      <c r="WFY60" s="13"/>
      <c r="WFZ60" s="13"/>
      <c r="WGA60" s="13"/>
      <c r="WGB60" s="13"/>
      <c r="WGC60" s="13"/>
      <c r="WGD60" s="13"/>
      <c r="WGE60" s="13"/>
      <c r="WGF60" s="13"/>
      <c r="WGG60" s="13"/>
      <c r="WGH60" s="13"/>
      <c r="WGI60" s="13"/>
      <c r="WGJ60" s="13"/>
      <c r="WGK60" s="13"/>
      <c r="WGL60" s="13"/>
      <c r="WGM60" s="13"/>
      <c r="WGN60" s="13"/>
      <c r="WGO60" s="13"/>
      <c r="WGP60" s="13"/>
      <c r="WGQ60" s="13"/>
      <c r="WGR60" s="13"/>
      <c r="WGS60" s="13"/>
      <c r="WGT60" s="13"/>
      <c r="WGU60" s="13"/>
      <c r="WGV60" s="13"/>
      <c r="WGW60" s="13"/>
      <c r="WGX60" s="13"/>
      <c r="WGY60" s="13"/>
      <c r="WGZ60" s="13"/>
      <c r="WHA60" s="13"/>
      <c r="WHB60" s="13"/>
      <c r="WHC60" s="13"/>
      <c r="WHD60" s="13"/>
      <c r="WHE60" s="13"/>
      <c r="WHF60" s="13"/>
      <c r="WHG60" s="13"/>
      <c r="WHH60" s="13"/>
      <c r="WHI60" s="13"/>
      <c r="WHJ60" s="13"/>
      <c r="WHK60" s="13"/>
      <c r="WHL60" s="13"/>
      <c r="WHM60" s="13"/>
      <c r="WHN60" s="13"/>
      <c r="WHO60" s="13"/>
      <c r="WHP60" s="13"/>
      <c r="WHQ60" s="13"/>
      <c r="WHR60" s="13"/>
      <c r="WHS60" s="13"/>
      <c r="WHT60" s="13"/>
      <c r="WHU60" s="13"/>
      <c r="WHV60" s="13"/>
      <c r="WHW60" s="13"/>
      <c r="WHX60" s="13"/>
      <c r="WHY60" s="13"/>
      <c r="WHZ60" s="13"/>
      <c r="WIA60" s="13"/>
      <c r="WIB60" s="13"/>
      <c r="WIC60" s="13"/>
      <c r="WID60" s="13"/>
      <c r="WIE60" s="13"/>
      <c r="WIF60" s="13"/>
      <c r="WIG60" s="13"/>
      <c r="WIH60" s="13"/>
      <c r="WII60" s="13"/>
      <c r="WIJ60" s="13"/>
      <c r="WIK60" s="13"/>
      <c r="WIL60" s="13"/>
      <c r="WIM60" s="13"/>
      <c r="WIN60" s="13"/>
      <c r="WIO60" s="13"/>
      <c r="WIP60" s="13"/>
      <c r="WIQ60" s="13"/>
      <c r="WIR60" s="13"/>
      <c r="WIS60" s="13"/>
      <c r="WIT60" s="13"/>
      <c r="WIU60" s="13"/>
      <c r="WIV60" s="13"/>
      <c r="WIW60" s="13"/>
      <c r="WIX60" s="13"/>
      <c r="WIY60" s="13"/>
      <c r="WIZ60" s="13"/>
      <c r="WJA60" s="13"/>
      <c r="WJB60" s="13"/>
      <c r="WJC60" s="13"/>
      <c r="WJD60" s="13"/>
      <c r="WJE60" s="13"/>
      <c r="WJF60" s="13"/>
      <c r="WJG60" s="13"/>
      <c r="WJH60" s="13"/>
      <c r="WJI60" s="13"/>
      <c r="WJJ60" s="13"/>
      <c r="WJK60" s="13"/>
      <c r="WJL60" s="13"/>
      <c r="WJM60" s="13"/>
      <c r="WJN60" s="13"/>
      <c r="WJO60" s="13"/>
      <c r="WJP60" s="13"/>
      <c r="WJQ60" s="13"/>
      <c r="WJR60" s="13"/>
      <c r="WJS60" s="13"/>
      <c r="WJT60" s="13"/>
      <c r="WJU60" s="13"/>
      <c r="WJV60" s="13"/>
      <c r="WJW60" s="13"/>
      <c r="WJX60" s="13"/>
      <c r="WJY60" s="13"/>
      <c r="WJZ60" s="13"/>
      <c r="WKA60" s="13"/>
      <c r="WKB60" s="13"/>
      <c r="WKC60" s="13"/>
      <c r="WKD60" s="13"/>
      <c r="WKE60" s="13"/>
      <c r="WKF60" s="13"/>
      <c r="WKG60" s="13"/>
      <c r="WKH60" s="13"/>
      <c r="WKI60" s="13"/>
      <c r="WKJ60" s="13"/>
      <c r="WKK60" s="13"/>
      <c r="WKL60" s="13"/>
      <c r="WKM60" s="13"/>
      <c r="WKN60" s="13"/>
      <c r="WKO60" s="13"/>
      <c r="WKP60" s="13"/>
      <c r="WKQ60" s="13"/>
      <c r="WKR60" s="13"/>
      <c r="WKS60" s="13"/>
      <c r="WKT60" s="13"/>
      <c r="WKU60" s="13"/>
      <c r="WKV60" s="13"/>
      <c r="WKW60" s="13"/>
      <c r="WKX60" s="13"/>
      <c r="WKY60" s="13"/>
      <c r="WKZ60" s="13"/>
      <c r="WLA60" s="13"/>
      <c r="WLB60" s="13"/>
      <c r="WLC60" s="13"/>
      <c r="WLD60" s="13"/>
      <c r="WLE60" s="13"/>
      <c r="WLF60" s="13"/>
      <c r="WLG60" s="13"/>
      <c r="WLH60" s="13"/>
      <c r="WLI60" s="13"/>
      <c r="WLJ60" s="13"/>
      <c r="WLK60" s="13"/>
      <c r="WLL60" s="13"/>
      <c r="WLM60" s="13"/>
      <c r="WLN60" s="13"/>
      <c r="WLO60" s="13"/>
      <c r="WLP60" s="13"/>
      <c r="WLQ60" s="13"/>
      <c r="WLR60" s="13"/>
      <c r="WLS60" s="13"/>
      <c r="WLT60" s="13"/>
      <c r="WLU60" s="13"/>
      <c r="WLV60" s="13"/>
      <c r="WLW60" s="13"/>
      <c r="WLX60" s="13"/>
      <c r="WLY60" s="13"/>
      <c r="WLZ60" s="13"/>
      <c r="WMA60" s="13"/>
      <c r="WMB60" s="13"/>
      <c r="WMC60" s="13"/>
      <c r="WMD60" s="13"/>
      <c r="WME60" s="13"/>
      <c r="WMF60" s="13"/>
      <c r="WMG60" s="13"/>
      <c r="WMH60" s="13"/>
      <c r="WMI60" s="13"/>
      <c r="WMJ60" s="13"/>
      <c r="WMK60" s="13"/>
      <c r="WML60" s="13"/>
      <c r="WMM60" s="13"/>
      <c r="WMN60" s="13"/>
      <c r="WMO60" s="13"/>
      <c r="WMP60" s="13"/>
      <c r="WMQ60" s="13"/>
      <c r="WMR60" s="13"/>
      <c r="WMS60" s="13"/>
      <c r="WMT60" s="13"/>
      <c r="WMU60" s="13"/>
      <c r="WMV60" s="13"/>
      <c r="WMW60" s="13"/>
      <c r="WMX60" s="13"/>
      <c r="WMY60" s="13"/>
      <c r="WMZ60" s="13"/>
      <c r="WNA60" s="13"/>
      <c r="WNB60" s="13"/>
      <c r="WNC60" s="13"/>
      <c r="WND60" s="13"/>
      <c r="WNE60" s="13"/>
      <c r="WNF60" s="13"/>
      <c r="WNG60" s="13"/>
      <c r="WNH60" s="13"/>
      <c r="WNI60" s="13"/>
      <c r="WNJ60" s="13"/>
      <c r="WNK60" s="13"/>
      <c r="WNL60" s="13"/>
      <c r="WNM60" s="13"/>
      <c r="WNN60" s="13"/>
      <c r="WNO60" s="13"/>
      <c r="WNP60" s="13"/>
      <c r="WNQ60" s="13"/>
      <c r="WNR60" s="13"/>
      <c r="WNS60" s="13"/>
      <c r="WNT60" s="13"/>
      <c r="WNU60" s="13"/>
      <c r="WNV60" s="13"/>
      <c r="WNW60" s="13"/>
      <c r="WNX60" s="13"/>
      <c r="WNY60" s="13"/>
      <c r="WNZ60" s="13"/>
      <c r="WOA60" s="13"/>
      <c r="WOB60" s="13"/>
      <c r="WOC60" s="13"/>
      <c r="WOD60" s="13"/>
      <c r="WOE60" s="13"/>
      <c r="WOF60" s="13"/>
      <c r="WOG60" s="13"/>
      <c r="WOH60" s="13"/>
      <c r="WOI60" s="13"/>
      <c r="WOJ60" s="13"/>
      <c r="WOK60" s="13"/>
      <c r="WOL60" s="13"/>
      <c r="WOM60" s="13"/>
      <c r="WON60" s="13"/>
      <c r="WOO60" s="13"/>
      <c r="WOP60" s="13"/>
      <c r="WOQ60" s="13"/>
      <c r="WOR60" s="13"/>
      <c r="WOS60" s="13"/>
      <c r="WOT60" s="13"/>
      <c r="WOU60" s="13"/>
      <c r="WOV60" s="13"/>
      <c r="WOW60" s="13"/>
      <c r="WOX60" s="13"/>
      <c r="WOY60" s="13"/>
      <c r="WOZ60" s="13"/>
      <c r="WPA60" s="13"/>
      <c r="WPB60" s="13"/>
      <c r="WPC60" s="13"/>
      <c r="WPD60" s="13"/>
      <c r="WPE60" s="13"/>
      <c r="WPF60" s="13"/>
      <c r="WPG60" s="13"/>
      <c r="WPH60" s="13"/>
      <c r="WPI60" s="13"/>
      <c r="WPJ60" s="13"/>
      <c r="WPK60" s="13"/>
      <c r="WPL60" s="13"/>
      <c r="WPM60" s="13"/>
      <c r="WPN60" s="13"/>
      <c r="WPO60" s="13"/>
      <c r="WPP60" s="13"/>
      <c r="WPQ60" s="13"/>
      <c r="WPR60" s="13"/>
      <c r="WPS60" s="13"/>
      <c r="WPT60" s="13"/>
      <c r="WPU60" s="13"/>
      <c r="WPV60" s="13"/>
      <c r="WPW60" s="13"/>
      <c r="WPX60" s="13"/>
      <c r="WPY60" s="13"/>
      <c r="WPZ60" s="13"/>
      <c r="WQA60" s="13"/>
      <c r="WQB60" s="13"/>
      <c r="WQC60" s="13"/>
      <c r="WQD60" s="13"/>
      <c r="WQE60" s="13"/>
      <c r="WQF60" s="13"/>
      <c r="WQG60" s="13"/>
      <c r="WQH60" s="13"/>
      <c r="WQI60" s="13"/>
      <c r="WQJ60" s="13"/>
      <c r="WQK60" s="13"/>
      <c r="WQL60" s="13"/>
      <c r="WQM60" s="13"/>
      <c r="WQN60" s="13"/>
      <c r="WQO60" s="13"/>
      <c r="WQP60" s="13"/>
      <c r="WQQ60" s="13"/>
      <c r="WQR60" s="13"/>
      <c r="WQS60" s="13"/>
      <c r="WQT60" s="13"/>
      <c r="WQU60" s="13"/>
      <c r="WQV60" s="13"/>
      <c r="WQW60" s="13"/>
      <c r="WQX60" s="13"/>
      <c r="WQY60" s="13"/>
      <c r="WQZ60" s="13"/>
      <c r="WRA60" s="13"/>
      <c r="WRB60" s="13"/>
      <c r="WRC60" s="13"/>
      <c r="WRD60" s="13"/>
      <c r="WRE60" s="13"/>
      <c r="WRF60" s="13"/>
      <c r="WRG60" s="13"/>
      <c r="WRH60" s="13"/>
      <c r="WRI60" s="13"/>
      <c r="WRJ60" s="13"/>
      <c r="WRK60" s="13"/>
      <c r="WRL60" s="13"/>
      <c r="WRM60" s="13"/>
      <c r="WRN60" s="13"/>
      <c r="WRO60" s="13"/>
      <c r="WRP60" s="13"/>
      <c r="WRQ60" s="13"/>
      <c r="WRR60" s="13"/>
      <c r="WRS60" s="13"/>
      <c r="WRT60" s="13"/>
      <c r="WRU60" s="13"/>
      <c r="WRV60" s="13"/>
      <c r="WRW60" s="13"/>
      <c r="WRX60" s="13"/>
      <c r="WRY60" s="13"/>
      <c r="WRZ60" s="13"/>
      <c r="WSA60" s="13"/>
      <c r="WSB60" s="13"/>
      <c r="WSC60" s="13"/>
      <c r="WSD60" s="13"/>
      <c r="WSE60" s="13"/>
      <c r="WSF60" s="13"/>
      <c r="WSG60" s="13"/>
      <c r="WSH60" s="13"/>
      <c r="WSI60" s="13"/>
      <c r="WSJ60" s="13"/>
      <c r="WSK60" s="13"/>
      <c r="WSL60" s="13"/>
      <c r="WSM60" s="13"/>
      <c r="WSN60" s="13"/>
      <c r="WSO60" s="13"/>
      <c r="WSP60" s="13"/>
      <c r="WSQ60" s="13"/>
      <c r="WSR60" s="13"/>
      <c r="WSS60" s="13"/>
      <c r="WST60" s="13"/>
      <c r="WSU60" s="13"/>
      <c r="WSV60" s="13"/>
      <c r="WSW60" s="13"/>
      <c r="WSX60" s="13"/>
      <c r="WSY60" s="13"/>
      <c r="WSZ60" s="13"/>
      <c r="WTA60" s="13"/>
      <c r="WTB60" s="13"/>
      <c r="WTC60" s="13"/>
      <c r="WTD60" s="13"/>
      <c r="WTE60" s="13"/>
      <c r="WTF60" s="13"/>
      <c r="WTG60" s="13"/>
      <c r="WTH60" s="13"/>
      <c r="WTI60" s="13"/>
      <c r="WTJ60" s="13"/>
      <c r="WTK60" s="13"/>
      <c r="WTL60" s="13"/>
      <c r="WTM60" s="13"/>
      <c r="WTN60" s="13"/>
      <c r="WTO60" s="13"/>
      <c r="WTP60" s="13"/>
      <c r="WTQ60" s="13"/>
      <c r="WTR60" s="13"/>
      <c r="WTS60" s="13"/>
      <c r="WTT60" s="13"/>
      <c r="WTU60" s="13"/>
      <c r="WTV60" s="13"/>
      <c r="WTW60" s="13"/>
      <c r="WTX60" s="13"/>
      <c r="WTY60" s="13"/>
      <c r="WTZ60" s="13"/>
      <c r="WUA60" s="13"/>
      <c r="WUB60" s="13"/>
      <c r="WUC60" s="13"/>
      <c r="WUD60" s="13"/>
      <c r="WUE60" s="13"/>
      <c r="WUF60" s="13"/>
      <c r="WUG60" s="13"/>
      <c r="WUH60" s="13"/>
      <c r="WUI60" s="13"/>
      <c r="WUJ60" s="13"/>
      <c r="WUK60" s="13"/>
      <c r="WUL60" s="13"/>
      <c r="WUM60" s="13"/>
      <c r="WUN60" s="13"/>
      <c r="WUO60" s="13"/>
      <c r="WUP60" s="13"/>
      <c r="WUQ60" s="13"/>
      <c r="WUR60" s="13"/>
      <c r="WUS60" s="13"/>
      <c r="WUT60" s="13"/>
      <c r="WUU60" s="13"/>
      <c r="WUV60" s="13"/>
      <c r="WUW60" s="13"/>
      <c r="WUX60" s="13"/>
      <c r="WUY60" s="13"/>
      <c r="WUZ60" s="13"/>
      <c r="WVA60" s="13"/>
      <c r="WVB60" s="13"/>
      <c r="WVC60" s="13"/>
      <c r="WVD60" s="13"/>
      <c r="WVE60" s="13"/>
      <c r="WVF60" s="13"/>
      <c r="WVG60" s="13"/>
      <c r="WVH60" s="13"/>
      <c r="WVI60" s="13"/>
      <c r="WVJ60" s="13"/>
      <c r="WVK60" s="13"/>
      <c r="WVL60" s="13"/>
      <c r="WVM60" s="13"/>
      <c r="WVN60" s="13"/>
      <c r="WVO60" s="13"/>
      <c r="WVP60" s="13"/>
      <c r="WVQ60" s="13"/>
      <c r="WVR60" s="13"/>
      <c r="WVS60" s="13"/>
      <c r="WVT60" s="13"/>
      <c r="WVU60" s="13"/>
      <c r="WVV60" s="13"/>
      <c r="WVW60" s="13"/>
      <c r="WVX60" s="13"/>
      <c r="WVY60" s="13"/>
      <c r="WVZ60" s="13"/>
      <c r="WWA60" s="13"/>
      <c r="WWB60" s="13"/>
      <c r="WWC60" s="13"/>
      <c r="WWD60" s="13"/>
      <c r="WWE60" s="13"/>
      <c r="WWF60" s="13"/>
      <c r="WWG60" s="13"/>
      <c r="WWH60" s="13"/>
      <c r="WWI60" s="13"/>
      <c r="WWJ60" s="13"/>
      <c r="WWK60" s="13"/>
      <c r="WWL60" s="13"/>
      <c r="WWM60" s="13"/>
      <c r="WWN60" s="13"/>
      <c r="WWO60" s="13"/>
      <c r="WWP60" s="13"/>
      <c r="WWQ60" s="13"/>
      <c r="WWR60" s="13"/>
      <c r="WWS60" s="13"/>
      <c r="WWT60" s="13"/>
      <c r="WWU60" s="13"/>
      <c r="WWV60" s="13"/>
      <c r="WWW60" s="13"/>
      <c r="WWX60" s="13"/>
      <c r="WWY60" s="13"/>
      <c r="WWZ60" s="13"/>
      <c r="WXA60" s="13"/>
      <c r="WXB60" s="13"/>
      <c r="WXC60" s="13"/>
      <c r="WXD60" s="13"/>
      <c r="WXE60" s="13"/>
      <c r="WXF60" s="13"/>
      <c r="WXG60" s="13"/>
      <c r="WXH60" s="13"/>
      <c r="WXI60" s="13"/>
      <c r="WXJ60" s="13"/>
      <c r="WXK60" s="13"/>
      <c r="WXL60" s="13"/>
      <c r="WXM60" s="13"/>
      <c r="WXN60" s="13"/>
      <c r="WXO60" s="13"/>
      <c r="WXP60" s="13"/>
      <c r="WXQ60" s="13"/>
      <c r="WXR60" s="13"/>
      <c r="WXS60" s="13"/>
      <c r="WXT60" s="13"/>
      <c r="WXU60" s="13"/>
      <c r="WXV60" s="13"/>
      <c r="WXW60" s="13"/>
      <c r="WXX60" s="13"/>
      <c r="WXY60" s="13"/>
      <c r="WXZ60" s="13"/>
      <c r="WYA60" s="13"/>
      <c r="WYB60" s="13"/>
      <c r="WYC60" s="13"/>
      <c r="WYD60" s="13"/>
      <c r="WYE60" s="13"/>
      <c r="WYF60" s="13"/>
      <c r="WYG60" s="13"/>
      <c r="WYH60" s="13"/>
      <c r="WYI60" s="13"/>
      <c r="WYJ60" s="13"/>
      <c r="WYK60" s="13"/>
      <c r="WYL60" s="13"/>
      <c r="WYM60" s="13"/>
      <c r="WYN60" s="13"/>
      <c r="WYO60" s="13"/>
      <c r="WYP60" s="13"/>
      <c r="WYQ60" s="13"/>
      <c r="WYR60" s="13"/>
      <c r="WYS60" s="13"/>
      <c r="WYT60" s="13"/>
      <c r="WYU60" s="13"/>
      <c r="WYV60" s="13"/>
      <c r="WYW60" s="13"/>
      <c r="WYX60" s="13"/>
      <c r="WYY60" s="13"/>
      <c r="WYZ60" s="13"/>
      <c r="WZA60" s="13"/>
      <c r="WZB60" s="13"/>
      <c r="WZC60" s="13"/>
      <c r="WZD60" s="13"/>
      <c r="WZE60" s="13"/>
      <c r="WZF60" s="13"/>
      <c r="WZG60" s="13"/>
      <c r="WZH60" s="13"/>
      <c r="WZI60" s="13"/>
      <c r="WZJ60" s="13"/>
      <c r="WZK60" s="13"/>
      <c r="WZL60" s="13"/>
      <c r="WZM60" s="13"/>
      <c r="WZN60" s="13"/>
      <c r="WZO60" s="13"/>
      <c r="WZP60" s="13"/>
      <c r="WZQ60" s="13"/>
      <c r="WZR60" s="13"/>
      <c r="WZS60" s="13"/>
      <c r="WZT60" s="13"/>
      <c r="WZU60" s="13"/>
      <c r="WZV60" s="13"/>
      <c r="WZW60" s="13"/>
      <c r="WZX60" s="13"/>
      <c r="WZY60" s="13"/>
      <c r="WZZ60" s="13"/>
      <c r="XAA60" s="13"/>
      <c r="XAB60" s="13"/>
      <c r="XAC60" s="13"/>
      <c r="XAD60" s="13"/>
      <c r="XAE60" s="13"/>
      <c r="XAF60" s="13"/>
      <c r="XAG60" s="13"/>
      <c r="XAH60" s="13"/>
      <c r="XAI60" s="13"/>
      <c r="XAJ60" s="13"/>
      <c r="XAK60" s="13"/>
      <c r="XAL60" s="13"/>
      <c r="XAM60" s="13"/>
      <c r="XAN60" s="13"/>
      <c r="XAO60" s="13"/>
      <c r="XAP60" s="13"/>
      <c r="XAQ60" s="13"/>
      <c r="XAR60" s="13"/>
      <c r="XAS60" s="13"/>
      <c r="XAT60" s="13"/>
      <c r="XAU60" s="13"/>
      <c r="XAV60" s="13"/>
      <c r="XAW60" s="13"/>
      <c r="XAX60" s="13"/>
      <c r="XAY60" s="13"/>
      <c r="XAZ60" s="13"/>
      <c r="XBA60" s="13"/>
      <c r="XBB60" s="13"/>
      <c r="XBC60" s="13"/>
      <c r="XBD60" s="13"/>
      <c r="XBE60" s="13"/>
      <c r="XBF60" s="13"/>
      <c r="XBG60" s="13"/>
      <c r="XBH60" s="13"/>
      <c r="XBI60" s="13"/>
      <c r="XBJ60" s="13"/>
      <c r="XBK60" s="13"/>
      <c r="XBL60" s="13"/>
      <c r="XBM60" s="13"/>
      <c r="XBN60" s="13"/>
      <c r="XBO60" s="13"/>
      <c r="XBP60" s="13"/>
      <c r="XBQ60" s="13"/>
      <c r="XBR60" s="13"/>
      <c r="XBS60" s="13"/>
      <c r="XBT60" s="13"/>
      <c r="XBU60" s="13"/>
      <c r="XBV60" s="13"/>
      <c r="XBW60" s="13"/>
      <c r="XBX60" s="13"/>
      <c r="XBY60" s="13"/>
      <c r="XBZ60" s="13"/>
      <c r="XCA60" s="13"/>
      <c r="XCB60" s="13"/>
      <c r="XCC60" s="13"/>
      <c r="XCD60" s="13"/>
      <c r="XCE60" s="13"/>
      <c r="XCF60" s="13"/>
      <c r="XCG60" s="13"/>
      <c r="XCH60" s="13"/>
      <c r="XCI60" s="13"/>
      <c r="XCJ60" s="13"/>
      <c r="XCK60" s="13"/>
      <c r="XCL60" s="13"/>
      <c r="XCM60" s="13"/>
      <c r="XCN60" s="13"/>
      <c r="XCO60" s="13"/>
      <c r="XCP60" s="13"/>
      <c r="XCQ60" s="13"/>
      <c r="XCR60" s="13"/>
      <c r="XCS60" s="13"/>
      <c r="XCT60" s="13"/>
      <c r="XCU60" s="13"/>
      <c r="XCV60" s="13"/>
      <c r="XCW60" s="13"/>
      <c r="XCX60" s="13"/>
      <c r="XCY60" s="13"/>
      <c r="XCZ60" s="13"/>
      <c r="XDA60" s="13"/>
      <c r="XDB60" s="13"/>
      <c r="XDC60" s="13"/>
      <c r="XDD60" s="13"/>
      <c r="XDE60" s="13"/>
      <c r="XDF60" s="13"/>
      <c r="XDG60" s="13"/>
      <c r="XDH60" s="13"/>
      <c r="XDI60" s="13"/>
      <c r="XDJ60" s="13"/>
      <c r="XDK60" s="13"/>
      <c r="XDL60" s="13"/>
      <c r="XDM60" s="13"/>
      <c r="XDN60" s="13"/>
      <c r="XDO60" s="13"/>
      <c r="XDP60" s="13"/>
      <c r="XDQ60" s="13"/>
      <c r="XDR60" s="13"/>
      <c r="XDS60" s="13"/>
      <c r="XDT60" s="13"/>
      <c r="XDU60" s="13"/>
      <c r="XDV60" s="13"/>
      <c r="XDW60" s="13"/>
      <c r="XDX60" s="13"/>
      <c r="XDY60" s="13"/>
      <c r="XDZ60" s="13"/>
      <c r="XEA60" s="13"/>
      <c r="XEB60" s="13"/>
      <c r="XEC60" s="13"/>
      <c r="XED60" s="13"/>
      <c r="XEE60" s="13"/>
      <c r="XEF60" s="13"/>
      <c r="XEG60" s="13"/>
      <c r="XEH60" s="13"/>
      <c r="XEI60" s="13"/>
      <c r="XEJ60" s="13"/>
      <c r="XEK60" s="13"/>
      <c r="XEL60" s="13"/>
      <c r="XEM60" s="13"/>
      <c r="XEN60" s="13"/>
      <c r="XEO60" s="13"/>
      <c r="XEP60" s="13"/>
      <c r="XEQ60" s="13"/>
      <c r="XER60" s="13"/>
      <c r="XES60" s="13"/>
      <c r="XET60" s="13"/>
      <c r="XEU60" s="13"/>
    </row>
    <row r="61" spans="1:16375" ht="16.5" customHeight="1" thickBot="1">
      <c r="A61" s="160"/>
      <c r="B61" s="160"/>
      <c r="C61" s="160"/>
      <c r="D61" s="160"/>
      <c r="E61" s="160"/>
      <c r="F61" s="160"/>
      <c r="G61" s="160"/>
      <c r="H61" s="160"/>
      <c r="I61" s="160"/>
      <c r="J61" s="160"/>
      <c r="K61" s="13"/>
      <c r="L61" s="13"/>
      <c r="M61" s="13"/>
      <c r="N61" s="13"/>
      <c r="O61" s="13"/>
      <c r="P61" s="13"/>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c r="JC61" s="16"/>
      <c r="JD61" s="16"/>
      <c r="JE61" s="16"/>
      <c r="JF61" s="16"/>
      <c r="JG61" s="16"/>
      <c r="JH61" s="16"/>
      <c r="JI61" s="16"/>
      <c r="JJ61" s="16"/>
      <c r="JK61" s="16"/>
      <c r="JL61" s="16"/>
      <c r="JM61" s="16"/>
      <c r="JN61" s="16"/>
      <c r="JO61" s="16"/>
      <c r="JP61" s="16"/>
      <c r="JQ61" s="16"/>
      <c r="JR61" s="16"/>
      <c r="JS61" s="16"/>
      <c r="JT61" s="16"/>
      <c r="JU61" s="16"/>
      <c r="JV61" s="16"/>
      <c r="JW61" s="16"/>
      <c r="JX61" s="16"/>
      <c r="JY61" s="16"/>
      <c r="JZ61" s="16"/>
      <c r="KA61" s="16"/>
      <c r="KB61" s="16"/>
      <c r="KC61" s="16"/>
      <c r="KD61" s="16"/>
      <c r="KE61" s="16"/>
      <c r="KF61" s="16"/>
      <c r="KG61" s="16"/>
      <c r="KH61" s="16"/>
      <c r="KI61" s="16"/>
      <c r="KJ61" s="16"/>
      <c r="KK61" s="16"/>
      <c r="KL61" s="16"/>
      <c r="KM61" s="16"/>
      <c r="KN61" s="16"/>
      <c r="KO61" s="16"/>
      <c r="KP61" s="16"/>
      <c r="KQ61" s="16"/>
      <c r="KR61" s="16"/>
      <c r="KS61" s="16"/>
      <c r="KT61" s="16"/>
      <c r="KU61" s="16"/>
      <c r="KV61" s="16"/>
      <c r="KW61" s="16"/>
      <c r="KX61" s="16"/>
      <c r="KY61" s="16"/>
      <c r="KZ61" s="16"/>
      <c r="LA61" s="16"/>
      <c r="LB61" s="16"/>
      <c r="LC61" s="16"/>
      <c r="LD61" s="16"/>
      <c r="LE61" s="16"/>
      <c r="LF61" s="16"/>
      <c r="LG61" s="16"/>
      <c r="LH61" s="16"/>
      <c r="LI61" s="16"/>
      <c r="LJ61" s="16"/>
      <c r="LK61" s="16"/>
      <c r="LL61" s="16"/>
      <c r="LM61" s="16"/>
      <c r="LN61" s="16"/>
      <c r="LO61" s="16"/>
      <c r="LP61" s="16"/>
      <c r="LQ61" s="16"/>
      <c r="LR61" s="16"/>
      <c r="LS61" s="16"/>
      <c r="LT61" s="16"/>
      <c r="LU61" s="16"/>
      <c r="LV61" s="16"/>
      <c r="LW61" s="16"/>
      <c r="LX61" s="16"/>
      <c r="LY61" s="16"/>
      <c r="LZ61" s="16"/>
      <c r="MA61" s="16"/>
      <c r="MB61" s="16"/>
      <c r="MC61" s="16"/>
      <c r="MD61" s="16"/>
      <c r="ME61" s="16"/>
      <c r="MF61" s="16"/>
      <c r="MG61" s="16"/>
      <c r="MH61" s="16"/>
      <c r="MI61" s="16"/>
      <c r="MJ61" s="16"/>
      <c r="MK61" s="16"/>
      <c r="ML61" s="16"/>
      <c r="MM61" s="16"/>
      <c r="MN61" s="16"/>
      <c r="MO61" s="16"/>
      <c r="MP61" s="16"/>
      <c r="MQ61" s="16"/>
      <c r="MR61" s="16"/>
      <c r="MS61" s="16"/>
      <c r="MT61" s="16"/>
      <c r="MU61" s="16"/>
      <c r="MV61" s="16"/>
      <c r="MW61" s="16"/>
      <c r="MX61" s="16"/>
      <c r="MY61" s="16"/>
      <c r="MZ61" s="16"/>
      <c r="NA61" s="16"/>
      <c r="NB61" s="16"/>
      <c r="NC61" s="16"/>
      <c r="ND61" s="16"/>
      <c r="NE61" s="16"/>
      <c r="NF61" s="16"/>
      <c r="NG61" s="16"/>
      <c r="NH61" s="16"/>
      <c r="NI61" s="16"/>
      <c r="NJ61" s="16"/>
      <c r="NK61" s="16"/>
      <c r="NL61" s="16"/>
      <c r="NM61" s="16"/>
      <c r="NN61" s="16"/>
      <c r="NO61" s="16"/>
      <c r="NP61" s="16"/>
      <c r="NQ61" s="16"/>
      <c r="NR61" s="16"/>
      <c r="NS61" s="16"/>
      <c r="NT61" s="16"/>
      <c r="NU61" s="16"/>
      <c r="NV61" s="16"/>
      <c r="NW61" s="16"/>
      <c r="NX61" s="16"/>
      <c r="NY61" s="16"/>
      <c r="NZ61" s="16"/>
      <c r="OA61" s="16"/>
      <c r="OB61" s="16"/>
      <c r="OC61" s="16"/>
      <c r="OD61" s="16"/>
      <c r="OE61" s="16"/>
      <c r="OF61" s="16"/>
      <c r="OG61" s="16"/>
      <c r="OH61" s="16"/>
      <c r="OI61" s="16"/>
      <c r="OJ61" s="16"/>
      <c r="OK61" s="16"/>
      <c r="OL61" s="16"/>
      <c r="OM61" s="16"/>
      <c r="ON61" s="16"/>
      <c r="OO61" s="16"/>
      <c r="OP61" s="16"/>
      <c r="OQ61" s="16"/>
      <c r="OR61" s="16"/>
      <c r="OS61" s="16"/>
      <c r="OT61" s="16"/>
      <c r="OU61" s="16"/>
      <c r="OV61" s="16"/>
      <c r="OW61" s="16"/>
      <c r="OX61" s="16"/>
      <c r="OY61" s="16"/>
      <c r="OZ61" s="16"/>
      <c r="PA61" s="16"/>
      <c r="PB61" s="16"/>
      <c r="PC61" s="16"/>
      <c r="PD61" s="16"/>
      <c r="PE61" s="16"/>
      <c r="PF61" s="16"/>
      <c r="PG61" s="16"/>
      <c r="PH61" s="16"/>
      <c r="PI61" s="16"/>
      <c r="PJ61" s="16"/>
      <c r="PK61" s="16"/>
      <c r="PL61" s="16"/>
      <c r="PM61" s="16"/>
      <c r="PN61" s="16"/>
      <c r="PO61" s="16"/>
      <c r="PP61" s="16"/>
      <c r="PQ61" s="16"/>
      <c r="PR61" s="16"/>
      <c r="PS61" s="16"/>
      <c r="PT61" s="16"/>
      <c r="PU61" s="16"/>
      <c r="PV61" s="16"/>
      <c r="PW61" s="16"/>
      <c r="PX61" s="16"/>
      <c r="PY61" s="16"/>
      <c r="PZ61" s="16"/>
      <c r="QA61" s="16"/>
      <c r="QB61" s="16"/>
      <c r="QC61" s="16"/>
      <c r="QD61" s="16"/>
      <c r="QE61" s="16"/>
      <c r="QF61" s="16"/>
      <c r="QG61" s="16"/>
      <c r="QH61" s="16"/>
      <c r="QI61" s="16"/>
      <c r="QJ61" s="16"/>
      <c r="QK61" s="16"/>
      <c r="QL61" s="16"/>
      <c r="QM61" s="16"/>
      <c r="QN61" s="16"/>
      <c r="QO61" s="16"/>
      <c r="QP61" s="16"/>
      <c r="QQ61" s="16"/>
      <c r="QR61" s="16"/>
      <c r="QS61" s="16"/>
      <c r="QT61" s="16"/>
      <c r="QU61" s="16"/>
      <c r="QV61" s="16"/>
      <c r="QW61" s="16"/>
      <c r="QX61" s="16"/>
      <c r="QY61" s="16"/>
      <c r="QZ61" s="16"/>
      <c r="RA61" s="16"/>
      <c r="RB61" s="16"/>
      <c r="RC61" s="16"/>
      <c r="RD61" s="16"/>
      <c r="RE61" s="16"/>
      <c r="RF61" s="16"/>
      <c r="RG61" s="16"/>
      <c r="RH61" s="16"/>
      <c r="RI61" s="16"/>
      <c r="RJ61" s="16"/>
      <c r="RK61" s="16"/>
      <c r="RL61" s="16"/>
      <c r="RM61" s="16"/>
      <c r="RN61" s="16"/>
      <c r="RO61" s="16"/>
      <c r="RP61" s="16"/>
      <c r="RQ61" s="16"/>
      <c r="RR61" s="16"/>
      <c r="RS61" s="16"/>
      <c r="RT61" s="16"/>
      <c r="RU61" s="16"/>
      <c r="RV61" s="16"/>
      <c r="RW61" s="16"/>
      <c r="RX61" s="16"/>
      <c r="RY61" s="16"/>
      <c r="RZ61" s="16"/>
      <c r="SA61" s="16"/>
      <c r="SB61" s="16"/>
      <c r="SC61" s="16"/>
      <c r="SD61" s="16"/>
      <c r="SE61" s="16"/>
      <c r="SF61" s="16"/>
      <c r="SG61" s="16"/>
      <c r="SH61" s="16"/>
      <c r="SI61" s="16"/>
      <c r="SJ61" s="16"/>
      <c r="SK61" s="16"/>
      <c r="SL61" s="16"/>
      <c r="SM61" s="16"/>
      <c r="SN61" s="16"/>
      <c r="SO61" s="16"/>
      <c r="SP61" s="16"/>
      <c r="SQ61" s="16"/>
      <c r="SR61" s="16"/>
      <c r="SS61" s="16"/>
      <c r="ST61" s="16"/>
      <c r="SU61" s="16"/>
      <c r="SV61" s="16"/>
      <c r="SW61" s="16"/>
      <c r="SX61" s="16"/>
      <c r="SY61" s="16"/>
      <c r="SZ61" s="16"/>
      <c r="TA61" s="16"/>
      <c r="TB61" s="16"/>
      <c r="TC61" s="16"/>
      <c r="TD61" s="16"/>
      <c r="TE61" s="16"/>
      <c r="TF61" s="16"/>
      <c r="TG61" s="16"/>
      <c r="TH61" s="16"/>
      <c r="TI61" s="16"/>
      <c r="TJ61" s="16"/>
      <c r="TK61" s="16"/>
      <c r="TL61" s="16"/>
      <c r="TM61" s="16"/>
      <c r="TN61" s="16"/>
      <c r="TO61" s="16"/>
      <c r="TP61" s="16"/>
      <c r="TQ61" s="16"/>
      <c r="TR61" s="16"/>
      <c r="TS61" s="16"/>
      <c r="TT61" s="16"/>
      <c r="TU61" s="16"/>
      <c r="TV61" s="16"/>
      <c r="TW61" s="16"/>
      <c r="TX61" s="16"/>
      <c r="TY61" s="16"/>
      <c r="TZ61" s="16"/>
      <c r="UA61" s="16"/>
      <c r="UB61" s="16"/>
      <c r="UC61" s="16"/>
      <c r="UD61" s="16"/>
      <c r="UE61" s="16"/>
      <c r="UF61" s="16"/>
      <c r="UG61" s="16"/>
      <c r="UH61" s="16"/>
      <c r="UI61" s="16"/>
      <c r="UJ61" s="16"/>
      <c r="UK61" s="16"/>
      <c r="UL61" s="16"/>
      <c r="UM61" s="16"/>
      <c r="UN61" s="16"/>
      <c r="UO61" s="16"/>
      <c r="UP61" s="16"/>
      <c r="UQ61" s="16"/>
      <c r="UR61" s="16"/>
      <c r="US61" s="16"/>
      <c r="UT61" s="16"/>
      <c r="UU61" s="16"/>
      <c r="UV61" s="16"/>
      <c r="UW61" s="16"/>
      <c r="UX61" s="16"/>
      <c r="UY61" s="16"/>
      <c r="UZ61" s="16"/>
      <c r="VA61" s="16"/>
      <c r="VB61" s="16"/>
      <c r="VC61" s="16"/>
      <c r="VD61" s="16"/>
      <c r="VE61" s="16"/>
      <c r="VF61" s="16"/>
      <c r="VG61" s="16"/>
      <c r="VH61" s="16"/>
      <c r="VI61" s="16"/>
      <c r="VJ61" s="16"/>
      <c r="VK61" s="16"/>
      <c r="VL61" s="16"/>
      <c r="VM61" s="16"/>
      <c r="VN61" s="16"/>
      <c r="VO61" s="16"/>
      <c r="VP61" s="16"/>
      <c r="VQ61" s="16"/>
      <c r="VR61" s="16"/>
      <c r="VS61" s="16"/>
      <c r="VT61" s="16"/>
      <c r="VU61" s="16"/>
      <c r="VV61" s="16"/>
      <c r="VW61" s="16"/>
      <c r="VX61" s="16"/>
      <c r="VY61" s="16"/>
      <c r="VZ61" s="16"/>
      <c r="WA61" s="16"/>
      <c r="WB61" s="16"/>
      <c r="WC61" s="16"/>
      <c r="WD61" s="16"/>
      <c r="WE61" s="16"/>
      <c r="WF61" s="16"/>
      <c r="WG61" s="16"/>
      <c r="WH61" s="16"/>
      <c r="WI61" s="16"/>
      <c r="WJ61" s="16"/>
      <c r="WK61" s="16"/>
      <c r="WL61" s="16"/>
      <c r="WM61" s="16"/>
      <c r="WN61" s="16"/>
      <c r="WO61" s="16"/>
      <c r="WP61" s="16"/>
      <c r="WQ61" s="16"/>
      <c r="WR61" s="16"/>
      <c r="WS61" s="16"/>
      <c r="WT61" s="16"/>
      <c r="WU61" s="16"/>
      <c r="WV61" s="16"/>
      <c r="WW61" s="16"/>
      <c r="WX61" s="16"/>
      <c r="WY61" s="16"/>
      <c r="WZ61" s="16"/>
      <c r="XA61" s="16"/>
      <c r="XB61" s="16"/>
      <c r="XC61" s="16"/>
      <c r="XD61" s="16"/>
      <c r="XE61" s="16"/>
      <c r="XF61" s="16"/>
      <c r="XG61" s="16"/>
      <c r="XH61" s="16"/>
      <c r="XI61" s="16"/>
      <c r="XJ61" s="16"/>
      <c r="XK61" s="16"/>
      <c r="XL61" s="16"/>
      <c r="XM61" s="16"/>
      <c r="XN61" s="16"/>
      <c r="XO61" s="16"/>
      <c r="XP61" s="16"/>
      <c r="XQ61" s="16"/>
      <c r="XR61" s="16"/>
      <c r="XS61" s="16"/>
      <c r="XT61" s="16"/>
      <c r="XU61" s="16"/>
      <c r="XV61" s="16"/>
      <c r="XW61" s="16"/>
      <c r="XX61" s="16"/>
      <c r="XY61" s="16"/>
      <c r="XZ61" s="16"/>
      <c r="YA61" s="16"/>
      <c r="YB61" s="16"/>
      <c r="YC61" s="16"/>
      <c r="YD61" s="16"/>
      <c r="YE61" s="16"/>
      <c r="YF61" s="16"/>
      <c r="YG61" s="16"/>
      <c r="YH61" s="16"/>
      <c r="YI61" s="16"/>
      <c r="YJ61" s="16"/>
      <c r="YK61" s="16"/>
      <c r="YL61" s="16"/>
      <c r="YM61" s="16"/>
      <c r="YN61" s="16"/>
      <c r="YO61" s="16"/>
      <c r="YP61" s="16"/>
      <c r="YQ61" s="16"/>
      <c r="YR61" s="16"/>
      <c r="YS61" s="16"/>
      <c r="YT61" s="16"/>
      <c r="YU61" s="16"/>
      <c r="YV61" s="16"/>
      <c r="YW61" s="16"/>
      <c r="YX61" s="16"/>
      <c r="YY61" s="16"/>
      <c r="YZ61" s="16"/>
      <c r="ZA61" s="16"/>
      <c r="ZB61" s="16"/>
      <c r="ZC61" s="16"/>
      <c r="ZD61" s="16"/>
      <c r="ZE61" s="16"/>
      <c r="ZF61" s="16"/>
      <c r="ZG61" s="16"/>
      <c r="ZH61" s="16"/>
      <c r="ZI61" s="16"/>
      <c r="ZJ61" s="16"/>
      <c r="ZK61" s="16"/>
      <c r="ZL61" s="16"/>
      <c r="ZM61" s="16"/>
      <c r="ZN61" s="16"/>
      <c r="ZO61" s="16"/>
      <c r="ZP61" s="16"/>
      <c r="ZQ61" s="16"/>
      <c r="ZR61" s="16"/>
      <c r="ZS61" s="16"/>
      <c r="ZT61" s="16"/>
      <c r="ZU61" s="16"/>
      <c r="ZV61" s="16"/>
      <c r="ZW61" s="16"/>
      <c r="ZX61" s="16"/>
      <c r="ZY61" s="16"/>
      <c r="ZZ61" s="16"/>
      <c r="AAA61" s="16"/>
      <c r="AAB61" s="16"/>
      <c r="AAC61" s="16"/>
      <c r="AAD61" s="16"/>
      <c r="AAE61" s="16"/>
      <c r="AAF61" s="16"/>
      <c r="AAG61" s="16"/>
      <c r="AAH61" s="16"/>
      <c r="AAI61" s="16"/>
      <c r="AAJ61" s="16"/>
      <c r="AAK61" s="16"/>
      <c r="AAL61" s="16"/>
      <c r="AAM61" s="16"/>
      <c r="AAN61" s="16"/>
      <c r="AAO61" s="16"/>
      <c r="AAP61" s="16"/>
      <c r="AAQ61" s="16"/>
      <c r="AAR61" s="16"/>
      <c r="AAS61" s="16"/>
      <c r="AAT61" s="16"/>
      <c r="AAU61" s="16"/>
      <c r="AAV61" s="16"/>
      <c r="AAW61" s="16"/>
      <c r="AAX61" s="16"/>
      <c r="AAY61" s="16"/>
      <c r="AAZ61" s="16"/>
      <c r="ABA61" s="16"/>
      <c r="ABB61" s="16"/>
      <c r="ABC61" s="16"/>
      <c r="ABD61" s="16"/>
      <c r="ABE61" s="16"/>
      <c r="ABF61" s="16"/>
      <c r="ABG61" s="16"/>
      <c r="ABH61" s="16"/>
      <c r="ABI61" s="16"/>
      <c r="ABJ61" s="16"/>
      <c r="ABK61" s="16"/>
      <c r="ABL61" s="16"/>
      <c r="ABM61" s="16"/>
      <c r="ABN61" s="16"/>
      <c r="ABO61" s="16"/>
      <c r="ABP61" s="16"/>
      <c r="ABQ61" s="16"/>
      <c r="ABR61" s="16"/>
      <c r="ABS61" s="16"/>
      <c r="ABT61" s="16"/>
      <c r="ABU61" s="16"/>
      <c r="ABV61" s="16"/>
      <c r="ABW61" s="16"/>
      <c r="ABX61" s="16"/>
      <c r="ABY61" s="16"/>
      <c r="ABZ61" s="16"/>
      <c r="ACA61" s="16"/>
      <c r="ACB61" s="16"/>
      <c r="ACC61" s="16"/>
      <c r="ACD61" s="16"/>
      <c r="ACE61" s="16"/>
      <c r="ACF61" s="16"/>
      <c r="ACG61" s="16"/>
      <c r="ACH61" s="16"/>
      <c r="ACI61" s="16"/>
      <c r="ACJ61" s="16"/>
      <c r="ACK61" s="16"/>
      <c r="ACL61" s="16"/>
      <c r="ACM61" s="16"/>
      <c r="ACN61" s="16"/>
      <c r="ACO61" s="16"/>
      <c r="ACP61" s="16"/>
      <c r="ACQ61" s="16"/>
      <c r="ACR61" s="16"/>
      <c r="ACS61" s="16"/>
      <c r="ACT61" s="16"/>
      <c r="ACU61" s="16"/>
      <c r="ACV61" s="16"/>
      <c r="ACW61" s="16"/>
      <c r="ACX61" s="16"/>
      <c r="ACY61" s="16"/>
      <c r="ACZ61" s="16"/>
      <c r="ADA61" s="16"/>
      <c r="ADB61" s="16"/>
      <c r="ADC61" s="16"/>
      <c r="ADD61" s="16"/>
      <c r="ADE61" s="16"/>
      <c r="ADF61" s="16"/>
      <c r="ADG61" s="16"/>
      <c r="ADH61" s="16"/>
      <c r="ADI61" s="16"/>
      <c r="ADJ61" s="16"/>
      <c r="ADK61" s="16"/>
      <c r="ADL61" s="16"/>
      <c r="ADM61" s="16"/>
      <c r="ADN61" s="16"/>
      <c r="ADO61" s="16"/>
      <c r="ADP61" s="16"/>
      <c r="ADQ61" s="16"/>
      <c r="ADR61" s="16"/>
      <c r="ADS61" s="16"/>
      <c r="ADT61" s="16"/>
      <c r="ADU61" s="16"/>
      <c r="ADV61" s="16"/>
      <c r="ADW61" s="16"/>
      <c r="ADX61" s="16"/>
      <c r="ADY61" s="16"/>
      <c r="ADZ61" s="16"/>
      <c r="AEA61" s="16"/>
      <c r="AEB61" s="16"/>
      <c r="AEC61" s="16"/>
      <c r="AED61" s="16"/>
      <c r="AEE61" s="16"/>
      <c r="AEF61" s="16"/>
      <c r="AEG61" s="16"/>
      <c r="AEH61" s="16"/>
      <c r="AEI61" s="16"/>
      <c r="AEJ61" s="16"/>
      <c r="AEK61" s="16"/>
      <c r="AEL61" s="16"/>
      <c r="AEM61" s="16"/>
      <c r="AEN61" s="16"/>
      <c r="AEO61" s="16"/>
      <c r="AEP61" s="16"/>
      <c r="AEQ61" s="16"/>
      <c r="AER61" s="16"/>
      <c r="AES61" s="16"/>
      <c r="AET61" s="16"/>
      <c r="AEU61" s="16"/>
      <c r="AEV61" s="16"/>
      <c r="AEW61" s="16"/>
      <c r="AEX61" s="16"/>
      <c r="AEY61" s="16"/>
      <c r="AEZ61" s="16"/>
      <c r="AFA61" s="16"/>
      <c r="AFB61" s="16"/>
      <c r="AFC61" s="16"/>
      <c r="AFD61" s="16"/>
      <c r="AFE61" s="16"/>
      <c r="AFF61" s="16"/>
      <c r="AFG61" s="16"/>
      <c r="AFH61" s="16"/>
      <c r="AFI61" s="16"/>
      <c r="AFJ61" s="16"/>
      <c r="AFK61" s="16"/>
      <c r="AFL61" s="16"/>
      <c r="AFM61" s="16"/>
      <c r="AFN61" s="16"/>
      <c r="AFO61" s="16"/>
      <c r="AFP61" s="16"/>
      <c r="AFQ61" s="16"/>
      <c r="AFR61" s="16"/>
      <c r="AFS61" s="16"/>
      <c r="AFT61" s="16"/>
      <c r="AFU61" s="16"/>
      <c r="AFV61" s="16"/>
      <c r="AFW61" s="16"/>
      <c r="AFX61" s="16"/>
      <c r="AFY61" s="16"/>
      <c r="AFZ61" s="16"/>
      <c r="AGA61" s="16"/>
      <c r="AGB61" s="16"/>
      <c r="AGC61" s="16"/>
      <c r="AGD61" s="16"/>
      <c r="AGE61" s="16"/>
      <c r="AGF61" s="16"/>
      <c r="AGG61" s="16"/>
      <c r="AGH61" s="16"/>
      <c r="AGI61" s="16"/>
      <c r="AGJ61" s="16"/>
      <c r="AGK61" s="16"/>
      <c r="AGL61" s="16"/>
      <c r="AGM61" s="16"/>
      <c r="AGN61" s="16"/>
      <c r="AGO61" s="16"/>
      <c r="AGP61" s="16"/>
      <c r="AGQ61" s="16"/>
      <c r="AGR61" s="16"/>
      <c r="AGS61" s="16"/>
      <c r="AGT61" s="16"/>
      <c r="AGU61" s="16"/>
      <c r="AGV61" s="16"/>
      <c r="AGW61" s="16"/>
      <c r="AGX61" s="16"/>
      <c r="AGY61" s="16"/>
      <c r="AGZ61" s="16"/>
      <c r="AHA61" s="16"/>
      <c r="AHB61" s="16"/>
      <c r="AHC61" s="16"/>
      <c r="AHD61" s="16"/>
      <c r="AHE61" s="16"/>
      <c r="AHF61" s="16"/>
      <c r="AHG61" s="16"/>
      <c r="AHH61" s="16"/>
      <c r="AHI61" s="16"/>
      <c r="AHJ61" s="16"/>
      <c r="AHK61" s="16"/>
      <c r="AHL61" s="16"/>
      <c r="AHM61" s="16"/>
      <c r="AHN61" s="16"/>
      <c r="AHO61" s="16"/>
      <c r="AHP61" s="16"/>
      <c r="AHQ61" s="16"/>
      <c r="AHR61" s="16"/>
      <c r="AHS61" s="16"/>
      <c r="AHT61" s="16"/>
      <c r="AHU61" s="16"/>
      <c r="AHV61" s="16"/>
      <c r="AHW61" s="16"/>
      <c r="AHX61" s="16"/>
      <c r="AHY61" s="16"/>
      <c r="AHZ61" s="16"/>
      <c r="AIA61" s="16"/>
      <c r="AIB61" s="16"/>
      <c r="AIC61" s="16"/>
      <c r="AID61" s="16"/>
      <c r="AIE61" s="16"/>
      <c r="AIF61" s="16"/>
      <c r="AIG61" s="16"/>
      <c r="AIH61" s="16"/>
      <c r="AII61" s="16"/>
      <c r="AIJ61" s="16"/>
      <c r="AIK61" s="16"/>
      <c r="AIL61" s="16"/>
      <c r="AIM61" s="16"/>
      <c r="AIN61" s="16"/>
      <c r="AIO61" s="16"/>
      <c r="AIP61" s="16"/>
      <c r="AIQ61" s="16"/>
      <c r="AIR61" s="16"/>
      <c r="AIS61" s="16"/>
      <c r="AIT61" s="16"/>
      <c r="AIU61" s="16"/>
      <c r="AIV61" s="16"/>
      <c r="AIW61" s="16"/>
      <c r="AIX61" s="16"/>
      <c r="AIY61" s="16"/>
      <c r="AIZ61" s="16"/>
      <c r="AJA61" s="16"/>
      <c r="AJB61" s="16"/>
      <c r="AJC61" s="16"/>
      <c r="AJD61" s="16"/>
      <c r="AJE61" s="16"/>
      <c r="AJF61" s="16"/>
      <c r="AJG61" s="16"/>
      <c r="AJH61" s="16"/>
      <c r="AJI61" s="16"/>
      <c r="AJJ61" s="16"/>
      <c r="AJK61" s="16"/>
      <c r="AJL61" s="16"/>
      <c r="AJM61" s="16"/>
      <c r="AJN61" s="16"/>
      <c r="AJO61" s="16"/>
      <c r="AJP61" s="16"/>
      <c r="AJQ61" s="16"/>
      <c r="AJR61" s="16"/>
      <c r="AJS61" s="16"/>
      <c r="AJT61" s="16"/>
      <c r="AJU61" s="16"/>
      <c r="AJV61" s="16"/>
      <c r="AJW61" s="16"/>
      <c r="AJX61" s="16"/>
      <c r="AJY61" s="16"/>
      <c r="AJZ61" s="16"/>
      <c r="AKA61" s="16"/>
      <c r="AKB61" s="16"/>
      <c r="AKC61" s="16"/>
      <c r="AKD61" s="16"/>
      <c r="AKE61" s="16"/>
      <c r="AKF61" s="16"/>
      <c r="AKG61" s="16"/>
      <c r="AKH61" s="16"/>
      <c r="AKI61" s="16"/>
      <c r="AKJ61" s="16"/>
      <c r="AKK61" s="16"/>
      <c r="AKL61" s="16"/>
      <c r="AKM61" s="16"/>
      <c r="AKN61" s="16"/>
      <c r="AKO61" s="16"/>
      <c r="AKP61" s="16"/>
      <c r="AKQ61" s="16"/>
      <c r="AKR61" s="16"/>
      <c r="AKS61" s="16"/>
      <c r="AKT61" s="16"/>
      <c r="AKU61" s="16"/>
      <c r="AKV61" s="16"/>
      <c r="AKW61" s="16"/>
      <c r="AKX61" s="16"/>
      <c r="AKY61" s="16"/>
      <c r="AKZ61" s="16"/>
      <c r="ALA61" s="16"/>
      <c r="ALB61" s="16"/>
      <c r="ALC61" s="16"/>
      <c r="ALD61" s="16"/>
      <c r="ALE61" s="16"/>
      <c r="ALF61" s="16"/>
      <c r="ALG61" s="16"/>
      <c r="ALH61" s="16"/>
      <c r="ALI61" s="16"/>
      <c r="ALJ61" s="16"/>
      <c r="ALK61" s="16"/>
      <c r="ALL61" s="16"/>
      <c r="ALM61" s="16"/>
      <c r="ALN61" s="16"/>
      <c r="ALO61" s="16"/>
      <c r="ALP61" s="16"/>
      <c r="ALQ61" s="16"/>
      <c r="ALR61" s="16"/>
      <c r="ALS61" s="16"/>
      <c r="ALT61" s="16"/>
      <c r="ALU61" s="16"/>
      <c r="ALV61" s="16"/>
      <c r="ALW61" s="16"/>
      <c r="ALX61" s="16"/>
      <c r="ALY61" s="16"/>
      <c r="ALZ61" s="16"/>
      <c r="AMA61" s="16"/>
      <c r="AMB61" s="16"/>
      <c r="AMC61" s="16"/>
      <c r="AMD61" s="16"/>
      <c r="AME61" s="16"/>
      <c r="AMF61" s="16"/>
      <c r="AMG61" s="16"/>
      <c r="AMH61" s="16"/>
      <c r="AMI61" s="16"/>
      <c r="AMJ61" s="16"/>
      <c r="AMK61" s="16"/>
      <c r="AML61" s="16"/>
      <c r="AMM61" s="16"/>
      <c r="AMN61" s="16"/>
      <c r="AMO61" s="16"/>
      <c r="AMP61" s="16"/>
      <c r="AMQ61" s="16"/>
      <c r="AMR61" s="16"/>
      <c r="AMS61" s="16"/>
      <c r="AMT61" s="16"/>
      <c r="AMU61" s="16"/>
      <c r="AMV61" s="16"/>
      <c r="AMW61" s="16"/>
      <c r="AMX61" s="16"/>
      <c r="AMY61" s="16"/>
      <c r="AMZ61" s="16"/>
      <c r="ANA61" s="16"/>
      <c r="ANB61" s="16"/>
      <c r="ANC61" s="16"/>
      <c r="AND61" s="16"/>
      <c r="ANE61" s="16"/>
      <c r="ANF61" s="16"/>
      <c r="ANG61" s="16"/>
      <c r="ANH61" s="16"/>
      <c r="ANI61" s="16"/>
      <c r="ANJ61" s="16"/>
      <c r="ANK61" s="16"/>
      <c r="ANL61" s="16"/>
      <c r="ANM61" s="16"/>
      <c r="ANN61" s="16"/>
      <c r="ANO61" s="16"/>
      <c r="ANP61" s="16"/>
      <c r="ANQ61" s="16"/>
      <c r="ANR61" s="16"/>
      <c r="ANS61" s="16"/>
      <c r="ANT61" s="16"/>
      <c r="ANU61" s="16"/>
      <c r="ANV61" s="16"/>
      <c r="ANW61" s="16"/>
      <c r="ANX61" s="16"/>
      <c r="ANY61" s="16"/>
      <c r="ANZ61" s="16"/>
      <c r="AOA61" s="16"/>
      <c r="AOB61" s="16"/>
      <c r="AOC61" s="16"/>
      <c r="AOD61" s="16"/>
      <c r="AOE61" s="16"/>
      <c r="AOF61" s="16"/>
      <c r="AOG61" s="16"/>
      <c r="AOH61" s="16"/>
      <c r="AOI61" s="16"/>
      <c r="AOJ61" s="16"/>
      <c r="AOK61" s="16"/>
      <c r="AOL61" s="16"/>
      <c r="AOM61" s="16"/>
      <c r="AON61" s="16"/>
      <c r="AOO61" s="16"/>
      <c r="AOP61" s="16"/>
      <c r="AOQ61" s="16"/>
      <c r="AOR61" s="16"/>
      <c r="AOS61" s="16"/>
      <c r="AOT61" s="16"/>
      <c r="AOU61" s="16"/>
      <c r="AOV61" s="16"/>
      <c r="AOW61" s="16"/>
      <c r="AOX61" s="16"/>
      <c r="AOY61" s="16"/>
      <c r="AOZ61" s="16"/>
      <c r="APA61" s="16"/>
      <c r="APB61" s="16"/>
      <c r="APC61" s="16"/>
      <c r="APD61" s="16"/>
      <c r="APE61" s="16"/>
      <c r="APF61" s="16"/>
      <c r="APG61" s="16"/>
      <c r="APH61" s="16"/>
      <c r="API61" s="16"/>
      <c r="APJ61" s="16"/>
      <c r="APK61" s="16"/>
      <c r="APL61" s="16"/>
      <c r="APM61" s="16"/>
      <c r="APN61" s="16"/>
      <c r="APO61" s="16"/>
      <c r="APP61" s="16"/>
      <c r="APQ61" s="16"/>
      <c r="APR61" s="16"/>
      <c r="APS61" s="16"/>
      <c r="APT61" s="16"/>
      <c r="APU61" s="16"/>
      <c r="APV61" s="16"/>
      <c r="APW61" s="16"/>
      <c r="APX61" s="16"/>
      <c r="APY61" s="16"/>
      <c r="APZ61" s="16"/>
      <c r="AQA61" s="16"/>
      <c r="AQB61" s="16"/>
      <c r="AQC61" s="16"/>
      <c r="AQD61" s="16"/>
      <c r="AQE61" s="16"/>
      <c r="AQF61" s="16"/>
      <c r="AQG61" s="16"/>
      <c r="AQH61" s="16"/>
      <c r="AQI61" s="16"/>
      <c r="AQJ61" s="16"/>
      <c r="AQK61" s="16"/>
      <c r="AQL61" s="16"/>
      <c r="AQM61" s="16"/>
      <c r="AQN61" s="16"/>
      <c r="AQO61" s="16"/>
      <c r="AQP61" s="16"/>
      <c r="AQQ61" s="16"/>
      <c r="AQR61" s="16"/>
      <c r="AQS61" s="16"/>
      <c r="AQT61" s="16"/>
      <c r="AQU61" s="16"/>
      <c r="AQV61" s="16"/>
      <c r="AQW61" s="16"/>
      <c r="AQX61" s="16"/>
      <c r="AQY61" s="16"/>
      <c r="AQZ61" s="16"/>
      <c r="ARA61" s="16"/>
      <c r="ARB61" s="16"/>
      <c r="ARC61" s="16"/>
      <c r="ARD61" s="16"/>
      <c r="ARE61" s="16"/>
      <c r="ARF61" s="16"/>
      <c r="ARG61" s="16"/>
      <c r="ARH61" s="16"/>
      <c r="ARI61" s="16"/>
      <c r="ARJ61" s="16"/>
      <c r="ARK61" s="16"/>
      <c r="ARL61" s="16"/>
      <c r="ARM61" s="16"/>
      <c r="ARN61" s="16"/>
      <c r="ARO61" s="16"/>
      <c r="ARP61" s="16"/>
      <c r="ARQ61" s="16"/>
      <c r="ARR61" s="16"/>
      <c r="ARS61" s="16"/>
      <c r="ART61" s="16"/>
      <c r="ARU61" s="16"/>
      <c r="ARV61" s="16"/>
      <c r="ARW61" s="16"/>
      <c r="ARX61" s="16"/>
      <c r="ARY61" s="16"/>
      <c r="ARZ61" s="16"/>
      <c r="ASA61" s="16"/>
      <c r="ASB61" s="16"/>
      <c r="ASC61" s="16"/>
      <c r="ASD61" s="16"/>
      <c r="ASE61" s="16"/>
      <c r="ASF61" s="16"/>
      <c r="ASG61" s="16"/>
      <c r="ASH61" s="16"/>
      <c r="ASI61" s="16"/>
      <c r="ASJ61" s="16"/>
      <c r="ASK61" s="16"/>
      <c r="ASL61" s="16"/>
      <c r="ASM61" s="16"/>
      <c r="ASN61" s="16"/>
      <c r="ASO61" s="16"/>
      <c r="ASP61" s="16"/>
      <c r="ASQ61" s="16"/>
      <c r="ASR61" s="16"/>
      <c r="ASS61" s="16"/>
      <c r="AST61" s="16"/>
      <c r="ASU61" s="16"/>
      <c r="ASV61" s="16"/>
      <c r="ASW61" s="16"/>
      <c r="ASX61" s="16"/>
      <c r="ASY61" s="16"/>
      <c r="ASZ61" s="16"/>
      <c r="ATA61" s="16"/>
      <c r="ATB61" s="16"/>
      <c r="ATC61" s="16"/>
      <c r="ATD61" s="16"/>
      <c r="ATE61" s="16"/>
      <c r="ATF61" s="16"/>
      <c r="ATG61" s="16"/>
      <c r="ATH61" s="16"/>
      <c r="ATI61" s="16"/>
      <c r="ATJ61" s="16"/>
      <c r="ATK61" s="16"/>
      <c r="ATL61" s="16"/>
      <c r="ATM61" s="16"/>
      <c r="ATN61" s="16"/>
      <c r="ATO61" s="16"/>
      <c r="ATP61" s="16"/>
      <c r="ATQ61" s="16"/>
      <c r="ATR61" s="16"/>
      <c r="ATS61" s="16"/>
      <c r="ATT61" s="16"/>
      <c r="ATU61" s="16"/>
      <c r="ATV61" s="16"/>
      <c r="ATW61" s="16"/>
      <c r="ATX61" s="16"/>
      <c r="ATY61" s="16"/>
      <c r="ATZ61" s="16"/>
      <c r="AUA61" s="16"/>
      <c r="AUB61" s="16"/>
      <c r="AUC61" s="16"/>
      <c r="AUD61" s="16"/>
      <c r="AUE61" s="16"/>
      <c r="AUF61" s="16"/>
      <c r="AUG61" s="16"/>
      <c r="AUH61" s="16"/>
      <c r="AUI61" s="16"/>
      <c r="AUJ61" s="16"/>
      <c r="AUK61" s="16"/>
      <c r="AUL61" s="16"/>
      <c r="AUM61" s="16"/>
      <c r="AUN61" s="16"/>
      <c r="AUO61" s="16"/>
      <c r="AUP61" s="16"/>
      <c r="AUQ61" s="16"/>
      <c r="AUR61" s="16"/>
      <c r="AUS61" s="16"/>
      <c r="AUT61" s="16"/>
      <c r="AUU61" s="16"/>
      <c r="AUV61" s="16"/>
      <c r="AUW61" s="16"/>
      <c r="AUX61" s="16"/>
      <c r="AUY61" s="16"/>
      <c r="AUZ61" s="16"/>
      <c r="AVA61" s="16"/>
      <c r="AVB61" s="16"/>
      <c r="AVC61" s="16"/>
      <c r="AVD61" s="16"/>
      <c r="AVE61" s="16"/>
      <c r="AVF61" s="16"/>
      <c r="AVG61" s="16"/>
      <c r="AVH61" s="16"/>
      <c r="AVI61" s="16"/>
      <c r="AVJ61" s="16"/>
      <c r="AVK61" s="16"/>
      <c r="AVL61" s="16"/>
      <c r="AVM61" s="16"/>
      <c r="AVN61" s="16"/>
      <c r="AVO61" s="16"/>
      <c r="AVP61" s="16"/>
      <c r="AVQ61" s="16"/>
      <c r="AVR61" s="16"/>
      <c r="AVS61" s="16"/>
      <c r="AVT61" s="16"/>
      <c r="AVU61" s="16"/>
      <c r="AVV61" s="16"/>
      <c r="AVW61" s="16"/>
      <c r="AVX61" s="16"/>
      <c r="AVY61" s="16"/>
      <c r="AVZ61" s="16"/>
      <c r="AWA61" s="16"/>
      <c r="AWB61" s="16"/>
      <c r="AWC61" s="16"/>
      <c r="AWD61" s="16"/>
      <c r="AWE61" s="16"/>
      <c r="AWF61" s="16"/>
      <c r="AWG61" s="16"/>
      <c r="AWH61" s="16"/>
      <c r="AWI61" s="16"/>
      <c r="AWJ61" s="16"/>
      <c r="AWK61" s="16"/>
      <c r="AWL61" s="16"/>
      <c r="AWM61" s="16"/>
      <c r="AWN61" s="16"/>
      <c r="AWO61" s="16"/>
      <c r="AWP61" s="16"/>
      <c r="AWQ61" s="16"/>
      <c r="AWR61" s="16"/>
      <c r="AWS61" s="16"/>
      <c r="AWT61" s="16"/>
      <c r="AWU61" s="16"/>
      <c r="AWV61" s="16"/>
      <c r="AWW61" s="16"/>
      <c r="AWX61" s="16"/>
      <c r="AWY61" s="16"/>
      <c r="AWZ61" s="16"/>
      <c r="AXA61" s="16"/>
      <c r="AXB61" s="16"/>
      <c r="AXC61" s="16"/>
      <c r="AXD61" s="16"/>
      <c r="AXE61" s="16"/>
      <c r="AXF61" s="16"/>
      <c r="AXG61" s="16"/>
      <c r="AXH61" s="16"/>
      <c r="AXI61" s="16"/>
      <c r="AXJ61" s="16"/>
      <c r="AXK61" s="16"/>
      <c r="AXL61" s="16"/>
      <c r="AXM61" s="16"/>
      <c r="AXN61" s="16"/>
      <c r="AXO61" s="16"/>
      <c r="AXP61" s="16"/>
      <c r="AXQ61" s="16"/>
      <c r="AXR61" s="16"/>
      <c r="AXS61" s="16"/>
      <c r="AXT61" s="16"/>
      <c r="AXU61" s="16"/>
      <c r="AXV61" s="16"/>
      <c r="AXW61" s="16"/>
      <c r="AXX61" s="16"/>
      <c r="AXY61" s="16"/>
      <c r="AXZ61" s="16"/>
      <c r="AYA61" s="16"/>
      <c r="AYB61" s="16"/>
      <c r="AYC61" s="16"/>
      <c r="AYD61" s="16"/>
      <c r="AYE61" s="16"/>
      <c r="AYF61" s="16"/>
      <c r="AYG61" s="16"/>
      <c r="AYH61" s="16"/>
      <c r="AYI61" s="16"/>
      <c r="AYJ61" s="16"/>
      <c r="AYK61" s="16"/>
      <c r="AYL61" s="16"/>
      <c r="AYM61" s="16"/>
      <c r="AYN61" s="16"/>
      <c r="AYO61" s="16"/>
      <c r="AYP61" s="16"/>
      <c r="AYQ61" s="16"/>
      <c r="AYR61" s="16"/>
      <c r="AYS61" s="16"/>
      <c r="AYT61" s="16"/>
      <c r="AYU61" s="16"/>
      <c r="AYV61" s="16"/>
      <c r="AYW61" s="16"/>
      <c r="AYX61" s="16"/>
      <c r="AYY61" s="16"/>
      <c r="AYZ61" s="16"/>
      <c r="AZA61" s="16"/>
      <c r="AZB61" s="16"/>
      <c r="AZC61" s="16"/>
      <c r="AZD61" s="16"/>
      <c r="AZE61" s="16"/>
      <c r="AZF61" s="16"/>
      <c r="AZG61" s="16"/>
      <c r="AZH61" s="16"/>
      <c r="AZI61" s="16"/>
      <c r="AZJ61" s="16"/>
      <c r="AZK61" s="16"/>
      <c r="AZL61" s="16"/>
      <c r="AZM61" s="16"/>
      <c r="AZN61" s="16"/>
      <c r="AZO61" s="16"/>
      <c r="AZP61" s="16"/>
      <c r="AZQ61" s="16"/>
      <c r="AZR61" s="16"/>
      <c r="AZS61" s="16"/>
      <c r="AZT61" s="16"/>
      <c r="AZU61" s="16"/>
      <c r="AZV61" s="16"/>
      <c r="AZW61" s="16"/>
      <c r="AZX61" s="16"/>
      <c r="AZY61" s="16"/>
      <c r="AZZ61" s="16"/>
      <c r="BAA61" s="16"/>
      <c r="BAB61" s="16"/>
      <c r="BAC61" s="16"/>
      <c r="BAD61" s="16"/>
      <c r="BAE61" s="16"/>
      <c r="BAF61" s="16"/>
      <c r="BAG61" s="16"/>
      <c r="BAH61" s="16"/>
      <c r="BAI61" s="16"/>
      <c r="BAJ61" s="16"/>
      <c r="BAK61" s="16"/>
      <c r="BAL61" s="16"/>
      <c r="BAM61" s="16"/>
      <c r="BAN61" s="16"/>
      <c r="BAO61" s="16"/>
      <c r="BAP61" s="16"/>
      <c r="BAQ61" s="16"/>
      <c r="BAR61" s="16"/>
      <c r="BAS61" s="16"/>
      <c r="BAT61" s="16"/>
      <c r="BAU61" s="16"/>
      <c r="BAV61" s="16"/>
      <c r="BAW61" s="16"/>
      <c r="BAX61" s="16"/>
      <c r="BAY61" s="16"/>
      <c r="BAZ61" s="16"/>
      <c r="BBA61" s="16"/>
      <c r="BBB61" s="16"/>
      <c r="BBC61" s="16"/>
      <c r="BBD61" s="16"/>
      <c r="BBE61" s="16"/>
      <c r="BBF61" s="16"/>
      <c r="BBG61" s="16"/>
      <c r="BBH61" s="16"/>
      <c r="BBI61" s="16"/>
      <c r="BBJ61" s="16"/>
      <c r="BBK61" s="16"/>
      <c r="BBL61" s="16"/>
      <c r="BBM61" s="16"/>
      <c r="BBN61" s="16"/>
      <c r="BBO61" s="16"/>
      <c r="BBP61" s="16"/>
      <c r="BBQ61" s="16"/>
      <c r="BBR61" s="16"/>
      <c r="BBS61" s="16"/>
      <c r="BBT61" s="16"/>
      <c r="BBU61" s="16"/>
      <c r="BBV61" s="16"/>
      <c r="BBW61" s="16"/>
      <c r="BBX61" s="16"/>
      <c r="BBY61" s="16"/>
      <c r="BBZ61" s="16"/>
      <c r="BCA61" s="16"/>
      <c r="BCB61" s="16"/>
      <c r="BCC61" s="16"/>
      <c r="BCD61" s="16"/>
      <c r="BCE61" s="16"/>
      <c r="BCF61" s="16"/>
      <c r="BCG61" s="16"/>
      <c r="BCH61" s="16"/>
      <c r="BCI61" s="16"/>
      <c r="BCJ61" s="16"/>
      <c r="BCK61" s="16"/>
      <c r="BCL61" s="16"/>
      <c r="BCM61" s="16"/>
      <c r="BCN61" s="16"/>
      <c r="BCO61" s="16"/>
      <c r="BCP61" s="16"/>
      <c r="BCQ61" s="16"/>
      <c r="BCR61" s="16"/>
      <c r="BCS61" s="16"/>
      <c r="BCT61" s="16"/>
      <c r="BCU61" s="16"/>
      <c r="BCV61" s="16"/>
      <c r="BCW61" s="16"/>
      <c r="BCX61" s="16"/>
      <c r="BCY61" s="16"/>
      <c r="BCZ61" s="16"/>
      <c r="BDA61" s="16"/>
      <c r="BDB61" s="16"/>
      <c r="BDC61" s="16"/>
      <c r="BDD61" s="16"/>
      <c r="BDE61" s="16"/>
      <c r="BDF61" s="16"/>
      <c r="BDG61" s="16"/>
      <c r="BDH61" s="16"/>
      <c r="BDI61" s="16"/>
      <c r="BDJ61" s="16"/>
      <c r="BDK61" s="16"/>
      <c r="BDL61" s="16"/>
      <c r="BDM61" s="16"/>
      <c r="BDN61" s="16"/>
      <c r="BDO61" s="16"/>
      <c r="BDP61" s="16"/>
      <c r="BDQ61" s="16"/>
      <c r="BDR61" s="16"/>
      <c r="BDS61" s="16"/>
      <c r="BDT61" s="16"/>
      <c r="BDU61" s="16"/>
      <c r="BDV61" s="16"/>
      <c r="BDW61" s="16"/>
      <c r="BDX61" s="16"/>
      <c r="BDY61" s="16"/>
      <c r="BDZ61" s="16"/>
      <c r="BEA61" s="16"/>
      <c r="BEB61" s="16"/>
      <c r="BEC61" s="16"/>
      <c r="BED61" s="16"/>
      <c r="BEE61" s="16"/>
      <c r="BEF61" s="16"/>
      <c r="BEG61" s="16"/>
      <c r="BEH61" s="16"/>
      <c r="BEI61" s="16"/>
      <c r="BEJ61" s="16"/>
      <c r="BEK61" s="16"/>
      <c r="BEL61" s="16"/>
      <c r="BEM61" s="16"/>
      <c r="BEN61" s="16"/>
      <c r="BEO61" s="16"/>
      <c r="BEP61" s="16"/>
      <c r="BEQ61" s="16"/>
      <c r="BER61" s="16"/>
      <c r="BES61" s="16"/>
      <c r="BET61" s="16"/>
      <c r="BEU61" s="16"/>
      <c r="BEV61" s="16"/>
      <c r="BEW61" s="16"/>
      <c r="BEX61" s="16"/>
      <c r="BEY61" s="16"/>
      <c r="BEZ61" s="16"/>
      <c r="BFA61" s="16"/>
      <c r="BFB61" s="16"/>
      <c r="BFC61" s="16"/>
      <c r="BFD61" s="16"/>
      <c r="BFE61" s="16"/>
      <c r="BFF61" s="16"/>
      <c r="BFG61" s="16"/>
      <c r="BFH61" s="16"/>
      <c r="BFI61" s="16"/>
      <c r="BFJ61" s="16"/>
      <c r="BFK61" s="16"/>
      <c r="BFL61" s="16"/>
      <c r="BFM61" s="16"/>
      <c r="BFN61" s="16"/>
      <c r="BFO61" s="16"/>
      <c r="BFP61" s="16"/>
      <c r="BFQ61" s="16"/>
      <c r="BFR61" s="16"/>
      <c r="BFS61" s="16"/>
      <c r="BFT61" s="16"/>
      <c r="BFU61" s="16"/>
      <c r="BFV61" s="16"/>
      <c r="BFW61" s="16"/>
      <c r="BFX61" s="16"/>
      <c r="BFY61" s="16"/>
      <c r="BFZ61" s="16"/>
      <c r="BGA61" s="16"/>
      <c r="BGB61" s="16"/>
      <c r="BGC61" s="16"/>
      <c r="BGD61" s="16"/>
      <c r="BGE61" s="16"/>
      <c r="BGF61" s="16"/>
      <c r="BGG61" s="16"/>
      <c r="BGH61" s="16"/>
      <c r="BGI61" s="16"/>
      <c r="BGJ61" s="16"/>
      <c r="BGK61" s="16"/>
      <c r="BGL61" s="16"/>
      <c r="BGM61" s="16"/>
      <c r="BGN61" s="16"/>
      <c r="BGO61" s="16"/>
      <c r="BGP61" s="16"/>
      <c r="BGQ61" s="16"/>
      <c r="BGR61" s="16"/>
      <c r="BGS61" s="16"/>
      <c r="BGT61" s="16"/>
      <c r="BGU61" s="16"/>
      <c r="BGV61" s="16"/>
      <c r="BGW61" s="16"/>
      <c r="BGX61" s="16"/>
      <c r="BGY61" s="16"/>
      <c r="BGZ61" s="16"/>
      <c r="BHA61" s="16"/>
      <c r="BHB61" s="16"/>
      <c r="BHC61" s="16"/>
      <c r="BHD61" s="16"/>
      <c r="BHE61" s="16"/>
      <c r="BHF61" s="16"/>
      <c r="BHG61" s="16"/>
      <c r="BHH61" s="16"/>
      <c r="BHI61" s="16"/>
      <c r="BHJ61" s="16"/>
      <c r="BHK61" s="16"/>
      <c r="BHL61" s="16"/>
      <c r="BHM61" s="16"/>
      <c r="BHN61" s="16"/>
      <c r="BHO61" s="16"/>
      <c r="BHP61" s="16"/>
      <c r="BHQ61" s="16"/>
      <c r="BHR61" s="16"/>
      <c r="BHS61" s="16"/>
      <c r="BHT61" s="16"/>
      <c r="BHU61" s="16"/>
      <c r="BHV61" s="16"/>
      <c r="BHW61" s="16"/>
      <c r="BHX61" s="16"/>
      <c r="BHY61" s="16"/>
      <c r="BHZ61" s="16"/>
      <c r="BIA61" s="16"/>
      <c r="BIB61" s="16"/>
      <c r="BIC61" s="16"/>
      <c r="BID61" s="16"/>
      <c r="BIE61" s="16"/>
      <c r="BIF61" s="16"/>
      <c r="BIG61" s="16"/>
      <c r="BIH61" s="16"/>
      <c r="BII61" s="16"/>
      <c r="BIJ61" s="16"/>
      <c r="BIK61" s="16"/>
      <c r="BIL61" s="16"/>
      <c r="BIM61" s="16"/>
      <c r="BIN61" s="16"/>
      <c r="BIO61" s="16"/>
      <c r="BIP61" s="16"/>
      <c r="BIQ61" s="16"/>
      <c r="BIR61" s="16"/>
      <c r="BIS61" s="16"/>
      <c r="BIT61" s="16"/>
      <c r="BIU61" s="16"/>
      <c r="BIV61" s="16"/>
      <c r="BIW61" s="16"/>
      <c r="BIX61" s="16"/>
      <c r="BIY61" s="16"/>
      <c r="BIZ61" s="16"/>
      <c r="BJA61" s="16"/>
      <c r="BJB61" s="16"/>
      <c r="BJC61" s="16"/>
      <c r="BJD61" s="16"/>
      <c r="BJE61" s="16"/>
      <c r="BJF61" s="16"/>
      <c r="BJG61" s="16"/>
      <c r="BJH61" s="16"/>
      <c r="BJI61" s="16"/>
      <c r="BJJ61" s="16"/>
      <c r="BJK61" s="16"/>
      <c r="BJL61" s="16"/>
      <c r="BJM61" s="16"/>
      <c r="BJN61" s="16"/>
      <c r="BJO61" s="16"/>
      <c r="BJP61" s="16"/>
      <c r="BJQ61" s="16"/>
      <c r="BJR61" s="16"/>
      <c r="BJS61" s="16"/>
      <c r="BJT61" s="16"/>
      <c r="BJU61" s="16"/>
      <c r="BJV61" s="16"/>
      <c r="BJW61" s="16"/>
      <c r="BJX61" s="16"/>
      <c r="BJY61" s="16"/>
      <c r="BJZ61" s="16"/>
      <c r="BKA61" s="16"/>
      <c r="BKB61" s="16"/>
      <c r="BKC61" s="16"/>
      <c r="BKD61" s="16"/>
      <c r="BKE61" s="16"/>
      <c r="BKF61" s="16"/>
      <c r="BKG61" s="16"/>
      <c r="BKH61" s="16"/>
      <c r="BKI61" s="16"/>
      <c r="BKJ61" s="16"/>
      <c r="BKK61" s="16"/>
      <c r="BKL61" s="16"/>
      <c r="BKM61" s="16"/>
      <c r="BKN61" s="16"/>
      <c r="BKO61" s="16"/>
      <c r="BKP61" s="16"/>
      <c r="BKQ61" s="16"/>
      <c r="BKR61" s="16"/>
      <c r="BKS61" s="16"/>
      <c r="BKT61" s="16"/>
      <c r="BKU61" s="16"/>
      <c r="BKV61" s="16"/>
      <c r="BKW61" s="16"/>
      <c r="BKX61" s="16"/>
      <c r="BKY61" s="16"/>
      <c r="BKZ61" s="16"/>
      <c r="BLA61" s="16"/>
      <c r="BLB61" s="16"/>
      <c r="BLC61" s="16"/>
      <c r="BLD61" s="16"/>
      <c r="BLE61" s="16"/>
      <c r="BLF61" s="16"/>
      <c r="BLG61" s="16"/>
      <c r="BLH61" s="16"/>
      <c r="BLI61" s="16"/>
      <c r="BLJ61" s="16"/>
      <c r="BLK61" s="16"/>
      <c r="BLL61" s="16"/>
      <c r="BLM61" s="16"/>
      <c r="BLN61" s="16"/>
      <c r="BLO61" s="16"/>
      <c r="BLP61" s="16"/>
      <c r="BLQ61" s="16"/>
      <c r="BLR61" s="16"/>
      <c r="BLS61" s="16"/>
      <c r="BLT61" s="16"/>
      <c r="BLU61" s="16"/>
      <c r="BLV61" s="16"/>
      <c r="BLW61" s="16"/>
      <c r="BLX61" s="16"/>
      <c r="BLY61" s="16"/>
      <c r="BLZ61" s="16"/>
      <c r="BMA61" s="16"/>
      <c r="BMB61" s="16"/>
      <c r="BMC61" s="16"/>
      <c r="BMD61" s="16"/>
      <c r="BME61" s="16"/>
      <c r="BMF61" s="16"/>
      <c r="BMG61" s="16"/>
      <c r="BMH61" s="16"/>
      <c r="BMI61" s="16"/>
      <c r="BMJ61" s="16"/>
      <c r="BMK61" s="16"/>
      <c r="BML61" s="16"/>
      <c r="BMM61" s="16"/>
      <c r="BMN61" s="16"/>
      <c r="BMO61" s="16"/>
      <c r="BMP61" s="16"/>
      <c r="BMQ61" s="16"/>
      <c r="BMR61" s="16"/>
      <c r="BMS61" s="16"/>
      <c r="BMT61" s="16"/>
      <c r="BMU61" s="16"/>
      <c r="BMV61" s="16"/>
      <c r="BMW61" s="16"/>
      <c r="BMX61" s="16"/>
      <c r="BMY61" s="16"/>
      <c r="BMZ61" s="16"/>
      <c r="BNA61" s="16"/>
      <c r="BNB61" s="16"/>
      <c r="BNC61" s="16"/>
      <c r="BND61" s="16"/>
      <c r="BNE61" s="16"/>
      <c r="BNF61" s="16"/>
      <c r="BNG61" s="16"/>
      <c r="BNH61" s="16"/>
      <c r="BNI61" s="16"/>
      <c r="BNJ61" s="16"/>
      <c r="BNK61" s="16"/>
      <c r="BNL61" s="16"/>
      <c r="BNM61" s="16"/>
      <c r="BNN61" s="16"/>
      <c r="BNO61" s="16"/>
      <c r="BNP61" s="16"/>
      <c r="BNQ61" s="16"/>
      <c r="BNR61" s="16"/>
      <c r="BNS61" s="16"/>
      <c r="BNT61" s="16"/>
      <c r="BNU61" s="16"/>
      <c r="BNV61" s="16"/>
      <c r="BNW61" s="16"/>
      <c r="BNX61" s="16"/>
      <c r="BNY61" s="16"/>
      <c r="BNZ61" s="16"/>
      <c r="BOA61" s="16"/>
      <c r="BOB61" s="16"/>
      <c r="BOC61" s="16"/>
      <c r="BOD61" s="16"/>
      <c r="BOE61" s="16"/>
      <c r="BOF61" s="16"/>
      <c r="BOG61" s="16"/>
      <c r="BOH61" s="16"/>
      <c r="BOI61" s="16"/>
      <c r="BOJ61" s="16"/>
      <c r="BOK61" s="16"/>
      <c r="BOL61" s="16"/>
      <c r="BOM61" s="16"/>
      <c r="BON61" s="16"/>
      <c r="BOO61" s="16"/>
      <c r="BOP61" s="16"/>
      <c r="BOQ61" s="16"/>
      <c r="BOR61" s="16"/>
      <c r="BOS61" s="16"/>
      <c r="BOT61" s="16"/>
      <c r="BOU61" s="16"/>
      <c r="BOV61" s="16"/>
      <c r="BOW61" s="16"/>
      <c r="BOX61" s="16"/>
      <c r="BOY61" s="16"/>
      <c r="BOZ61" s="16"/>
      <c r="BPA61" s="16"/>
      <c r="BPB61" s="16"/>
      <c r="BPC61" s="16"/>
      <c r="BPD61" s="16"/>
      <c r="BPE61" s="16"/>
      <c r="BPF61" s="16"/>
      <c r="BPG61" s="16"/>
      <c r="BPH61" s="16"/>
      <c r="BPI61" s="16"/>
      <c r="BPJ61" s="16"/>
      <c r="BPK61" s="16"/>
      <c r="BPL61" s="16"/>
      <c r="BPM61" s="16"/>
      <c r="BPN61" s="16"/>
      <c r="BPO61" s="16"/>
      <c r="BPP61" s="16"/>
      <c r="BPQ61" s="16"/>
      <c r="BPR61" s="16"/>
      <c r="BPS61" s="16"/>
      <c r="BPT61" s="16"/>
      <c r="BPU61" s="16"/>
      <c r="BPV61" s="16"/>
      <c r="BPW61" s="16"/>
      <c r="BPX61" s="16"/>
      <c r="BPY61" s="16"/>
      <c r="BPZ61" s="16"/>
      <c r="BQA61" s="16"/>
      <c r="BQB61" s="16"/>
      <c r="BQC61" s="16"/>
      <c r="BQD61" s="16"/>
      <c r="BQE61" s="16"/>
      <c r="BQF61" s="16"/>
      <c r="BQG61" s="16"/>
      <c r="BQH61" s="16"/>
      <c r="BQI61" s="16"/>
      <c r="BQJ61" s="16"/>
      <c r="BQK61" s="16"/>
      <c r="BQL61" s="16"/>
      <c r="BQM61" s="16"/>
      <c r="BQN61" s="16"/>
      <c r="BQO61" s="16"/>
      <c r="BQP61" s="16"/>
      <c r="BQQ61" s="16"/>
      <c r="BQR61" s="16"/>
      <c r="BQS61" s="16"/>
      <c r="BQT61" s="16"/>
      <c r="BQU61" s="16"/>
      <c r="BQV61" s="16"/>
      <c r="BQW61" s="16"/>
      <c r="BQX61" s="16"/>
      <c r="BQY61" s="16"/>
      <c r="BQZ61" s="16"/>
      <c r="BRA61" s="16"/>
      <c r="BRB61" s="16"/>
      <c r="BRC61" s="16"/>
      <c r="BRD61" s="16"/>
      <c r="BRE61" s="16"/>
      <c r="BRF61" s="16"/>
      <c r="BRG61" s="16"/>
      <c r="BRH61" s="16"/>
      <c r="BRI61" s="16"/>
      <c r="BRJ61" s="16"/>
      <c r="BRK61" s="16"/>
      <c r="BRL61" s="16"/>
      <c r="BRM61" s="16"/>
      <c r="BRN61" s="16"/>
      <c r="BRO61" s="16"/>
      <c r="BRP61" s="16"/>
      <c r="BRQ61" s="16"/>
      <c r="BRR61" s="16"/>
      <c r="BRS61" s="16"/>
      <c r="BRT61" s="16"/>
      <c r="BRU61" s="16"/>
      <c r="BRV61" s="16"/>
      <c r="BRW61" s="16"/>
      <c r="BRX61" s="16"/>
      <c r="BRY61" s="16"/>
      <c r="BRZ61" s="16"/>
      <c r="BSA61" s="16"/>
      <c r="BSB61" s="16"/>
      <c r="BSC61" s="16"/>
      <c r="BSD61" s="16"/>
      <c r="BSE61" s="16"/>
      <c r="BSF61" s="16"/>
      <c r="BSG61" s="16"/>
      <c r="BSH61" s="16"/>
      <c r="BSI61" s="16"/>
      <c r="BSJ61" s="16"/>
      <c r="BSK61" s="16"/>
      <c r="BSL61" s="16"/>
      <c r="BSM61" s="16"/>
      <c r="BSN61" s="16"/>
      <c r="BSO61" s="16"/>
      <c r="BSP61" s="16"/>
      <c r="BSQ61" s="16"/>
      <c r="BSR61" s="16"/>
      <c r="BSS61" s="16"/>
      <c r="BST61" s="16"/>
      <c r="BSU61" s="16"/>
      <c r="BSV61" s="16"/>
      <c r="BSW61" s="16"/>
      <c r="BSX61" s="16"/>
      <c r="BSY61" s="16"/>
      <c r="BSZ61" s="16"/>
      <c r="BTA61" s="16"/>
      <c r="BTB61" s="16"/>
      <c r="BTC61" s="16"/>
      <c r="BTD61" s="16"/>
      <c r="BTE61" s="16"/>
      <c r="BTF61" s="16"/>
      <c r="BTG61" s="16"/>
      <c r="BTH61" s="16"/>
      <c r="BTI61" s="16"/>
      <c r="BTJ61" s="16"/>
      <c r="BTK61" s="16"/>
      <c r="BTL61" s="16"/>
      <c r="BTM61" s="16"/>
      <c r="BTN61" s="16"/>
      <c r="BTO61" s="16"/>
      <c r="BTP61" s="16"/>
      <c r="BTQ61" s="16"/>
      <c r="BTR61" s="16"/>
      <c r="BTS61" s="16"/>
      <c r="BTT61" s="16"/>
      <c r="BTU61" s="16"/>
      <c r="BTV61" s="16"/>
      <c r="BTW61" s="16"/>
      <c r="BTX61" s="16"/>
      <c r="BTY61" s="16"/>
      <c r="BTZ61" s="16"/>
      <c r="BUA61" s="16"/>
      <c r="BUB61" s="16"/>
      <c r="BUC61" s="16"/>
      <c r="BUD61" s="16"/>
      <c r="BUE61" s="16"/>
      <c r="BUF61" s="16"/>
      <c r="BUG61" s="16"/>
      <c r="BUH61" s="16"/>
      <c r="BUI61" s="16"/>
      <c r="BUJ61" s="16"/>
      <c r="BUK61" s="16"/>
      <c r="BUL61" s="16"/>
      <c r="BUM61" s="16"/>
      <c r="BUN61" s="16"/>
      <c r="BUO61" s="16"/>
      <c r="BUP61" s="16"/>
      <c r="BUQ61" s="16"/>
      <c r="BUR61" s="16"/>
      <c r="BUS61" s="16"/>
      <c r="BUT61" s="16"/>
      <c r="BUU61" s="16"/>
      <c r="BUV61" s="16"/>
      <c r="BUW61" s="16"/>
      <c r="BUX61" s="16"/>
      <c r="BUY61" s="16"/>
      <c r="BUZ61" s="16"/>
      <c r="BVA61" s="16"/>
      <c r="BVB61" s="16"/>
      <c r="BVC61" s="16"/>
      <c r="BVD61" s="16"/>
      <c r="BVE61" s="16"/>
      <c r="BVF61" s="16"/>
      <c r="BVG61" s="16"/>
      <c r="BVH61" s="16"/>
      <c r="BVI61" s="16"/>
      <c r="BVJ61" s="16"/>
      <c r="BVK61" s="16"/>
      <c r="BVL61" s="16"/>
      <c r="BVM61" s="16"/>
      <c r="BVN61" s="16"/>
      <c r="BVO61" s="16"/>
      <c r="BVP61" s="16"/>
      <c r="BVQ61" s="16"/>
      <c r="BVR61" s="16"/>
      <c r="BVS61" s="16"/>
      <c r="BVT61" s="16"/>
      <c r="BVU61" s="16"/>
      <c r="BVV61" s="16"/>
      <c r="BVW61" s="16"/>
      <c r="BVX61" s="16"/>
      <c r="BVY61" s="16"/>
      <c r="BVZ61" s="16"/>
      <c r="BWA61" s="16"/>
      <c r="BWB61" s="16"/>
      <c r="BWC61" s="16"/>
      <c r="BWD61" s="16"/>
      <c r="BWE61" s="16"/>
      <c r="BWF61" s="16"/>
      <c r="BWG61" s="16"/>
      <c r="BWH61" s="16"/>
      <c r="BWI61" s="16"/>
      <c r="BWJ61" s="16"/>
      <c r="BWK61" s="16"/>
      <c r="BWL61" s="16"/>
      <c r="BWM61" s="16"/>
      <c r="BWN61" s="16"/>
      <c r="BWO61" s="16"/>
      <c r="BWP61" s="16"/>
      <c r="BWQ61" s="16"/>
      <c r="BWR61" s="16"/>
      <c r="BWS61" s="16"/>
      <c r="BWT61" s="16"/>
      <c r="BWU61" s="16"/>
      <c r="BWV61" s="16"/>
      <c r="BWW61" s="16"/>
      <c r="BWX61" s="16"/>
      <c r="BWY61" s="16"/>
      <c r="BWZ61" s="16"/>
      <c r="BXA61" s="16"/>
      <c r="BXB61" s="16"/>
      <c r="BXC61" s="16"/>
      <c r="BXD61" s="16"/>
      <c r="BXE61" s="16"/>
      <c r="BXF61" s="16"/>
      <c r="BXG61" s="16"/>
      <c r="BXH61" s="16"/>
      <c r="BXI61" s="16"/>
      <c r="BXJ61" s="16"/>
      <c r="BXK61" s="16"/>
      <c r="BXL61" s="16"/>
      <c r="BXM61" s="16"/>
      <c r="BXN61" s="16"/>
      <c r="BXO61" s="16"/>
      <c r="BXP61" s="16"/>
      <c r="BXQ61" s="16"/>
      <c r="BXR61" s="16"/>
      <c r="BXS61" s="16"/>
      <c r="BXT61" s="16"/>
      <c r="BXU61" s="16"/>
      <c r="BXV61" s="16"/>
      <c r="BXW61" s="16"/>
      <c r="BXX61" s="16"/>
      <c r="BXY61" s="16"/>
      <c r="BXZ61" s="16"/>
      <c r="BYA61" s="16"/>
      <c r="BYB61" s="16"/>
      <c r="BYC61" s="16"/>
      <c r="BYD61" s="16"/>
      <c r="BYE61" s="16"/>
      <c r="BYF61" s="16"/>
      <c r="BYG61" s="16"/>
      <c r="BYH61" s="16"/>
      <c r="BYI61" s="16"/>
      <c r="BYJ61" s="16"/>
      <c r="BYK61" s="16"/>
      <c r="BYL61" s="16"/>
      <c r="BYM61" s="16"/>
      <c r="BYN61" s="16"/>
      <c r="BYO61" s="16"/>
      <c r="BYP61" s="16"/>
      <c r="BYQ61" s="16"/>
      <c r="BYR61" s="16"/>
      <c r="BYS61" s="16"/>
      <c r="BYT61" s="16"/>
      <c r="BYU61" s="16"/>
      <c r="BYV61" s="16"/>
      <c r="BYW61" s="16"/>
      <c r="BYX61" s="16"/>
      <c r="BYY61" s="16"/>
      <c r="BYZ61" s="16"/>
      <c r="BZA61" s="16"/>
      <c r="BZB61" s="16"/>
      <c r="BZC61" s="16"/>
      <c r="BZD61" s="16"/>
      <c r="BZE61" s="16"/>
      <c r="BZF61" s="16"/>
      <c r="BZG61" s="16"/>
      <c r="BZH61" s="16"/>
      <c r="BZI61" s="16"/>
      <c r="BZJ61" s="16"/>
      <c r="BZK61" s="16"/>
      <c r="BZL61" s="16"/>
      <c r="BZM61" s="16"/>
      <c r="BZN61" s="16"/>
      <c r="BZO61" s="16"/>
      <c r="BZP61" s="16"/>
      <c r="BZQ61" s="16"/>
      <c r="BZR61" s="16"/>
      <c r="BZS61" s="16"/>
      <c r="BZT61" s="16"/>
      <c r="BZU61" s="16"/>
      <c r="BZV61" s="16"/>
      <c r="BZW61" s="16"/>
      <c r="BZX61" s="16"/>
      <c r="BZY61" s="16"/>
      <c r="BZZ61" s="16"/>
      <c r="CAA61" s="16"/>
      <c r="CAB61" s="16"/>
      <c r="CAC61" s="16"/>
      <c r="CAD61" s="16"/>
      <c r="CAE61" s="16"/>
      <c r="CAF61" s="16"/>
      <c r="CAG61" s="16"/>
      <c r="CAH61" s="16"/>
      <c r="CAI61" s="16"/>
      <c r="CAJ61" s="16"/>
      <c r="CAK61" s="16"/>
      <c r="CAL61" s="16"/>
      <c r="CAM61" s="16"/>
      <c r="CAN61" s="16"/>
      <c r="CAO61" s="16"/>
      <c r="CAP61" s="16"/>
      <c r="CAQ61" s="16"/>
      <c r="CAR61" s="16"/>
      <c r="CAS61" s="16"/>
      <c r="CAT61" s="16"/>
      <c r="CAU61" s="16"/>
      <c r="CAV61" s="16"/>
      <c r="CAW61" s="16"/>
      <c r="CAX61" s="16"/>
      <c r="CAY61" s="16"/>
      <c r="CAZ61" s="16"/>
      <c r="CBA61" s="16"/>
      <c r="CBB61" s="16"/>
      <c r="CBC61" s="16"/>
      <c r="CBD61" s="16"/>
      <c r="CBE61" s="16"/>
      <c r="CBF61" s="16"/>
      <c r="CBG61" s="16"/>
      <c r="CBH61" s="16"/>
      <c r="CBI61" s="16"/>
      <c r="CBJ61" s="16"/>
      <c r="CBK61" s="16"/>
      <c r="CBL61" s="16"/>
      <c r="CBM61" s="16"/>
      <c r="CBN61" s="16"/>
      <c r="CBO61" s="16"/>
      <c r="CBP61" s="16"/>
      <c r="CBQ61" s="16"/>
      <c r="CBR61" s="16"/>
      <c r="CBS61" s="16"/>
      <c r="CBT61" s="16"/>
      <c r="CBU61" s="16"/>
      <c r="CBV61" s="16"/>
      <c r="CBW61" s="16"/>
      <c r="CBX61" s="16"/>
      <c r="CBY61" s="16"/>
      <c r="CBZ61" s="16"/>
      <c r="CCA61" s="16"/>
      <c r="CCB61" s="16"/>
      <c r="CCC61" s="16"/>
      <c r="CCD61" s="16"/>
      <c r="CCE61" s="16"/>
      <c r="CCF61" s="16"/>
      <c r="CCG61" s="16"/>
      <c r="CCH61" s="16"/>
      <c r="CCI61" s="16"/>
      <c r="CCJ61" s="16"/>
      <c r="CCK61" s="16"/>
      <c r="CCL61" s="16"/>
      <c r="CCM61" s="16"/>
      <c r="CCN61" s="16"/>
      <c r="CCO61" s="16"/>
      <c r="CCP61" s="16"/>
      <c r="CCQ61" s="16"/>
      <c r="CCR61" s="16"/>
      <c r="CCS61" s="16"/>
      <c r="CCT61" s="16"/>
      <c r="CCU61" s="16"/>
      <c r="CCV61" s="16"/>
      <c r="CCW61" s="16"/>
      <c r="CCX61" s="16"/>
      <c r="CCY61" s="16"/>
      <c r="CCZ61" s="16"/>
      <c r="CDA61" s="16"/>
      <c r="CDB61" s="16"/>
      <c r="CDC61" s="16"/>
      <c r="CDD61" s="16"/>
      <c r="CDE61" s="16"/>
      <c r="CDF61" s="16"/>
      <c r="CDG61" s="16"/>
      <c r="CDH61" s="16"/>
      <c r="CDI61" s="16"/>
      <c r="CDJ61" s="16"/>
      <c r="CDK61" s="16"/>
      <c r="CDL61" s="16"/>
      <c r="CDM61" s="16"/>
      <c r="CDN61" s="16"/>
      <c r="CDO61" s="16"/>
      <c r="CDP61" s="16"/>
      <c r="CDQ61" s="16"/>
      <c r="CDR61" s="16"/>
      <c r="CDS61" s="16"/>
      <c r="CDT61" s="16"/>
      <c r="CDU61" s="16"/>
      <c r="CDV61" s="16"/>
      <c r="CDW61" s="16"/>
      <c r="CDX61" s="16"/>
      <c r="CDY61" s="16"/>
      <c r="CDZ61" s="16"/>
      <c r="CEA61" s="16"/>
      <c r="CEB61" s="16"/>
      <c r="CEC61" s="16"/>
      <c r="CED61" s="16"/>
      <c r="CEE61" s="16"/>
      <c r="CEF61" s="16"/>
      <c r="CEG61" s="16"/>
      <c r="CEH61" s="16"/>
      <c r="CEI61" s="16"/>
      <c r="CEJ61" s="16"/>
      <c r="CEK61" s="16"/>
      <c r="CEL61" s="16"/>
      <c r="CEM61" s="16"/>
      <c r="CEN61" s="16"/>
      <c r="CEO61" s="16"/>
      <c r="CEP61" s="16"/>
      <c r="CEQ61" s="16"/>
      <c r="CER61" s="16"/>
      <c r="CES61" s="16"/>
      <c r="CET61" s="16"/>
      <c r="CEU61" s="16"/>
      <c r="CEV61" s="16"/>
      <c r="CEW61" s="16"/>
      <c r="CEX61" s="16"/>
      <c r="CEY61" s="16"/>
      <c r="CEZ61" s="16"/>
      <c r="CFA61" s="16"/>
      <c r="CFB61" s="16"/>
      <c r="CFC61" s="16"/>
      <c r="CFD61" s="16"/>
      <c r="CFE61" s="16"/>
      <c r="CFF61" s="16"/>
      <c r="CFG61" s="16"/>
      <c r="CFH61" s="16"/>
      <c r="CFI61" s="16"/>
      <c r="CFJ61" s="16"/>
      <c r="CFK61" s="16"/>
      <c r="CFL61" s="16"/>
      <c r="CFM61" s="16"/>
      <c r="CFN61" s="16"/>
      <c r="CFO61" s="16"/>
      <c r="CFP61" s="16"/>
      <c r="CFQ61" s="16"/>
      <c r="CFR61" s="16"/>
      <c r="CFS61" s="16"/>
      <c r="CFT61" s="16"/>
      <c r="CFU61" s="16"/>
      <c r="CFV61" s="16"/>
      <c r="CFW61" s="16"/>
      <c r="CFX61" s="16"/>
      <c r="CFY61" s="16"/>
      <c r="CFZ61" s="16"/>
      <c r="CGA61" s="16"/>
      <c r="CGB61" s="16"/>
      <c r="CGC61" s="16"/>
      <c r="CGD61" s="16"/>
      <c r="CGE61" s="16"/>
      <c r="CGF61" s="16"/>
      <c r="CGG61" s="16"/>
      <c r="CGH61" s="16"/>
      <c r="CGI61" s="16"/>
      <c r="CGJ61" s="16"/>
      <c r="CGK61" s="16"/>
      <c r="CGL61" s="16"/>
      <c r="CGM61" s="16"/>
      <c r="CGN61" s="16"/>
      <c r="CGO61" s="16"/>
      <c r="CGP61" s="16"/>
      <c r="CGQ61" s="16"/>
      <c r="CGR61" s="16"/>
      <c r="CGS61" s="16"/>
      <c r="CGT61" s="16"/>
      <c r="CGU61" s="16"/>
      <c r="CGV61" s="16"/>
      <c r="CGW61" s="16"/>
      <c r="CGX61" s="16"/>
      <c r="CGY61" s="16"/>
      <c r="CGZ61" s="16"/>
      <c r="CHA61" s="16"/>
      <c r="CHB61" s="16"/>
      <c r="CHC61" s="16"/>
      <c r="CHD61" s="16"/>
      <c r="CHE61" s="16"/>
      <c r="CHF61" s="16"/>
      <c r="CHG61" s="16"/>
      <c r="CHH61" s="16"/>
      <c r="CHI61" s="16"/>
      <c r="CHJ61" s="16"/>
      <c r="CHK61" s="16"/>
      <c r="CHL61" s="16"/>
      <c r="CHM61" s="16"/>
      <c r="CHN61" s="16"/>
      <c r="CHO61" s="16"/>
      <c r="CHP61" s="16"/>
      <c r="CHQ61" s="16"/>
      <c r="CHR61" s="16"/>
      <c r="CHS61" s="16"/>
      <c r="CHT61" s="16"/>
      <c r="CHU61" s="16"/>
      <c r="CHV61" s="16"/>
      <c r="CHW61" s="16"/>
      <c r="CHX61" s="16"/>
      <c r="CHY61" s="16"/>
      <c r="CHZ61" s="16"/>
      <c r="CIA61" s="16"/>
      <c r="CIB61" s="16"/>
      <c r="CIC61" s="16"/>
      <c r="CID61" s="16"/>
      <c r="CIE61" s="16"/>
      <c r="CIF61" s="16"/>
      <c r="CIG61" s="16"/>
      <c r="CIH61" s="16"/>
      <c r="CII61" s="16"/>
      <c r="CIJ61" s="16"/>
      <c r="CIK61" s="16"/>
      <c r="CIL61" s="16"/>
      <c r="CIM61" s="16"/>
      <c r="CIN61" s="16"/>
      <c r="CIO61" s="16"/>
      <c r="CIP61" s="16"/>
      <c r="CIQ61" s="16"/>
      <c r="CIR61" s="16"/>
      <c r="CIS61" s="16"/>
      <c r="CIT61" s="16"/>
      <c r="CIU61" s="16"/>
      <c r="CIV61" s="16"/>
      <c r="CIW61" s="16"/>
      <c r="CIX61" s="16"/>
      <c r="CIY61" s="16"/>
      <c r="CIZ61" s="16"/>
      <c r="CJA61" s="16"/>
      <c r="CJB61" s="16"/>
      <c r="CJC61" s="16"/>
      <c r="CJD61" s="16"/>
      <c r="CJE61" s="16"/>
      <c r="CJF61" s="16"/>
      <c r="CJG61" s="16"/>
      <c r="CJH61" s="16"/>
      <c r="CJI61" s="16"/>
      <c r="CJJ61" s="16"/>
      <c r="CJK61" s="16"/>
      <c r="CJL61" s="16"/>
      <c r="CJM61" s="16"/>
      <c r="CJN61" s="16"/>
      <c r="CJO61" s="16"/>
      <c r="CJP61" s="16"/>
      <c r="CJQ61" s="16"/>
      <c r="CJR61" s="16"/>
      <c r="CJS61" s="16"/>
      <c r="CJT61" s="16"/>
      <c r="CJU61" s="16"/>
      <c r="CJV61" s="16"/>
      <c r="CJW61" s="16"/>
      <c r="CJX61" s="16"/>
      <c r="CJY61" s="16"/>
      <c r="CJZ61" s="16"/>
      <c r="CKA61" s="16"/>
      <c r="CKB61" s="16"/>
      <c r="CKC61" s="16"/>
      <c r="CKD61" s="16"/>
      <c r="CKE61" s="16"/>
      <c r="CKF61" s="16"/>
      <c r="CKG61" s="16"/>
      <c r="CKH61" s="16"/>
      <c r="CKI61" s="16"/>
      <c r="CKJ61" s="16"/>
      <c r="CKK61" s="16"/>
      <c r="CKL61" s="16"/>
      <c r="CKM61" s="16"/>
      <c r="CKN61" s="16"/>
      <c r="CKO61" s="16"/>
      <c r="CKP61" s="16"/>
      <c r="CKQ61" s="16"/>
      <c r="CKR61" s="16"/>
      <c r="CKS61" s="16"/>
      <c r="CKT61" s="16"/>
      <c r="CKU61" s="16"/>
      <c r="CKV61" s="16"/>
      <c r="CKW61" s="16"/>
      <c r="CKX61" s="16"/>
      <c r="CKY61" s="16"/>
      <c r="CKZ61" s="16"/>
      <c r="CLA61" s="16"/>
      <c r="CLB61" s="16"/>
      <c r="CLC61" s="16"/>
      <c r="CLD61" s="16"/>
      <c r="CLE61" s="16"/>
      <c r="CLF61" s="16"/>
      <c r="CLG61" s="16"/>
      <c r="CLH61" s="16"/>
      <c r="CLI61" s="16"/>
      <c r="CLJ61" s="16"/>
      <c r="CLK61" s="16"/>
      <c r="CLL61" s="16"/>
      <c r="CLM61" s="16"/>
      <c r="CLN61" s="16"/>
      <c r="CLO61" s="16"/>
      <c r="CLP61" s="16"/>
      <c r="CLQ61" s="16"/>
      <c r="CLR61" s="16"/>
      <c r="CLS61" s="16"/>
      <c r="CLT61" s="16"/>
      <c r="CLU61" s="16"/>
      <c r="CLV61" s="16"/>
      <c r="CLW61" s="16"/>
      <c r="CLX61" s="16"/>
      <c r="CLY61" s="16"/>
      <c r="CLZ61" s="16"/>
      <c r="CMA61" s="16"/>
      <c r="CMB61" s="16"/>
      <c r="CMC61" s="16"/>
      <c r="CMD61" s="16"/>
      <c r="CME61" s="16"/>
      <c r="CMF61" s="16"/>
      <c r="CMG61" s="16"/>
      <c r="CMH61" s="16"/>
      <c r="CMI61" s="16"/>
      <c r="CMJ61" s="16"/>
      <c r="CMK61" s="16"/>
      <c r="CML61" s="16"/>
      <c r="CMM61" s="16"/>
      <c r="CMN61" s="16"/>
      <c r="CMO61" s="16"/>
      <c r="CMP61" s="16"/>
      <c r="CMQ61" s="16"/>
      <c r="CMR61" s="16"/>
      <c r="CMS61" s="16"/>
      <c r="CMT61" s="16"/>
      <c r="CMU61" s="16"/>
      <c r="CMV61" s="16"/>
      <c r="CMW61" s="16"/>
      <c r="CMX61" s="16"/>
      <c r="CMY61" s="16"/>
      <c r="CMZ61" s="16"/>
      <c r="CNA61" s="16"/>
      <c r="CNB61" s="16"/>
      <c r="CNC61" s="16"/>
      <c r="CND61" s="16"/>
      <c r="CNE61" s="16"/>
      <c r="CNF61" s="16"/>
      <c r="CNG61" s="16"/>
      <c r="CNH61" s="16"/>
      <c r="CNI61" s="16"/>
      <c r="CNJ61" s="16"/>
      <c r="CNK61" s="16"/>
      <c r="CNL61" s="16"/>
      <c r="CNM61" s="16"/>
      <c r="CNN61" s="16"/>
      <c r="CNO61" s="16"/>
      <c r="CNP61" s="16"/>
      <c r="CNQ61" s="16"/>
      <c r="CNR61" s="16"/>
      <c r="CNS61" s="16"/>
      <c r="CNT61" s="16"/>
      <c r="CNU61" s="16"/>
      <c r="CNV61" s="16"/>
      <c r="CNW61" s="16"/>
      <c r="CNX61" s="16"/>
      <c r="CNY61" s="16"/>
      <c r="CNZ61" s="16"/>
      <c r="COA61" s="16"/>
      <c r="COB61" s="16"/>
      <c r="COC61" s="16"/>
      <c r="COD61" s="16"/>
      <c r="COE61" s="16"/>
      <c r="COF61" s="16"/>
      <c r="COG61" s="16"/>
      <c r="COH61" s="16"/>
      <c r="COI61" s="16"/>
      <c r="COJ61" s="16"/>
      <c r="COK61" s="16"/>
      <c r="COL61" s="16"/>
      <c r="COM61" s="16"/>
      <c r="CON61" s="16"/>
      <c r="COO61" s="16"/>
      <c r="COP61" s="16"/>
      <c r="COQ61" s="16"/>
      <c r="COR61" s="16"/>
      <c r="COS61" s="16"/>
      <c r="COT61" s="16"/>
      <c r="COU61" s="16"/>
      <c r="COV61" s="16"/>
      <c r="COW61" s="16"/>
      <c r="COX61" s="16"/>
      <c r="COY61" s="16"/>
      <c r="COZ61" s="16"/>
      <c r="CPA61" s="16"/>
      <c r="CPB61" s="16"/>
      <c r="CPC61" s="16"/>
      <c r="CPD61" s="16"/>
      <c r="CPE61" s="16"/>
      <c r="CPF61" s="16"/>
      <c r="CPG61" s="16"/>
      <c r="CPH61" s="16"/>
      <c r="CPI61" s="16"/>
      <c r="CPJ61" s="16"/>
      <c r="CPK61" s="16"/>
      <c r="CPL61" s="16"/>
      <c r="CPM61" s="16"/>
      <c r="CPN61" s="16"/>
      <c r="CPO61" s="16"/>
      <c r="CPP61" s="16"/>
      <c r="CPQ61" s="16"/>
      <c r="CPR61" s="16"/>
      <c r="CPS61" s="16"/>
      <c r="CPT61" s="16"/>
      <c r="CPU61" s="16"/>
      <c r="CPV61" s="16"/>
      <c r="CPW61" s="16"/>
      <c r="CPX61" s="16"/>
      <c r="CPY61" s="16"/>
      <c r="CPZ61" s="16"/>
      <c r="CQA61" s="16"/>
      <c r="CQB61" s="16"/>
      <c r="CQC61" s="16"/>
      <c r="CQD61" s="16"/>
      <c r="CQE61" s="16"/>
      <c r="CQF61" s="16"/>
      <c r="CQG61" s="16"/>
      <c r="CQH61" s="16"/>
      <c r="CQI61" s="16"/>
      <c r="CQJ61" s="16"/>
      <c r="CQK61" s="16"/>
      <c r="CQL61" s="16"/>
      <c r="CQM61" s="16"/>
      <c r="CQN61" s="16"/>
      <c r="CQO61" s="16"/>
      <c r="CQP61" s="16"/>
      <c r="CQQ61" s="16"/>
      <c r="CQR61" s="16"/>
      <c r="CQS61" s="16"/>
      <c r="CQT61" s="16"/>
      <c r="CQU61" s="16"/>
      <c r="CQV61" s="16"/>
      <c r="CQW61" s="16"/>
      <c r="CQX61" s="16"/>
      <c r="CQY61" s="16"/>
      <c r="CQZ61" s="16"/>
      <c r="CRA61" s="16"/>
      <c r="CRB61" s="16"/>
      <c r="CRC61" s="16"/>
      <c r="CRD61" s="16"/>
      <c r="CRE61" s="16"/>
      <c r="CRF61" s="16"/>
      <c r="CRG61" s="16"/>
      <c r="CRH61" s="16"/>
      <c r="CRI61" s="16"/>
      <c r="CRJ61" s="16"/>
      <c r="CRK61" s="16"/>
      <c r="CRL61" s="16"/>
      <c r="CRM61" s="16"/>
      <c r="CRN61" s="16"/>
      <c r="CRO61" s="16"/>
      <c r="CRP61" s="16"/>
      <c r="CRQ61" s="16"/>
      <c r="CRR61" s="16"/>
      <c r="CRS61" s="16"/>
      <c r="CRT61" s="16"/>
      <c r="CRU61" s="16"/>
      <c r="CRV61" s="16"/>
      <c r="CRW61" s="16"/>
      <c r="CRX61" s="16"/>
      <c r="CRY61" s="16"/>
      <c r="CRZ61" s="16"/>
      <c r="CSA61" s="16"/>
      <c r="CSB61" s="16"/>
      <c r="CSC61" s="16"/>
      <c r="CSD61" s="16"/>
      <c r="CSE61" s="16"/>
      <c r="CSF61" s="16"/>
      <c r="CSG61" s="16"/>
      <c r="CSH61" s="16"/>
      <c r="CSI61" s="16"/>
      <c r="CSJ61" s="16"/>
      <c r="CSK61" s="16"/>
      <c r="CSL61" s="16"/>
      <c r="CSM61" s="16"/>
      <c r="CSN61" s="16"/>
      <c r="CSO61" s="16"/>
      <c r="CSP61" s="16"/>
      <c r="CSQ61" s="16"/>
      <c r="CSR61" s="16"/>
      <c r="CSS61" s="16"/>
      <c r="CST61" s="16"/>
      <c r="CSU61" s="16"/>
      <c r="CSV61" s="16"/>
      <c r="CSW61" s="16"/>
      <c r="CSX61" s="16"/>
      <c r="CSY61" s="16"/>
      <c r="CSZ61" s="16"/>
      <c r="CTA61" s="16"/>
      <c r="CTB61" s="16"/>
      <c r="CTC61" s="16"/>
      <c r="CTD61" s="16"/>
      <c r="CTE61" s="16"/>
      <c r="CTF61" s="16"/>
      <c r="CTG61" s="16"/>
      <c r="CTH61" s="16"/>
      <c r="CTI61" s="16"/>
      <c r="CTJ61" s="16"/>
      <c r="CTK61" s="16"/>
      <c r="CTL61" s="16"/>
      <c r="CTM61" s="16"/>
      <c r="CTN61" s="16"/>
      <c r="CTO61" s="16"/>
      <c r="CTP61" s="16"/>
      <c r="CTQ61" s="16"/>
      <c r="CTR61" s="16"/>
      <c r="CTS61" s="16"/>
      <c r="CTT61" s="16"/>
      <c r="CTU61" s="16"/>
      <c r="CTV61" s="16"/>
      <c r="CTW61" s="16"/>
      <c r="CTX61" s="16"/>
      <c r="CTY61" s="16"/>
      <c r="CTZ61" s="16"/>
      <c r="CUA61" s="16"/>
      <c r="CUB61" s="16"/>
      <c r="CUC61" s="16"/>
      <c r="CUD61" s="16"/>
      <c r="CUE61" s="16"/>
      <c r="CUF61" s="16"/>
      <c r="CUG61" s="16"/>
      <c r="CUH61" s="16"/>
      <c r="CUI61" s="16"/>
      <c r="CUJ61" s="16"/>
      <c r="CUK61" s="16"/>
      <c r="CUL61" s="16"/>
      <c r="CUM61" s="16"/>
      <c r="CUN61" s="16"/>
      <c r="CUO61" s="16"/>
      <c r="CUP61" s="16"/>
      <c r="CUQ61" s="16"/>
      <c r="CUR61" s="16"/>
      <c r="CUS61" s="16"/>
      <c r="CUT61" s="16"/>
      <c r="CUU61" s="16"/>
      <c r="CUV61" s="16"/>
      <c r="CUW61" s="16"/>
      <c r="CUX61" s="16"/>
      <c r="CUY61" s="16"/>
      <c r="CUZ61" s="16"/>
      <c r="CVA61" s="16"/>
      <c r="CVB61" s="16"/>
      <c r="CVC61" s="16"/>
      <c r="CVD61" s="16"/>
      <c r="CVE61" s="16"/>
      <c r="CVF61" s="16"/>
      <c r="CVG61" s="16"/>
      <c r="CVH61" s="16"/>
      <c r="CVI61" s="16"/>
      <c r="CVJ61" s="16"/>
      <c r="CVK61" s="16"/>
      <c r="CVL61" s="16"/>
      <c r="CVM61" s="16"/>
      <c r="CVN61" s="16"/>
      <c r="CVO61" s="16"/>
      <c r="CVP61" s="16"/>
      <c r="CVQ61" s="16"/>
      <c r="CVR61" s="16"/>
      <c r="CVS61" s="16"/>
      <c r="CVT61" s="16"/>
      <c r="CVU61" s="16"/>
      <c r="CVV61" s="16"/>
      <c r="CVW61" s="16"/>
      <c r="CVX61" s="16"/>
      <c r="CVY61" s="16"/>
      <c r="CVZ61" s="16"/>
      <c r="CWA61" s="16"/>
      <c r="CWB61" s="16"/>
      <c r="CWC61" s="16"/>
      <c r="CWD61" s="16"/>
      <c r="CWE61" s="16"/>
      <c r="CWF61" s="16"/>
      <c r="CWG61" s="16"/>
      <c r="CWH61" s="16"/>
      <c r="CWI61" s="16"/>
      <c r="CWJ61" s="16"/>
      <c r="CWK61" s="16"/>
      <c r="CWL61" s="16"/>
      <c r="CWM61" s="16"/>
      <c r="CWN61" s="16"/>
      <c r="CWO61" s="16"/>
      <c r="CWP61" s="16"/>
      <c r="CWQ61" s="16"/>
      <c r="CWR61" s="16"/>
      <c r="CWS61" s="16"/>
      <c r="CWT61" s="16"/>
      <c r="CWU61" s="16"/>
      <c r="CWV61" s="16"/>
      <c r="CWW61" s="16"/>
      <c r="CWX61" s="16"/>
      <c r="CWY61" s="16"/>
      <c r="CWZ61" s="16"/>
      <c r="CXA61" s="16"/>
      <c r="CXB61" s="16"/>
      <c r="CXC61" s="16"/>
      <c r="CXD61" s="16"/>
      <c r="CXE61" s="16"/>
      <c r="CXF61" s="16"/>
      <c r="CXG61" s="16"/>
      <c r="CXH61" s="16"/>
      <c r="CXI61" s="16"/>
      <c r="CXJ61" s="16"/>
      <c r="CXK61" s="16"/>
      <c r="CXL61" s="16"/>
      <c r="CXM61" s="16"/>
      <c r="CXN61" s="16"/>
      <c r="CXO61" s="16"/>
      <c r="CXP61" s="16"/>
      <c r="CXQ61" s="16"/>
      <c r="CXR61" s="16"/>
      <c r="CXS61" s="16"/>
      <c r="CXT61" s="16"/>
      <c r="CXU61" s="16"/>
      <c r="CXV61" s="16"/>
      <c r="CXW61" s="16"/>
      <c r="CXX61" s="16"/>
      <c r="CXY61" s="16"/>
      <c r="CXZ61" s="16"/>
      <c r="CYA61" s="16"/>
      <c r="CYB61" s="16"/>
      <c r="CYC61" s="16"/>
      <c r="CYD61" s="16"/>
      <c r="CYE61" s="16"/>
      <c r="CYF61" s="16"/>
      <c r="CYG61" s="16"/>
      <c r="CYH61" s="16"/>
      <c r="CYI61" s="16"/>
      <c r="CYJ61" s="16"/>
      <c r="CYK61" s="16"/>
      <c r="CYL61" s="16"/>
      <c r="CYM61" s="16"/>
      <c r="CYN61" s="16"/>
      <c r="CYO61" s="16"/>
      <c r="CYP61" s="16"/>
      <c r="CYQ61" s="16"/>
      <c r="CYR61" s="16"/>
      <c r="CYS61" s="16"/>
      <c r="CYT61" s="16"/>
      <c r="CYU61" s="16"/>
      <c r="CYV61" s="16"/>
      <c r="CYW61" s="16"/>
      <c r="CYX61" s="16"/>
      <c r="CYY61" s="16"/>
      <c r="CYZ61" s="16"/>
      <c r="CZA61" s="16"/>
      <c r="CZB61" s="16"/>
      <c r="CZC61" s="16"/>
      <c r="CZD61" s="16"/>
      <c r="CZE61" s="16"/>
      <c r="CZF61" s="16"/>
      <c r="CZG61" s="16"/>
      <c r="CZH61" s="16"/>
      <c r="CZI61" s="16"/>
      <c r="CZJ61" s="16"/>
      <c r="CZK61" s="16"/>
      <c r="CZL61" s="16"/>
      <c r="CZM61" s="16"/>
      <c r="CZN61" s="16"/>
      <c r="CZO61" s="16"/>
      <c r="CZP61" s="16"/>
      <c r="CZQ61" s="16"/>
      <c r="CZR61" s="16"/>
      <c r="CZS61" s="16"/>
      <c r="CZT61" s="16"/>
      <c r="CZU61" s="16"/>
      <c r="CZV61" s="16"/>
      <c r="CZW61" s="16"/>
      <c r="CZX61" s="16"/>
      <c r="CZY61" s="16"/>
      <c r="CZZ61" s="16"/>
      <c r="DAA61" s="16"/>
      <c r="DAB61" s="16"/>
      <c r="DAC61" s="16"/>
      <c r="DAD61" s="16"/>
      <c r="DAE61" s="16"/>
      <c r="DAF61" s="16"/>
      <c r="DAG61" s="16"/>
      <c r="DAH61" s="16"/>
      <c r="DAI61" s="16"/>
      <c r="DAJ61" s="16"/>
      <c r="DAK61" s="16"/>
      <c r="DAL61" s="16"/>
      <c r="DAM61" s="16"/>
      <c r="DAN61" s="16"/>
      <c r="DAO61" s="16"/>
      <c r="DAP61" s="16"/>
      <c r="DAQ61" s="16"/>
      <c r="DAR61" s="16"/>
      <c r="DAS61" s="16"/>
      <c r="DAT61" s="16"/>
      <c r="DAU61" s="16"/>
      <c r="DAV61" s="16"/>
      <c r="DAW61" s="16"/>
      <c r="DAX61" s="16"/>
      <c r="DAY61" s="16"/>
      <c r="DAZ61" s="16"/>
      <c r="DBA61" s="16"/>
      <c r="DBB61" s="16"/>
      <c r="DBC61" s="16"/>
      <c r="DBD61" s="16"/>
      <c r="DBE61" s="16"/>
      <c r="DBF61" s="16"/>
      <c r="DBG61" s="16"/>
      <c r="DBH61" s="16"/>
      <c r="DBI61" s="16"/>
      <c r="DBJ61" s="16"/>
      <c r="DBK61" s="16"/>
      <c r="DBL61" s="16"/>
      <c r="DBM61" s="16"/>
      <c r="DBN61" s="16"/>
      <c r="DBO61" s="16"/>
      <c r="DBP61" s="16"/>
      <c r="DBQ61" s="16"/>
      <c r="DBR61" s="16"/>
      <c r="DBS61" s="16"/>
      <c r="DBT61" s="16"/>
      <c r="DBU61" s="16"/>
      <c r="DBV61" s="16"/>
      <c r="DBW61" s="16"/>
      <c r="DBX61" s="16"/>
      <c r="DBY61" s="16"/>
      <c r="DBZ61" s="16"/>
      <c r="DCA61" s="16"/>
      <c r="DCB61" s="16"/>
      <c r="DCC61" s="16"/>
      <c r="DCD61" s="16"/>
      <c r="DCE61" s="16"/>
      <c r="DCF61" s="16"/>
      <c r="DCG61" s="16"/>
      <c r="DCH61" s="16"/>
      <c r="DCI61" s="16"/>
      <c r="DCJ61" s="16"/>
      <c r="DCK61" s="16"/>
      <c r="DCL61" s="16"/>
      <c r="DCM61" s="16"/>
      <c r="DCN61" s="16"/>
      <c r="DCO61" s="16"/>
      <c r="DCP61" s="16"/>
      <c r="DCQ61" s="16"/>
      <c r="DCR61" s="16"/>
      <c r="DCS61" s="16"/>
      <c r="DCT61" s="16"/>
      <c r="DCU61" s="16"/>
      <c r="DCV61" s="16"/>
      <c r="DCW61" s="16"/>
      <c r="DCX61" s="16"/>
      <c r="DCY61" s="16"/>
      <c r="DCZ61" s="16"/>
      <c r="DDA61" s="16"/>
      <c r="DDB61" s="16"/>
      <c r="DDC61" s="16"/>
      <c r="DDD61" s="16"/>
      <c r="DDE61" s="16"/>
      <c r="DDF61" s="16"/>
      <c r="DDG61" s="16"/>
      <c r="DDH61" s="16"/>
      <c r="DDI61" s="16"/>
      <c r="DDJ61" s="16"/>
      <c r="DDK61" s="16"/>
      <c r="DDL61" s="16"/>
      <c r="DDM61" s="16"/>
      <c r="DDN61" s="16"/>
      <c r="DDO61" s="16"/>
      <c r="DDP61" s="16"/>
      <c r="DDQ61" s="16"/>
      <c r="DDR61" s="16"/>
      <c r="DDS61" s="16"/>
      <c r="DDT61" s="16"/>
      <c r="DDU61" s="16"/>
      <c r="DDV61" s="16"/>
      <c r="DDW61" s="16"/>
      <c r="DDX61" s="16"/>
      <c r="DDY61" s="16"/>
      <c r="DDZ61" s="16"/>
      <c r="DEA61" s="16"/>
      <c r="DEB61" s="16"/>
      <c r="DEC61" s="16"/>
      <c r="DED61" s="16"/>
      <c r="DEE61" s="16"/>
      <c r="DEF61" s="16"/>
      <c r="DEG61" s="16"/>
      <c r="DEH61" s="16"/>
      <c r="DEI61" s="16"/>
      <c r="DEJ61" s="16"/>
      <c r="DEK61" s="16"/>
      <c r="DEL61" s="16"/>
      <c r="DEM61" s="16"/>
      <c r="DEN61" s="16"/>
      <c r="DEO61" s="16"/>
      <c r="DEP61" s="16"/>
      <c r="DEQ61" s="16"/>
      <c r="DER61" s="16"/>
      <c r="DES61" s="16"/>
      <c r="DET61" s="16"/>
      <c r="DEU61" s="16"/>
      <c r="DEV61" s="16"/>
      <c r="DEW61" s="16"/>
      <c r="DEX61" s="16"/>
      <c r="DEY61" s="16"/>
      <c r="DEZ61" s="16"/>
      <c r="DFA61" s="16"/>
      <c r="DFB61" s="16"/>
      <c r="DFC61" s="16"/>
      <c r="DFD61" s="16"/>
      <c r="DFE61" s="16"/>
      <c r="DFF61" s="16"/>
      <c r="DFG61" s="16"/>
      <c r="DFH61" s="16"/>
      <c r="DFI61" s="16"/>
      <c r="DFJ61" s="16"/>
      <c r="DFK61" s="16"/>
      <c r="DFL61" s="16"/>
      <c r="DFM61" s="16"/>
      <c r="DFN61" s="16"/>
      <c r="DFO61" s="16"/>
      <c r="DFP61" s="16"/>
      <c r="DFQ61" s="16"/>
      <c r="DFR61" s="16"/>
      <c r="DFS61" s="16"/>
      <c r="DFT61" s="16"/>
      <c r="DFU61" s="16"/>
      <c r="DFV61" s="16"/>
      <c r="DFW61" s="16"/>
      <c r="DFX61" s="16"/>
      <c r="DFY61" s="16"/>
      <c r="DFZ61" s="16"/>
      <c r="DGA61" s="16"/>
      <c r="DGB61" s="16"/>
      <c r="DGC61" s="16"/>
      <c r="DGD61" s="16"/>
      <c r="DGE61" s="16"/>
      <c r="DGF61" s="16"/>
      <c r="DGG61" s="16"/>
      <c r="DGH61" s="16"/>
      <c r="DGI61" s="16"/>
      <c r="DGJ61" s="16"/>
      <c r="DGK61" s="16"/>
      <c r="DGL61" s="16"/>
      <c r="DGM61" s="16"/>
      <c r="DGN61" s="16"/>
      <c r="DGO61" s="16"/>
      <c r="DGP61" s="16"/>
      <c r="DGQ61" s="16"/>
      <c r="DGR61" s="16"/>
      <c r="DGS61" s="16"/>
      <c r="DGT61" s="16"/>
      <c r="DGU61" s="16"/>
      <c r="DGV61" s="16"/>
      <c r="DGW61" s="16"/>
      <c r="DGX61" s="16"/>
      <c r="DGY61" s="16"/>
      <c r="DGZ61" s="16"/>
      <c r="DHA61" s="16"/>
      <c r="DHB61" s="16"/>
      <c r="DHC61" s="16"/>
      <c r="DHD61" s="16"/>
      <c r="DHE61" s="16"/>
      <c r="DHF61" s="16"/>
      <c r="DHG61" s="16"/>
      <c r="DHH61" s="16"/>
      <c r="DHI61" s="16"/>
      <c r="DHJ61" s="16"/>
      <c r="DHK61" s="16"/>
      <c r="DHL61" s="16"/>
      <c r="DHM61" s="16"/>
      <c r="DHN61" s="16"/>
      <c r="DHO61" s="16"/>
      <c r="DHP61" s="16"/>
      <c r="DHQ61" s="16"/>
      <c r="DHR61" s="16"/>
      <c r="DHS61" s="16"/>
      <c r="DHT61" s="16"/>
      <c r="DHU61" s="16"/>
      <c r="DHV61" s="16"/>
      <c r="DHW61" s="16"/>
      <c r="DHX61" s="16"/>
      <c r="DHY61" s="16"/>
      <c r="DHZ61" s="16"/>
      <c r="DIA61" s="16"/>
      <c r="DIB61" s="16"/>
      <c r="DIC61" s="16"/>
      <c r="DID61" s="16"/>
      <c r="DIE61" s="16"/>
      <c r="DIF61" s="16"/>
      <c r="DIG61" s="16"/>
      <c r="DIH61" s="16"/>
      <c r="DII61" s="16"/>
      <c r="DIJ61" s="16"/>
      <c r="DIK61" s="16"/>
      <c r="DIL61" s="16"/>
      <c r="DIM61" s="16"/>
      <c r="DIN61" s="16"/>
      <c r="DIO61" s="16"/>
      <c r="DIP61" s="16"/>
      <c r="DIQ61" s="16"/>
      <c r="DIR61" s="16"/>
      <c r="DIS61" s="16"/>
      <c r="DIT61" s="16"/>
      <c r="DIU61" s="16"/>
      <c r="DIV61" s="16"/>
      <c r="DIW61" s="16"/>
      <c r="DIX61" s="16"/>
      <c r="DIY61" s="16"/>
      <c r="DIZ61" s="16"/>
      <c r="DJA61" s="16"/>
      <c r="DJB61" s="16"/>
      <c r="DJC61" s="16"/>
      <c r="DJD61" s="16"/>
      <c r="DJE61" s="16"/>
      <c r="DJF61" s="16"/>
      <c r="DJG61" s="16"/>
      <c r="DJH61" s="16"/>
      <c r="DJI61" s="16"/>
      <c r="DJJ61" s="16"/>
      <c r="DJK61" s="16"/>
      <c r="DJL61" s="16"/>
      <c r="DJM61" s="16"/>
      <c r="DJN61" s="16"/>
      <c r="DJO61" s="16"/>
      <c r="DJP61" s="16"/>
      <c r="DJQ61" s="16"/>
      <c r="DJR61" s="16"/>
      <c r="DJS61" s="16"/>
      <c r="DJT61" s="16"/>
      <c r="DJU61" s="16"/>
      <c r="DJV61" s="16"/>
      <c r="DJW61" s="16"/>
      <c r="DJX61" s="16"/>
      <c r="DJY61" s="16"/>
      <c r="DJZ61" s="16"/>
      <c r="DKA61" s="16"/>
      <c r="DKB61" s="16"/>
      <c r="DKC61" s="16"/>
      <c r="DKD61" s="16"/>
      <c r="DKE61" s="16"/>
      <c r="DKF61" s="16"/>
      <c r="DKG61" s="16"/>
      <c r="DKH61" s="16"/>
      <c r="DKI61" s="16"/>
      <c r="DKJ61" s="16"/>
      <c r="DKK61" s="16"/>
      <c r="DKL61" s="16"/>
      <c r="DKM61" s="16"/>
      <c r="DKN61" s="16"/>
      <c r="DKO61" s="16"/>
      <c r="DKP61" s="16"/>
      <c r="DKQ61" s="16"/>
      <c r="DKR61" s="16"/>
      <c r="DKS61" s="16"/>
      <c r="DKT61" s="16"/>
      <c r="DKU61" s="16"/>
      <c r="DKV61" s="16"/>
      <c r="DKW61" s="16"/>
      <c r="DKX61" s="16"/>
      <c r="DKY61" s="16"/>
      <c r="DKZ61" s="16"/>
      <c r="DLA61" s="16"/>
      <c r="DLB61" s="16"/>
      <c r="DLC61" s="16"/>
      <c r="DLD61" s="16"/>
      <c r="DLE61" s="16"/>
      <c r="DLF61" s="16"/>
      <c r="DLG61" s="16"/>
      <c r="DLH61" s="16"/>
      <c r="DLI61" s="16"/>
      <c r="DLJ61" s="16"/>
      <c r="DLK61" s="16"/>
      <c r="DLL61" s="16"/>
      <c r="DLM61" s="16"/>
      <c r="DLN61" s="16"/>
      <c r="DLO61" s="16"/>
      <c r="DLP61" s="16"/>
      <c r="DLQ61" s="16"/>
      <c r="DLR61" s="16"/>
      <c r="DLS61" s="16"/>
      <c r="DLT61" s="16"/>
      <c r="DLU61" s="16"/>
      <c r="DLV61" s="16"/>
      <c r="DLW61" s="16"/>
      <c r="DLX61" s="16"/>
      <c r="DLY61" s="16"/>
      <c r="DLZ61" s="16"/>
      <c r="DMA61" s="16"/>
      <c r="DMB61" s="16"/>
      <c r="DMC61" s="16"/>
      <c r="DMD61" s="16"/>
      <c r="DME61" s="16"/>
      <c r="DMF61" s="16"/>
      <c r="DMG61" s="16"/>
      <c r="DMH61" s="16"/>
      <c r="DMI61" s="16"/>
      <c r="DMJ61" s="16"/>
      <c r="DMK61" s="16"/>
      <c r="DML61" s="16"/>
      <c r="DMM61" s="16"/>
      <c r="DMN61" s="16"/>
      <c r="DMO61" s="16"/>
      <c r="DMP61" s="16"/>
      <c r="DMQ61" s="16"/>
      <c r="DMR61" s="16"/>
      <c r="DMS61" s="16"/>
      <c r="DMT61" s="16"/>
      <c r="DMU61" s="16"/>
      <c r="DMV61" s="16"/>
      <c r="DMW61" s="16"/>
      <c r="DMX61" s="16"/>
      <c r="DMY61" s="16"/>
      <c r="DMZ61" s="16"/>
      <c r="DNA61" s="16"/>
      <c r="DNB61" s="16"/>
      <c r="DNC61" s="16"/>
      <c r="DND61" s="16"/>
      <c r="DNE61" s="16"/>
      <c r="DNF61" s="16"/>
      <c r="DNG61" s="16"/>
      <c r="DNH61" s="16"/>
      <c r="DNI61" s="16"/>
      <c r="DNJ61" s="16"/>
      <c r="DNK61" s="16"/>
      <c r="DNL61" s="16"/>
      <c r="DNM61" s="16"/>
      <c r="DNN61" s="16"/>
      <c r="DNO61" s="16"/>
      <c r="DNP61" s="16"/>
      <c r="DNQ61" s="16"/>
      <c r="DNR61" s="16"/>
      <c r="DNS61" s="16"/>
      <c r="DNT61" s="16"/>
      <c r="DNU61" s="16"/>
      <c r="DNV61" s="16"/>
      <c r="DNW61" s="16"/>
      <c r="DNX61" s="16"/>
      <c r="DNY61" s="16"/>
      <c r="DNZ61" s="16"/>
      <c r="DOA61" s="16"/>
      <c r="DOB61" s="16"/>
      <c r="DOC61" s="16"/>
      <c r="DOD61" s="16"/>
      <c r="DOE61" s="16"/>
      <c r="DOF61" s="16"/>
      <c r="DOG61" s="16"/>
      <c r="DOH61" s="16"/>
      <c r="DOI61" s="16"/>
      <c r="DOJ61" s="16"/>
      <c r="DOK61" s="16"/>
      <c r="DOL61" s="16"/>
      <c r="DOM61" s="16"/>
      <c r="DON61" s="16"/>
      <c r="DOO61" s="16"/>
      <c r="DOP61" s="16"/>
      <c r="DOQ61" s="16"/>
      <c r="DOR61" s="16"/>
      <c r="DOS61" s="16"/>
      <c r="DOT61" s="16"/>
      <c r="DOU61" s="16"/>
      <c r="DOV61" s="16"/>
      <c r="DOW61" s="16"/>
      <c r="DOX61" s="16"/>
      <c r="DOY61" s="16"/>
      <c r="DOZ61" s="16"/>
      <c r="DPA61" s="16"/>
      <c r="DPB61" s="16"/>
      <c r="DPC61" s="16"/>
      <c r="DPD61" s="16"/>
      <c r="DPE61" s="16"/>
      <c r="DPF61" s="16"/>
      <c r="DPG61" s="16"/>
      <c r="DPH61" s="16"/>
      <c r="DPI61" s="16"/>
      <c r="DPJ61" s="16"/>
      <c r="DPK61" s="16"/>
      <c r="DPL61" s="16"/>
      <c r="DPM61" s="16"/>
      <c r="DPN61" s="16"/>
      <c r="DPO61" s="16"/>
      <c r="DPP61" s="16"/>
      <c r="DPQ61" s="16"/>
      <c r="DPR61" s="16"/>
      <c r="DPS61" s="16"/>
      <c r="DPT61" s="16"/>
      <c r="DPU61" s="16"/>
      <c r="DPV61" s="16"/>
      <c r="DPW61" s="16"/>
      <c r="DPX61" s="16"/>
      <c r="DPY61" s="16"/>
      <c r="DPZ61" s="16"/>
      <c r="DQA61" s="16"/>
      <c r="DQB61" s="16"/>
      <c r="DQC61" s="16"/>
      <c r="DQD61" s="16"/>
      <c r="DQE61" s="16"/>
      <c r="DQF61" s="16"/>
      <c r="DQG61" s="16"/>
      <c r="DQH61" s="16"/>
      <c r="DQI61" s="16"/>
      <c r="DQJ61" s="16"/>
      <c r="DQK61" s="16"/>
      <c r="DQL61" s="16"/>
      <c r="DQM61" s="16"/>
      <c r="DQN61" s="16"/>
      <c r="DQO61" s="16"/>
      <c r="DQP61" s="16"/>
      <c r="DQQ61" s="16"/>
      <c r="DQR61" s="16"/>
      <c r="DQS61" s="16"/>
      <c r="DQT61" s="16"/>
      <c r="DQU61" s="16"/>
      <c r="DQV61" s="16"/>
      <c r="DQW61" s="16"/>
      <c r="DQX61" s="16"/>
      <c r="DQY61" s="16"/>
      <c r="DQZ61" s="16"/>
      <c r="DRA61" s="16"/>
      <c r="DRB61" s="16"/>
      <c r="DRC61" s="16"/>
      <c r="DRD61" s="16"/>
      <c r="DRE61" s="16"/>
      <c r="DRF61" s="16"/>
      <c r="DRG61" s="16"/>
      <c r="DRH61" s="16"/>
      <c r="DRI61" s="16"/>
      <c r="DRJ61" s="16"/>
      <c r="DRK61" s="16"/>
      <c r="DRL61" s="16"/>
      <c r="DRM61" s="16"/>
      <c r="DRN61" s="16"/>
      <c r="DRO61" s="16"/>
      <c r="DRP61" s="16"/>
      <c r="DRQ61" s="16"/>
      <c r="DRR61" s="16"/>
      <c r="DRS61" s="16"/>
      <c r="DRT61" s="16"/>
      <c r="DRU61" s="16"/>
      <c r="DRV61" s="16"/>
      <c r="DRW61" s="16"/>
      <c r="DRX61" s="16"/>
      <c r="DRY61" s="16"/>
      <c r="DRZ61" s="16"/>
      <c r="DSA61" s="16"/>
      <c r="DSB61" s="16"/>
      <c r="DSC61" s="16"/>
      <c r="DSD61" s="16"/>
      <c r="DSE61" s="16"/>
      <c r="DSF61" s="16"/>
      <c r="DSG61" s="16"/>
      <c r="DSH61" s="16"/>
      <c r="DSI61" s="16"/>
      <c r="DSJ61" s="16"/>
      <c r="DSK61" s="16"/>
      <c r="DSL61" s="16"/>
      <c r="DSM61" s="16"/>
      <c r="DSN61" s="16"/>
      <c r="DSO61" s="16"/>
      <c r="DSP61" s="16"/>
      <c r="DSQ61" s="16"/>
      <c r="DSR61" s="16"/>
      <c r="DSS61" s="16"/>
      <c r="DST61" s="16"/>
      <c r="DSU61" s="16"/>
      <c r="DSV61" s="16"/>
      <c r="DSW61" s="16"/>
      <c r="DSX61" s="16"/>
      <c r="DSY61" s="16"/>
      <c r="DSZ61" s="16"/>
      <c r="DTA61" s="16"/>
      <c r="DTB61" s="16"/>
      <c r="DTC61" s="16"/>
      <c r="DTD61" s="16"/>
      <c r="DTE61" s="16"/>
      <c r="DTF61" s="16"/>
      <c r="DTG61" s="16"/>
      <c r="DTH61" s="16"/>
      <c r="DTI61" s="16"/>
      <c r="DTJ61" s="16"/>
      <c r="DTK61" s="16"/>
      <c r="DTL61" s="16"/>
      <c r="DTM61" s="16"/>
      <c r="DTN61" s="16"/>
      <c r="DTO61" s="16"/>
      <c r="DTP61" s="16"/>
      <c r="DTQ61" s="16"/>
      <c r="DTR61" s="16"/>
      <c r="DTS61" s="16"/>
      <c r="DTT61" s="16"/>
      <c r="DTU61" s="16"/>
      <c r="DTV61" s="16"/>
      <c r="DTW61" s="16"/>
      <c r="DTX61" s="16"/>
      <c r="DTY61" s="16"/>
      <c r="DTZ61" s="16"/>
      <c r="DUA61" s="16"/>
      <c r="DUB61" s="16"/>
      <c r="DUC61" s="16"/>
      <c r="DUD61" s="16"/>
      <c r="DUE61" s="16"/>
      <c r="DUF61" s="16"/>
      <c r="DUG61" s="16"/>
      <c r="DUH61" s="16"/>
      <c r="DUI61" s="16"/>
      <c r="DUJ61" s="16"/>
      <c r="DUK61" s="16"/>
      <c r="DUL61" s="16"/>
      <c r="DUM61" s="16"/>
      <c r="DUN61" s="16"/>
      <c r="DUO61" s="16"/>
      <c r="DUP61" s="16"/>
      <c r="DUQ61" s="16"/>
      <c r="DUR61" s="16"/>
      <c r="DUS61" s="16"/>
      <c r="DUT61" s="16"/>
      <c r="DUU61" s="16"/>
      <c r="DUV61" s="16"/>
      <c r="DUW61" s="16"/>
      <c r="DUX61" s="16"/>
      <c r="DUY61" s="16"/>
      <c r="DUZ61" s="16"/>
      <c r="DVA61" s="16"/>
      <c r="DVB61" s="16"/>
      <c r="DVC61" s="16"/>
      <c r="DVD61" s="16"/>
      <c r="DVE61" s="16"/>
      <c r="DVF61" s="16"/>
      <c r="DVG61" s="16"/>
      <c r="DVH61" s="16"/>
      <c r="DVI61" s="16"/>
      <c r="DVJ61" s="16"/>
      <c r="DVK61" s="16"/>
      <c r="DVL61" s="16"/>
      <c r="DVM61" s="16"/>
      <c r="DVN61" s="16"/>
      <c r="DVO61" s="16"/>
      <c r="DVP61" s="16"/>
      <c r="DVQ61" s="16"/>
      <c r="DVR61" s="16"/>
      <c r="DVS61" s="16"/>
      <c r="DVT61" s="16"/>
      <c r="DVU61" s="16"/>
      <c r="DVV61" s="16"/>
      <c r="DVW61" s="16"/>
      <c r="DVX61" s="16"/>
      <c r="DVY61" s="16"/>
      <c r="DVZ61" s="16"/>
      <c r="DWA61" s="16"/>
      <c r="DWB61" s="16"/>
      <c r="DWC61" s="16"/>
      <c r="DWD61" s="16"/>
      <c r="DWE61" s="16"/>
      <c r="DWF61" s="16"/>
      <c r="DWG61" s="16"/>
      <c r="DWH61" s="16"/>
      <c r="DWI61" s="16"/>
      <c r="DWJ61" s="16"/>
      <c r="DWK61" s="16"/>
      <c r="DWL61" s="16"/>
      <c r="DWM61" s="16"/>
      <c r="DWN61" s="16"/>
      <c r="DWO61" s="16"/>
      <c r="DWP61" s="16"/>
      <c r="DWQ61" s="16"/>
      <c r="DWR61" s="16"/>
      <c r="DWS61" s="16"/>
      <c r="DWT61" s="16"/>
      <c r="DWU61" s="16"/>
      <c r="DWV61" s="16"/>
      <c r="DWW61" s="16"/>
      <c r="DWX61" s="16"/>
      <c r="DWY61" s="16"/>
      <c r="DWZ61" s="16"/>
      <c r="DXA61" s="16"/>
      <c r="DXB61" s="16"/>
      <c r="DXC61" s="16"/>
      <c r="DXD61" s="16"/>
      <c r="DXE61" s="16"/>
      <c r="DXF61" s="16"/>
      <c r="DXG61" s="16"/>
      <c r="DXH61" s="16"/>
      <c r="DXI61" s="16"/>
      <c r="DXJ61" s="16"/>
      <c r="DXK61" s="16"/>
      <c r="DXL61" s="16"/>
      <c r="DXM61" s="16"/>
      <c r="DXN61" s="16"/>
      <c r="DXO61" s="16"/>
      <c r="DXP61" s="16"/>
      <c r="DXQ61" s="16"/>
      <c r="DXR61" s="16"/>
      <c r="DXS61" s="16"/>
      <c r="DXT61" s="16"/>
      <c r="DXU61" s="16"/>
      <c r="DXV61" s="16"/>
      <c r="DXW61" s="16"/>
      <c r="DXX61" s="16"/>
      <c r="DXY61" s="16"/>
      <c r="DXZ61" s="16"/>
      <c r="DYA61" s="16"/>
      <c r="DYB61" s="16"/>
      <c r="DYC61" s="16"/>
      <c r="DYD61" s="16"/>
      <c r="DYE61" s="16"/>
      <c r="DYF61" s="16"/>
      <c r="DYG61" s="16"/>
      <c r="DYH61" s="16"/>
      <c r="DYI61" s="16"/>
      <c r="DYJ61" s="16"/>
      <c r="DYK61" s="16"/>
      <c r="DYL61" s="16"/>
      <c r="DYM61" s="16"/>
      <c r="DYN61" s="16"/>
      <c r="DYO61" s="16"/>
      <c r="DYP61" s="16"/>
      <c r="DYQ61" s="16"/>
      <c r="DYR61" s="16"/>
      <c r="DYS61" s="16"/>
      <c r="DYT61" s="16"/>
      <c r="DYU61" s="16"/>
      <c r="DYV61" s="16"/>
      <c r="DYW61" s="16"/>
      <c r="DYX61" s="16"/>
      <c r="DYY61" s="16"/>
      <c r="DYZ61" s="16"/>
      <c r="DZA61" s="16"/>
      <c r="DZB61" s="16"/>
      <c r="DZC61" s="16"/>
      <c r="DZD61" s="16"/>
      <c r="DZE61" s="16"/>
      <c r="DZF61" s="16"/>
      <c r="DZG61" s="16"/>
      <c r="DZH61" s="16"/>
      <c r="DZI61" s="16"/>
      <c r="DZJ61" s="16"/>
      <c r="DZK61" s="16"/>
      <c r="DZL61" s="16"/>
      <c r="DZM61" s="16"/>
      <c r="DZN61" s="16"/>
      <c r="DZO61" s="16"/>
      <c r="DZP61" s="16"/>
      <c r="DZQ61" s="16"/>
      <c r="DZR61" s="16"/>
      <c r="DZS61" s="16"/>
      <c r="DZT61" s="16"/>
      <c r="DZU61" s="16"/>
      <c r="DZV61" s="16"/>
      <c r="DZW61" s="16"/>
      <c r="DZX61" s="16"/>
      <c r="DZY61" s="16"/>
      <c r="DZZ61" s="16"/>
      <c r="EAA61" s="16"/>
      <c r="EAB61" s="16"/>
      <c r="EAC61" s="16"/>
      <c r="EAD61" s="16"/>
      <c r="EAE61" s="16"/>
      <c r="EAF61" s="16"/>
      <c r="EAG61" s="16"/>
      <c r="EAH61" s="16"/>
      <c r="EAI61" s="16"/>
      <c r="EAJ61" s="16"/>
      <c r="EAK61" s="16"/>
      <c r="EAL61" s="16"/>
      <c r="EAM61" s="16"/>
      <c r="EAN61" s="16"/>
      <c r="EAO61" s="16"/>
      <c r="EAP61" s="16"/>
      <c r="EAQ61" s="16"/>
      <c r="EAR61" s="16"/>
      <c r="EAS61" s="16"/>
      <c r="EAT61" s="16"/>
      <c r="EAU61" s="16"/>
      <c r="EAV61" s="16"/>
      <c r="EAW61" s="16"/>
      <c r="EAX61" s="16"/>
      <c r="EAY61" s="16"/>
      <c r="EAZ61" s="16"/>
      <c r="EBA61" s="16"/>
      <c r="EBB61" s="16"/>
      <c r="EBC61" s="16"/>
      <c r="EBD61" s="16"/>
      <c r="EBE61" s="16"/>
      <c r="EBF61" s="16"/>
      <c r="EBG61" s="16"/>
      <c r="EBH61" s="16"/>
      <c r="EBI61" s="16"/>
      <c r="EBJ61" s="16"/>
      <c r="EBK61" s="16"/>
      <c r="EBL61" s="16"/>
      <c r="EBM61" s="16"/>
      <c r="EBN61" s="16"/>
      <c r="EBO61" s="16"/>
      <c r="EBP61" s="16"/>
      <c r="EBQ61" s="16"/>
      <c r="EBR61" s="16"/>
      <c r="EBS61" s="16"/>
      <c r="EBT61" s="16"/>
      <c r="EBU61" s="16"/>
      <c r="EBV61" s="16"/>
      <c r="EBW61" s="16"/>
      <c r="EBX61" s="16"/>
      <c r="EBY61" s="16"/>
      <c r="EBZ61" s="16"/>
      <c r="ECA61" s="16"/>
      <c r="ECB61" s="16"/>
      <c r="ECC61" s="16"/>
      <c r="ECD61" s="16"/>
      <c r="ECE61" s="16"/>
      <c r="ECF61" s="16"/>
      <c r="ECG61" s="16"/>
      <c r="ECH61" s="16"/>
      <c r="ECI61" s="16"/>
      <c r="ECJ61" s="16"/>
      <c r="ECK61" s="16"/>
      <c r="ECL61" s="16"/>
      <c r="ECM61" s="16"/>
      <c r="ECN61" s="16"/>
      <c r="ECO61" s="16"/>
      <c r="ECP61" s="16"/>
      <c r="ECQ61" s="16"/>
      <c r="ECR61" s="16"/>
      <c r="ECS61" s="16"/>
      <c r="ECT61" s="16"/>
      <c r="ECU61" s="16"/>
      <c r="ECV61" s="16"/>
      <c r="ECW61" s="16"/>
      <c r="ECX61" s="16"/>
      <c r="ECY61" s="16"/>
      <c r="ECZ61" s="16"/>
      <c r="EDA61" s="16"/>
      <c r="EDB61" s="16"/>
      <c r="EDC61" s="16"/>
      <c r="EDD61" s="16"/>
      <c r="EDE61" s="16"/>
      <c r="EDF61" s="16"/>
      <c r="EDG61" s="16"/>
      <c r="EDH61" s="16"/>
      <c r="EDI61" s="16"/>
      <c r="EDJ61" s="16"/>
      <c r="EDK61" s="16"/>
      <c r="EDL61" s="16"/>
      <c r="EDM61" s="16"/>
      <c r="EDN61" s="16"/>
      <c r="EDO61" s="16"/>
      <c r="EDP61" s="16"/>
      <c r="EDQ61" s="16"/>
      <c r="EDR61" s="16"/>
      <c r="EDS61" s="16"/>
      <c r="EDT61" s="16"/>
      <c r="EDU61" s="16"/>
      <c r="EDV61" s="16"/>
      <c r="EDW61" s="16"/>
      <c r="EDX61" s="16"/>
      <c r="EDY61" s="16"/>
      <c r="EDZ61" s="16"/>
      <c r="EEA61" s="16"/>
      <c r="EEB61" s="16"/>
      <c r="EEC61" s="16"/>
      <c r="EED61" s="16"/>
      <c r="EEE61" s="16"/>
      <c r="EEF61" s="16"/>
      <c r="EEG61" s="16"/>
      <c r="EEH61" s="16"/>
      <c r="EEI61" s="16"/>
      <c r="EEJ61" s="16"/>
      <c r="EEK61" s="16"/>
      <c r="EEL61" s="16"/>
      <c r="EEM61" s="16"/>
      <c r="EEN61" s="16"/>
      <c r="EEO61" s="16"/>
      <c r="EEP61" s="16"/>
      <c r="EEQ61" s="16"/>
      <c r="EER61" s="16"/>
      <c r="EES61" s="16"/>
      <c r="EET61" s="16"/>
      <c r="EEU61" s="16"/>
      <c r="EEV61" s="16"/>
      <c r="EEW61" s="16"/>
      <c r="EEX61" s="16"/>
      <c r="EEY61" s="16"/>
      <c r="EEZ61" s="16"/>
      <c r="EFA61" s="16"/>
      <c r="EFB61" s="16"/>
      <c r="EFC61" s="16"/>
      <c r="EFD61" s="16"/>
      <c r="EFE61" s="16"/>
      <c r="EFF61" s="16"/>
      <c r="EFG61" s="16"/>
      <c r="EFH61" s="16"/>
      <c r="EFI61" s="16"/>
      <c r="EFJ61" s="16"/>
      <c r="EFK61" s="16"/>
      <c r="EFL61" s="16"/>
      <c r="EFM61" s="16"/>
      <c r="EFN61" s="16"/>
      <c r="EFO61" s="16"/>
      <c r="EFP61" s="16"/>
      <c r="EFQ61" s="16"/>
      <c r="EFR61" s="16"/>
      <c r="EFS61" s="16"/>
      <c r="EFT61" s="16"/>
      <c r="EFU61" s="16"/>
      <c r="EFV61" s="16"/>
      <c r="EFW61" s="16"/>
      <c r="EFX61" s="16"/>
      <c r="EFY61" s="16"/>
      <c r="EFZ61" s="16"/>
      <c r="EGA61" s="16"/>
      <c r="EGB61" s="16"/>
      <c r="EGC61" s="16"/>
      <c r="EGD61" s="16"/>
      <c r="EGE61" s="16"/>
      <c r="EGF61" s="16"/>
      <c r="EGG61" s="16"/>
      <c r="EGH61" s="16"/>
      <c r="EGI61" s="16"/>
      <c r="EGJ61" s="16"/>
      <c r="EGK61" s="16"/>
      <c r="EGL61" s="16"/>
      <c r="EGM61" s="16"/>
      <c r="EGN61" s="16"/>
      <c r="EGO61" s="16"/>
      <c r="EGP61" s="16"/>
      <c r="EGQ61" s="16"/>
      <c r="EGR61" s="16"/>
      <c r="EGS61" s="16"/>
      <c r="EGT61" s="16"/>
      <c r="EGU61" s="16"/>
      <c r="EGV61" s="16"/>
      <c r="EGW61" s="16"/>
      <c r="EGX61" s="16"/>
      <c r="EGY61" s="16"/>
      <c r="EGZ61" s="16"/>
      <c r="EHA61" s="16"/>
      <c r="EHB61" s="16"/>
      <c r="EHC61" s="16"/>
      <c r="EHD61" s="16"/>
      <c r="EHE61" s="16"/>
      <c r="EHF61" s="16"/>
      <c r="EHG61" s="16"/>
      <c r="EHH61" s="16"/>
      <c r="EHI61" s="16"/>
      <c r="EHJ61" s="16"/>
      <c r="EHK61" s="16"/>
      <c r="EHL61" s="16"/>
      <c r="EHM61" s="16"/>
      <c r="EHN61" s="16"/>
      <c r="EHO61" s="16"/>
      <c r="EHP61" s="16"/>
      <c r="EHQ61" s="16"/>
      <c r="EHR61" s="16"/>
      <c r="EHS61" s="16"/>
      <c r="EHT61" s="16"/>
      <c r="EHU61" s="16"/>
      <c r="EHV61" s="16"/>
      <c r="EHW61" s="16"/>
      <c r="EHX61" s="16"/>
      <c r="EHY61" s="16"/>
      <c r="EHZ61" s="16"/>
      <c r="EIA61" s="16"/>
      <c r="EIB61" s="16"/>
      <c r="EIC61" s="16"/>
      <c r="EID61" s="16"/>
      <c r="EIE61" s="16"/>
      <c r="EIF61" s="16"/>
      <c r="EIG61" s="16"/>
      <c r="EIH61" s="16"/>
      <c r="EII61" s="16"/>
      <c r="EIJ61" s="16"/>
      <c r="EIK61" s="16"/>
      <c r="EIL61" s="16"/>
      <c r="EIM61" s="16"/>
      <c r="EIN61" s="16"/>
      <c r="EIO61" s="16"/>
      <c r="EIP61" s="16"/>
      <c r="EIQ61" s="16"/>
      <c r="EIR61" s="16"/>
      <c r="EIS61" s="16"/>
      <c r="EIT61" s="16"/>
      <c r="EIU61" s="16"/>
      <c r="EIV61" s="16"/>
      <c r="EIW61" s="16"/>
      <c r="EIX61" s="16"/>
      <c r="EIY61" s="16"/>
      <c r="EIZ61" s="16"/>
      <c r="EJA61" s="16"/>
      <c r="EJB61" s="16"/>
      <c r="EJC61" s="16"/>
      <c r="EJD61" s="16"/>
      <c r="EJE61" s="16"/>
      <c r="EJF61" s="16"/>
      <c r="EJG61" s="16"/>
      <c r="EJH61" s="16"/>
      <c r="EJI61" s="16"/>
      <c r="EJJ61" s="16"/>
      <c r="EJK61" s="16"/>
      <c r="EJL61" s="16"/>
      <c r="EJM61" s="16"/>
      <c r="EJN61" s="16"/>
      <c r="EJO61" s="16"/>
      <c r="EJP61" s="16"/>
      <c r="EJQ61" s="16"/>
      <c r="EJR61" s="16"/>
      <c r="EJS61" s="16"/>
      <c r="EJT61" s="16"/>
      <c r="EJU61" s="16"/>
      <c r="EJV61" s="16"/>
      <c r="EJW61" s="16"/>
      <c r="EJX61" s="16"/>
      <c r="EJY61" s="16"/>
      <c r="EJZ61" s="16"/>
      <c r="EKA61" s="16"/>
      <c r="EKB61" s="16"/>
      <c r="EKC61" s="16"/>
      <c r="EKD61" s="16"/>
      <c r="EKE61" s="16"/>
      <c r="EKF61" s="16"/>
      <c r="EKG61" s="16"/>
      <c r="EKH61" s="16"/>
      <c r="EKI61" s="16"/>
      <c r="EKJ61" s="16"/>
      <c r="EKK61" s="16"/>
      <c r="EKL61" s="16"/>
      <c r="EKM61" s="16"/>
      <c r="EKN61" s="16"/>
      <c r="EKO61" s="16"/>
      <c r="EKP61" s="16"/>
      <c r="EKQ61" s="16"/>
      <c r="EKR61" s="16"/>
      <c r="EKS61" s="16"/>
      <c r="EKT61" s="16"/>
      <c r="EKU61" s="16"/>
      <c r="EKV61" s="16"/>
      <c r="EKW61" s="16"/>
      <c r="EKX61" s="16"/>
      <c r="EKY61" s="16"/>
      <c r="EKZ61" s="16"/>
      <c r="ELA61" s="16"/>
      <c r="ELB61" s="16"/>
      <c r="ELC61" s="16"/>
      <c r="ELD61" s="16"/>
      <c r="ELE61" s="16"/>
      <c r="ELF61" s="16"/>
      <c r="ELG61" s="16"/>
      <c r="ELH61" s="16"/>
      <c r="ELI61" s="16"/>
      <c r="ELJ61" s="16"/>
      <c r="ELK61" s="16"/>
      <c r="ELL61" s="16"/>
      <c r="ELM61" s="16"/>
      <c r="ELN61" s="16"/>
      <c r="ELO61" s="16"/>
      <c r="ELP61" s="16"/>
      <c r="ELQ61" s="16"/>
      <c r="ELR61" s="16"/>
      <c r="ELS61" s="16"/>
      <c r="ELT61" s="16"/>
      <c r="ELU61" s="16"/>
      <c r="ELV61" s="16"/>
      <c r="ELW61" s="16"/>
      <c r="ELX61" s="16"/>
      <c r="ELY61" s="16"/>
      <c r="ELZ61" s="16"/>
      <c r="EMA61" s="16"/>
      <c r="EMB61" s="16"/>
      <c r="EMC61" s="16"/>
      <c r="EMD61" s="16"/>
      <c r="EME61" s="16"/>
      <c r="EMF61" s="16"/>
      <c r="EMG61" s="16"/>
      <c r="EMH61" s="16"/>
      <c r="EMI61" s="16"/>
      <c r="EMJ61" s="16"/>
      <c r="EMK61" s="16"/>
      <c r="EML61" s="16"/>
      <c r="EMM61" s="16"/>
      <c r="EMN61" s="16"/>
      <c r="EMO61" s="16"/>
      <c r="EMP61" s="16"/>
      <c r="EMQ61" s="16"/>
      <c r="EMR61" s="16"/>
      <c r="EMS61" s="16"/>
      <c r="EMT61" s="16"/>
      <c r="EMU61" s="16"/>
      <c r="EMV61" s="16"/>
      <c r="EMW61" s="16"/>
      <c r="EMX61" s="16"/>
      <c r="EMY61" s="16"/>
      <c r="EMZ61" s="16"/>
      <c r="ENA61" s="16"/>
      <c r="ENB61" s="16"/>
      <c r="ENC61" s="16"/>
      <c r="END61" s="16"/>
      <c r="ENE61" s="16"/>
      <c r="ENF61" s="16"/>
      <c r="ENG61" s="16"/>
      <c r="ENH61" s="16"/>
      <c r="ENI61" s="16"/>
      <c r="ENJ61" s="16"/>
      <c r="ENK61" s="16"/>
      <c r="ENL61" s="16"/>
      <c r="ENM61" s="16"/>
      <c r="ENN61" s="16"/>
      <c r="ENO61" s="16"/>
      <c r="ENP61" s="16"/>
      <c r="ENQ61" s="16"/>
      <c r="ENR61" s="16"/>
      <c r="ENS61" s="16"/>
      <c r="ENT61" s="16"/>
      <c r="ENU61" s="16"/>
      <c r="ENV61" s="16"/>
      <c r="ENW61" s="16"/>
      <c r="ENX61" s="16"/>
      <c r="ENY61" s="16"/>
      <c r="ENZ61" s="16"/>
      <c r="EOA61" s="16"/>
      <c r="EOB61" s="16"/>
      <c r="EOC61" s="16"/>
      <c r="EOD61" s="16"/>
      <c r="EOE61" s="16"/>
      <c r="EOF61" s="16"/>
      <c r="EOG61" s="16"/>
      <c r="EOH61" s="16"/>
      <c r="EOI61" s="16"/>
      <c r="EOJ61" s="16"/>
      <c r="EOK61" s="16"/>
      <c r="EOL61" s="16"/>
      <c r="EOM61" s="16"/>
      <c r="EON61" s="16"/>
      <c r="EOO61" s="16"/>
      <c r="EOP61" s="16"/>
      <c r="EOQ61" s="16"/>
      <c r="EOR61" s="16"/>
      <c r="EOS61" s="16"/>
      <c r="EOT61" s="16"/>
      <c r="EOU61" s="16"/>
      <c r="EOV61" s="16"/>
      <c r="EOW61" s="16"/>
      <c r="EOX61" s="16"/>
      <c r="EOY61" s="16"/>
      <c r="EOZ61" s="16"/>
      <c r="EPA61" s="16"/>
      <c r="EPB61" s="16"/>
      <c r="EPC61" s="16"/>
      <c r="EPD61" s="16"/>
      <c r="EPE61" s="16"/>
      <c r="EPF61" s="16"/>
      <c r="EPG61" s="16"/>
      <c r="EPH61" s="16"/>
      <c r="EPI61" s="16"/>
      <c r="EPJ61" s="16"/>
      <c r="EPK61" s="16"/>
      <c r="EPL61" s="16"/>
      <c r="EPM61" s="16"/>
      <c r="EPN61" s="16"/>
      <c r="EPO61" s="16"/>
      <c r="EPP61" s="16"/>
      <c r="EPQ61" s="16"/>
      <c r="EPR61" s="16"/>
      <c r="EPS61" s="16"/>
      <c r="EPT61" s="16"/>
      <c r="EPU61" s="16"/>
      <c r="EPV61" s="16"/>
      <c r="EPW61" s="16"/>
      <c r="EPX61" s="16"/>
      <c r="EPY61" s="16"/>
      <c r="EPZ61" s="16"/>
      <c r="EQA61" s="16"/>
      <c r="EQB61" s="16"/>
      <c r="EQC61" s="16"/>
      <c r="EQD61" s="16"/>
      <c r="EQE61" s="16"/>
      <c r="EQF61" s="16"/>
      <c r="EQG61" s="16"/>
      <c r="EQH61" s="16"/>
      <c r="EQI61" s="16"/>
      <c r="EQJ61" s="16"/>
      <c r="EQK61" s="16"/>
      <c r="EQL61" s="16"/>
      <c r="EQM61" s="16"/>
      <c r="EQN61" s="16"/>
      <c r="EQO61" s="16"/>
      <c r="EQP61" s="16"/>
      <c r="EQQ61" s="16"/>
      <c r="EQR61" s="16"/>
      <c r="EQS61" s="16"/>
      <c r="EQT61" s="16"/>
      <c r="EQU61" s="16"/>
      <c r="EQV61" s="16"/>
      <c r="EQW61" s="16"/>
      <c r="EQX61" s="16"/>
      <c r="EQY61" s="16"/>
      <c r="EQZ61" s="16"/>
      <c r="ERA61" s="16"/>
      <c r="ERB61" s="16"/>
      <c r="ERC61" s="16"/>
      <c r="ERD61" s="16"/>
      <c r="ERE61" s="16"/>
      <c r="ERF61" s="16"/>
      <c r="ERG61" s="16"/>
      <c r="ERH61" s="16"/>
      <c r="ERI61" s="16"/>
      <c r="ERJ61" s="16"/>
      <c r="ERK61" s="16"/>
      <c r="ERL61" s="16"/>
      <c r="ERM61" s="16"/>
      <c r="ERN61" s="16"/>
      <c r="ERO61" s="16"/>
      <c r="ERP61" s="16"/>
      <c r="ERQ61" s="16"/>
      <c r="ERR61" s="16"/>
      <c r="ERS61" s="16"/>
      <c r="ERT61" s="16"/>
      <c r="ERU61" s="16"/>
      <c r="ERV61" s="16"/>
      <c r="ERW61" s="16"/>
      <c r="ERX61" s="16"/>
      <c r="ERY61" s="16"/>
      <c r="ERZ61" s="16"/>
      <c r="ESA61" s="16"/>
      <c r="ESB61" s="16"/>
      <c r="ESC61" s="16"/>
      <c r="ESD61" s="16"/>
      <c r="ESE61" s="16"/>
      <c r="ESF61" s="16"/>
      <c r="ESG61" s="16"/>
      <c r="ESH61" s="16"/>
      <c r="ESI61" s="16"/>
      <c r="ESJ61" s="16"/>
      <c r="ESK61" s="16"/>
      <c r="ESL61" s="16"/>
      <c r="ESM61" s="16"/>
      <c r="ESN61" s="16"/>
      <c r="ESO61" s="16"/>
      <c r="ESP61" s="16"/>
      <c r="ESQ61" s="16"/>
      <c r="ESR61" s="16"/>
      <c r="ESS61" s="16"/>
      <c r="EST61" s="16"/>
      <c r="ESU61" s="16"/>
      <c r="ESV61" s="16"/>
      <c r="ESW61" s="16"/>
      <c r="ESX61" s="16"/>
      <c r="ESY61" s="16"/>
      <c r="ESZ61" s="16"/>
      <c r="ETA61" s="16"/>
      <c r="ETB61" s="16"/>
      <c r="ETC61" s="16"/>
      <c r="ETD61" s="16"/>
      <c r="ETE61" s="16"/>
      <c r="ETF61" s="16"/>
      <c r="ETG61" s="16"/>
      <c r="ETH61" s="16"/>
      <c r="ETI61" s="16"/>
      <c r="ETJ61" s="16"/>
      <c r="ETK61" s="16"/>
      <c r="ETL61" s="16"/>
      <c r="ETM61" s="16"/>
      <c r="ETN61" s="16"/>
      <c r="ETO61" s="16"/>
      <c r="ETP61" s="16"/>
      <c r="ETQ61" s="16"/>
      <c r="ETR61" s="16"/>
      <c r="ETS61" s="16"/>
      <c r="ETT61" s="16"/>
      <c r="ETU61" s="16"/>
      <c r="ETV61" s="16"/>
      <c r="ETW61" s="16"/>
      <c r="ETX61" s="16"/>
      <c r="ETY61" s="16"/>
      <c r="ETZ61" s="16"/>
      <c r="EUA61" s="16"/>
      <c r="EUB61" s="16"/>
      <c r="EUC61" s="16"/>
      <c r="EUD61" s="16"/>
      <c r="EUE61" s="16"/>
      <c r="EUF61" s="16"/>
      <c r="EUG61" s="16"/>
      <c r="EUH61" s="16"/>
      <c r="EUI61" s="16"/>
      <c r="EUJ61" s="16"/>
      <c r="EUK61" s="16"/>
      <c r="EUL61" s="16"/>
      <c r="EUM61" s="16"/>
      <c r="EUN61" s="16"/>
      <c r="EUO61" s="16"/>
      <c r="EUP61" s="16"/>
      <c r="EUQ61" s="16"/>
      <c r="EUR61" s="16"/>
      <c r="EUS61" s="16"/>
      <c r="EUT61" s="16"/>
      <c r="EUU61" s="16"/>
      <c r="EUV61" s="16"/>
      <c r="EUW61" s="16"/>
      <c r="EUX61" s="16"/>
      <c r="EUY61" s="16"/>
      <c r="EUZ61" s="16"/>
      <c r="EVA61" s="16"/>
      <c r="EVB61" s="16"/>
      <c r="EVC61" s="16"/>
      <c r="EVD61" s="16"/>
      <c r="EVE61" s="16"/>
      <c r="EVF61" s="16"/>
      <c r="EVG61" s="16"/>
      <c r="EVH61" s="16"/>
      <c r="EVI61" s="16"/>
      <c r="EVJ61" s="16"/>
      <c r="EVK61" s="16"/>
      <c r="EVL61" s="16"/>
      <c r="EVM61" s="16"/>
      <c r="EVN61" s="16"/>
      <c r="EVO61" s="16"/>
      <c r="EVP61" s="16"/>
      <c r="EVQ61" s="16"/>
      <c r="EVR61" s="16"/>
      <c r="EVS61" s="16"/>
      <c r="EVT61" s="16"/>
      <c r="EVU61" s="16"/>
      <c r="EVV61" s="16"/>
      <c r="EVW61" s="16"/>
      <c r="EVX61" s="16"/>
      <c r="EVY61" s="16"/>
      <c r="EVZ61" s="16"/>
      <c r="EWA61" s="16"/>
      <c r="EWB61" s="16"/>
      <c r="EWC61" s="16"/>
      <c r="EWD61" s="16"/>
      <c r="EWE61" s="16"/>
      <c r="EWF61" s="16"/>
      <c r="EWG61" s="16"/>
      <c r="EWH61" s="16"/>
      <c r="EWI61" s="16"/>
      <c r="EWJ61" s="16"/>
      <c r="EWK61" s="16"/>
      <c r="EWL61" s="16"/>
      <c r="EWM61" s="16"/>
      <c r="EWN61" s="16"/>
      <c r="EWO61" s="16"/>
      <c r="EWP61" s="16"/>
      <c r="EWQ61" s="16"/>
      <c r="EWR61" s="16"/>
      <c r="EWS61" s="16"/>
      <c r="EWT61" s="16"/>
      <c r="EWU61" s="16"/>
      <c r="EWV61" s="16"/>
      <c r="EWW61" s="16"/>
      <c r="EWX61" s="16"/>
      <c r="EWY61" s="16"/>
      <c r="EWZ61" s="16"/>
      <c r="EXA61" s="16"/>
      <c r="EXB61" s="16"/>
      <c r="EXC61" s="16"/>
      <c r="EXD61" s="16"/>
      <c r="EXE61" s="16"/>
      <c r="EXF61" s="16"/>
      <c r="EXG61" s="16"/>
      <c r="EXH61" s="16"/>
      <c r="EXI61" s="16"/>
      <c r="EXJ61" s="16"/>
      <c r="EXK61" s="16"/>
      <c r="EXL61" s="16"/>
      <c r="EXM61" s="16"/>
      <c r="EXN61" s="16"/>
      <c r="EXO61" s="16"/>
      <c r="EXP61" s="16"/>
      <c r="EXQ61" s="16"/>
      <c r="EXR61" s="16"/>
      <c r="EXS61" s="16"/>
      <c r="EXT61" s="16"/>
      <c r="EXU61" s="16"/>
      <c r="EXV61" s="16"/>
      <c r="EXW61" s="16"/>
      <c r="EXX61" s="16"/>
      <c r="EXY61" s="16"/>
      <c r="EXZ61" s="16"/>
      <c r="EYA61" s="16"/>
      <c r="EYB61" s="16"/>
      <c r="EYC61" s="16"/>
      <c r="EYD61" s="16"/>
      <c r="EYE61" s="16"/>
      <c r="EYF61" s="16"/>
      <c r="EYG61" s="16"/>
      <c r="EYH61" s="16"/>
      <c r="EYI61" s="16"/>
      <c r="EYJ61" s="16"/>
      <c r="EYK61" s="16"/>
      <c r="EYL61" s="16"/>
      <c r="EYM61" s="16"/>
      <c r="EYN61" s="16"/>
      <c r="EYO61" s="16"/>
      <c r="EYP61" s="16"/>
      <c r="EYQ61" s="16"/>
      <c r="EYR61" s="16"/>
      <c r="EYS61" s="16"/>
      <c r="EYT61" s="16"/>
      <c r="EYU61" s="16"/>
      <c r="EYV61" s="16"/>
      <c r="EYW61" s="16"/>
      <c r="EYX61" s="16"/>
      <c r="EYY61" s="16"/>
      <c r="EYZ61" s="16"/>
      <c r="EZA61" s="16"/>
      <c r="EZB61" s="16"/>
      <c r="EZC61" s="16"/>
      <c r="EZD61" s="16"/>
      <c r="EZE61" s="16"/>
      <c r="EZF61" s="16"/>
      <c r="EZG61" s="16"/>
      <c r="EZH61" s="16"/>
      <c r="EZI61" s="16"/>
      <c r="EZJ61" s="16"/>
      <c r="EZK61" s="16"/>
      <c r="EZL61" s="16"/>
      <c r="EZM61" s="16"/>
      <c r="EZN61" s="16"/>
      <c r="EZO61" s="16"/>
      <c r="EZP61" s="16"/>
      <c r="EZQ61" s="16"/>
      <c r="EZR61" s="16"/>
      <c r="EZS61" s="16"/>
      <c r="EZT61" s="16"/>
      <c r="EZU61" s="16"/>
      <c r="EZV61" s="16"/>
      <c r="EZW61" s="16"/>
      <c r="EZX61" s="16"/>
      <c r="EZY61" s="16"/>
      <c r="EZZ61" s="16"/>
      <c r="FAA61" s="16"/>
      <c r="FAB61" s="16"/>
      <c r="FAC61" s="16"/>
      <c r="FAD61" s="16"/>
      <c r="FAE61" s="16"/>
      <c r="FAF61" s="16"/>
      <c r="FAG61" s="16"/>
      <c r="FAH61" s="16"/>
      <c r="FAI61" s="16"/>
      <c r="FAJ61" s="16"/>
      <c r="FAK61" s="16"/>
      <c r="FAL61" s="16"/>
      <c r="FAM61" s="16"/>
      <c r="FAN61" s="16"/>
      <c r="FAO61" s="16"/>
      <c r="FAP61" s="16"/>
      <c r="FAQ61" s="16"/>
      <c r="FAR61" s="16"/>
      <c r="FAS61" s="16"/>
      <c r="FAT61" s="16"/>
      <c r="FAU61" s="16"/>
      <c r="FAV61" s="16"/>
      <c r="FAW61" s="16"/>
      <c r="FAX61" s="16"/>
      <c r="FAY61" s="16"/>
      <c r="FAZ61" s="16"/>
      <c r="FBA61" s="16"/>
      <c r="FBB61" s="16"/>
      <c r="FBC61" s="16"/>
      <c r="FBD61" s="16"/>
      <c r="FBE61" s="16"/>
      <c r="FBF61" s="16"/>
      <c r="FBG61" s="16"/>
      <c r="FBH61" s="16"/>
      <c r="FBI61" s="16"/>
      <c r="FBJ61" s="16"/>
      <c r="FBK61" s="16"/>
      <c r="FBL61" s="16"/>
      <c r="FBM61" s="16"/>
      <c r="FBN61" s="16"/>
      <c r="FBO61" s="16"/>
      <c r="FBP61" s="16"/>
      <c r="FBQ61" s="16"/>
      <c r="FBR61" s="16"/>
      <c r="FBS61" s="16"/>
      <c r="FBT61" s="16"/>
      <c r="FBU61" s="16"/>
      <c r="FBV61" s="16"/>
      <c r="FBW61" s="16"/>
      <c r="FBX61" s="16"/>
      <c r="FBY61" s="16"/>
      <c r="FBZ61" s="16"/>
      <c r="FCA61" s="16"/>
      <c r="FCB61" s="16"/>
      <c r="FCC61" s="16"/>
      <c r="FCD61" s="16"/>
      <c r="FCE61" s="16"/>
      <c r="FCF61" s="16"/>
      <c r="FCG61" s="16"/>
      <c r="FCH61" s="16"/>
      <c r="FCI61" s="16"/>
      <c r="FCJ61" s="16"/>
      <c r="FCK61" s="16"/>
      <c r="FCL61" s="16"/>
      <c r="FCM61" s="16"/>
      <c r="FCN61" s="16"/>
      <c r="FCO61" s="16"/>
      <c r="FCP61" s="16"/>
      <c r="FCQ61" s="16"/>
      <c r="FCR61" s="16"/>
      <c r="FCS61" s="16"/>
      <c r="FCT61" s="16"/>
      <c r="FCU61" s="16"/>
      <c r="FCV61" s="16"/>
      <c r="FCW61" s="16"/>
      <c r="FCX61" s="16"/>
      <c r="FCY61" s="16"/>
      <c r="FCZ61" s="16"/>
      <c r="FDA61" s="16"/>
      <c r="FDB61" s="16"/>
      <c r="FDC61" s="16"/>
      <c r="FDD61" s="16"/>
      <c r="FDE61" s="16"/>
      <c r="FDF61" s="16"/>
      <c r="FDG61" s="16"/>
      <c r="FDH61" s="16"/>
      <c r="FDI61" s="16"/>
      <c r="FDJ61" s="16"/>
      <c r="FDK61" s="16"/>
      <c r="FDL61" s="16"/>
      <c r="FDM61" s="16"/>
      <c r="FDN61" s="16"/>
      <c r="FDO61" s="16"/>
      <c r="FDP61" s="16"/>
      <c r="FDQ61" s="16"/>
      <c r="FDR61" s="16"/>
      <c r="FDS61" s="16"/>
      <c r="FDT61" s="16"/>
      <c r="FDU61" s="16"/>
      <c r="FDV61" s="16"/>
      <c r="FDW61" s="16"/>
      <c r="FDX61" s="16"/>
      <c r="FDY61" s="16"/>
      <c r="FDZ61" s="16"/>
      <c r="FEA61" s="16"/>
      <c r="FEB61" s="16"/>
      <c r="FEC61" s="16"/>
      <c r="FED61" s="16"/>
      <c r="FEE61" s="16"/>
      <c r="FEF61" s="16"/>
      <c r="FEG61" s="16"/>
      <c r="FEH61" s="16"/>
      <c r="FEI61" s="16"/>
      <c r="FEJ61" s="16"/>
      <c r="FEK61" s="16"/>
      <c r="FEL61" s="16"/>
      <c r="FEM61" s="16"/>
      <c r="FEN61" s="16"/>
      <c r="FEO61" s="16"/>
      <c r="FEP61" s="16"/>
      <c r="FEQ61" s="16"/>
      <c r="FER61" s="16"/>
      <c r="FES61" s="16"/>
      <c r="FET61" s="16"/>
      <c r="FEU61" s="16"/>
      <c r="FEV61" s="16"/>
      <c r="FEW61" s="16"/>
      <c r="FEX61" s="16"/>
      <c r="FEY61" s="16"/>
      <c r="FEZ61" s="16"/>
      <c r="FFA61" s="16"/>
      <c r="FFB61" s="16"/>
      <c r="FFC61" s="16"/>
      <c r="FFD61" s="16"/>
      <c r="FFE61" s="16"/>
      <c r="FFF61" s="16"/>
      <c r="FFG61" s="16"/>
      <c r="FFH61" s="16"/>
      <c r="FFI61" s="16"/>
      <c r="FFJ61" s="16"/>
      <c r="FFK61" s="16"/>
      <c r="FFL61" s="16"/>
      <c r="FFM61" s="16"/>
      <c r="FFN61" s="16"/>
      <c r="FFO61" s="16"/>
      <c r="FFP61" s="16"/>
      <c r="FFQ61" s="16"/>
      <c r="FFR61" s="16"/>
      <c r="FFS61" s="16"/>
      <c r="FFT61" s="16"/>
      <c r="FFU61" s="16"/>
      <c r="FFV61" s="16"/>
      <c r="FFW61" s="16"/>
      <c r="FFX61" s="16"/>
      <c r="FFY61" s="16"/>
      <c r="FFZ61" s="16"/>
      <c r="FGA61" s="16"/>
      <c r="FGB61" s="16"/>
      <c r="FGC61" s="16"/>
      <c r="FGD61" s="16"/>
      <c r="FGE61" s="16"/>
      <c r="FGF61" s="16"/>
      <c r="FGG61" s="16"/>
      <c r="FGH61" s="16"/>
      <c r="FGI61" s="16"/>
      <c r="FGJ61" s="16"/>
      <c r="FGK61" s="16"/>
      <c r="FGL61" s="16"/>
      <c r="FGM61" s="16"/>
      <c r="FGN61" s="16"/>
      <c r="FGO61" s="16"/>
      <c r="FGP61" s="16"/>
      <c r="FGQ61" s="16"/>
      <c r="FGR61" s="16"/>
      <c r="FGS61" s="16"/>
      <c r="FGT61" s="16"/>
      <c r="FGU61" s="16"/>
      <c r="FGV61" s="16"/>
      <c r="FGW61" s="16"/>
      <c r="FGX61" s="16"/>
      <c r="FGY61" s="16"/>
      <c r="FGZ61" s="16"/>
      <c r="FHA61" s="16"/>
      <c r="FHB61" s="16"/>
      <c r="FHC61" s="16"/>
      <c r="FHD61" s="16"/>
      <c r="FHE61" s="16"/>
      <c r="FHF61" s="16"/>
      <c r="FHG61" s="16"/>
      <c r="FHH61" s="16"/>
      <c r="FHI61" s="16"/>
      <c r="FHJ61" s="16"/>
      <c r="FHK61" s="16"/>
      <c r="FHL61" s="16"/>
      <c r="FHM61" s="16"/>
      <c r="FHN61" s="16"/>
      <c r="FHO61" s="16"/>
      <c r="FHP61" s="16"/>
      <c r="FHQ61" s="16"/>
      <c r="FHR61" s="16"/>
      <c r="FHS61" s="16"/>
      <c r="FHT61" s="16"/>
      <c r="FHU61" s="16"/>
      <c r="FHV61" s="16"/>
      <c r="FHW61" s="16"/>
      <c r="FHX61" s="16"/>
      <c r="FHY61" s="16"/>
      <c r="FHZ61" s="16"/>
      <c r="FIA61" s="16"/>
      <c r="FIB61" s="16"/>
      <c r="FIC61" s="16"/>
      <c r="FID61" s="16"/>
      <c r="FIE61" s="16"/>
      <c r="FIF61" s="16"/>
      <c r="FIG61" s="16"/>
      <c r="FIH61" s="16"/>
      <c r="FII61" s="16"/>
      <c r="FIJ61" s="16"/>
      <c r="FIK61" s="16"/>
      <c r="FIL61" s="16"/>
      <c r="FIM61" s="16"/>
      <c r="FIN61" s="16"/>
      <c r="FIO61" s="16"/>
      <c r="FIP61" s="16"/>
      <c r="FIQ61" s="16"/>
      <c r="FIR61" s="16"/>
      <c r="FIS61" s="16"/>
      <c r="FIT61" s="16"/>
      <c r="FIU61" s="16"/>
      <c r="FIV61" s="16"/>
      <c r="FIW61" s="16"/>
      <c r="FIX61" s="16"/>
      <c r="FIY61" s="16"/>
      <c r="FIZ61" s="16"/>
      <c r="FJA61" s="16"/>
      <c r="FJB61" s="16"/>
      <c r="FJC61" s="16"/>
      <c r="FJD61" s="16"/>
      <c r="FJE61" s="16"/>
      <c r="FJF61" s="16"/>
      <c r="FJG61" s="16"/>
      <c r="FJH61" s="16"/>
      <c r="FJI61" s="16"/>
      <c r="FJJ61" s="16"/>
      <c r="FJK61" s="16"/>
      <c r="FJL61" s="16"/>
      <c r="FJM61" s="16"/>
      <c r="FJN61" s="16"/>
      <c r="FJO61" s="16"/>
      <c r="FJP61" s="16"/>
      <c r="FJQ61" s="16"/>
      <c r="FJR61" s="16"/>
      <c r="FJS61" s="16"/>
      <c r="FJT61" s="16"/>
      <c r="FJU61" s="16"/>
      <c r="FJV61" s="16"/>
      <c r="FJW61" s="16"/>
      <c r="FJX61" s="16"/>
      <c r="FJY61" s="16"/>
      <c r="FJZ61" s="16"/>
      <c r="FKA61" s="16"/>
      <c r="FKB61" s="16"/>
      <c r="FKC61" s="16"/>
      <c r="FKD61" s="16"/>
      <c r="FKE61" s="16"/>
      <c r="FKF61" s="16"/>
      <c r="FKG61" s="16"/>
      <c r="FKH61" s="16"/>
      <c r="FKI61" s="16"/>
      <c r="FKJ61" s="16"/>
      <c r="FKK61" s="16"/>
      <c r="FKL61" s="16"/>
      <c r="FKM61" s="16"/>
      <c r="FKN61" s="16"/>
      <c r="FKO61" s="16"/>
      <c r="FKP61" s="16"/>
      <c r="FKQ61" s="16"/>
      <c r="FKR61" s="16"/>
      <c r="FKS61" s="16"/>
      <c r="FKT61" s="16"/>
      <c r="FKU61" s="16"/>
      <c r="FKV61" s="16"/>
      <c r="FKW61" s="16"/>
      <c r="FKX61" s="16"/>
      <c r="FKY61" s="16"/>
      <c r="FKZ61" s="16"/>
      <c r="FLA61" s="16"/>
      <c r="FLB61" s="16"/>
      <c r="FLC61" s="16"/>
      <c r="FLD61" s="16"/>
      <c r="FLE61" s="16"/>
      <c r="FLF61" s="16"/>
      <c r="FLG61" s="16"/>
      <c r="FLH61" s="16"/>
      <c r="FLI61" s="16"/>
      <c r="FLJ61" s="16"/>
      <c r="FLK61" s="16"/>
      <c r="FLL61" s="16"/>
      <c r="FLM61" s="16"/>
      <c r="FLN61" s="16"/>
      <c r="FLO61" s="16"/>
      <c r="FLP61" s="16"/>
      <c r="FLQ61" s="16"/>
      <c r="FLR61" s="16"/>
      <c r="FLS61" s="16"/>
      <c r="FLT61" s="16"/>
      <c r="FLU61" s="16"/>
      <c r="FLV61" s="16"/>
      <c r="FLW61" s="16"/>
      <c r="FLX61" s="16"/>
      <c r="FLY61" s="16"/>
      <c r="FLZ61" s="16"/>
      <c r="FMA61" s="16"/>
      <c r="FMB61" s="16"/>
      <c r="FMC61" s="16"/>
      <c r="FMD61" s="16"/>
      <c r="FME61" s="16"/>
      <c r="FMF61" s="16"/>
      <c r="FMG61" s="16"/>
      <c r="FMH61" s="16"/>
      <c r="FMI61" s="16"/>
      <c r="FMJ61" s="16"/>
      <c r="FMK61" s="16"/>
      <c r="FML61" s="16"/>
      <c r="FMM61" s="16"/>
      <c r="FMN61" s="16"/>
      <c r="FMO61" s="16"/>
      <c r="FMP61" s="16"/>
      <c r="FMQ61" s="16"/>
      <c r="FMR61" s="16"/>
      <c r="FMS61" s="16"/>
      <c r="FMT61" s="16"/>
      <c r="FMU61" s="16"/>
      <c r="FMV61" s="16"/>
      <c r="FMW61" s="16"/>
      <c r="FMX61" s="16"/>
      <c r="FMY61" s="16"/>
      <c r="FMZ61" s="16"/>
      <c r="FNA61" s="16"/>
      <c r="FNB61" s="16"/>
      <c r="FNC61" s="16"/>
      <c r="FND61" s="16"/>
      <c r="FNE61" s="16"/>
      <c r="FNF61" s="16"/>
      <c r="FNG61" s="16"/>
      <c r="FNH61" s="16"/>
      <c r="FNI61" s="16"/>
      <c r="FNJ61" s="16"/>
      <c r="FNK61" s="16"/>
      <c r="FNL61" s="16"/>
      <c r="FNM61" s="16"/>
      <c r="FNN61" s="16"/>
      <c r="FNO61" s="16"/>
      <c r="FNP61" s="16"/>
      <c r="FNQ61" s="16"/>
      <c r="FNR61" s="16"/>
      <c r="FNS61" s="16"/>
      <c r="FNT61" s="16"/>
      <c r="FNU61" s="16"/>
      <c r="FNV61" s="16"/>
      <c r="FNW61" s="16"/>
      <c r="FNX61" s="16"/>
      <c r="FNY61" s="16"/>
      <c r="FNZ61" s="16"/>
      <c r="FOA61" s="16"/>
      <c r="FOB61" s="16"/>
      <c r="FOC61" s="16"/>
      <c r="FOD61" s="16"/>
      <c r="FOE61" s="16"/>
      <c r="FOF61" s="16"/>
      <c r="FOG61" s="16"/>
      <c r="FOH61" s="16"/>
      <c r="FOI61" s="16"/>
      <c r="FOJ61" s="16"/>
      <c r="FOK61" s="16"/>
      <c r="FOL61" s="16"/>
      <c r="FOM61" s="16"/>
      <c r="FON61" s="16"/>
      <c r="FOO61" s="16"/>
      <c r="FOP61" s="16"/>
      <c r="FOQ61" s="16"/>
      <c r="FOR61" s="16"/>
      <c r="FOS61" s="16"/>
      <c r="FOT61" s="16"/>
      <c r="FOU61" s="16"/>
      <c r="FOV61" s="16"/>
      <c r="FOW61" s="16"/>
      <c r="FOX61" s="16"/>
      <c r="FOY61" s="16"/>
      <c r="FOZ61" s="16"/>
      <c r="FPA61" s="16"/>
      <c r="FPB61" s="16"/>
      <c r="FPC61" s="16"/>
      <c r="FPD61" s="16"/>
      <c r="FPE61" s="16"/>
      <c r="FPF61" s="16"/>
      <c r="FPG61" s="16"/>
      <c r="FPH61" s="16"/>
      <c r="FPI61" s="16"/>
      <c r="FPJ61" s="16"/>
      <c r="FPK61" s="16"/>
      <c r="FPL61" s="16"/>
      <c r="FPM61" s="16"/>
      <c r="FPN61" s="16"/>
      <c r="FPO61" s="16"/>
      <c r="FPP61" s="16"/>
      <c r="FPQ61" s="16"/>
      <c r="FPR61" s="16"/>
      <c r="FPS61" s="16"/>
      <c r="FPT61" s="16"/>
      <c r="FPU61" s="16"/>
      <c r="FPV61" s="16"/>
      <c r="FPW61" s="16"/>
      <c r="FPX61" s="16"/>
      <c r="FPY61" s="16"/>
      <c r="FPZ61" s="16"/>
      <c r="FQA61" s="16"/>
      <c r="FQB61" s="16"/>
      <c r="FQC61" s="16"/>
      <c r="FQD61" s="16"/>
      <c r="FQE61" s="16"/>
      <c r="FQF61" s="16"/>
      <c r="FQG61" s="16"/>
      <c r="FQH61" s="16"/>
      <c r="FQI61" s="16"/>
      <c r="FQJ61" s="16"/>
      <c r="FQK61" s="16"/>
      <c r="FQL61" s="16"/>
      <c r="FQM61" s="16"/>
      <c r="FQN61" s="16"/>
      <c r="FQO61" s="16"/>
      <c r="FQP61" s="16"/>
      <c r="FQQ61" s="16"/>
      <c r="FQR61" s="16"/>
      <c r="FQS61" s="16"/>
      <c r="FQT61" s="16"/>
      <c r="FQU61" s="16"/>
      <c r="FQV61" s="16"/>
      <c r="FQW61" s="16"/>
      <c r="FQX61" s="16"/>
      <c r="FQY61" s="16"/>
      <c r="FQZ61" s="16"/>
      <c r="FRA61" s="16"/>
      <c r="FRB61" s="16"/>
      <c r="FRC61" s="16"/>
      <c r="FRD61" s="16"/>
      <c r="FRE61" s="16"/>
      <c r="FRF61" s="16"/>
      <c r="FRG61" s="16"/>
      <c r="FRH61" s="16"/>
      <c r="FRI61" s="16"/>
      <c r="FRJ61" s="16"/>
      <c r="FRK61" s="16"/>
      <c r="FRL61" s="16"/>
      <c r="FRM61" s="16"/>
      <c r="FRN61" s="16"/>
      <c r="FRO61" s="16"/>
      <c r="FRP61" s="16"/>
      <c r="FRQ61" s="16"/>
      <c r="FRR61" s="16"/>
      <c r="FRS61" s="16"/>
      <c r="FRT61" s="16"/>
      <c r="FRU61" s="16"/>
      <c r="FRV61" s="16"/>
      <c r="FRW61" s="16"/>
      <c r="FRX61" s="16"/>
      <c r="FRY61" s="16"/>
      <c r="FRZ61" s="16"/>
      <c r="FSA61" s="16"/>
      <c r="FSB61" s="16"/>
      <c r="FSC61" s="16"/>
      <c r="FSD61" s="16"/>
      <c r="FSE61" s="16"/>
      <c r="FSF61" s="16"/>
      <c r="FSG61" s="16"/>
      <c r="FSH61" s="16"/>
      <c r="FSI61" s="16"/>
      <c r="FSJ61" s="16"/>
      <c r="FSK61" s="16"/>
      <c r="FSL61" s="16"/>
      <c r="FSM61" s="16"/>
      <c r="FSN61" s="16"/>
      <c r="FSO61" s="16"/>
      <c r="FSP61" s="16"/>
      <c r="FSQ61" s="16"/>
      <c r="FSR61" s="16"/>
      <c r="FSS61" s="16"/>
      <c r="FST61" s="16"/>
      <c r="FSU61" s="16"/>
      <c r="FSV61" s="16"/>
      <c r="FSW61" s="16"/>
      <c r="FSX61" s="16"/>
      <c r="FSY61" s="16"/>
      <c r="FSZ61" s="16"/>
      <c r="FTA61" s="16"/>
      <c r="FTB61" s="16"/>
      <c r="FTC61" s="16"/>
      <c r="FTD61" s="16"/>
      <c r="FTE61" s="16"/>
      <c r="FTF61" s="16"/>
      <c r="FTG61" s="16"/>
      <c r="FTH61" s="16"/>
      <c r="FTI61" s="16"/>
      <c r="FTJ61" s="16"/>
      <c r="FTK61" s="16"/>
      <c r="FTL61" s="16"/>
      <c r="FTM61" s="16"/>
      <c r="FTN61" s="16"/>
      <c r="FTO61" s="16"/>
      <c r="FTP61" s="16"/>
      <c r="FTQ61" s="16"/>
      <c r="FTR61" s="16"/>
      <c r="FTS61" s="16"/>
      <c r="FTT61" s="16"/>
      <c r="FTU61" s="16"/>
      <c r="FTV61" s="16"/>
      <c r="FTW61" s="16"/>
      <c r="FTX61" s="16"/>
      <c r="FTY61" s="16"/>
      <c r="FTZ61" s="16"/>
      <c r="FUA61" s="16"/>
      <c r="FUB61" s="16"/>
      <c r="FUC61" s="16"/>
      <c r="FUD61" s="16"/>
      <c r="FUE61" s="16"/>
      <c r="FUF61" s="16"/>
      <c r="FUG61" s="16"/>
      <c r="FUH61" s="16"/>
      <c r="FUI61" s="16"/>
      <c r="FUJ61" s="16"/>
      <c r="FUK61" s="16"/>
      <c r="FUL61" s="16"/>
      <c r="FUM61" s="16"/>
      <c r="FUN61" s="16"/>
      <c r="FUO61" s="16"/>
      <c r="FUP61" s="16"/>
      <c r="FUQ61" s="16"/>
      <c r="FUR61" s="16"/>
      <c r="FUS61" s="16"/>
      <c r="FUT61" s="16"/>
      <c r="FUU61" s="16"/>
      <c r="FUV61" s="16"/>
      <c r="FUW61" s="16"/>
      <c r="FUX61" s="16"/>
      <c r="FUY61" s="16"/>
      <c r="FUZ61" s="16"/>
      <c r="FVA61" s="16"/>
      <c r="FVB61" s="16"/>
      <c r="FVC61" s="16"/>
      <c r="FVD61" s="16"/>
      <c r="FVE61" s="16"/>
      <c r="FVF61" s="16"/>
      <c r="FVG61" s="16"/>
      <c r="FVH61" s="16"/>
      <c r="FVI61" s="16"/>
      <c r="FVJ61" s="16"/>
      <c r="FVK61" s="16"/>
      <c r="FVL61" s="16"/>
      <c r="FVM61" s="16"/>
      <c r="FVN61" s="16"/>
      <c r="FVO61" s="16"/>
      <c r="FVP61" s="16"/>
      <c r="FVQ61" s="16"/>
      <c r="FVR61" s="16"/>
      <c r="FVS61" s="16"/>
      <c r="FVT61" s="16"/>
      <c r="FVU61" s="16"/>
      <c r="FVV61" s="16"/>
      <c r="FVW61" s="16"/>
      <c r="FVX61" s="16"/>
      <c r="FVY61" s="16"/>
      <c r="FVZ61" s="16"/>
      <c r="FWA61" s="16"/>
      <c r="FWB61" s="16"/>
      <c r="FWC61" s="16"/>
      <c r="FWD61" s="16"/>
      <c r="FWE61" s="16"/>
      <c r="FWF61" s="16"/>
      <c r="FWG61" s="16"/>
      <c r="FWH61" s="16"/>
      <c r="FWI61" s="16"/>
      <c r="FWJ61" s="16"/>
      <c r="FWK61" s="16"/>
      <c r="FWL61" s="16"/>
      <c r="FWM61" s="16"/>
      <c r="FWN61" s="16"/>
      <c r="FWO61" s="16"/>
      <c r="FWP61" s="16"/>
      <c r="FWQ61" s="16"/>
      <c r="FWR61" s="16"/>
      <c r="FWS61" s="16"/>
      <c r="FWT61" s="16"/>
      <c r="FWU61" s="16"/>
      <c r="FWV61" s="16"/>
      <c r="FWW61" s="16"/>
      <c r="FWX61" s="16"/>
      <c r="FWY61" s="16"/>
      <c r="FWZ61" s="16"/>
      <c r="FXA61" s="16"/>
      <c r="FXB61" s="16"/>
      <c r="FXC61" s="16"/>
      <c r="FXD61" s="16"/>
      <c r="FXE61" s="16"/>
      <c r="FXF61" s="16"/>
      <c r="FXG61" s="16"/>
      <c r="FXH61" s="16"/>
      <c r="FXI61" s="16"/>
      <c r="FXJ61" s="16"/>
      <c r="FXK61" s="16"/>
      <c r="FXL61" s="16"/>
      <c r="FXM61" s="16"/>
      <c r="FXN61" s="16"/>
      <c r="FXO61" s="16"/>
      <c r="FXP61" s="16"/>
      <c r="FXQ61" s="16"/>
      <c r="FXR61" s="16"/>
      <c r="FXS61" s="16"/>
      <c r="FXT61" s="16"/>
      <c r="FXU61" s="16"/>
      <c r="FXV61" s="16"/>
      <c r="FXW61" s="16"/>
      <c r="FXX61" s="16"/>
      <c r="FXY61" s="16"/>
      <c r="FXZ61" s="16"/>
      <c r="FYA61" s="16"/>
      <c r="FYB61" s="16"/>
      <c r="FYC61" s="16"/>
      <c r="FYD61" s="16"/>
      <c r="FYE61" s="16"/>
      <c r="FYF61" s="16"/>
      <c r="FYG61" s="16"/>
      <c r="FYH61" s="16"/>
      <c r="FYI61" s="16"/>
      <c r="FYJ61" s="16"/>
      <c r="FYK61" s="16"/>
      <c r="FYL61" s="16"/>
      <c r="FYM61" s="16"/>
      <c r="FYN61" s="16"/>
      <c r="FYO61" s="16"/>
      <c r="FYP61" s="16"/>
      <c r="FYQ61" s="16"/>
      <c r="FYR61" s="16"/>
      <c r="FYS61" s="16"/>
      <c r="FYT61" s="16"/>
      <c r="FYU61" s="16"/>
      <c r="FYV61" s="16"/>
      <c r="FYW61" s="16"/>
      <c r="FYX61" s="16"/>
      <c r="FYY61" s="16"/>
      <c r="FYZ61" s="16"/>
      <c r="FZA61" s="16"/>
      <c r="FZB61" s="16"/>
      <c r="FZC61" s="16"/>
      <c r="FZD61" s="16"/>
      <c r="FZE61" s="16"/>
      <c r="FZF61" s="16"/>
      <c r="FZG61" s="16"/>
      <c r="FZH61" s="16"/>
      <c r="FZI61" s="16"/>
      <c r="FZJ61" s="16"/>
      <c r="FZK61" s="16"/>
      <c r="FZL61" s="16"/>
      <c r="FZM61" s="16"/>
      <c r="FZN61" s="16"/>
      <c r="FZO61" s="16"/>
      <c r="FZP61" s="16"/>
      <c r="FZQ61" s="16"/>
      <c r="FZR61" s="16"/>
      <c r="FZS61" s="16"/>
      <c r="FZT61" s="16"/>
      <c r="FZU61" s="16"/>
      <c r="FZV61" s="16"/>
      <c r="FZW61" s="16"/>
      <c r="FZX61" s="16"/>
      <c r="FZY61" s="16"/>
      <c r="FZZ61" s="16"/>
      <c r="GAA61" s="16"/>
      <c r="GAB61" s="16"/>
      <c r="GAC61" s="16"/>
      <c r="GAD61" s="16"/>
      <c r="GAE61" s="16"/>
      <c r="GAF61" s="16"/>
      <c r="GAG61" s="16"/>
      <c r="GAH61" s="16"/>
      <c r="GAI61" s="16"/>
      <c r="GAJ61" s="16"/>
      <c r="GAK61" s="16"/>
      <c r="GAL61" s="16"/>
      <c r="GAM61" s="16"/>
      <c r="GAN61" s="16"/>
      <c r="GAO61" s="16"/>
      <c r="GAP61" s="16"/>
      <c r="GAQ61" s="16"/>
      <c r="GAR61" s="16"/>
      <c r="GAS61" s="16"/>
      <c r="GAT61" s="16"/>
      <c r="GAU61" s="16"/>
      <c r="GAV61" s="16"/>
      <c r="GAW61" s="16"/>
      <c r="GAX61" s="16"/>
      <c r="GAY61" s="16"/>
      <c r="GAZ61" s="16"/>
      <c r="GBA61" s="16"/>
      <c r="GBB61" s="16"/>
      <c r="GBC61" s="16"/>
      <c r="GBD61" s="16"/>
      <c r="GBE61" s="16"/>
      <c r="GBF61" s="16"/>
      <c r="GBG61" s="16"/>
      <c r="GBH61" s="16"/>
      <c r="GBI61" s="16"/>
      <c r="GBJ61" s="16"/>
      <c r="GBK61" s="16"/>
      <c r="GBL61" s="16"/>
      <c r="GBM61" s="16"/>
      <c r="GBN61" s="16"/>
      <c r="GBO61" s="16"/>
      <c r="GBP61" s="16"/>
      <c r="GBQ61" s="16"/>
      <c r="GBR61" s="16"/>
      <c r="GBS61" s="16"/>
      <c r="GBT61" s="16"/>
      <c r="GBU61" s="16"/>
      <c r="GBV61" s="16"/>
      <c r="GBW61" s="16"/>
      <c r="GBX61" s="16"/>
      <c r="GBY61" s="16"/>
      <c r="GBZ61" s="16"/>
      <c r="GCA61" s="16"/>
      <c r="GCB61" s="16"/>
      <c r="GCC61" s="16"/>
      <c r="GCD61" s="16"/>
      <c r="GCE61" s="16"/>
      <c r="GCF61" s="16"/>
      <c r="GCG61" s="16"/>
      <c r="GCH61" s="16"/>
      <c r="GCI61" s="16"/>
      <c r="GCJ61" s="16"/>
      <c r="GCK61" s="16"/>
      <c r="GCL61" s="16"/>
      <c r="GCM61" s="16"/>
      <c r="GCN61" s="16"/>
      <c r="GCO61" s="16"/>
      <c r="GCP61" s="16"/>
      <c r="GCQ61" s="16"/>
      <c r="GCR61" s="16"/>
      <c r="GCS61" s="16"/>
      <c r="GCT61" s="16"/>
      <c r="GCU61" s="16"/>
      <c r="GCV61" s="16"/>
      <c r="GCW61" s="16"/>
      <c r="GCX61" s="16"/>
      <c r="GCY61" s="16"/>
      <c r="GCZ61" s="16"/>
      <c r="GDA61" s="16"/>
      <c r="GDB61" s="16"/>
      <c r="GDC61" s="16"/>
      <c r="GDD61" s="16"/>
      <c r="GDE61" s="16"/>
      <c r="GDF61" s="16"/>
      <c r="GDG61" s="16"/>
      <c r="GDH61" s="16"/>
      <c r="GDI61" s="16"/>
      <c r="GDJ61" s="16"/>
      <c r="GDK61" s="16"/>
      <c r="GDL61" s="16"/>
      <c r="GDM61" s="16"/>
      <c r="GDN61" s="16"/>
      <c r="GDO61" s="16"/>
      <c r="GDP61" s="16"/>
      <c r="GDQ61" s="16"/>
      <c r="GDR61" s="16"/>
      <c r="GDS61" s="16"/>
      <c r="GDT61" s="16"/>
      <c r="GDU61" s="16"/>
      <c r="GDV61" s="16"/>
      <c r="GDW61" s="16"/>
      <c r="GDX61" s="16"/>
      <c r="GDY61" s="16"/>
      <c r="GDZ61" s="16"/>
      <c r="GEA61" s="16"/>
      <c r="GEB61" s="16"/>
      <c r="GEC61" s="16"/>
      <c r="GED61" s="16"/>
      <c r="GEE61" s="16"/>
      <c r="GEF61" s="16"/>
      <c r="GEG61" s="16"/>
      <c r="GEH61" s="16"/>
      <c r="GEI61" s="16"/>
      <c r="GEJ61" s="16"/>
      <c r="GEK61" s="16"/>
      <c r="GEL61" s="16"/>
      <c r="GEM61" s="16"/>
      <c r="GEN61" s="16"/>
      <c r="GEO61" s="16"/>
      <c r="GEP61" s="16"/>
      <c r="GEQ61" s="16"/>
      <c r="GER61" s="16"/>
      <c r="GES61" s="16"/>
      <c r="GET61" s="16"/>
      <c r="GEU61" s="16"/>
      <c r="GEV61" s="16"/>
      <c r="GEW61" s="16"/>
      <c r="GEX61" s="16"/>
      <c r="GEY61" s="16"/>
      <c r="GEZ61" s="16"/>
      <c r="GFA61" s="16"/>
      <c r="GFB61" s="16"/>
      <c r="GFC61" s="16"/>
      <c r="GFD61" s="16"/>
      <c r="GFE61" s="16"/>
      <c r="GFF61" s="16"/>
      <c r="GFG61" s="16"/>
      <c r="GFH61" s="16"/>
      <c r="GFI61" s="16"/>
      <c r="GFJ61" s="16"/>
      <c r="GFK61" s="16"/>
      <c r="GFL61" s="16"/>
      <c r="GFM61" s="16"/>
      <c r="GFN61" s="16"/>
      <c r="GFO61" s="16"/>
      <c r="GFP61" s="16"/>
      <c r="GFQ61" s="16"/>
      <c r="GFR61" s="16"/>
      <c r="GFS61" s="16"/>
      <c r="GFT61" s="16"/>
      <c r="GFU61" s="16"/>
      <c r="GFV61" s="16"/>
      <c r="GFW61" s="16"/>
      <c r="GFX61" s="16"/>
      <c r="GFY61" s="16"/>
      <c r="GFZ61" s="16"/>
      <c r="GGA61" s="16"/>
      <c r="GGB61" s="16"/>
      <c r="GGC61" s="16"/>
      <c r="GGD61" s="16"/>
      <c r="GGE61" s="16"/>
      <c r="GGF61" s="16"/>
      <c r="GGG61" s="16"/>
      <c r="GGH61" s="16"/>
      <c r="GGI61" s="16"/>
      <c r="GGJ61" s="16"/>
      <c r="GGK61" s="16"/>
      <c r="GGL61" s="16"/>
      <c r="GGM61" s="16"/>
      <c r="GGN61" s="16"/>
      <c r="GGO61" s="16"/>
      <c r="GGP61" s="16"/>
      <c r="GGQ61" s="16"/>
      <c r="GGR61" s="16"/>
      <c r="GGS61" s="16"/>
      <c r="GGT61" s="16"/>
      <c r="GGU61" s="16"/>
      <c r="GGV61" s="16"/>
      <c r="GGW61" s="16"/>
      <c r="GGX61" s="16"/>
      <c r="GGY61" s="16"/>
      <c r="GGZ61" s="16"/>
      <c r="GHA61" s="16"/>
      <c r="GHB61" s="16"/>
      <c r="GHC61" s="16"/>
      <c r="GHD61" s="16"/>
      <c r="GHE61" s="16"/>
      <c r="GHF61" s="16"/>
      <c r="GHG61" s="16"/>
      <c r="GHH61" s="16"/>
      <c r="GHI61" s="16"/>
      <c r="GHJ61" s="16"/>
      <c r="GHK61" s="16"/>
      <c r="GHL61" s="16"/>
      <c r="GHM61" s="16"/>
      <c r="GHN61" s="16"/>
      <c r="GHO61" s="16"/>
      <c r="GHP61" s="16"/>
      <c r="GHQ61" s="16"/>
      <c r="GHR61" s="16"/>
      <c r="GHS61" s="16"/>
      <c r="GHT61" s="16"/>
      <c r="GHU61" s="16"/>
      <c r="GHV61" s="16"/>
      <c r="GHW61" s="16"/>
      <c r="GHX61" s="16"/>
      <c r="GHY61" s="16"/>
      <c r="GHZ61" s="16"/>
      <c r="GIA61" s="16"/>
      <c r="GIB61" s="16"/>
      <c r="GIC61" s="16"/>
      <c r="GID61" s="16"/>
      <c r="GIE61" s="16"/>
      <c r="GIF61" s="16"/>
      <c r="GIG61" s="16"/>
      <c r="GIH61" s="16"/>
      <c r="GII61" s="16"/>
      <c r="GIJ61" s="16"/>
      <c r="GIK61" s="16"/>
      <c r="GIL61" s="16"/>
      <c r="GIM61" s="16"/>
      <c r="GIN61" s="16"/>
      <c r="GIO61" s="16"/>
      <c r="GIP61" s="16"/>
      <c r="GIQ61" s="16"/>
      <c r="GIR61" s="16"/>
      <c r="GIS61" s="16"/>
      <c r="GIT61" s="16"/>
      <c r="GIU61" s="16"/>
      <c r="GIV61" s="16"/>
      <c r="GIW61" s="16"/>
      <c r="GIX61" s="16"/>
      <c r="GIY61" s="16"/>
      <c r="GIZ61" s="16"/>
      <c r="GJA61" s="16"/>
      <c r="GJB61" s="16"/>
      <c r="GJC61" s="16"/>
      <c r="GJD61" s="16"/>
      <c r="GJE61" s="16"/>
      <c r="GJF61" s="16"/>
      <c r="GJG61" s="16"/>
      <c r="GJH61" s="16"/>
      <c r="GJI61" s="16"/>
      <c r="GJJ61" s="16"/>
      <c r="GJK61" s="16"/>
      <c r="GJL61" s="16"/>
      <c r="GJM61" s="16"/>
      <c r="GJN61" s="16"/>
      <c r="GJO61" s="16"/>
      <c r="GJP61" s="16"/>
      <c r="GJQ61" s="16"/>
      <c r="GJR61" s="16"/>
      <c r="GJS61" s="16"/>
      <c r="GJT61" s="16"/>
      <c r="GJU61" s="16"/>
      <c r="GJV61" s="16"/>
      <c r="GJW61" s="16"/>
      <c r="GJX61" s="16"/>
      <c r="GJY61" s="16"/>
      <c r="GJZ61" s="16"/>
      <c r="GKA61" s="16"/>
      <c r="GKB61" s="16"/>
      <c r="GKC61" s="16"/>
      <c r="GKD61" s="16"/>
      <c r="GKE61" s="16"/>
      <c r="GKF61" s="16"/>
      <c r="GKG61" s="16"/>
      <c r="GKH61" s="16"/>
      <c r="GKI61" s="16"/>
      <c r="GKJ61" s="16"/>
      <c r="GKK61" s="16"/>
      <c r="GKL61" s="16"/>
      <c r="GKM61" s="16"/>
      <c r="GKN61" s="16"/>
      <c r="GKO61" s="16"/>
      <c r="GKP61" s="16"/>
      <c r="GKQ61" s="16"/>
      <c r="GKR61" s="16"/>
      <c r="GKS61" s="16"/>
      <c r="GKT61" s="16"/>
      <c r="GKU61" s="16"/>
      <c r="GKV61" s="16"/>
      <c r="GKW61" s="16"/>
      <c r="GKX61" s="16"/>
      <c r="GKY61" s="16"/>
      <c r="GKZ61" s="16"/>
      <c r="GLA61" s="16"/>
      <c r="GLB61" s="16"/>
      <c r="GLC61" s="16"/>
      <c r="GLD61" s="16"/>
      <c r="GLE61" s="16"/>
      <c r="GLF61" s="16"/>
      <c r="GLG61" s="16"/>
      <c r="GLH61" s="16"/>
      <c r="GLI61" s="16"/>
      <c r="GLJ61" s="16"/>
      <c r="GLK61" s="16"/>
      <c r="GLL61" s="16"/>
      <c r="GLM61" s="16"/>
      <c r="GLN61" s="16"/>
      <c r="GLO61" s="16"/>
      <c r="GLP61" s="16"/>
      <c r="GLQ61" s="16"/>
      <c r="GLR61" s="16"/>
      <c r="GLS61" s="16"/>
      <c r="GLT61" s="16"/>
      <c r="GLU61" s="16"/>
      <c r="GLV61" s="16"/>
      <c r="GLW61" s="16"/>
      <c r="GLX61" s="16"/>
      <c r="GLY61" s="16"/>
      <c r="GLZ61" s="16"/>
      <c r="GMA61" s="16"/>
      <c r="GMB61" s="16"/>
      <c r="GMC61" s="16"/>
      <c r="GMD61" s="16"/>
      <c r="GME61" s="16"/>
      <c r="GMF61" s="16"/>
      <c r="GMG61" s="16"/>
      <c r="GMH61" s="16"/>
      <c r="GMI61" s="16"/>
      <c r="GMJ61" s="16"/>
      <c r="GMK61" s="16"/>
      <c r="GML61" s="16"/>
      <c r="GMM61" s="16"/>
      <c r="GMN61" s="16"/>
      <c r="GMO61" s="16"/>
      <c r="GMP61" s="16"/>
      <c r="GMQ61" s="16"/>
      <c r="GMR61" s="16"/>
      <c r="GMS61" s="16"/>
      <c r="GMT61" s="16"/>
      <c r="GMU61" s="16"/>
      <c r="GMV61" s="16"/>
      <c r="GMW61" s="16"/>
      <c r="GMX61" s="16"/>
      <c r="GMY61" s="16"/>
      <c r="GMZ61" s="16"/>
      <c r="GNA61" s="16"/>
      <c r="GNB61" s="16"/>
      <c r="GNC61" s="16"/>
      <c r="GND61" s="16"/>
      <c r="GNE61" s="16"/>
      <c r="GNF61" s="16"/>
      <c r="GNG61" s="16"/>
      <c r="GNH61" s="16"/>
      <c r="GNI61" s="16"/>
      <c r="GNJ61" s="16"/>
      <c r="GNK61" s="16"/>
      <c r="GNL61" s="16"/>
      <c r="GNM61" s="16"/>
      <c r="GNN61" s="16"/>
      <c r="GNO61" s="16"/>
      <c r="GNP61" s="16"/>
      <c r="GNQ61" s="16"/>
      <c r="GNR61" s="16"/>
      <c r="GNS61" s="16"/>
      <c r="GNT61" s="16"/>
      <c r="GNU61" s="16"/>
      <c r="GNV61" s="16"/>
      <c r="GNW61" s="16"/>
      <c r="GNX61" s="16"/>
      <c r="GNY61" s="16"/>
      <c r="GNZ61" s="16"/>
      <c r="GOA61" s="16"/>
      <c r="GOB61" s="16"/>
      <c r="GOC61" s="16"/>
      <c r="GOD61" s="16"/>
      <c r="GOE61" s="16"/>
      <c r="GOF61" s="16"/>
      <c r="GOG61" s="16"/>
      <c r="GOH61" s="16"/>
      <c r="GOI61" s="16"/>
      <c r="GOJ61" s="16"/>
      <c r="GOK61" s="16"/>
      <c r="GOL61" s="16"/>
      <c r="GOM61" s="16"/>
      <c r="GON61" s="16"/>
      <c r="GOO61" s="16"/>
      <c r="GOP61" s="16"/>
      <c r="GOQ61" s="16"/>
      <c r="GOR61" s="16"/>
      <c r="GOS61" s="16"/>
      <c r="GOT61" s="16"/>
      <c r="GOU61" s="16"/>
      <c r="GOV61" s="16"/>
      <c r="GOW61" s="16"/>
      <c r="GOX61" s="16"/>
      <c r="GOY61" s="16"/>
      <c r="GOZ61" s="16"/>
      <c r="GPA61" s="16"/>
      <c r="GPB61" s="16"/>
      <c r="GPC61" s="16"/>
      <c r="GPD61" s="16"/>
      <c r="GPE61" s="16"/>
      <c r="GPF61" s="16"/>
      <c r="GPG61" s="16"/>
      <c r="GPH61" s="16"/>
      <c r="GPI61" s="16"/>
      <c r="GPJ61" s="16"/>
      <c r="GPK61" s="16"/>
      <c r="GPL61" s="16"/>
      <c r="GPM61" s="16"/>
      <c r="GPN61" s="16"/>
      <c r="GPO61" s="16"/>
      <c r="GPP61" s="16"/>
      <c r="GPQ61" s="16"/>
      <c r="GPR61" s="16"/>
      <c r="GPS61" s="16"/>
      <c r="GPT61" s="16"/>
      <c r="GPU61" s="16"/>
      <c r="GPV61" s="16"/>
      <c r="GPW61" s="16"/>
      <c r="GPX61" s="16"/>
      <c r="GPY61" s="16"/>
      <c r="GPZ61" s="16"/>
      <c r="GQA61" s="16"/>
      <c r="GQB61" s="16"/>
      <c r="GQC61" s="16"/>
      <c r="GQD61" s="16"/>
      <c r="GQE61" s="16"/>
      <c r="GQF61" s="16"/>
      <c r="GQG61" s="16"/>
      <c r="GQH61" s="16"/>
      <c r="GQI61" s="16"/>
      <c r="GQJ61" s="16"/>
      <c r="GQK61" s="16"/>
      <c r="GQL61" s="16"/>
      <c r="GQM61" s="16"/>
      <c r="GQN61" s="16"/>
      <c r="GQO61" s="16"/>
      <c r="GQP61" s="16"/>
      <c r="GQQ61" s="16"/>
      <c r="GQR61" s="16"/>
      <c r="GQS61" s="16"/>
      <c r="GQT61" s="16"/>
      <c r="GQU61" s="16"/>
      <c r="GQV61" s="16"/>
      <c r="GQW61" s="16"/>
      <c r="GQX61" s="16"/>
      <c r="GQY61" s="16"/>
      <c r="GQZ61" s="16"/>
      <c r="GRA61" s="16"/>
      <c r="GRB61" s="16"/>
      <c r="GRC61" s="16"/>
      <c r="GRD61" s="16"/>
      <c r="GRE61" s="16"/>
      <c r="GRF61" s="16"/>
      <c r="GRG61" s="16"/>
      <c r="GRH61" s="16"/>
      <c r="GRI61" s="16"/>
      <c r="GRJ61" s="16"/>
      <c r="GRK61" s="16"/>
      <c r="GRL61" s="16"/>
      <c r="GRM61" s="16"/>
      <c r="GRN61" s="16"/>
      <c r="GRO61" s="16"/>
      <c r="GRP61" s="16"/>
      <c r="GRQ61" s="16"/>
      <c r="GRR61" s="16"/>
      <c r="GRS61" s="16"/>
      <c r="GRT61" s="16"/>
      <c r="GRU61" s="16"/>
      <c r="GRV61" s="16"/>
      <c r="GRW61" s="16"/>
      <c r="GRX61" s="16"/>
      <c r="GRY61" s="16"/>
      <c r="GRZ61" s="16"/>
      <c r="GSA61" s="16"/>
      <c r="GSB61" s="16"/>
      <c r="GSC61" s="16"/>
      <c r="GSD61" s="16"/>
      <c r="GSE61" s="16"/>
      <c r="GSF61" s="16"/>
      <c r="GSG61" s="16"/>
      <c r="GSH61" s="16"/>
      <c r="GSI61" s="16"/>
      <c r="GSJ61" s="16"/>
      <c r="GSK61" s="16"/>
      <c r="GSL61" s="16"/>
      <c r="GSM61" s="16"/>
      <c r="GSN61" s="16"/>
      <c r="GSO61" s="16"/>
      <c r="GSP61" s="16"/>
      <c r="GSQ61" s="16"/>
      <c r="GSR61" s="16"/>
      <c r="GSS61" s="16"/>
      <c r="GST61" s="16"/>
      <c r="GSU61" s="16"/>
      <c r="GSV61" s="16"/>
      <c r="GSW61" s="16"/>
      <c r="GSX61" s="16"/>
      <c r="GSY61" s="16"/>
      <c r="GSZ61" s="16"/>
      <c r="GTA61" s="16"/>
      <c r="GTB61" s="16"/>
      <c r="GTC61" s="16"/>
      <c r="GTD61" s="16"/>
      <c r="GTE61" s="16"/>
      <c r="GTF61" s="16"/>
      <c r="GTG61" s="16"/>
      <c r="GTH61" s="16"/>
      <c r="GTI61" s="16"/>
      <c r="GTJ61" s="16"/>
      <c r="GTK61" s="16"/>
      <c r="GTL61" s="16"/>
      <c r="GTM61" s="16"/>
      <c r="GTN61" s="16"/>
      <c r="GTO61" s="16"/>
      <c r="GTP61" s="16"/>
      <c r="GTQ61" s="16"/>
      <c r="GTR61" s="16"/>
      <c r="GTS61" s="16"/>
      <c r="GTT61" s="16"/>
      <c r="GTU61" s="16"/>
      <c r="GTV61" s="16"/>
      <c r="GTW61" s="16"/>
      <c r="GTX61" s="16"/>
      <c r="GTY61" s="16"/>
      <c r="GTZ61" s="16"/>
      <c r="GUA61" s="16"/>
      <c r="GUB61" s="16"/>
      <c r="GUC61" s="16"/>
      <c r="GUD61" s="16"/>
      <c r="GUE61" s="16"/>
      <c r="GUF61" s="16"/>
      <c r="GUG61" s="16"/>
      <c r="GUH61" s="16"/>
      <c r="GUI61" s="16"/>
      <c r="GUJ61" s="16"/>
      <c r="GUK61" s="16"/>
      <c r="GUL61" s="16"/>
      <c r="GUM61" s="16"/>
      <c r="GUN61" s="16"/>
      <c r="GUO61" s="16"/>
      <c r="GUP61" s="16"/>
      <c r="GUQ61" s="16"/>
      <c r="GUR61" s="16"/>
      <c r="GUS61" s="16"/>
      <c r="GUT61" s="16"/>
      <c r="GUU61" s="16"/>
      <c r="GUV61" s="16"/>
      <c r="GUW61" s="16"/>
      <c r="GUX61" s="16"/>
      <c r="GUY61" s="16"/>
      <c r="GUZ61" s="16"/>
      <c r="GVA61" s="16"/>
      <c r="GVB61" s="16"/>
      <c r="GVC61" s="16"/>
      <c r="GVD61" s="16"/>
      <c r="GVE61" s="16"/>
      <c r="GVF61" s="16"/>
      <c r="GVG61" s="16"/>
      <c r="GVH61" s="16"/>
      <c r="GVI61" s="16"/>
      <c r="GVJ61" s="16"/>
      <c r="GVK61" s="16"/>
      <c r="GVL61" s="16"/>
      <c r="GVM61" s="16"/>
      <c r="GVN61" s="16"/>
      <c r="GVO61" s="16"/>
      <c r="GVP61" s="16"/>
      <c r="GVQ61" s="16"/>
      <c r="GVR61" s="16"/>
      <c r="GVS61" s="16"/>
      <c r="GVT61" s="16"/>
      <c r="GVU61" s="16"/>
      <c r="GVV61" s="16"/>
      <c r="GVW61" s="16"/>
      <c r="GVX61" s="16"/>
      <c r="GVY61" s="16"/>
      <c r="GVZ61" s="16"/>
      <c r="GWA61" s="16"/>
      <c r="GWB61" s="16"/>
      <c r="GWC61" s="16"/>
      <c r="GWD61" s="16"/>
      <c r="GWE61" s="16"/>
      <c r="GWF61" s="16"/>
      <c r="GWG61" s="16"/>
      <c r="GWH61" s="16"/>
      <c r="GWI61" s="16"/>
      <c r="GWJ61" s="16"/>
      <c r="GWK61" s="16"/>
      <c r="GWL61" s="16"/>
      <c r="GWM61" s="16"/>
      <c r="GWN61" s="16"/>
      <c r="GWO61" s="16"/>
      <c r="GWP61" s="16"/>
      <c r="GWQ61" s="16"/>
      <c r="GWR61" s="16"/>
      <c r="GWS61" s="16"/>
      <c r="GWT61" s="16"/>
      <c r="GWU61" s="16"/>
      <c r="GWV61" s="16"/>
      <c r="GWW61" s="16"/>
      <c r="GWX61" s="16"/>
      <c r="GWY61" s="16"/>
      <c r="GWZ61" s="16"/>
      <c r="GXA61" s="16"/>
      <c r="GXB61" s="16"/>
      <c r="GXC61" s="16"/>
      <c r="GXD61" s="16"/>
      <c r="GXE61" s="16"/>
      <c r="GXF61" s="16"/>
      <c r="GXG61" s="16"/>
      <c r="GXH61" s="16"/>
      <c r="GXI61" s="16"/>
      <c r="GXJ61" s="16"/>
      <c r="GXK61" s="16"/>
      <c r="GXL61" s="16"/>
      <c r="GXM61" s="16"/>
      <c r="GXN61" s="16"/>
      <c r="GXO61" s="16"/>
      <c r="GXP61" s="16"/>
      <c r="GXQ61" s="16"/>
      <c r="GXR61" s="16"/>
      <c r="GXS61" s="16"/>
      <c r="GXT61" s="16"/>
      <c r="GXU61" s="16"/>
      <c r="GXV61" s="16"/>
      <c r="GXW61" s="16"/>
      <c r="GXX61" s="16"/>
      <c r="GXY61" s="16"/>
      <c r="GXZ61" s="16"/>
      <c r="GYA61" s="16"/>
      <c r="GYB61" s="16"/>
      <c r="GYC61" s="16"/>
      <c r="GYD61" s="16"/>
      <c r="GYE61" s="16"/>
      <c r="GYF61" s="16"/>
      <c r="GYG61" s="16"/>
      <c r="GYH61" s="16"/>
      <c r="GYI61" s="16"/>
      <c r="GYJ61" s="16"/>
      <c r="GYK61" s="16"/>
      <c r="GYL61" s="16"/>
      <c r="GYM61" s="16"/>
      <c r="GYN61" s="16"/>
      <c r="GYO61" s="16"/>
      <c r="GYP61" s="16"/>
      <c r="GYQ61" s="16"/>
      <c r="GYR61" s="16"/>
      <c r="GYS61" s="16"/>
      <c r="GYT61" s="16"/>
      <c r="GYU61" s="16"/>
      <c r="GYV61" s="16"/>
      <c r="GYW61" s="16"/>
      <c r="GYX61" s="16"/>
      <c r="GYY61" s="16"/>
      <c r="GYZ61" s="16"/>
      <c r="GZA61" s="16"/>
      <c r="GZB61" s="16"/>
      <c r="GZC61" s="16"/>
      <c r="GZD61" s="16"/>
      <c r="GZE61" s="16"/>
      <c r="GZF61" s="16"/>
      <c r="GZG61" s="16"/>
      <c r="GZH61" s="16"/>
      <c r="GZI61" s="16"/>
      <c r="GZJ61" s="16"/>
      <c r="GZK61" s="16"/>
      <c r="GZL61" s="16"/>
      <c r="GZM61" s="16"/>
      <c r="GZN61" s="16"/>
      <c r="GZO61" s="16"/>
      <c r="GZP61" s="16"/>
      <c r="GZQ61" s="16"/>
      <c r="GZR61" s="16"/>
      <c r="GZS61" s="16"/>
      <c r="GZT61" s="16"/>
      <c r="GZU61" s="16"/>
      <c r="GZV61" s="16"/>
      <c r="GZW61" s="16"/>
      <c r="GZX61" s="16"/>
      <c r="GZY61" s="16"/>
      <c r="GZZ61" s="16"/>
      <c r="HAA61" s="16"/>
      <c r="HAB61" s="16"/>
      <c r="HAC61" s="16"/>
      <c r="HAD61" s="16"/>
      <c r="HAE61" s="16"/>
      <c r="HAF61" s="16"/>
      <c r="HAG61" s="16"/>
      <c r="HAH61" s="16"/>
      <c r="HAI61" s="16"/>
      <c r="HAJ61" s="16"/>
      <c r="HAK61" s="16"/>
      <c r="HAL61" s="16"/>
      <c r="HAM61" s="16"/>
      <c r="HAN61" s="16"/>
      <c r="HAO61" s="16"/>
      <c r="HAP61" s="16"/>
      <c r="HAQ61" s="16"/>
      <c r="HAR61" s="16"/>
      <c r="HAS61" s="16"/>
      <c r="HAT61" s="16"/>
      <c r="HAU61" s="16"/>
      <c r="HAV61" s="16"/>
      <c r="HAW61" s="16"/>
      <c r="HAX61" s="16"/>
      <c r="HAY61" s="16"/>
      <c r="HAZ61" s="16"/>
      <c r="HBA61" s="16"/>
      <c r="HBB61" s="16"/>
      <c r="HBC61" s="16"/>
      <c r="HBD61" s="16"/>
      <c r="HBE61" s="16"/>
      <c r="HBF61" s="16"/>
      <c r="HBG61" s="16"/>
      <c r="HBH61" s="16"/>
      <c r="HBI61" s="16"/>
      <c r="HBJ61" s="16"/>
      <c r="HBK61" s="16"/>
      <c r="HBL61" s="16"/>
      <c r="HBM61" s="16"/>
      <c r="HBN61" s="16"/>
      <c r="HBO61" s="16"/>
      <c r="HBP61" s="16"/>
      <c r="HBQ61" s="16"/>
      <c r="HBR61" s="16"/>
      <c r="HBS61" s="16"/>
      <c r="HBT61" s="16"/>
      <c r="HBU61" s="16"/>
      <c r="HBV61" s="16"/>
      <c r="HBW61" s="16"/>
      <c r="HBX61" s="16"/>
      <c r="HBY61" s="16"/>
      <c r="HBZ61" s="16"/>
      <c r="HCA61" s="16"/>
      <c r="HCB61" s="16"/>
      <c r="HCC61" s="16"/>
      <c r="HCD61" s="16"/>
      <c r="HCE61" s="16"/>
      <c r="HCF61" s="16"/>
      <c r="HCG61" s="16"/>
      <c r="HCH61" s="16"/>
      <c r="HCI61" s="16"/>
      <c r="HCJ61" s="16"/>
      <c r="HCK61" s="16"/>
      <c r="HCL61" s="16"/>
      <c r="HCM61" s="16"/>
      <c r="HCN61" s="16"/>
      <c r="HCO61" s="16"/>
      <c r="HCP61" s="16"/>
      <c r="HCQ61" s="16"/>
      <c r="HCR61" s="16"/>
      <c r="HCS61" s="16"/>
      <c r="HCT61" s="16"/>
      <c r="HCU61" s="16"/>
      <c r="HCV61" s="16"/>
      <c r="HCW61" s="16"/>
      <c r="HCX61" s="16"/>
      <c r="HCY61" s="16"/>
      <c r="HCZ61" s="16"/>
      <c r="HDA61" s="16"/>
      <c r="HDB61" s="16"/>
      <c r="HDC61" s="16"/>
      <c r="HDD61" s="16"/>
      <c r="HDE61" s="16"/>
      <c r="HDF61" s="16"/>
      <c r="HDG61" s="16"/>
      <c r="HDH61" s="16"/>
      <c r="HDI61" s="16"/>
      <c r="HDJ61" s="16"/>
      <c r="HDK61" s="16"/>
      <c r="HDL61" s="16"/>
      <c r="HDM61" s="16"/>
      <c r="HDN61" s="16"/>
      <c r="HDO61" s="16"/>
      <c r="HDP61" s="16"/>
      <c r="HDQ61" s="16"/>
      <c r="HDR61" s="16"/>
      <c r="HDS61" s="16"/>
      <c r="HDT61" s="16"/>
      <c r="HDU61" s="16"/>
      <c r="HDV61" s="16"/>
      <c r="HDW61" s="16"/>
      <c r="HDX61" s="16"/>
      <c r="HDY61" s="16"/>
      <c r="HDZ61" s="16"/>
      <c r="HEA61" s="16"/>
      <c r="HEB61" s="16"/>
      <c r="HEC61" s="16"/>
      <c r="HED61" s="16"/>
      <c r="HEE61" s="16"/>
      <c r="HEF61" s="16"/>
      <c r="HEG61" s="16"/>
      <c r="HEH61" s="16"/>
      <c r="HEI61" s="16"/>
      <c r="HEJ61" s="16"/>
      <c r="HEK61" s="16"/>
      <c r="HEL61" s="16"/>
      <c r="HEM61" s="16"/>
      <c r="HEN61" s="16"/>
      <c r="HEO61" s="16"/>
      <c r="HEP61" s="16"/>
      <c r="HEQ61" s="16"/>
      <c r="HER61" s="16"/>
      <c r="HES61" s="16"/>
      <c r="HET61" s="16"/>
      <c r="HEU61" s="16"/>
      <c r="HEV61" s="16"/>
      <c r="HEW61" s="16"/>
      <c r="HEX61" s="16"/>
      <c r="HEY61" s="16"/>
      <c r="HEZ61" s="16"/>
      <c r="HFA61" s="16"/>
      <c r="HFB61" s="16"/>
      <c r="HFC61" s="16"/>
      <c r="HFD61" s="16"/>
      <c r="HFE61" s="16"/>
      <c r="HFF61" s="16"/>
      <c r="HFG61" s="16"/>
      <c r="HFH61" s="16"/>
      <c r="HFI61" s="16"/>
      <c r="HFJ61" s="16"/>
      <c r="HFK61" s="16"/>
      <c r="HFL61" s="16"/>
      <c r="HFM61" s="16"/>
      <c r="HFN61" s="16"/>
      <c r="HFO61" s="16"/>
      <c r="HFP61" s="16"/>
      <c r="HFQ61" s="16"/>
      <c r="HFR61" s="16"/>
      <c r="HFS61" s="16"/>
      <c r="HFT61" s="16"/>
      <c r="HFU61" s="16"/>
      <c r="HFV61" s="16"/>
      <c r="HFW61" s="16"/>
      <c r="HFX61" s="16"/>
      <c r="HFY61" s="16"/>
      <c r="HFZ61" s="16"/>
      <c r="HGA61" s="16"/>
      <c r="HGB61" s="16"/>
      <c r="HGC61" s="16"/>
      <c r="HGD61" s="16"/>
      <c r="HGE61" s="16"/>
      <c r="HGF61" s="16"/>
      <c r="HGG61" s="16"/>
      <c r="HGH61" s="16"/>
      <c r="HGI61" s="16"/>
      <c r="HGJ61" s="16"/>
      <c r="HGK61" s="16"/>
      <c r="HGL61" s="16"/>
      <c r="HGM61" s="16"/>
      <c r="HGN61" s="16"/>
      <c r="HGO61" s="16"/>
      <c r="HGP61" s="16"/>
      <c r="HGQ61" s="16"/>
      <c r="HGR61" s="16"/>
      <c r="HGS61" s="16"/>
      <c r="HGT61" s="16"/>
      <c r="HGU61" s="16"/>
      <c r="HGV61" s="16"/>
      <c r="HGW61" s="16"/>
      <c r="HGX61" s="16"/>
      <c r="HGY61" s="16"/>
      <c r="HGZ61" s="16"/>
      <c r="HHA61" s="16"/>
      <c r="HHB61" s="16"/>
      <c r="HHC61" s="16"/>
      <c r="HHD61" s="16"/>
      <c r="HHE61" s="16"/>
      <c r="HHF61" s="16"/>
      <c r="HHG61" s="16"/>
      <c r="HHH61" s="16"/>
      <c r="HHI61" s="16"/>
      <c r="HHJ61" s="16"/>
      <c r="HHK61" s="16"/>
      <c r="HHL61" s="16"/>
      <c r="HHM61" s="16"/>
      <c r="HHN61" s="16"/>
      <c r="HHO61" s="16"/>
      <c r="HHP61" s="16"/>
      <c r="HHQ61" s="16"/>
      <c r="HHR61" s="16"/>
      <c r="HHS61" s="16"/>
      <c r="HHT61" s="16"/>
      <c r="HHU61" s="16"/>
      <c r="HHV61" s="16"/>
      <c r="HHW61" s="16"/>
      <c r="HHX61" s="16"/>
      <c r="HHY61" s="16"/>
      <c r="HHZ61" s="16"/>
      <c r="HIA61" s="16"/>
      <c r="HIB61" s="16"/>
      <c r="HIC61" s="16"/>
      <c r="HID61" s="16"/>
      <c r="HIE61" s="16"/>
      <c r="HIF61" s="16"/>
      <c r="HIG61" s="16"/>
      <c r="HIH61" s="16"/>
      <c r="HII61" s="16"/>
      <c r="HIJ61" s="16"/>
      <c r="HIK61" s="16"/>
      <c r="HIL61" s="16"/>
      <c r="HIM61" s="16"/>
      <c r="HIN61" s="16"/>
      <c r="HIO61" s="16"/>
      <c r="HIP61" s="16"/>
      <c r="HIQ61" s="16"/>
      <c r="HIR61" s="16"/>
      <c r="HIS61" s="16"/>
      <c r="HIT61" s="16"/>
      <c r="HIU61" s="16"/>
      <c r="HIV61" s="16"/>
      <c r="HIW61" s="16"/>
      <c r="HIX61" s="16"/>
      <c r="HIY61" s="16"/>
      <c r="HIZ61" s="16"/>
      <c r="HJA61" s="16"/>
      <c r="HJB61" s="16"/>
      <c r="HJC61" s="16"/>
      <c r="HJD61" s="16"/>
      <c r="HJE61" s="16"/>
      <c r="HJF61" s="16"/>
      <c r="HJG61" s="16"/>
      <c r="HJH61" s="16"/>
      <c r="HJI61" s="16"/>
      <c r="HJJ61" s="16"/>
      <c r="HJK61" s="16"/>
      <c r="HJL61" s="16"/>
      <c r="HJM61" s="16"/>
      <c r="HJN61" s="16"/>
      <c r="HJO61" s="16"/>
      <c r="HJP61" s="16"/>
      <c r="HJQ61" s="16"/>
      <c r="HJR61" s="16"/>
      <c r="HJS61" s="16"/>
      <c r="HJT61" s="16"/>
      <c r="HJU61" s="16"/>
      <c r="HJV61" s="16"/>
      <c r="HJW61" s="16"/>
      <c r="HJX61" s="16"/>
      <c r="HJY61" s="16"/>
      <c r="HJZ61" s="16"/>
      <c r="HKA61" s="16"/>
      <c r="HKB61" s="16"/>
      <c r="HKC61" s="16"/>
      <c r="HKD61" s="16"/>
      <c r="HKE61" s="16"/>
      <c r="HKF61" s="16"/>
      <c r="HKG61" s="16"/>
      <c r="HKH61" s="16"/>
      <c r="HKI61" s="16"/>
      <c r="HKJ61" s="16"/>
      <c r="HKK61" s="16"/>
      <c r="HKL61" s="16"/>
      <c r="HKM61" s="16"/>
      <c r="HKN61" s="16"/>
      <c r="HKO61" s="16"/>
      <c r="HKP61" s="16"/>
      <c r="HKQ61" s="16"/>
      <c r="HKR61" s="16"/>
      <c r="HKS61" s="16"/>
      <c r="HKT61" s="16"/>
      <c r="HKU61" s="16"/>
      <c r="HKV61" s="16"/>
      <c r="HKW61" s="16"/>
      <c r="HKX61" s="16"/>
      <c r="HKY61" s="16"/>
      <c r="HKZ61" s="16"/>
      <c r="HLA61" s="16"/>
      <c r="HLB61" s="16"/>
      <c r="HLC61" s="16"/>
      <c r="HLD61" s="16"/>
      <c r="HLE61" s="16"/>
      <c r="HLF61" s="16"/>
      <c r="HLG61" s="16"/>
      <c r="HLH61" s="16"/>
      <c r="HLI61" s="16"/>
      <c r="HLJ61" s="16"/>
      <c r="HLK61" s="16"/>
      <c r="HLL61" s="16"/>
      <c r="HLM61" s="16"/>
      <c r="HLN61" s="16"/>
      <c r="HLO61" s="16"/>
      <c r="HLP61" s="16"/>
      <c r="HLQ61" s="16"/>
      <c r="HLR61" s="16"/>
      <c r="HLS61" s="16"/>
      <c r="HLT61" s="16"/>
      <c r="HLU61" s="16"/>
      <c r="HLV61" s="16"/>
      <c r="HLW61" s="16"/>
      <c r="HLX61" s="16"/>
      <c r="HLY61" s="16"/>
      <c r="HLZ61" s="16"/>
      <c r="HMA61" s="16"/>
      <c r="HMB61" s="16"/>
      <c r="HMC61" s="16"/>
      <c r="HMD61" s="16"/>
      <c r="HME61" s="16"/>
      <c r="HMF61" s="16"/>
      <c r="HMG61" s="16"/>
      <c r="HMH61" s="16"/>
      <c r="HMI61" s="16"/>
      <c r="HMJ61" s="16"/>
      <c r="HMK61" s="16"/>
      <c r="HML61" s="16"/>
      <c r="HMM61" s="16"/>
      <c r="HMN61" s="16"/>
      <c r="HMO61" s="16"/>
      <c r="HMP61" s="16"/>
      <c r="HMQ61" s="16"/>
      <c r="HMR61" s="16"/>
      <c r="HMS61" s="16"/>
      <c r="HMT61" s="16"/>
      <c r="HMU61" s="16"/>
      <c r="HMV61" s="16"/>
      <c r="HMW61" s="16"/>
      <c r="HMX61" s="16"/>
      <c r="HMY61" s="16"/>
      <c r="HMZ61" s="16"/>
      <c r="HNA61" s="16"/>
      <c r="HNB61" s="16"/>
      <c r="HNC61" s="16"/>
      <c r="HND61" s="16"/>
      <c r="HNE61" s="16"/>
      <c r="HNF61" s="16"/>
      <c r="HNG61" s="16"/>
      <c r="HNH61" s="16"/>
      <c r="HNI61" s="16"/>
      <c r="HNJ61" s="16"/>
      <c r="HNK61" s="16"/>
      <c r="HNL61" s="16"/>
      <c r="HNM61" s="16"/>
      <c r="HNN61" s="16"/>
      <c r="HNO61" s="16"/>
      <c r="HNP61" s="16"/>
      <c r="HNQ61" s="16"/>
      <c r="HNR61" s="16"/>
      <c r="HNS61" s="16"/>
      <c r="HNT61" s="16"/>
      <c r="HNU61" s="16"/>
      <c r="HNV61" s="16"/>
      <c r="HNW61" s="16"/>
      <c r="HNX61" s="16"/>
      <c r="HNY61" s="16"/>
      <c r="HNZ61" s="16"/>
      <c r="HOA61" s="16"/>
      <c r="HOB61" s="16"/>
      <c r="HOC61" s="16"/>
      <c r="HOD61" s="16"/>
      <c r="HOE61" s="16"/>
      <c r="HOF61" s="16"/>
      <c r="HOG61" s="16"/>
      <c r="HOH61" s="16"/>
      <c r="HOI61" s="16"/>
      <c r="HOJ61" s="16"/>
      <c r="HOK61" s="16"/>
      <c r="HOL61" s="16"/>
      <c r="HOM61" s="16"/>
      <c r="HON61" s="16"/>
      <c r="HOO61" s="16"/>
      <c r="HOP61" s="16"/>
      <c r="HOQ61" s="16"/>
      <c r="HOR61" s="16"/>
      <c r="HOS61" s="16"/>
      <c r="HOT61" s="16"/>
      <c r="HOU61" s="16"/>
      <c r="HOV61" s="16"/>
      <c r="HOW61" s="16"/>
      <c r="HOX61" s="16"/>
      <c r="HOY61" s="16"/>
      <c r="HOZ61" s="16"/>
      <c r="HPA61" s="16"/>
      <c r="HPB61" s="16"/>
      <c r="HPC61" s="16"/>
      <c r="HPD61" s="16"/>
      <c r="HPE61" s="16"/>
      <c r="HPF61" s="16"/>
      <c r="HPG61" s="16"/>
      <c r="HPH61" s="16"/>
      <c r="HPI61" s="16"/>
      <c r="HPJ61" s="16"/>
      <c r="HPK61" s="16"/>
      <c r="HPL61" s="16"/>
      <c r="HPM61" s="16"/>
      <c r="HPN61" s="16"/>
      <c r="HPO61" s="16"/>
      <c r="HPP61" s="16"/>
      <c r="HPQ61" s="16"/>
      <c r="HPR61" s="16"/>
      <c r="HPS61" s="16"/>
      <c r="HPT61" s="16"/>
      <c r="HPU61" s="16"/>
      <c r="HPV61" s="16"/>
      <c r="HPW61" s="16"/>
      <c r="HPX61" s="16"/>
      <c r="HPY61" s="16"/>
      <c r="HPZ61" s="16"/>
      <c r="HQA61" s="16"/>
      <c r="HQB61" s="16"/>
      <c r="HQC61" s="16"/>
      <c r="HQD61" s="16"/>
      <c r="HQE61" s="16"/>
      <c r="HQF61" s="16"/>
      <c r="HQG61" s="16"/>
      <c r="HQH61" s="16"/>
      <c r="HQI61" s="16"/>
      <c r="HQJ61" s="16"/>
      <c r="HQK61" s="16"/>
      <c r="HQL61" s="16"/>
      <c r="HQM61" s="16"/>
      <c r="HQN61" s="16"/>
      <c r="HQO61" s="16"/>
      <c r="HQP61" s="16"/>
      <c r="HQQ61" s="16"/>
      <c r="HQR61" s="16"/>
      <c r="HQS61" s="16"/>
      <c r="HQT61" s="16"/>
      <c r="HQU61" s="16"/>
      <c r="HQV61" s="16"/>
      <c r="HQW61" s="16"/>
      <c r="HQX61" s="16"/>
      <c r="HQY61" s="16"/>
      <c r="HQZ61" s="16"/>
      <c r="HRA61" s="16"/>
      <c r="HRB61" s="16"/>
      <c r="HRC61" s="16"/>
      <c r="HRD61" s="16"/>
      <c r="HRE61" s="16"/>
      <c r="HRF61" s="16"/>
      <c r="HRG61" s="16"/>
      <c r="HRH61" s="16"/>
      <c r="HRI61" s="16"/>
      <c r="HRJ61" s="16"/>
      <c r="HRK61" s="16"/>
      <c r="HRL61" s="16"/>
      <c r="HRM61" s="16"/>
      <c r="HRN61" s="16"/>
      <c r="HRO61" s="16"/>
      <c r="HRP61" s="16"/>
      <c r="HRQ61" s="16"/>
      <c r="HRR61" s="16"/>
      <c r="HRS61" s="16"/>
      <c r="HRT61" s="16"/>
      <c r="HRU61" s="16"/>
      <c r="HRV61" s="16"/>
      <c r="HRW61" s="16"/>
      <c r="HRX61" s="16"/>
      <c r="HRY61" s="16"/>
      <c r="HRZ61" s="16"/>
      <c r="HSA61" s="16"/>
      <c r="HSB61" s="16"/>
      <c r="HSC61" s="16"/>
      <c r="HSD61" s="16"/>
      <c r="HSE61" s="16"/>
      <c r="HSF61" s="16"/>
      <c r="HSG61" s="16"/>
      <c r="HSH61" s="16"/>
      <c r="HSI61" s="16"/>
      <c r="HSJ61" s="16"/>
      <c r="HSK61" s="16"/>
      <c r="HSL61" s="16"/>
      <c r="HSM61" s="16"/>
      <c r="HSN61" s="16"/>
      <c r="HSO61" s="16"/>
      <c r="HSP61" s="16"/>
      <c r="HSQ61" s="16"/>
      <c r="HSR61" s="16"/>
      <c r="HSS61" s="16"/>
      <c r="HST61" s="16"/>
      <c r="HSU61" s="16"/>
      <c r="HSV61" s="16"/>
      <c r="HSW61" s="16"/>
      <c r="HSX61" s="16"/>
      <c r="HSY61" s="16"/>
      <c r="HSZ61" s="16"/>
      <c r="HTA61" s="16"/>
      <c r="HTB61" s="16"/>
      <c r="HTC61" s="16"/>
      <c r="HTD61" s="16"/>
      <c r="HTE61" s="16"/>
      <c r="HTF61" s="16"/>
      <c r="HTG61" s="16"/>
      <c r="HTH61" s="16"/>
      <c r="HTI61" s="16"/>
      <c r="HTJ61" s="16"/>
      <c r="HTK61" s="16"/>
      <c r="HTL61" s="16"/>
      <c r="HTM61" s="16"/>
      <c r="HTN61" s="16"/>
      <c r="HTO61" s="16"/>
      <c r="HTP61" s="16"/>
      <c r="HTQ61" s="16"/>
      <c r="HTR61" s="16"/>
      <c r="HTS61" s="16"/>
      <c r="HTT61" s="16"/>
      <c r="HTU61" s="16"/>
      <c r="HTV61" s="16"/>
      <c r="HTW61" s="16"/>
      <c r="HTX61" s="16"/>
      <c r="HTY61" s="16"/>
      <c r="HTZ61" s="16"/>
      <c r="HUA61" s="16"/>
      <c r="HUB61" s="16"/>
      <c r="HUC61" s="16"/>
      <c r="HUD61" s="16"/>
      <c r="HUE61" s="16"/>
      <c r="HUF61" s="16"/>
      <c r="HUG61" s="16"/>
      <c r="HUH61" s="16"/>
      <c r="HUI61" s="16"/>
      <c r="HUJ61" s="16"/>
      <c r="HUK61" s="16"/>
      <c r="HUL61" s="16"/>
      <c r="HUM61" s="16"/>
      <c r="HUN61" s="16"/>
      <c r="HUO61" s="16"/>
      <c r="HUP61" s="16"/>
      <c r="HUQ61" s="16"/>
      <c r="HUR61" s="16"/>
      <c r="HUS61" s="16"/>
      <c r="HUT61" s="16"/>
      <c r="HUU61" s="16"/>
      <c r="HUV61" s="16"/>
      <c r="HUW61" s="16"/>
      <c r="HUX61" s="16"/>
      <c r="HUY61" s="16"/>
      <c r="HUZ61" s="16"/>
      <c r="HVA61" s="16"/>
      <c r="HVB61" s="16"/>
      <c r="HVC61" s="16"/>
      <c r="HVD61" s="16"/>
      <c r="HVE61" s="16"/>
      <c r="HVF61" s="16"/>
      <c r="HVG61" s="16"/>
      <c r="HVH61" s="16"/>
      <c r="HVI61" s="16"/>
      <c r="HVJ61" s="16"/>
      <c r="HVK61" s="16"/>
      <c r="HVL61" s="16"/>
      <c r="HVM61" s="16"/>
      <c r="HVN61" s="16"/>
      <c r="HVO61" s="16"/>
      <c r="HVP61" s="16"/>
      <c r="HVQ61" s="16"/>
      <c r="HVR61" s="16"/>
      <c r="HVS61" s="16"/>
      <c r="HVT61" s="16"/>
      <c r="HVU61" s="16"/>
      <c r="HVV61" s="16"/>
      <c r="HVW61" s="16"/>
      <c r="HVX61" s="16"/>
      <c r="HVY61" s="16"/>
      <c r="HVZ61" s="16"/>
      <c r="HWA61" s="16"/>
      <c r="HWB61" s="16"/>
      <c r="HWC61" s="16"/>
      <c r="HWD61" s="16"/>
      <c r="HWE61" s="16"/>
      <c r="HWF61" s="16"/>
      <c r="HWG61" s="16"/>
      <c r="HWH61" s="16"/>
      <c r="HWI61" s="16"/>
      <c r="HWJ61" s="16"/>
      <c r="HWK61" s="16"/>
      <c r="HWL61" s="16"/>
      <c r="HWM61" s="16"/>
      <c r="HWN61" s="16"/>
      <c r="HWO61" s="16"/>
      <c r="HWP61" s="16"/>
      <c r="HWQ61" s="16"/>
      <c r="HWR61" s="16"/>
      <c r="HWS61" s="16"/>
      <c r="HWT61" s="16"/>
      <c r="HWU61" s="16"/>
      <c r="HWV61" s="16"/>
      <c r="HWW61" s="16"/>
      <c r="HWX61" s="16"/>
      <c r="HWY61" s="16"/>
      <c r="HWZ61" s="16"/>
      <c r="HXA61" s="16"/>
      <c r="HXB61" s="16"/>
      <c r="HXC61" s="16"/>
      <c r="HXD61" s="16"/>
      <c r="HXE61" s="16"/>
      <c r="HXF61" s="16"/>
      <c r="HXG61" s="16"/>
      <c r="HXH61" s="16"/>
      <c r="HXI61" s="16"/>
      <c r="HXJ61" s="16"/>
      <c r="HXK61" s="16"/>
      <c r="HXL61" s="16"/>
      <c r="HXM61" s="16"/>
      <c r="HXN61" s="16"/>
      <c r="HXO61" s="16"/>
      <c r="HXP61" s="16"/>
      <c r="HXQ61" s="16"/>
      <c r="HXR61" s="16"/>
      <c r="HXS61" s="16"/>
      <c r="HXT61" s="16"/>
      <c r="HXU61" s="16"/>
      <c r="HXV61" s="16"/>
      <c r="HXW61" s="16"/>
      <c r="HXX61" s="16"/>
      <c r="HXY61" s="16"/>
      <c r="HXZ61" s="16"/>
      <c r="HYA61" s="16"/>
      <c r="HYB61" s="16"/>
      <c r="HYC61" s="16"/>
      <c r="HYD61" s="16"/>
      <c r="HYE61" s="16"/>
      <c r="HYF61" s="16"/>
      <c r="HYG61" s="16"/>
      <c r="HYH61" s="16"/>
      <c r="HYI61" s="16"/>
      <c r="HYJ61" s="16"/>
      <c r="HYK61" s="16"/>
      <c r="HYL61" s="16"/>
      <c r="HYM61" s="16"/>
      <c r="HYN61" s="16"/>
      <c r="HYO61" s="16"/>
      <c r="HYP61" s="16"/>
      <c r="HYQ61" s="16"/>
      <c r="HYR61" s="16"/>
      <c r="HYS61" s="16"/>
      <c r="HYT61" s="16"/>
      <c r="HYU61" s="16"/>
      <c r="HYV61" s="16"/>
      <c r="HYW61" s="16"/>
      <c r="HYX61" s="16"/>
      <c r="HYY61" s="16"/>
      <c r="HYZ61" s="16"/>
      <c r="HZA61" s="16"/>
      <c r="HZB61" s="16"/>
      <c r="HZC61" s="16"/>
      <c r="HZD61" s="16"/>
      <c r="HZE61" s="16"/>
      <c r="HZF61" s="16"/>
      <c r="HZG61" s="16"/>
      <c r="HZH61" s="16"/>
      <c r="HZI61" s="16"/>
      <c r="HZJ61" s="16"/>
      <c r="HZK61" s="16"/>
      <c r="HZL61" s="16"/>
      <c r="HZM61" s="16"/>
      <c r="HZN61" s="16"/>
      <c r="HZO61" s="16"/>
      <c r="HZP61" s="16"/>
      <c r="HZQ61" s="16"/>
      <c r="HZR61" s="16"/>
      <c r="HZS61" s="16"/>
      <c r="HZT61" s="16"/>
      <c r="HZU61" s="16"/>
      <c r="HZV61" s="16"/>
      <c r="HZW61" s="16"/>
      <c r="HZX61" s="16"/>
      <c r="HZY61" s="16"/>
      <c r="HZZ61" s="16"/>
      <c r="IAA61" s="16"/>
      <c r="IAB61" s="16"/>
      <c r="IAC61" s="16"/>
      <c r="IAD61" s="16"/>
      <c r="IAE61" s="16"/>
      <c r="IAF61" s="16"/>
      <c r="IAG61" s="16"/>
      <c r="IAH61" s="16"/>
      <c r="IAI61" s="16"/>
      <c r="IAJ61" s="16"/>
      <c r="IAK61" s="16"/>
      <c r="IAL61" s="16"/>
      <c r="IAM61" s="16"/>
      <c r="IAN61" s="16"/>
      <c r="IAO61" s="16"/>
      <c r="IAP61" s="16"/>
      <c r="IAQ61" s="16"/>
      <c r="IAR61" s="16"/>
      <c r="IAS61" s="16"/>
      <c r="IAT61" s="16"/>
      <c r="IAU61" s="16"/>
      <c r="IAV61" s="16"/>
      <c r="IAW61" s="16"/>
      <c r="IAX61" s="16"/>
      <c r="IAY61" s="16"/>
      <c r="IAZ61" s="16"/>
      <c r="IBA61" s="16"/>
      <c r="IBB61" s="16"/>
      <c r="IBC61" s="16"/>
      <c r="IBD61" s="16"/>
      <c r="IBE61" s="16"/>
      <c r="IBF61" s="16"/>
      <c r="IBG61" s="16"/>
      <c r="IBH61" s="16"/>
      <c r="IBI61" s="16"/>
      <c r="IBJ61" s="16"/>
      <c r="IBK61" s="16"/>
      <c r="IBL61" s="16"/>
      <c r="IBM61" s="16"/>
      <c r="IBN61" s="16"/>
      <c r="IBO61" s="16"/>
      <c r="IBP61" s="16"/>
      <c r="IBQ61" s="16"/>
      <c r="IBR61" s="16"/>
      <c r="IBS61" s="16"/>
      <c r="IBT61" s="16"/>
      <c r="IBU61" s="16"/>
      <c r="IBV61" s="16"/>
      <c r="IBW61" s="16"/>
      <c r="IBX61" s="16"/>
      <c r="IBY61" s="16"/>
      <c r="IBZ61" s="16"/>
      <c r="ICA61" s="16"/>
      <c r="ICB61" s="16"/>
      <c r="ICC61" s="16"/>
      <c r="ICD61" s="16"/>
      <c r="ICE61" s="16"/>
      <c r="ICF61" s="16"/>
      <c r="ICG61" s="16"/>
      <c r="ICH61" s="16"/>
      <c r="ICI61" s="16"/>
      <c r="ICJ61" s="16"/>
      <c r="ICK61" s="16"/>
      <c r="ICL61" s="16"/>
      <c r="ICM61" s="16"/>
      <c r="ICN61" s="16"/>
      <c r="ICO61" s="16"/>
      <c r="ICP61" s="16"/>
      <c r="ICQ61" s="16"/>
      <c r="ICR61" s="16"/>
      <c r="ICS61" s="16"/>
      <c r="ICT61" s="16"/>
      <c r="ICU61" s="16"/>
      <c r="ICV61" s="16"/>
      <c r="ICW61" s="16"/>
      <c r="ICX61" s="16"/>
      <c r="ICY61" s="16"/>
      <c r="ICZ61" s="16"/>
      <c r="IDA61" s="16"/>
      <c r="IDB61" s="16"/>
      <c r="IDC61" s="16"/>
      <c r="IDD61" s="16"/>
      <c r="IDE61" s="16"/>
      <c r="IDF61" s="16"/>
      <c r="IDG61" s="16"/>
      <c r="IDH61" s="16"/>
      <c r="IDI61" s="16"/>
      <c r="IDJ61" s="16"/>
      <c r="IDK61" s="16"/>
      <c r="IDL61" s="16"/>
      <c r="IDM61" s="16"/>
      <c r="IDN61" s="16"/>
      <c r="IDO61" s="16"/>
      <c r="IDP61" s="16"/>
      <c r="IDQ61" s="16"/>
      <c r="IDR61" s="16"/>
      <c r="IDS61" s="16"/>
      <c r="IDT61" s="16"/>
      <c r="IDU61" s="16"/>
      <c r="IDV61" s="16"/>
      <c r="IDW61" s="16"/>
      <c r="IDX61" s="16"/>
      <c r="IDY61" s="16"/>
      <c r="IDZ61" s="16"/>
      <c r="IEA61" s="16"/>
      <c r="IEB61" s="16"/>
      <c r="IEC61" s="16"/>
      <c r="IED61" s="16"/>
      <c r="IEE61" s="16"/>
      <c r="IEF61" s="16"/>
      <c r="IEG61" s="16"/>
      <c r="IEH61" s="16"/>
      <c r="IEI61" s="16"/>
      <c r="IEJ61" s="16"/>
      <c r="IEK61" s="16"/>
      <c r="IEL61" s="16"/>
      <c r="IEM61" s="16"/>
      <c r="IEN61" s="16"/>
      <c r="IEO61" s="16"/>
      <c r="IEP61" s="16"/>
      <c r="IEQ61" s="16"/>
      <c r="IER61" s="16"/>
      <c r="IES61" s="16"/>
      <c r="IET61" s="16"/>
      <c r="IEU61" s="16"/>
      <c r="IEV61" s="16"/>
      <c r="IEW61" s="16"/>
      <c r="IEX61" s="16"/>
      <c r="IEY61" s="16"/>
      <c r="IEZ61" s="16"/>
      <c r="IFA61" s="16"/>
      <c r="IFB61" s="16"/>
      <c r="IFC61" s="16"/>
      <c r="IFD61" s="16"/>
      <c r="IFE61" s="16"/>
      <c r="IFF61" s="16"/>
      <c r="IFG61" s="16"/>
      <c r="IFH61" s="16"/>
      <c r="IFI61" s="16"/>
      <c r="IFJ61" s="16"/>
      <c r="IFK61" s="16"/>
      <c r="IFL61" s="16"/>
      <c r="IFM61" s="16"/>
      <c r="IFN61" s="16"/>
      <c r="IFO61" s="16"/>
      <c r="IFP61" s="16"/>
      <c r="IFQ61" s="16"/>
      <c r="IFR61" s="16"/>
      <c r="IFS61" s="16"/>
      <c r="IFT61" s="16"/>
      <c r="IFU61" s="16"/>
      <c r="IFV61" s="16"/>
      <c r="IFW61" s="16"/>
      <c r="IFX61" s="16"/>
      <c r="IFY61" s="16"/>
      <c r="IFZ61" s="16"/>
      <c r="IGA61" s="16"/>
      <c r="IGB61" s="16"/>
      <c r="IGC61" s="16"/>
      <c r="IGD61" s="16"/>
      <c r="IGE61" s="16"/>
      <c r="IGF61" s="16"/>
      <c r="IGG61" s="16"/>
      <c r="IGH61" s="16"/>
      <c r="IGI61" s="16"/>
      <c r="IGJ61" s="16"/>
      <c r="IGK61" s="16"/>
      <c r="IGL61" s="16"/>
      <c r="IGM61" s="16"/>
      <c r="IGN61" s="16"/>
      <c r="IGO61" s="16"/>
      <c r="IGP61" s="16"/>
      <c r="IGQ61" s="16"/>
      <c r="IGR61" s="16"/>
      <c r="IGS61" s="16"/>
      <c r="IGT61" s="16"/>
      <c r="IGU61" s="16"/>
      <c r="IGV61" s="16"/>
      <c r="IGW61" s="16"/>
      <c r="IGX61" s="16"/>
      <c r="IGY61" s="16"/>
      <c r="IGZ61" s="16"/>
      <c r="IHA61" s="16"/>
      <c r="IHB61" s="16"/>
      <c r="IHC61" s="16"/>
      <c r="IHD61" s="16"/>
      <c r="IHE61" s="16"/>
      <c r="IHF61" s="16"/>
      <c r="IHG61" s="16"/>
      <c r="IHH61" s="16"/>
      <c r="IHI61" s="16"/>
      <c r="IHJ61" s="16"/>
      <c r="IHK61" s="16"/>
      <c r="IHL61" s="16"/>
      <c r="IHM61" s="16"/>
      <c r="IHN61" s="16"/>
      <c r="IHO61" s="16"/>
      <c r="IHP61" s="16"/>
      <c r="IHQ61" s="16"/>
      <c r="IHR61" s="16"/>
      <c r="IHS61" s="16"/>
      <c r="IHT61" s="16"/>
      <c r="IHU61" s="16"/>
      <c r="IHV61" s="16"/>
      <c r="IHW61" s="16"/>
      <c r="IHX61" s="16"/>
      <c r="IHY61" s="16"/>
      <c r="IHZ61" s="16"/>
      <c r="IIA61" s="16"/>
      <c r="IIB61" s="16"/>
      <c r="IIC61" s="16"/>
      <c r="IID61" s="16"/>
      <c r="IIE61" s="16"/>
      <c r="IIF61" s="16"/>
      <c r="IIG61" s="16"/>
      <c r="IIH61" s="16"/>
      <c r="III61" s="16"/>
      <c r="IIJ61" s="16"/>
      <c r="IIK61" s="16"/>
      <c r="IIL61" s="16"/>
      <c r="IIM61" s="16"/>
      <c r="IIN61" s="16"/>
      <c r="IIO61" s="16"/>
      <c r="IIP61" s="16"/>
      <c r="IIQ61" s="16"/>
      <c r="IIR61" s="16"/>
      <c r="IIS61" s="16"/>
      <c r="IIT61" s="16"/>
      <c r="IIU61" s="16"/>
      <c r="IIV61" s="16"/>
      <c r="IIW61" s="16"/>
      <c r="IIX61" s="16"/>
      <c r="IIY61" s="16"/>
      <c r="IIZ61" s="16"/>
      <c r="IJA61" s="16"/>
      <c r="IJB61" s="16"/>
      <c r="IJC61" s="16"/>
      <c r="IJD61" s="16"/>
      <c r="IJE61" s="16"/>
      <c r="IJF61" s="16"/>
      <c r="IJG61" s="16"/>
      <c r="IJH61" s="16"/>
      <c r="IJI61" s="16"/>
      <c r="IJJ61" s="16"/>
      <c r="IJK61" s="16"/>
      <c r="IJL61" s="16"/>
      <c r="IJM61" s="16"/>
      <c r="IJN61" s="16"/>
      <c r="IJO61" s="16"/>
      <c r="IJP61" s="16"/>
      <c r="IJQ61" s="16"/>
      <c r="IJR61" s="16"/>
      <c r="IJS61" s="16"/>
      <c r="IJT61" s="16"/>
      <c r="IJU61" s="16"/>
      <c r="IJV61" s="16"/>
      <c r="IJW61" s="16"/>
      <c r="IJX61" s="16"/>
      <c r="IJY61" s="16"/>
      <c r="IJZ61" s="16"/>
      <c r="IKA61" s="16"/>
      <c r="IKB61" s="16"/>
      <c r="IKC61" s="16"/>
      <c r="IKD61" s="16"/>
      <c r="IKE61" s="16"/>
      <c r="IKF61" s="16"/>
      <c r="IKG61" s="16"/>
      <c r="IKH61" s="16"/>
      <c r="IKI61" s="16"/>
      <c r="IKJ61" s="16"/>
      <c r="IKK61" s="16"/>
      <c r="IKL61" s="16"/>
      <c r="IKM61" s="16"/>
      <c r="IKN61" s="16"/>
      <c r="IKO61" s="16"/>
      <c r="IKP61" s="16"/>
      <c r="IKQ61" s="16"/>
      <c r="IKR61" s="16"/>
      <c r="IKS61" s="16"/>
      <c r="IKT61" s="16"/>
      <c r="IKU61" s="16"/>
      <c r="IKV61" s="16"/>
      <c r="IKW61" s="16"/>
      <c r="IKX61" s="16"/>
      <c r="IKY61" s="16"/>
      <c r="IKZ61" s="16"/>
      <c r="ILA61" s="16"/>
      <c r="ILB61" s="16"/>
      <c r="ILC61" s="16"/>
      <c r="ILD61" s="16"/>
      <c r="ILE61" s="16"/>
      <c r="ILF61" s="16"/>
      <c r="ILG61" s="16"/>
      <c r="ILH61" s="16"/>
      <c r="ILI61" s="16"/>
      <c r="ILJ61" s="16"/>
      <c r="ILK61" s="16"/>
      <c r="ILL61" s="16"/>
      <c r="ILM61" s="16"/>
      <c r="ILN61" s="16"/>
      <c r="ILO61" s="16"/>
      <c r="ILP61" s="16"/>
      <c r="ILQ61" s="16"/>
      <c r="ILR61" s="16"/>
      <c r="ILS61" s="16"/>
      <c r="ILT61" s="16"/>
      <c r="ILU61" s="16"/>
      <c r="ILV61" s="16"/>
      <c r="ILW61" s="16"/>
      <c r="ILX61" s="16"/>
      <c r="ILY61" s="16"/>
      <c r="ILZ61" s="16"/>
      <c r="IMA61" s="16"/>
      <c r="IMB61" s="16"/>
      <c r="IMC61" s="16"/>
      <c r="IMD61" s="16"/>
      <c r="IME61" s="16"/>
      <c r="IMF61" s="16"/>
      <c r="IMG61" s="16"/>
      <c r="IMH61" s="16"/>
      <c r="IMI61" s="16"/>
      <c r="IMJ61" s="16"/>
      <c r="IMK61" s="16"/>
      <c r="IML61" s="16"/>
      <c r="IMM61" s="16"/>
      <c r="IMN61" s="16"/>
      <c r="IMO61" s="16"/>
      <c r="IMP61" s="16"/>
      <c r="IMQ61" s="16"/>
      <c r="IMR61" s="16"/>
      <c r="IMS61" s="16"/>
      <c r="IMT61" s="16"/>
      <c r="IMU61" s="16"/>
      <c r="IMV61" s="16"/>
      <c r="IMW61" s="16"/>
      <c r="IMX61" s="16"/>
      <c r="IMY61" s="16"/>
      <c r="IMZ61" s="16"/>
      <c r="INA61" s="16"/>
      <c r="INB61" s="16"/>
      <c r="INC61" s="16"/>
      <c r="IND61" s="16"/>
      <c r="INE61" s="16"/>
      <c r="INF61" s="16"/>
      <c r="ING61" s="16"/>
      <c r="INH61" s="16"/>
      <c r="INI61" s="16"/>
      <c r="INJ61" s="16"/>
      <c r="INK61" s="16"/>
      <c r="INL61" s="16"/>
      <c r="INM61" s="16"/>
      <c r="INN61" s="16"/>
      <c r="INO61" s="16"/>
      <c r="INP61" s="16"/>
      <c r="INQ61" s="16"/>
      <c r="INR61" s="16"/>
      <c r="INS61" s="16"/>
      <c r="INT61" s="16"/>
      <c r="INU61" s="16"/>
      <c r="INV61" s="16"/>
      <c r="INW61" s="16"/>
      <c r="INX61" s="16"/>
      <c r="INY61" s="16"/>
      <c r="INZ61" s="16"/>
      <c r="IOA61" s="16"/>
      <c r="IOB61" s="16"/>
      <c r="IOC61" s="16"/>
      <c r="IOD61" s="16"/>
      <c r="IOE61" s="16"/>
      <c r="IOF61" s="16"/>
      <c r="IOG61" s="16"/>
      <c r="IOH61" s="16"/>
      <c r="IOI61" s="16"/>
      <c r="IOJ61" s="16"/>
      <c r="IOK61" s="16"/>
      <c r="IOL61" s="16"/>
      <c r="IOM61" s="16"/>
      <c r="ION61" s="16"/>
      <c r="IOO61" s="16"/>
      <c r="IOP61" s="16"/>
      <c r="IOQ61" s="16"/>
      <c r="IOR61" s="16"/>
      <c r="IOS61" s="16"/>
      <c r="IOT61" s="16"/>
      <c r="IOU61" s="16"/>
      <c r="IOV61" s="16"/>
      <c r="IOW61" s="16"/>
      <c r="IOX61" s="16"/>
      <c r="IOY61" s="16"/>
      <c r="IOZ61" s="16"/>
      <c r="IPA61" s="16"/>
      <c r="IPB61" s="16"/>
      <c r="IPC61" s="16"/>
      <c r="IPD61" s="16"/>
      <c r="IPE61" s="16"/>
      <c r="IPF61" s="16"/>
      <c r="IPG61" s="16"/>
      <c r="IPH61" s="16"/>
      <c r="IPI61" s="16"/>
      <c r="IPJ61" s="16"/>
      <c r="IPK61" s="16"/>
      <c r="IPL61" s="16"/>
      <c r="IPM61" s="16"/>
      <c r="IPN61" s="16"/>
      <c r="IPO61" s="16"/>
      <c r="IPP61" s="16"/>
      <c r="IPQ61" s="16"/>
      <c r="IPR61" s="16"/>
      <c r="IPS61" s="16"/>
      <c r="IPT61" s="16"/>
      <c r="IPU61" s="16"/>
      <c r="IPV61" s="16"/>
      <c r="IPW61" s="16"/>
      <c r="IPX61" s="16"/>
      <c r="IPY61" s="16"/>
      <c r="IPZ61" s="16"/>
      <c r="IQA61" s="16"/>
      <c r="IQB61" s="16"/>
      <c r="IQC61" s="16"/>
      <c r="IQD61" s="16"/>
      <c r="IQE61" s="16"/>
      <c r="IQF61" s="16"/>
      <c r="IQG61" s="16"/>
      <c r="IQH61" s="16"/>
      <c r="IQI61" s="16"/>
      <c r="IQJ61" s="16"/>
      <c r="IQK61" s="16"/>
      <c r="IQL61" s="16"/>
      <c r="IQM61" s="16"/>
      <c r="IQN61" s="16"/>
      <c r="IQO61" s="16"/>
      <c r="IQP61" s="16"/>
      <c r="IQQ61" s="16"/>
      <c r="IQR61" s="16"/>
      <c r="IQS61" s="16"/>
      <c r="IQT61" s="16"/>
      <c r="IQU61" s="16"/>
      <c r="IQV61" s="16"/>
      <c r="IQW61" s="16"/>
      <c r="IQX61" s="16"/>
      <c r="IQY61" s="16"/>
      <c r="IQZ61" s="16"/>
      <c r="IRA61" s="16"/>
      <c r="IRB61" s="16"/>
      <c r="IRC61" s="16"/>
      <c r="IRD61" s="16"/>
      <c r="IRE61" s="16"/>
      <c r="IRF61" s="16"/>
      <c r="IRG61" s="16"/>
      <c r="IRH61" s="16"/>
      <c r="IRI61" s="16"/>
      <c r="IRJ61" s="16"/>
      <c r="IRK61" s="16"/>
      <c r="IRL61" s="16"/>
      <c r="IRM61" s="16"/>
      <c r="IRN61" s="16"/>
      <c r="IRO61" s="16"/>
      <c r="IRP61" s="16"/>
      <c r="IRQ61" s="16"/>
      <c r="IRR61" s="16"/>
      <c r="IRS61" s="16"/>
      <c r="IRT61" s="16"/>
      <c r="IRU61" s="16"/>
      <c r="IRV61" s="16"/>
      <c r="IRW61" s="16"/>
      <c r="IRX61" s="16"/>
      <c r="IRY61" s="16"/>
      <c r="IRZ61" s="16"/>
      <c r="ISA61" s="16"/>
      <c r="ISB61" s="16"/>
      <c r="ISC61" s="16"/>
      <c r="ISD61" s="16"/>
      <c r="ISE61" s="16"/>
      <c r="ISF61" s="16"/>
      <c r="ISG61" s="16"/>
      <c r="ISH61" s="16"/>
      <c r="ISI61" s="16"/>
      <c r="ISJ61" s="16"/>
      <c r="ISK61" s="16"/>
      <c r="ISL61" s="16"/>
      <c r="ISM61" s="16"/>
      <c r="ISN61" s="16"/>
      <c r="ISO61" s="16"/>
      <c r="ISP61" s="16"/>
      <c r="ISQ61" s="16"/>
      <c r="ISR61" s="16"/>
      <c r="ISS61" s="16"/>
      <c r="IST61" s="16"/>
      <c r="ISU61" s="16"/>
      <c r="ISV61" s="16"/>
      <c r="ISW61" s="16"/>
      <c r="ISX61" s="16"/>
      <c r="ISY61" s="16"/>
      <c r="ISZ61" s="16"/>
      <c r="ITA61" s="16"/>
      <c r="ITB61" s="16"/>
      <c r="ITC61" s="16"/>
      <c r="ITD61" s="16"/>
      <c r="ITE61" s="16"/>
      <c r="ITF61" s="16"/>
      <c r="ITG61" s="16"/>
      <c r="ITH61" s="16"/>
      <c r="ITI61" s="16"/>
      <c r="ITJ61" s="16"/>
      <c r="ITK61" s="16"/>
      <c r="ITL61" s="16"/>
      <c r="ITM61" s="16"/>
      <c r="ITN61" s="16"/>
      <c r="ITO61" s="16"/>
      <c r="ITP61" s="16"/>
      <c r="ITQ61" s="16"/>
      <c r="ITR61" s="16"/>
      <c r="ITS61" s="16"/>
      <c r="ITT61" s="16"/>
      <c r="ITU61" s="16"/>
      <c r="ITV61" s="16"/>
      <c r="ITW61" s="16"/>
      <c r="ITX61" s="16"/>
      <c r="ITY61" s="16"/>
      <c r="ITZ61" s="16"/>
      <c r="IUA61" s="16"/>
      <c r="IUB61" s="16"/>
      <c r="IUC61" s="16"/>
      <c r="IUD61" s="16"/>
      <c r="IUE61" s="16"/>
      <c r="IUF61" s="16"/>
      <c r="IUG61" s="16"/>
      <c r="IUH61" s="16"/>
      <c r="IUI61" s="16"/>
      <c r="IUJ61" s="16"/>
      <c r="IUK61" s="16"/>
      <c r="IUL61" s="16"/>
      <c r="IUM61" s="16"/>
      <c r="IUN61" s="16"/>
      <c r="IUO61" s="16"/>
      <c r="IUP61" s="16"/>
      <c r="IUQ61" s="16"/>
      <c r="IUR61" s="16"/>
      <c r="IUS61" s="16"/>
      <c r="IUT61" s="16"/>
      <c r="IUU61" s="16"/>
      <c r="IUV61" s="16"/>
      <c r="IUW61" s="16"/>
      <c r="IUX61" s="16"/>
      <c r="IUY61" s="16"/>
      <c r="IUZ61" s="16"/>
      <c r="IVA61" s="16"/>
      <c r="IVB61" s="16"/>
      <c r="IVC61" s="16"/>
      <c r="IVD61" s="16"/>
      <c r="IVE61" s="16"/>
      <c r="IVF61" s="16"/>
      <c r="IVG61" s="16"/>
      <c r="IVH61" s="16"/>
      <c r="IVI61" s="16"/>
      <c r="IVJ61" s="16"/>
      <c r="IVK61" s="16"/>
      <c r="IVL61" s="16"/>
      <c r="IVM61" s="16"/>
      <c r="IVN61" s="16"/>
      <c r="IVO61" s="16"/>
      <c r="IVP61" s="16"/>
      <c r="IVQ61" s="16"/>
      <c r="IVR61" s="16"/>
      <c r="IVS61" s="16"/>
      <c r="IVT61" s="16"/>
      <c r="IVU61" s="16"/>
      <c r="IVV61" s="16"/>
      <c r="IVW61" s="16"/>
      <c r="IVX61" s="16"/>
      <c r="IVY61" s="16"/>
      <c r="IVZ61" s="16"/>
      <c r="IWA61" s="16"/>
      <c r="IWB61" s="16"/>
      <c r="IWC61" s="16"/>
      <c r="IWD61" s="16"/>
      <c r="IWE61" s="16"/>
      <c r="IWF61" s="16"/>
      <c r="IWG61" s="16"/>
      <c r="IWH61" s="16"/>
      <c r="IWI61" s="16"/>
      <c r="IWJ61" s="16"/>
      <c r="IWK61" s="16"/>
      <c r="IWL61" s="16"/>
      <c r="IWM61" s="16"/>
      <c r="IWN61" s="16"/>
      <c r="IWO61" s="16"/>
      <c r="IWP61" s="16"/>
      <c r="IWQ61" s="16"/>
      <c r="IWR61" s="16"/>
      <c r="IWS61" s="16"/>
      <c r="IWT61" s="16"/>
      <c r="IWU61" s="16"/>
      <c r="IWV61" s="16"/>
      <c r="IWW61" s="16"/>
      <c r="IWX61" s="16"/>
      <c r="IWY61" s="16"/>
      <c r="IWZ61" s="16"/>
      <c r="IXA61" s="16"/>
      <c r="IXB61" s="16"/>
      <c r="IXC61" s="16"/>
      <c r="IXD61" s="16"/>
      <c r="IXE61" s="16"/>
      <c r="IXF61" s="16"/>
      <c r="IXG61" s="16"/>
      <c r="IXH61" s="16"/>
      <c r="IXI61" s="16"/>
      <c r="IXJ61" s="16"/>
      <c r="IXK61" s="16"/>
      <c r="IXL61" s="16"/>
      <c r="IXM61" s="16"/>
      <c r="IXN61" s="16"/>
      <c r="IXO61" s="16"/>
      <c r="IXP61" s="16"/>
      <c r="IXQ61" s="16"/>
      <c r="IXR61" s="16"/>
      <c r="IXS61" s="16"/>
      <c r="IXT61" s="16"/>
      <c r="IXU61" s="16"/>
      <c r="IXV61" s="16"/>
      <c r="IXW61" s="16"/>
      <c r="IXX61" s="16"/>
      <c r="IXY61" s="16"/>
      <c r="IXZ61" s="16"/>
      <c r="IYA61" s="16"/>
      <c r="IYB61" s="16"/>
      <c r="IYC61" s="16"/>
      <c r="IYD61" s="16"/>
      <c r="IYE61" s="16"/>
      <c r="IYF61" s="16"/>
      <c r="IYG61" s="16"/>
      <c r="IYH61" s="16"/>
      <c r="IYI61" s="16"/>
      <c r="IYJ61" s="16"/>
      <c r="IYK61" s="16"/>
      <c r="IYL61" s="16"/>
      <c r="IYM61" s="16"/>
      <c r="IYN61" s="16"/>
      <c r="IYO61" s="16"/>
      <c r="IYP61" s="16"/>
      <c r="IYQ61" s="16"/>
      <c r="IYR61" s="16"/>
      <c r="IYS61" s="16"/>
      <c r="IYT61" s="16"/>
      <c r="IYU61" s="16"/>
      <c r="IYV61" s="16"/>
      <c r="IYW61" s="16"/>
      <c r="IYX61" s="16"/>
      <c r="IYY61" s="16"/>
      <c r="IYZ61" s="16"/>
      <c r="IZA61" s="16"/>
      <c r="IZB61" s="16"/>
      <c r="IZC61" s="16"/>
      <c r="IZD61" s="16"/>
      <c r="IZE61" s="16"/>
      <c r="IZF61" s="16"/>
      <c r="IZG61" s="16"/>
      <c r="IZH61" s="16"/>
      <c r="IZI61" s="16"/>
      <c r="IZJ61" s="16"/>
      <c r="IZK61" s="16"/>
      <c r="IZL61" s="16"/>
      <c r="IZM61" s="16"/>
      <c r="IZN61" s="16"/>
      <c r="IZO61" s="16"/>
      <c r="IZP61" s="16"/>
      <c r="IZQ61" s="16"/>
      <c r="IZR61" s="16"/>
      <c r="IZS61" s="16"/>
      <c r="IZT61" s="16"/>
      <c r="IZU61" s="16"/>
      <c r="IZV61" s="16"/>
      <c r="IZW61" s="16"/>
      <c r="IZX61" s="16"/>
      <c r="IZY61" s="16"/>
      <c r="IZZ61" s="16"/>
      <c r="JAA61" s="16"/>
      <c r="JAB61" s="16"/>
      <c r="JAC61" s="16"/>
      <c r="JAD61" s="16"/>
      <c r="JAE61" s="16"/>
      <c r="JAF61" s="16"/>
      <c r="JAG61" s="16"/>
      <c r="JAH61" s="16"/>
      <c r="JAI61" s="16"/>
      <c r="JAJ61" s="16"/>
      <c r="JAK61" s="16"/>
      <c r="JAL61" s="16"/>
      <c r="JAM61" s="16"/>
      <c r="JAN61" s="16"/>
      <c r="JAO61" s="16"/>
      <c r="JAP61" s="16"/>
      <c r="JAQ61" s="16"/>
      <c r="JAR61" s="16"/>
      <c r="JAS61" s="16"/>
      <c r="JAT61" s="16"/>
      <c r="JAU61" s="16"/>
      <c r="JAV61" s="16"/>
      <c r="JAW61" s="16"/>
      <c r="JAX61" s="16"/>
      <c r="JAY61" s="16"/>
      <c r="JAZ61" s="16"/>
      <c r="JBA61" s="16"/>
      <c r="JBB61" s="16"/>
      <c r="JBC61" s="16"/>
      <c r="JBD61" s="16"/>
      <c r="JBE61" s="16"/>
      <c r="JBF61" s="16"/>
      <c r="JBG61" s="16"/>
      <c r="JBH61" s="16"/>
      <c r="JBI61" s="16"/>
      <c r="JBJ61" s="16"/>
      <c r="JBK61" s="16"/>
      <c r="JBL61" s="16"/>
      <c r="JBM61" s="16"/>
      <c r="JBN61" s="16"/>
      <c r="JBO61" s="16"/>
      <c r="JBP61" s="16"/>
      <c r="JBQ61" s="16"/>
      <c r="JBR61" s="16"/>
      <c r="JBS61" s="16"/>
      <c r="JBT61" s="16"/>
      <c r="JBU61" s="16"/>
      <c r="JBV61" s="16"/>
      <c r="JBW61" s="16"/>
      <c r="JBX61" s="16"/>
      <c r="JBY61" s="16"/>
      <c r="JBZ61" s="16"/>
      <c r="JCA61" s="16"/>
      <c r="JCB61" s="16"/>
      <c r="JCC61" s="16"/>
      <c r="JCD61" s="16"/>
      <c r="JCE61" s="16"/>
      <c r="JCF61" s="16"/>
      <c r="JCG61" s="16"/>
      <c r="JCH61" s="16"/>
      <c r="JCI61" s="16"/>
      <c r="JCJ61" s="16"/>
      <c r="JCK61" s="16"/>
      <c r="JCL61" s="16"/>
      <c r="JCM61" s="16"/>
      <c r="JCN61" s="16"/>
      <c r="JCO61" s="16"/>
      <c r="JCP61" s="16"/>
      <c r="JCQ61" s="16"/>
      <c r="JCR61" s="16"/>
      <c r="JCS61" s="16"/>
      <c r="JCT61" s="16"/>
      <c r="JCU61" s="16"/>
      <c r="JCV61" s="16"/>
      <c r="JCW61" s="16"/>
      <c r="JCX61" s="16"/>
      <c r="JCY61" s="16"/>
      <c r="JCZ61" s="16"/>
      <c r="JDA61" s="16"/>
      <c r="JDB61" s="16"/>
      <c r="JDC61" s="16"/>
      <c r="JDD61" s="16"/>
      <c r="JDE61" s="16"/>
      <c r="JDF61" s="16"/>
      <c r="JDG61" s="16"/>
      <c r="JDH61" s="16"/>
      <c r="JDI61" s="16"/>
      <c r="JDJ61" s="16"/>
      <c r="JDK61" s="16"/>
      <c r="JDL61" s="16"/>
      <c r="JDM61" s="16"/>
      <c r="JDN61" s="16"/>
      <c r="JDO61" s="16"/>
      <c r="JDP61" s="16"/>
      <c r="JDQ61" s="16"/>
      <c r="JDR61" s="16"/>
      <c r="JDS61" s="16"/>
      <c r="JDT61" s="16"/>
      <c r="JDU61" s="16"/>
      <c r="JDV61" s="16"/>
      <c r="JDW61" s="16"/>
      <c r="JDX61" s="16"/>
      <c r="JDY61" s="16"/>
      <c r="JDZ61" s="16"/>
      <c r="JEA61" s="16"/>
      <c r="JEB61" s="16"/>
      <c r="JEC61" s="16"/>
      <c r="JED61" s="16"/>
      <c r="JEE61" s="16"/>
      <c r="JEF61" s="16"/>
      <c r="JEG61" s="16"/>
      <c r="JEH61" s="16"/>
      <c r="JEI61" s="16"/>
      <c r="JEJ61" s="16"/>
      <c r="JEK61" s="16"/>
      <c r="JEL61" s="16"/>
      <c r="JEM61" s="16"/>
      <c r="JEN61" s="16"/>
      <c r="JEO61" s="16"/>
      <c r="JEP61" s="16"/>
      <c r="JEQ61" s="16"/>
      <c r="JER61" s="16"/>
      <c r="JES61" s="16"/>
      <c r="JET61" s="16"/>
      <c r="JEU61" s="16"/>
      <c r="JEV61" s="16"/>
      <c r="JEW61" s="16"/>
      <c r="JEX61" s="16"/>
      <c r="JEY61" s="16"/>
      <c r="JEZ61" s="16"/>
      <c r="JFA61" s="16"/>
      <c r="JFB61" s="16"/>
      <c r="JFC61" s="16"/>
      <c r="JFD61" s="16"/>
      <c r="JFE61" s="16"/>
      <c r="JFF61" s="16"/>
      <c r="JFG61" s="16"/>
      <c r="JFH61" s="16"/>
      <c r="JFI61" s="16"/>
      <c r="JFJ61" s="16"/>
      <c r="JFK61" s="16"/>
      <c r="JFL61" s="16"/>
      <c r="JFM61" s="16"/>
      <c r="JFN61" s="16"/>
      <c r="JFO61" s="16"/>
      <c r="JFP61" s="16"/>
      <c r="JFQ61" s="16"/>
      <c r="JFR61" s="16"/>
      <c r="JFS61" s="16"/>
      <c r="JFT61" s="16"/>
      <c r="JFU61" s="16"/>
      <c r="JFV61" s="16"/>
      <c r="JFW61" s="16"/>
      <c r="JFX61" s="16"/>
      <c r="JFY61" s="16"/>
      <c r="JFZ61" s="16"/>
      <c r="JGA61" s="16"/>
      <c r="JGB61" s="16"/>
      <c r="JGC61" s="16"/>
      <c r="JGD61" s="16"/>
      <c r="JGE61" s="16"/>
      <c r="JGF61" s="16"/>
      <c r="JGG61" s="16"/>
      <c r="JGH61" s="16"/>
      <c r="JGI61" s="16"/>
      <c r="JGJ61" s="16"/>
      <c r="JGK61" s="16"/>
      <c r="JGL61" s="16"/>
      <c r="JGM61" s="16"/>
      <c r="JGN61" s="16"/>
      <c r="JGO61" s="16"/>
      <c r="JGP61" s="16"/>
      <c r="JGQ61" s="16"/>
      <c r="JGR61" s="16"/>
      <c r="JGS61" s="16"/>
      <c r="JGT61" s="16"/>
      <c r="JGU61" s="16"/>
      <c r="JGV61" s="16"/>
      <c r="JGW61" s="16"/>
      <c r="JGX61" s="16"/>
      <c r="JGY61" s="16"/>
      <c r="JGZ61" s="16"/>
      <c r="JHA61" s="16"/>
      <c r="JHB61" s="16"/>
      <c r="JHC61" s="16"/>
      <c r="JHD61" s="16"/>
      <c r="JHE61" s="16"/>
      <c r="JHF61" s="16"/>
      <c r="JHG61" s="16"/>
      <c r="JHH61" s="16"/>
      <c r="JHI61" s="16"/>
      <c r="JHJ61" s="16"/>
      <c r="JHK61" s="16"/>
      <c r="JHL61" s="16"/>
      <c r="JHM61" s="16"/>
      <c r="JHN61" s="16"/>
      <c r="JHO61" s="16"/>
      <c r="JHP61" s="16"/>
      <c r="JHQ61" s="16"/>
      <c r="JHR61" s="16"/>
      <c r="JHS61" s="16"/>
      <c r="JHT61" s="16"/>
      <c r="JHU61" s="16"/>
      <c r="JHV61" s="16"/>
      <c r="JHW61" s="16"/>
      <c r="JHX61" s="16"/>
      <c r="JHY61" s="16"/>
      <c r="JHZ61" s="16"/>
      <c r="JIA61" s="16"/>
      <c r="JIB61" s="16"/>
      <c r="JIC61" s="16"/>
      <c r="JID61" s="16"/>
      <c r="JIE61" s="16"/>
      <c r="JIF61" s="16"/>
      <c r="JIG61" s="16"/>
      <c r="JIH61" s="16"/>
      <c r="JII61" s="16"/>
      <c r="JIJ61" s="16"/>
      <c r="JIK61" s="16"/>
      <c r="JIL61" s="16"/>
      <c r="JIM61" s="16"/>
      <c r="JIN61" s="16"/>
      <c r="JIO61" s="16"/>
      <c r="JIP61" s="16"/>
      <c r="JIQ61" s="16"/>
      <c r="JIR61" s="16"/>
      <c r="JIS61" s="16"/>
      <c r="JIT61" s="16"/>
      <c r="JIU61" s="16"/>
      <c r="JIV61" s="16"/>
      <c r="JIW61" s="16"/>
      <c r="JIX61" s="16"/>
      <c r="JIY61" s="16"/>
      <c r="JIZ61" s="16"/>
      <c r="JJA61" s="16"/>
      <c r="JJB61" s="16"/>
      <c r="JJC61" s="16"/>
      <c r="JJD61" s="16"/>
      <c r="JJE61" s="16"/>
      <c r="JJF61" s="16"/>
      <c r="JJG61" s="16"/>
      <c r="JJH61" s="16"/>
      <c r="JJI61" s="16"/>
      <c r="JJJ61" s="16"/>
      <c r="JJK61" s="16"/>
      <c r="JJL61" s="16"/>
      <c r="JJM61" s="16"/>
      <c r="JJN61" s="16"/>
      <c r="JJO61" s="16"/>
      <c r="JJP61" s="16"/>
      <c r="JJQ61" s="16"/>
      <c r="JJR61" s="16"/>
      <c r="JJS61" s="16"/>
      <c r="JJT61" s="16"/>
      <c r="JJU61" s="16"/>
      <c r="JJV61" s="16"/>
      <c r="JJW61" s="16"/>
      <c r="JJX61" s="16"/>
      <c r="JJY61" s="16"/>
      <c r="JJZ61" s="16"/>
      <c r="JKA61" s="16"/>
      <c r="JKB61" s="16"/>
      <c r="JKC61" s="16"/>
      <c r="JKD61" s="16"/>
      <c r="JKE61" s="16"/>
      <c r="JKF61" s="16"/>
      <c r="JKG61" s="16"/>
      <c r="JKH61" s="16"/>
      <c r="JKI61" s="16"/>
      <c r="JKJ61" s="16"/>
      <c r="JKK61" s="16"/>
      <c r="JKL61" s="16"/>
      <c r="JKM61" s="16"/>
      <c r="JKN61" s="16"/>
      <c r="JKO61" s="16"/>
      <c r="JKP61" s="16"/>
      <c r="JKQ61" s="16"/>
      <c r="JKR61" s="16"/>
      <c r="JKS61" s="16"/>
      <c r="JKT61" s="16"/>
      <c r="JKU61" s="16"/>
      <c r="JKV61" s="16"/>
      <c r="JKW61" s="16"/>
      <c r="JKX61" s="16"/>
      <c r="JKY61" s="16"/>
      <c r="JKZ61" s="16"/>
      <c r="JLA61" s="16"/>
      <c r="JLB61" s="16"/>
      <c r="JLC61" s="16"/>
      <c r="JLD61" s="16"/>
      <c r="JLE61" s="16"/>
      <c r="JLF61" s="16"/>
      <c r="JLG61" s="16"/>
      <c r="JLH61" s="16"/>
      <c r="JLI61" s="16"/>
      <c r="JLJ61" s="16"/>
      <c r="JLK61" s="16"/>
      <c r="JLL61" s="16"/>
      <c r="JLM61" s="16"/>
      <c r="JLN61" s="16"/>
      <c r="JLO61" s="16"/>
      <c r="JLP61" s="16"/>
      <c r="JLQ61" s="16"/>
      <c r="JLR61" s="16"/>
      <c r="JLS61" s="16"/>
      <c r="JLT61" s="16"/>
      <c r="JLU61" s="16"/>
      <c r="JLV61" s="16"/>
      <c r="JLW61" s="16"/>
      <c r="JLX61" s="16"/>
      <c r="JLY61" s="16"/>
      <c r="JLZ61" s="16"/>
      <c r="JMA61" s="16"/>
      <c r="JMB61" s="16"/>
      <c r="JMC61" s="16"/>
      <c r="JMD61" s="16"/>
      <c r="JME61" s="16"/>
      <c r="JMF61" s="16"/>
      <c r="JMG61" s="16"/>
      <c r="JMH61" s="16"/>
      <c r="JMI61" s="16"/>
      <c r="JMJ61" s="16"/>
      <c r="JMK61" s="16"/>
      <c r="JML61" s="16"/>
      <c r="JMM61" s="16"/>
      <c r="JMN61" s="16"/>
      <c r="JMO61" s="16"/>
      <c r="JMP61" s="16"/>
      <c r="JMQ61" s="16"/>
      <c r="JMR61" s="16"/>
      <c r="JMS61" s="16"/>
      <c r="JMT61" s="16"/>
      <c r="JMU61" s="16"/>
      <c r="JMV61" s="16"/>
      <c r="JMW61" s="16"/>
      <c r="JMX61" s="16"/>
      <c r="JMY61" s="16"/>
      <c r="JMZ61" s="16"/>
      <c r="JNA61" s="16"/>
      <c r="JNB61" s="16"/>
      <c r="JNC61" s="16"/>
      <c r="JND61" s="16"/>
      <c r="JNE61" s="16"/>
      <c r="JNF61" s="16"/>
      <c r="JNG61" s="16"/>
      <c r="JNH61" s="16"/>
      <c r="JNI61" s="16"/>
      <c r="JNJ61" s="16"/>
      <c r="JNK61" s="16"/>
      <c r="JNL61" s="16"/>
      <c r="JNM61" s="16"/>
      <c r="JNN61" s="16"/>
      <c r="JNO61" s="16"/>
      <c r="JNP61" s="16"/>
      <c r="JNQ61" s="16"/>
      <c r="JNR61" s="16"/>
      <c r="JNS61" s="16"/>
      <c r="JNT61" s="16"/>
      <c r="JNU61" s="16"/>
      <c r="JNV61" s="16"/>
      <c r="JNW61" s="16"/>
      <c r="JNX61" s="16"/>
      <c r="JNY61" s="16"/>
      <c r="JNZ61" s="16"/>
      <c r="JOA61" s="16"/>
      <c r="JOB61" s="16"/>
      <c r="JOC61" s="16"/>
      <c r="JOD61" s="16"/>
      <c r="JOE61" s="16"/>
      <c r="JOF61" s="16"/>
      <c r="JOG61" s="16"/>
      <c r="JOH61" s="16"/>
      <c r="JOI61" s="16"/>
      <c r="JOJ61" s="16"/>
      <c r="JOK61" s="16"/>
      <c r="JOL61" s="16"/>
      <c r="JOM61" s="16"/>
      <c r="JON61" s="16"/>
      <c r="JOO61" s="16"/>
      <c r="JOP61" s="16"/>
      <c r="JOQ61" s="16"/>
      <c r="JOR61" s="16"/>
      <c r="JOS61" s="16"/>
      <c r="JOT61" s="16"/>
      <c r="JOU61" s="16"/>
      <c r="JOV61" s="16"/>
      <c r="JOW61" s="16"/>
      <c r="JOX61" s="16"/>
      <c r="JOY61" s="16"/>
      <c r="JOZ61" s="16"/>
      <c r="JPA61" s="16"/>
      <c r="JPB61" s="16"/>
      <c r="JPC61" s="16"/>
      <c r="JPD61" s="16"/>
      <c r="JPE61" s="16"/>
      <c r="JPF61" s="16"/>
      <c r="JPG61" s="16"/>
      <c r="JPH61" s="16"/>
      <c r="JPI61" s="16"/>
      <c r="JPJ61" s="16"/>
      <c r="JPK61" s="16"/>
      <c r="JPL61" s="16"/>
      <c r="JPM61" s="16"/>
      <c r="JPN61" s="16"/>
      <c r="JPO61" s="16"/>
      <c r="JPP61" s="16"/>
      <c r="JPQ61" s="16"/>
      <c r="JPR61" s="16"/>
      <c r="JPS61" s="16"/>
      <c r="JPT61" s="16"/>
      <c r="JPU61" s="16"/>
      <c r="JPV61" s="16"/>
      <c r="JPW61" s="16"/>
      <c r="JPX61" s="16"/>
      <c r="JPY61" s="16"/>
      <c r="JPZ61" s="16"/>
      <c r="JQA61" s="16"/>
      <c r="JQB61" s="16"/>
      <c r="JQC61" s="16"/>
      <c r="JQD61" s="16"/>
      <c r="JQE61" s="16"/>
      <c r="JQF61" s="16"/>
      <c r="JQG61" s="16"/>
      <c r="JQH61" s="16"/>
      <c r="JQI61" s="16"/>
      <c r="JQJ61" s="16"/>
      <c r="JQK61" s="16"/>
      <c r="JQL61" s="16"/>
      <c r="JQM61" s="16"/>
      <c r="JQN61" s="16"/>
      <c r="JQO61" s="16"/>
      <c r="JQP61" s="16"/>
      <c r="JQQ61" s="16"/>
      <c r="JQR61" s="16"/>
      <c r="JQS61" s="16"/>
      <c r="JQT61" s="16"/>
      <c r="JQU61" s="16"/>
      <c r="JQV61" s="16"/>
      <c r="JQW61" s="16"/>
      <c r="JQX61" s="16"/>
      <c r="JQY61" s="16"/>
      <c r="JQZ61" s="16"/>
      <c r="JRA61" s="16"/>
      <c r="JRB61" s="16"/>
      <c r="JRC61" s="16"/>
      <c r="JRD61" s="16"/>
      <c r="JRE61" s="16"/>
      <c r="JRF61" s="16"/>
      <c r="JRG61" s="16"/>
      <c r="JRH61" s="16"/>
      <c r="JRI61" s="16"/>
      <c r="JRJ61" s="16"/>
      <c r="JRK61" s="16"/>
      <c r="JRL61" s="16"/>
      <c r="JRM61" s="16"/>
      <c r="JRN61" s="16"/>
      <c r="JRO61" s="16"/>
      <c r="JRP61" s="16"/>
      <c r="JRQ61" s="16"/>
      <c r="JRR61" s="16"/>
      <c r="JRS61" s="16"/>
      <c r="JRT61" s="16"/>
      <c r="JRU61" s="16"/>
      <c r="JRV61" s="16"/>
      <c r="JRW61" s="16"/>
      <c r="JRX61" s="16"/>
      <c r="JRY61" s="16"/>
      <c r="JRZ61" s="16"/>
      <c r="JSA61" s="16"/>
      <c r="JSB61" s="16"/>
      <c r="JSC61" s="16"/>
      <c r="JSD61" s="16"/>
      <c r="JSE61" s="16"/>
      <c r="JSF61" s="16"/>
      <c r="JSG61" s="16"/>
      <c r="JSH61" s="16"/>
      <c r="JSI61" s="16"/>
      <c r="JSJ61" s="16"/>
      <c r="JSK61" s="16"/>
      <c r="JSL61" s="16"/>
      <c r="JSM61" s="16"/>
      <c r="JSN61" s="16"/>
      <c r="JSO61" s="16"/>
      <c r="JSP61" s="16"/>
      <c r="JSQ61" s="16"/>
      <c r="JSR61" s="16"/>
      <c r="JSS61" s="16"/>
      <c r="JST61" s="16"/>
      <c r="JSU61" s="16"/>
      <c r="JSV61" s="16"/>
      <c r="JSW61" s="16"/>
      <c r="JSX61" s="16"/>
      <c r="JSY61" s="16"/>
      <c r="JSZ61" s="16"/>
      <c r="JTA61" s="16"/>
      <c r="JTB61" s="16"/>
      <c r="JTC61" s="16"/>
      <c r="JTD61" s="16"/>
      <c r="JTE61" s="16"/>
      <c r="JTF61" s="16"/>
      <c r="JTG61" s="16"/>
      <c r="JTH61" s="16"/>
      <c r="JTI61" s="16"/>
      <c r="JTJ61" s="16"/>
      <c r="JTK61" s="16"/>
      <c r="JTL61" s="16"/>
      <c r="JTM61" s="16"/>
      <c r="JTN61" s="16"/>
      <c r="JTO61" s="16"/>
      <c r="JTP61" s="16"/>
      <c r="JTQ61" s="16"/>
      <c r="JTR61" s="16"/>
      <c r="JTS61" s="16"/>
      <c r="JTT61" s="16"/>
      <c r="JTU61" s="16"/>
      <c r="JTV61" s="16"/>
      <c r="JTW61" s="16"/>
      <c r="JTX61" s="16"/>
      <c r="JTY61" s="16"/>
      <c r="JTZ61" s="16"/>
      <c r="JUA61" s="16"/>
      <c r="JUB61" s="16"/>
      <c r="JUC61" s="16"/>
      <c r="JUD61" s="16"/>
      <c r="JUE61" s="16"/>
      <c r="JUF61" s="16"/>
      <c r="JUG61" s="16"/>
      <c r="JUH61" s="16"/>
      <c r="JUI61" s="16"/>
      <c r="JUJ61" s="16"/>
      <c r="JUK61" s="16"/>
      <c r="JUL61" s="16"/>
      <c r="JUM61" s="16"/>
      <c r="JUN61" s="16"/>
      <c r="JUO61" s="16"/>
      <c r="JUP61" s="16"/>
      <c r="JUQ61" s="16"/>
      <c r="JUR61" s="16"/>
      <c r="JUS61" s="16"/>
      <c r="JUT61" s="16"/>
      <c r="JUU61" s="16"/>
      <c r="JUV61" s="16"/>
      <c r="JUW61" s="16"/>
      <c r="JUX61" s="16"/>
      <c r="JUY61" s="16"/>
      <c r="JUZ61" s="16"/>
      <c r="JVA61" s="16"/>
      <c r="JVB61" s="16"/>
      <c r="JVC61" s="16"/>
      <c r="JVD61" s="16"/>
      <c r="JVE61" s="16"/>
      <c r="JVF61" s="16"/>
      <c r="JVG61" s="16"/>
      <c r="JVH61" s="16"/>
      <c r="JVI61" s="16"/>
      <c r="JVJ61" s="16"/>
      <c r="JVK61" s="16"/>
      <c r="JVL61" s="16"/>
      <c r="JVM61" s="16"/>
      <c r="JVN61" s="16"/>
      <c r="JVO61" s="16"/>
      <c r="JVP61" s="16"/>
      <c r="JVQ61" s="16"/>
      <c r="JVR61" s="16"/>
      <c r="JVS61" s="16"/>
      <c r="JVT61" s="16"/>
      <c r="JVU61" s="16"/>
      <c r="JVV61" s="16"/>
      <c r="JVW61" s="16"/>
      <c r="JVX61" s="16"/>
      <c r="JVY61" s="16"/>
      <c r="JVZ61" s="16"/>
      <c r="JWA61" s="16"/>
      <c r="JWB61" s="16"/>
      <c r="JWC61" s="16"/>
      <c r="JWD61" s="16"/>
      <c r="JWE61" s="16"/>
      <c r="JWF61" s="16"/>
      <c r="JWG61" s="16"/>
      <c r="JWH61" s="16"/>
      <c r="JWI61" s="16"/>
      <c r="JWJ61" s="16"/>
      <c r="JWK61" s="16"/>
      <c r="JWL61" s="16"/>
      <c r="JWM61" s="16"/>
      <c r="JWN61" s="16"/>
      <c r="JWO61" s="16"/>
      <c r="JWP61" s="16"/>
      <c r="JWQ61" s="16"/>
      <c r="JWR61" s="16"/>
      <c r="JWS61" s="16"/>
      <c r="JWT61" s="16"/>
      <c r="JWU61" s="16"/>
      <c r="JWV61" s="16"/>
      <c r="JWW61" s="16"/>
      <c r="JWX61" s="16"/>
      <c r="JWY61" s="16"/>
      <c r="JWZ61" s="16"/>
      <c r="JXA61" s="16"/>
      <c r="JXB61" s="16"/>
      <c r="JXC61" s="16"/>
      <c r="JXD61" s="16"/>
      <c r="JXE61" s="16"/>
      <c r="JXF61" s="16"/>
      <c r="JXG61" s="16"/>
      <c r="JXH61" s="16"/>
      <c r="JXI61" s="16"/>
      <c r="JXJ61" s="16"/>
      <c r="JXK61" s="16"/>
      <c r="JXL61" s="16"/>
      <c r="JXM61" s="16"/>
      <c r="JXN61" s="16"/>
      <c r="JXO61" s="16"/>
      <c r="JXP61" s="16"/>
      <c r="JXQ61" s="16"/>
      <c r="JXR61" s="16"/>
      <c r="JXS61" s="16"/>
      <c r="JXT61" s="16"/>
      <c r="JXU61" s="16"/>
      <c r="JXV61" s="16"/>
      <c r="JXW61" s="16"/>
      <c r="JXX61" s="16"/>
      <c r="JXY61" s="16"/>
      <c r="JXZ61" s="16"/>
      <c r="JYA61" s="16"/>
      <c r="JYB61" s="16"/>
      <c r="JYC61" s="16"/>
      <c r="JYD61" s="16"/>
      <c r="JYE61" s="16"/>
      <c r="JYF61" s="16"/>
      <c r="JYG61" s="16"/>
      <c r="JYH61" s="16"/>
      <c r="JYI61" s="16"/>
      <c r="JYJ61" s="16"/>
      <c r="JYK61" s="16"/>
      <c r="JYL61" s="16"/>
      <c r="JYM61" s="16"/>
      <c r="JYN61" s="16"/>
      <c r="JYO61" s="16"/>
      <c r="JYP61" s="16"/>
      <c r="JYQ61" s="16"/>
      <c r="JYR61" s="16"/>
      <c r="JYS61" s="16"/>
      <c r="JYT61" s="16"/>
      <c r="JYU61" s="16"/>
      <c r="JYV61" s="16"/>
      <c r="JYW61" s="16"/>
      <c r="JYX61" s="16"/>
      <c r="JYY61" s="16"/>
      <c r="JYZ61" s="16"/>
      <c r="JZA61" s="16"/>
      <c r="JZB61" s="16"/>
      <c r="JZC61" s="16"/>
      <c r="JZD61" s="16"/>
      <c r="JZE61" s="16"/>
      <c r="JZF61" s="16"/>
      <c r="JZG61" s="16"/>
      <c r="JZH61" s="16"/>
      <c r="JZI61" s="16"/>
      <c r="JZJ61" s="16"/>
      <c r="JZK61" s="16"/>
      <c r="JZL61" s="16"/>
      <c r="JZM61" s="16"/>
      <c r="JZN61" s="16"/>
      <c r="JZO61" s="16"/>
      <c r="JZP61" s="16"/>
      <c r="JZQ61" s="16"/>
      <c r="JZR61" s="16"/>
      <c r="JZS61" s="16"/>
      <c r="JZT61" s="16"/>
      <c r="JZU61" s="16"/>
      <c r="JZV61" s="16"/>
      <c r="JZW61" s="16"/>
      <c r="JZX61" s="16"/>
      <c r="JZY61" s="16"/>
      <c r="JZZ61" s="16"/>
      <c r="KAA61" s="16"/>
      <c r="KAB61" s="16"/>
      <c r="KAC61" s="16"/>
      <c r="KAD61" s="16"/>
      <c r="KAE61" s="16"/>
      <c r="KAF61" s="16"/>
      <c r="KAG61" s="16"/>
      <c r="KAH61" s="16"/>
      <c r="KAI61" s="16"/>
      <c r="KAJ61" s="16"/>
      <c r="KAK61" s="16"/>
      <c r="KAL61" s="16"/>
      <c r="KAM61" s="16"/>
      <c r="KAN61" s="16"/>
      <c r="KAO61" s="16"/>
      <c r="KAP61" s="16"/>
      <c r="KAQ61" s="16"/>
      <c r="KAR61" s="16"/>
      <c r="KAS61" s="16"/>
      <c r="KAT61" s="16"/>
      <c r="KAU61" s="16"/>
      <c r="KAV61" s="16"/>
      <c r="KAW61" s="16"/>
      <c r="KAX61" s="16"/>
      <c r="KAY61" s="16"/>
      <c r="KAZ61" s="16"/>
      <c r="KBA61" s="16"/>
      <c r="KBB61" s="16"/>
      <c r="KBC61" s="16"/>
      <c r="KBD61" s="16"/>
      <c r="KBE61" s="16"/>
      <c r="KBF61" s="16"/>
      <c r="KBG61" s="16"/>
      <c r="KBH61" s="16"/>
      <c r="KBI61" s="16"/>
      <c r="KBJ61" s="16"/>
      <c r="KBK61" s="16"/>
      <c r="KBL61" s="16"/>
      <c r="KBM61" s="16"/>
      <c r="KBN61" s="16"/>
      <c r="KBO61" s="16"/>
      <c r="KBP61" s="16"/>
      <c r="KBQ61" s="16"/>
      <c r="KBR61" s="16"/>
      <c r="KBS61" s="16"/>
      <c r="KBT61" s="16"/>
      <c r="KBU61" s="16"/>
      <c r="KBV61" s="16"/>
      <c r="KBW61" s="16"/>
      <c r="KBX61" s="16"/>
      <c r="KBY61" s="16"/>
      <c r="KBZ61" s="16"/>
      <c r="KCA61" s="16"/>
      <c r="KCB61" s="16"/>
      <c r="KCC61" s="16"/>
      <c r="KCD61" s="16"/>
      <c r="KCE61" s="16"/>
      <c r="KCF61" s="16"/>
      <c r="KCG61" s="16"/>
      <c r="KCH61" s="16"/>
      <c r="KCI61" s="16"/>
      <c r="KCJ61" s="16"/>
      <c r="KCK61" s="16"/>
      <c r="KCL61" s="16"/>
      <c r="KCM61" s="16"/>
      <c r="KCN61" s="16"/>
      <c r="KCO61" s="16"/>
      <c r="KCP61" s="16"/>
      <c r="KCQ61" s="16"/>
      <c r="KCR61" s="16"/>
      <c r="KCS61" s="16"/>
      <c r="KCT61" s="16"/>
      <c r="KCU61" s="16"/>
      <c r="KCV61" s="16"/>
      <c r="KCW61" s="16"/>
      <c r="KCX61" s="16"/>
      <c r="KCY61" s="16"/>
      <c r="KCZ61" s="16"/>
      <c r="KDA61" s="16"/>
      <c r="KDB61" s="16"/>
      <c r="KDC61" s="16"/>
      <c r="KDD61" s="16"/>
      <c r="KDE61" s="16"/>
      <c r="KDF61" s="16"/>
      <c r="KDG61" s="16"/>
      <c r="KDH61" s="16"/>
      <c r="KDI61" s="16"/>
      <c r="KDJ61" s="16"/>
      <c r="KDK61" s="16"/>
      <c r="KDL61" s="16"/>
      <c r="KDM61" s="16"/>
      <c r="KDN61" s="16"/>
      <c r="KDO61" s="16"/>
      <c r="KDP61" s="16"/>
      <c r="KDQ61" s="16"/>
      <c r="KDR61" s="16"/>
      <c r="KDS61" s="16"/>
      <c r="KDT61" s="16"/>
      <c r="KDU61" s="16"/>
      <c r="KDV61" s="16"/>
      <c r="KDW61" s="16"/>
      <c r="KDX61" s="16"/>
      <c r="KDY61" s="16"/>
      <c r="KDZ61" s="16"/>
      <c r="KEA61" s="16"/>
      <c r="KEB61" s="16"/>
      <c r="KEC61" s="16"/>
      <c r="KED61" s="16"/>
      <c r="KEE61" s="16"/>
      <c r="KEF61" s="16"/>
      <c r="KEG61" s="16"/>
      <c r="KEH61" s="16"/>
      <c r="KEI61" s="16"/>
      <c r="KEJ61" s="16"/>
      <c r="KEK61" s="16"/>
      <c r="KEL61" s="16"/>
      <c r="KEM61" s="16"/>
      <c r="KEN61" s="16"/>
      <c r="KEO61" s="16"/>
      <c r="KEP61" s="16"/>
      <c r="KEQ61" s="16"/>
      <c r="KER61" s="16"/>
      <c r="KES61" s="16"/>
      <c r="KET61" s="16"/>
      <c r="KEU61" s="16"/>
      <c r="KEV61" s="16"/>
      <c r="KEW61" s="16"/>
      <c r="KEX61" s="16"/>
      <c r="KEY61" s="16"/>
      <c r="KEZ61" s="16"/>
      <c r="KFA61" s="16"/>
      <c r="KFB61" s="16"/>
      <c r="KFC61" s="16"/>
      <c r="KFD61" s="16"/>
      <c r="KFE61" s="16"/>
      <c r="KFF61" s="16"/>
      <c r="KFG61" s="16"/>
      <c r="KFH61" s="16"/>
      <c r="KFI61" s="16"/>
      <c r="KFJ61" s="16"/>
      <c r="KFK61" s="16"/>
      <c r="KFL61" s="16"/>
      <c r="KFM61" s="16"/>
      <c r="KFN61" s="16"/>
      <c r="KFO61" s="16"/>
      <c r="KFP61" s="16"/>
      <c r="KFQ61" s="16"/>
      <c r="KFR61" s="16"/>
      <c r="KFS61" s="16"/>
      <c r="KFT61" s="16"/>
      <c r="KFU61" s="16"/>
      <c r="KFV61" s="16"/>
      <c r="KFW61" s="16"/>
      <c r="KFX61" s="16"/>
      <c r="KFY61" s="16"/>
      <c r="KFZ61" s="16"/>
      <c r="KGA61" s="16"/>
      <c r="KGB61" s="16"/>
      <c r="KGC61" s="16"/>
      <c r="KGD61" s="16"/>
      <c r="KGE61" s="16"/>
      <c r="KGF61" s="16"/>
      <c r="KGG61" s="16"/>
      <c r="KGH61" s="16"/>
      <c r="KGI61" s="16"/>
      <c r="KGJ61" s="16"/>
      <c r="KGK61" s="16"/>
      <c r="KGL61" s="16"/>
      <c r="KGM61" s="16"/>
      <c r="KGN61" s="16"/>
      <c r="KGO61" s="16"/>
      <c r="KGP61" s="16"/>
      <c r="KGQ61" s="16"/>
      <c r="KGR61" s="16"/>
      <c r="KGS61" s="16"/>
      <c r="KGT61" s="16"/>
      <c r="KGU61" s="16"/>
      <c r="KGV61" s="16"/>
      <c r="KGW61" s="16"/>
      <c r="KGX61" s="16"/>
      <c r="KGY61" s="16"/>
      <c r="KGZ61" s="16"/>
      <c r="KHA61" s="16"/>
      <c r="KHB61" s="16"/>
      <c r="KHC61" s="16"/>
      <c r="KHD61" s="16"/>
      <c r="KHE61" s="16"/>
      <c r="KHF61" s="16"/>
      <c r="KHG61" s="16"/>
      <c r="KHH61" s="16"/>
      <c r="KHI61" s="16"/>
      <c r="KHJ61" s="16"/>
      <c r="KHK61" s="16"/>
      <c r="KHL61" s="16"/>
      <c r="KHM61" s="16"/>
      <c r="KHN61" s="16"/>
      <c r="KHO61" s="16"/>
      <c r="KHP61" s="16"/>
      <c r="KHQ61" s="16"/>
      <c r="KHR61" s="16"/>
      <c r="KHS61" s="16"/>
      <c r="KHT61" s="16"/>
      <c r="KHU61" s="16"/>
      <c r="KHV61" s="16"/>
      <c r="KHW61" s="16"/>
      <c r="KHX61" s="16"/>
      <c r="KHY61" s="16"/>
      <c r="KHZ61" s="16"/>
      <c r="KIA61" s="16"/>
      <c r="KIB61" s="16"/>
      <c r="KIC61" s="16"/>
      <c r="KID61" s="16"/>
      <c r="KIE61" s="16"/>
      <c r="KIF61" s="16"/>
      <c r="KIG61" s="16"/>
      <c r="KIH61" s="16"/>
      <c r="KII61" s="16"/>
      <c r="KIJ61" s="16"/>
      <c r="KIK61" s="16"/>
      <c r="KIL61" s="16"/>
      <c r="KIM61" s="16"/>
      <c r="KIN61" s="16"/>
      <c r="KIO61" s="16"/>
      <c r="KIP61" s="16"/>
      <c r="KIQ61" s="16"/>
      <c r="KIR61" s="16"/>
      <c r="KIS61" s="16"/>
      <c r="KIT61" s="16"/>
      <c r="KIU61" s="16"/>
      <c r="KIV61" s="16"/>
      <c r="KIW61" s="16"/>
      <c r="KIX61" s="16"/>
      <c r="KIY61" s="16"/>
      <c r="KIZ61" s="16"/>
      <c r="KJA61" s="16"/>
      <c r="KJB61" s="16"/>
      <c r="KJC61" s="16"/>
      <c r="KJD61" s="16"/>
      <c r="KJE61" s="16"/>
      <c r="KJF61" s="16"/>
      <c r="KJG61" s="16"/>
      <c r="KJH61" s="16"/>
      <c r="KJI61" s="16"/>
      <c r="KJJ61" s="16"/>
      <c r="KJK61" s="16"/>
      <c r="KJL61" s="16"/>
      <c r="KJM61" s="16"/>
      <c r="KJN61" s="16"/>
      <c r="KJO61" s="16"/>
      <c r="KJP61" s="16"/>
      <c r="KJQ61" s="16"/>
      <c r="KJR61" s="16"/>
      <c r="KJS61" s="16"/>
      <c r="KJT61" s="16"/>
      <c r="KJU61" s="16"/>
      <c r="KJV61" s="16"/>
      <c r="KJW61" s="16"/>
      <c r="KJX61" s="16"/>
      <c r="KJY61" s="16"/>
      <c r="KJZ61" s="16"/>
      <c r="KKA61" s="16"/>
      <c r="KKB61" s="16"/>
      <c r="KKC61" s="16"/>
      <c r="KKD61" s="16"/>
      <c r="KKE61" s="16"/>
      <c r="KKF61" s="16"/>
      <c r="KKG61" s="16"/>
      <c r="KKH61" s="16"/>
      <c r="KKI61" s="16"/>
      <c r="KKJ61" s="16"/>
      <c r="KKK61" s="16"/>
      <c r="KKL61" s="16"/>
      <c r="KKM61" s="16"/>
      <c r="KKN61" s="16"/>
      <c r="KKO61" s="16"/>
      <c r="KKP61" s="16"/>
      <c r="KKQ61" s="16"/>
      <c r="KKR61" s="16"/>
      <c r="KKS61" s="16"/>
      <c r="KKT61" s="16"/>
      <c r="KKU61" s="16"/>
      <c r="KKV61" s="16"/>
      <c r="KKW61" s="16"/>
      <c r="KKX61" s="16"/>
      <c r="KKY61" s="16"/>
      <c r="KKZ61" s="16"/>
      <c r="KLA61" s="16"/>
      <c r="KLB61" s="16"/>
      <c r="KLC61" s="16"/>
      <c r="KLD61" s="16"/>
      <c r="KLE61" s="16"/>
      <c r="KLF61" s="16"/>
      <c r="KLG61" s="16"/>
      <c r="KLH61" s="16"/>
      <c r="KLI61" s="16"/>
      <c r="KLJ61" s="16"/>
      <c r="KLK61" s="16"/>
      <c r="KLL61" s="16"/>
      <c r="KLM61" s="16"/>
      <c r="KLN61" s="16"/>
      <c r="KLO61" s="16"/>
      <c r="KLP61" s="16"/>
      <c r="KLQ61" s="16"/>
      <c r="KLR61" s="16"/>
      <c r="KLS61" s="16"/>
      <c r="KLT61" s="16"/>
      <c r="KLU61" s="16"/>
      <c r="KLV61" s="16"/>
      <c r="KLW61" s="16"/>
      <c r="KLX61" s="16"/>
      <c r="KLY61" s="16"/>
      <c r="KLZ61" s="16"/>
      <c r="KMA61" s="16"/>
      <c r="KMB61" s="16"/>
      <c r="KMC61" s="16"/>
      <c r="KMD61" s="16"/>
      <c r="KME61" s="16"/>
      <c r="KMF61" s="16"/>
      <c r="KMG61" s="16"/>
      <c r="KMH61" s="16"/>
      <c r="KMI61" s="16"/>
      <c r="KMJ61" s="16"/>
      <c r="KMK61" s="16"/>
      <c r="KML61" s="16"/>
      <c r="KMM61" s="16"/>
      <c r="KMN61" s="16"/>
      <c r="KMO61" s="16"/>
      <c r="KMP61" s="16"/>
      <c r="KMQ61" s="16"/>
      <c r="KMR61" s="16"/>
      <c r="KMS61" s="16"/>
      <c r="KMT61" s="16"/>
      <c r="KMU61" s="16"/>
      <c r="KMV61" s="16"/>
      <c r="KMW61" s="16"/>
      <c r="KMX61" s="16"/>
      <c r="KMY61" s="16"/>
      <c r="KMZ61" s="16"/>
      <c r="KNA61" s="16"/>
      <c r="KNB61" s="16"/>
      <c r="KNC61" s="16"/>
      <c r="KND61" s="16"/>
      <c r="KNE61" s="16"/>
      <c r="KNF61" s="16"/>
      <c r="KNG61" s="16"/>
      <c r="KNH61" s="16"/>
      <c r="KNI61" s="16"/>
      <c r="KNJ61" s="16"/>
      <c r="KNK61" s="16"/>
      <c r="KNL61" s="16"/>
      <c r="KNM61" s="16"/>
      <c r="KNN61" s="16"/>
      <c r="KNO61" s="16"/>
      <c r="KNP61" s="16"/>
      <c r="KNQ61" s="16"/>
      <c r="KNR61" s="16"/>
      <c r="KNS61" s="16"/>
      <c r="KNT61" s="16"/>
      <c r="KNU61" s="16"/>
      <c r="KNV61" s="16"/>
      <c r="KNW61" s="16"/>
      <c r="KNX61" s="16"/>
      <c r="KNY61" s="16"/>
      <c r="KNZ61" s="16"/>
      <c r="KOA61" s="16"/>
      <c r="KOB61" s="16"/>
      <c r="KOC61" s="16"/>
      <c r="KOD61" s="16"/>
      <c r="KOE61" s="16"/>
      <c r="KOF61" s="16"/>
      <c r="KOG61" s="16"/>
      <c r="KOH61" s="16"/>
      <c r="KOI61" s="16"/>
      <c r="KOJ61" s="16"/>
      <c r="KOK61" s="16"/>
      <c r="KOL61" s="16"/>
      <c r="KOM61" s="16"/>
      <c r="KON61" s="16"/>
      <c r="KOO61" s="16"/>
      <c r="KOP61" s="16"/>
      <c r="KOQ61" s="16"/>
      <c r="KOR61" s="16"/>
      <c r="KOS61" s="16"/>
      <c r="KOT61" s="16"/>
      <c r="KOU61" s="16"/>
      <c r="KOV61" s="16"/>
      <c r="KOW61" s="16"/>
      <c r="KOX61" s="16"/>
      <c r="KOY61" s="16"/>
      <c r="KOZ61" s="16"/>
      <c r="KPA61" s="16"/>
      <c r="KPB61" s="16"/>
      <c r="KPC61" s="16"/>
      <c r="KPD61" s="16"/>
      <c r="KPE61" s="16"/>
      <c r="KPF61" s="16"/>
      <c r="KPG61" s="16"/>
      <c r="KPH61" s="16"/>
      <c r="KPI61" s="16"/>
      <c r="KPJ61" s="16"/>
      <c r="KPK61" s="16"/>
      <c r="KPL61" s="16"/>
      <c r="KPM61" s="16"/>
      <c r="KPN61" s="16"/>
      <c r="KPO61" s="16"/>
      <c r="KPP61" s="16"/>
      <c r="KPQ61" s="16"/>
      <c r="KPR61" s="16"/>
      <c r="KPS61" s="16"/>
      <c r="KPT61" s="16"/>
      <c r="KPU61" s="16"/>
      <c r="KPV61" s="16"/>
      <c r="KPW61" s="16"/>
      <c r="KPX61" s="16"/>
      <c r="KPY61" s="16"/>
      <c r="KPZ61" s="16"/>
      <c r="KQA61" s="16"/>
      <c r="KQB61" s="16"/>
      <c r="KQC61" s="16"/>
      <c r="KQD61" s="16"/>
      <c r="KQE61" s="16"/>
      <c r="KQF61" s="16"/>
      <c r="KQG61" s="16"/>
      <c r="KQH61" s="16"/>
      <c r="KQI61" s="16"/>
      <c r="KQJ61" s="16"/>
      <c r="KQK61" s="16"/>
      <c r="KQL61" s="16"/>
      <c r="KQM61" s="16"/>
      <c r="KQN61" s="16"/>
      <c r="KQO61" s="16"/>
      <c r="KQP61" s="16"/>
      <c r="KQQ61" s="16"/>
      <c r="KQR61" s="16"/>
      <c r="KQS61" s="16"/>
      <c r="KQT61" s="16"/>
      <c r="KQU61" s="16"/>
      <c r="KQV61" s="16"/>
      <c r="KQW61" s="16"/>
      <c r="KQX61" s="16"/>
      <c r="KQY61" s="16"/>
      <c r="KQZ61" s="16"/>
      <c r="KRA61" s="16"/>
      <c r="KRB61" s="16"/>
      <c r="KRC61" s="16"/>
      <c r="KRD61" s="16"/>
      <c r="KRE61" s="16"/>
      <c r="KRF61" s="16"/>
      <c r="KRG61" s="16"/>
      <c r="KRH61" s="16"/>
      <c r="KRI61" s="16"/>
      <c r="KRJ61" s="16"/>
      <c r="KRK61" s="16"/>
      <c r="KRL61" s="16"/>
      <c r="KRM61" s="16"/>
      <c r="KRN61" s="16"/>
      <c r="KRO61" s="16"/>
      <c r="KRP61" s="16"/>
      <c r="KRQ61" s="16"/>
      <c r="KRR61" s="16"/>
      <c r="KRS61" s="16"/>
      <c r="KRT61" s="16"/>
      <c r="KRU61" s="16"/>
      <c r="KRV61" s="16"/>
      <c r="KRW61" s="16"/>
      <c r="KRX61" s="16"/>
      <c r="KRY61" s="16"/>
      <c r="KRZ61" s="16"/>
      <c r="KSA61" s="16"/>
      <c r="KSB61" s="16"/>
      <c r="KSC61" s="16"/>
      <c r="KSD61" s="16"/>
      <c r="KSE61" s="16"/>
      <c r="KSF61" s="16"/>
      <c r="KSG61" s="16"/>
      <c r="KSH61" s="16"/>
      <c r="KSI61" s="16"/>
      <c r="KSJ61" s="16"/>
      <c r="KSK61" s="16"/>
      <c r="KSL61" s="16"/>
      <c r="KSM61" s="16"/>
      <c r="KSN61" s="16"/>
      <c r="KSO61" s="16"/>
      <c r="KSP61" s="16"/>
      <c r="KSQ61" s="16"/>
      <c r="KSR61" s="16"/>
      <c r="KSS61" s="16"/>
      <c r="KST61" s="16"/>
      <c r="KSU61" s="16"/>
      <c r="KSV61" s="16"/>
      <c r="KSW61" s="16"/>
      <c r="KSX61" s="16"/>
      <c r="KSY61" s="16"/>
      <c r="KSZ61" s="16"/>
      <c r="KTA61" s="16"/>
      <c r="KTB61" s="16"/>
      <c r="KTC61" s="16"/>
      <c r="KTD61" s="16"/>
      <c r="KTE61" s="16"/>
      <c r="KTF61" s="16"/>
      <c r="KTG61" s="16"/>
      <c r="KTH61" s="16"/>
      <c r="KTI61" s="16"/>
      <c r="KTJ61" s="16"/>
      <c r="KTK61" s="16"/>
      <c r="KTL61" s="16"/>
      <c r="KTM61" s="16"/>
      <c r="KTN61" s="16"/>
      <c r="KTO61" s="16"/>
      <c r="KTP61" s="16"/>
      <c r="KTQ61" s="16"/>
      <c r="KTR61" s="16"/>
      <c r="KTS61" s="16"/>
      <c r="KTT61" s="16"/>
      <c r="KTU61" s="16"/>
      <c r="KTV61" s="16"/>
      <c r="KTW61" s="16"/>
      <c r="KTX61" s="16"/>
      <c r="KTY61" s="16"/>
      <c r="KTZ61" s="16"/>
      <c r="KUA61" s="16"/>
      <c r="KUB61" s="16"/>
      <c r="KUC61" s="16"/>
      <c r="KUD61" s="16"/>
      <c r="KUE61" s="16"/>
      <c r="KUF61" s="16"/>
      <c r="KUG61" s="16"/>
      <c r="KUH61" s="16"/>
      <c r="KUI61" s="16"/>
      <c r="KUJ61" s="16"/>
      <c r="KUK61" s="16"/>
      <c r="KUL61" s="16"/>
      <c r="KUM61" s="16"/>
      <c r="KUN61" s="16"/>
      <c r="KUO61" s="16"/>
      <c r="KUP61" s="16"/>
      <c r="KUQ61" s="16"/>
      <c r="KUR61" s="16"/>
      <c r="KUS61" s="16"/>
      <c r="KUT61" s="16"/>
      <c r="KUU61" s="16"/>
      <c r="KUV61" s="16"/>
      <c r="KUW61" s="16"/>
      <c r="KUX61" s="16"/>
      <c r="KUY61" s="16"/>
      <c r="KUZ61" s="16"/>
      <c r="KVA61" s="16"/>
      <c r="KVB61" s="16"/>
      <c r="KVC61" s="16"/>
      <c r="KVD61" s="16"/>
      <c r="KVE61" s="16"/>
      <c r="KVF61" s="16"/>
      <c r="KVG61" s="16"/>
      <c r="KVH61" s="16"/>
      <c r="KVI61" s="16"/>
      <c r="KVJ61" s="16"/>
      <c r="KVK61" s="16"/>
      <c r="KVL61" s="16"/>
      <c r="KVM61" s="16"/>
      <c r="KVN61" s="16"/>
      <c r="KVO61" s="16"/>
      <c r="KVP61" s="16"/>
      <c r="KVQ61" s="16"/>
      <c r="KVR61" s="16"/>
      <c r="KVS61" s="16"/>
      <c r="KVT61" s="16"/>
      <c r="KVU61" s="16"/>
      <c r="KVV61" s="16"/>
      <c r="KVW61" s="16"/>
      <c r="KVX61" s="16"/>
      <c r="KVY61" s="16"/>
      <c r="KVZ61" s="16"/>
      <c r="KWA61" s="16"/>
      <c r="KWB61" s="16"/>
      <c r="KWC61" s="16"/>
      <c r="KWD61" s="16"/>
      <c r="KWE61" s="16"/>
      <c r="KWF61" s="16"/>
      <c r="KWG61" s="16"/>
      <c r="KWH61" s="16"/>
      <c r="KWI61" s="16"/>
      <c r="KWJ61" s="16"/>
      <c r="KWK61" s="16"/>
      <c r="KWL61" s="16"/>
      <c r="KWM61" s="16"/>
      <c r="KWN61" s="16"/>
      <c r="KWO61" s="16"/>
      <c r="KWP61" s="16"/>
      <c r="KWQ61" s="16"/>
      <c r="KWR61" s="16"/>
      <c r="KWS61" s="16"/>
      <c r="KWT61" s="16"/>
      <c r="KWU61" s="16"/>
      <c r="KWV61" s="16"/>
      <c r="KWW61" s="16"/>
      <c r="KWX61" s="16"/>
      <c r="KWY61" s="16"/>
      <c r="KWZ61" s="16"/>
      <c r="KXA61" s="16"/>
      <c r="KXB61" s="16"/>
      <c r="KXC61" s="16"/>
      <c r="KXD61" s="16"/>
      <c r="KXE61" s="16"/>
      <c r="KXF61" s="16"/>
      <c r="KXG61" s="16"/>
      <c r="KXH61" s="16"/>
      <c r="KXI61" s="16"/>
      <c r="KXJ61" s="16"/>
      <c r="KXK61" s="16"/>
      <c r="KXL61" s="16"/>
      <c r="KXM61" s="16"/>
      <c r="KXN61" s="16"/>
      <c r="KXO61" s="16"/>
      <c r="KXP61" s="16"/>
      <c r="KXQ61" s="16"/>
      <c r="KXR61" s="16"/>
      <c r="KXS61" s="16"/>
      <c r="KXT61" s="16"/>
      <c r="KXU61" s="16"/>
      <c r="KXV61" s="16"/>
      <c r="KXW61" s="16"/>
      <c r="KXX61" s="16"/>
      <c r="KXY61" s="16"/>
      <c r="KXZ61" s="16"/>
      <c r="KYA61" s="16"/>
      <c r="KYB61" s="16"/>
      <c r="KYC61" s="16"/>
      <c r="KYD61" s="16"/>
      <c r="KYE61" s="16"/>
      <c r="KYF61" s="16"/>
      <c r="KYG61" s="16"/>
      <c r="KYH61" s="16"/>
      <c r="KYI61" s="16"/>
      <c r="KYJ61" s="16"/>
      <c r="KYK61" s="16"/>
      <c r="KYL61" s="16"/>
      <c r="KYM61" s="16"/>
      <c r="KYN61" s="16"/>
      <c r="KYO61" s="16"/>
      <c r="KYP61" s="16"/>
      <c r="KYQ61" s="16"/>
      <c r="KYR61" s="16"/>
      <c r="KYS61" s="16"/>
      <c r="KYT61" s="16"/>
      <c r="KYU61" s="16"/>
      <c r="KYV61" s="16"/>
      <c r="KYW61" s="16"/>
      <c r="KYX61" s="16"/>
      <c r="KYY61" s="16"/>
      <c r="KYZ61" s="16"/>
      <c r="KZA61" s="16"/>
      <c r="KZB61" s="16"/>
      <c r="KZC61" s="16"/>
      <c r="KZD61" s="16"/>
      <c r="KZE61" s="16"/>
      <c r="KZF61" s="16"/>
      <c r="KZG61" s="16"/>
      <c r="KZH61" s="16"/>
      <c r="KZI61" s="16"/>
      <c r="KZJ61" s="16"/>
      <c r="KZK61" s="16"/>
      <c r="KZL61" s="16"/>
      <c r="KZM61" s="16"/>
      <c r="KZN61" s="16"/>
      <c r="KZO61" s="16"/>
      <c r="KZP61" s="16"/>
      <c r="KZQ61" s="16"/>
      <c r="KZR61" s="16"/>
      <c r="KZS61" s="16"/>
      <c r="KZT61" s="16"/>
      <c r="KZU61" s="16"/>
      <c r="KZV61" s="16"/>
      <c r="KZW61" s="16"/>
      <c r="KZX61" s="16"/>
      <c r="KZY61" s="16"/>
      <c r="KZZ61" s="16"/>
      <c r="LAA61" s="16"/>
      <c r="LAB61" s="16"/>
      <c r="LAC61" s="16"/>
      <c r="LAD61" s="16"/>
      <c r="LAE61" s="16"/>
      <c r="LAF61" s="16"/>
      <c r="LAG61" s="16"/>
      <c r="LAH61" s="16"/>
      <c r="LAI61" s="16"/>
      <c r="LAJ61" s="16"/>
      <c r="LAK61" s="16"/>
      <c r="LAL61" s="16"/>
      <c r="LAM61" s="16"/>
      <c r="LAN61" s="16"/>
      <c r="LAO61" s="16"/>
      <c r="LAP61" s="16"/>
      <c r="LAQ61" s="16"/>
      <c r="LAR61" s="16"/>
      <c r="LAS61" s="16"/>
      <c r="LAT61" s="16"/>
      <c r="LAU61" s="16"/>
      <c r="LAV61" s="16"/>
      <c r="LAW61" s="16"/>
      <c r="LAX61" s="16"/>
      <c r="LAY61" s="16"/>
      <c r="LAZ61" s="16"/>
      <c r="LBA61" s="16"/>
      <c r="LBB61" s="16"/>
      <c r="LBC61" s="16"/>
      <c r="LBD61" s="16"/>
      <c r="LBE61" s="16"/>
      <c r="LBF61" s="16"/>
      <c r="LBG61" s="16"/>
      <c r="LBH61" s="16"/>
      <c r="LBI61" s="16"/>
      <c r="LBJ61" s="16"/>
      <c r="LBK61" s="16"/>
      <c r="LBL61" s="16"/>
      <c r="LBM61" s="16"/>
      <c r="LBN61" s="16"/>
      <c r="LBO61" s="16"/>
      <c r="LBP61" s="16"/>
      <c r="LBQ61" s="16"/>
      <c r="LBR61" s="16"/>
      <c r="LBS61" s="16"/>
      <c r="LBT61" s="16"/>
      <c r="LBU61" s="16"/>
      <c r="LBV61" s="16"/>
      <c r="LBW61" s="16"/>
      <c r="LBX61" s="16"/>
      <c r="LBY61" s="16"/>
      <c r="LBZ61" s="16"/>
      <c r="LCA61" s="16"/>
      <c r="LCB61" s="16"/>
      <c r="LCC61" s="16"/>
      <c r="LCD61" s="16"/>
      <c r="LCE61" s="16"/>
      <c r="LCF61" s="16"/>
      <c r="LCG61" s="16"/>
      <c r="LCH61" s="16"/>
      <c r="LCI61" s="16"/>
      <c r="LCJ61" s="16"/>
      <c r="LCK61" s="16"/>
      <c r="LCL61" s="16"/>
      <c r="LCM61" s="16"/>
      <c r="LCN61" s="16"/>
      <c r="LCO61" s="16"/>
      <c r="LCP61" s="16"/>
      <c r="LCQ61" s="16"/>
      <c r="LCR61" s="16"/>
      <c r="LCS61" s="16"/>
      <c r="LCT61" s="16"/>
      <c r="LCU61" s="16"/>
      <c r="LCV61" s="16"/>
      <c r="LCW61" s="16"/>
      <c r="LCX61" s="16"/>
      <c r="LCY61" s="16"/>
      <c r="LCZ61" s="16"/>
      <c r="LDA61" s="16"/>
      <c r="LDB61" s="16"/>
      <c r="LDC61" s="16"/>
      <c r="LDD61" s="16"/>
      <c r="LDE61" s="16"/>
      <c r="LDF61" s="16"/>
      <c r="LDG61" s="16"/>
      <c r="LDH61" s="16"/>
      <c r="LDI61" s="16"/>
      <c r="LDJ61" s="16"/>
      <c r="LDK61" s="16"/>
      <c r="LDL61" s="16"/>
      <c r="LDM61" s="16"/>
      <c r="LDN61" s="16"/>
      <c r="LDO61" s="16"/>
      <c r="LDP61" s="16"/>
      <c r="LDQ61" s="16"/>
      <c r="LDR61" s="16"/>
      <c r="LDS61" s="16"/>
      <c r="LDT61" s="16"/>
      <c r="LDU61" s="16"/>
      <c r="LDV61" s="16"/>
      <c r="LDW61" s="16"/>
      <c r="LDX61" s="16"/>
      <c r="LDY61" s="16"/>
      <c r="LDZ61" s="16"/>
      <c r="LEA61" s="16"/>
      <c r="LEB61" s="16"/>
      <c r="LEC61" s="16"/>
      <c r="LED61" s="16"/>
      <c r="LEE61" s="16"/>
      <c r="LEF61" s="16"/>
      <c r="LEG61" s="16"/>
      <c r="LEH61" s="16"/>
      <c r="LEI61" s="16"/>
      <c r="LEJ61" s="16"/>
      <c r="LEK61" s="16"/>
      <c r="LEL61" s="16"/>
      <c r="LEM61" s="16"/>
      <c r="LEN61" s="16"/>
      <c r="LEO61" s="16"/>
      <c r="LEP61" s="16"/>
      <c r="LEQ61" s="16"/>
      <c r="LER61" s="16"/>
      <c r="LES61" s="16"/>
      <c r="LET61" s="16"/>
      <c r="LEU61" s="16"/>
      <c r="LEV61" s="16"/>
      <c r="LEW61" s="16"/>
      <c r="LEX61" s="16"/>
      <c r="LEY61" s="16"/>
      <c r="LEZ61" s="16"/>
      <c r="LFA61" s="16"/>
      <c r="LFB61" s="16"/>
      <c r="LFC61" s="16"/>
      <c r="LFD61" s="16"/>
      <c r="LFE61" s="16"/>
      <c r="LFF61" s="16"/>
      <c r="LFG61" s="16"/>
      <c r="LFH61" s="16"/>
      <c r="LFI61" s="16"/>
      <c r="LFJ61" s="16"/>
      <c r="LFK61" s="16"/>
      <c r="LFL61" s="16"/>
      <c r="LFM61" s="16"/>
      <c r="LFN61" s="16"/>
      <c r="LFO61" s="16"/>
      <c r="LFP61" s="16"/>
      <c r="LFQ61" s="16"/>
      <c r="LFR61" s="16"/>
      <c r="LFS61" s="16"/>
      <c r="LFT61" s="16"/>
      <c r="LFU61" s="16"/>
      <c r="LFV61" s="16"/>
      <c r="LFW61" s="16"/>
      <c r="LFX61" s="16"/>
      <c r="LFY61" s="16"/>
      <c r="LFZ61" s="16"/>
      <c r="LGA61" s="16"/>
      <c r="LGB61" s="16"/>
      <c r="LGC61" s="16"/>
      <c r="LGD61" s="16"/>
      <c r="LGE61" s="16"/>
      <c r="LGF61" s="16"/>
      <c r="LGG61" s="16"/>
      <c r="LGH61" s="16"/>
      <c r="LGI61" s="16"/>
      <c r="LGJ61" s="16"/>
      <c r="LGK61" s="16"/>
      <c r="LGL61" s="16"/>
      <c r="LGM61" s="16"/>
      <c r="LGN61" s="16"/>
      <c r="LGO61" s="16"/>
      <c r="LGP61" s="16"/>
      <c r="LGQ61" s="16"/>
      <c r="LGR61" s="16"/>
      <c r="LGS61" s="16"/>
      <c r="LGT61" s="16"/>
      <c r="LGU61" s="16"/>
      <c r="LGV61" s="16"/>
      <c r="LGW61" s="16"/>
      <c r="LGX61" s="16"/>
      <c r="LGY61" s="16"/>
      <c r="LGZ61" s="16"/>
      <c r="LHA61" s="16"/>
      <c r="LHB61" s="16"/>
      <c r="LHC61" s="16"/>
      <c r="LHD61" s="16"/>
      <c r="LHE61" s="16"/>
      <c r="LHF61" s="16"/>
      <c r="LHG61" s="16"/>
      <c r="LHH61" s="16"/>
      <c r="LHI61" s="16"/>
      <c r="LHJ61" s="16"/>
      <c r="LHK61" s="16"/>
      <c r="LHL61" s="16"/>
      <c r="LHM61" s="16"/>
      <c r="LHN61" s="16"/>
      <c r="LHO61" s="16"/>
      <c r="LHP61" s="16"/>
      <c r="LHQ61" s="16"/>
      <c r="LHR61" s="16"/>
      <c r="LHS61" s="16"/>
      <c r="LHT61" s="16"/>
      <c r="LHU61" s="16"/>
      <c r="LHV61" s="16"/>
      <c r="LHW61" s="16"/>
      <c r="LHX61" s="16"/>
      <c r="LHY61" s="16"/>
      <c r="LHZ61" s="16"/>
      <c r="LIA61" s="16"/>
      <c r="LIB61" s="16"/>
      <c r="LIC61" s="16"/>
      <c r="LID61" s="16"/>
      <c r="LIE61" s="16"/>
      <c r="LIF61" s="16"/>
      <c r="LIG61" s="16"/>
      <c r="LIH61" s="16"/>
      <c r="LII61" s="16"/>
      <c r="LIJ61" s="16"/>
      <c r="LIK61" s="16"/>
      <c r="LIL61" s="16"/>
      <c r="LIM61" s="16"/>
      <c r="LIN61" s="16"/>
      <c r="LIO61" s="16"/>
      <c r="LIP61" s="16"/>
      <c r="LIQ61" s="16"/>
      <c r="LIR61" s="16"/>
      <c r="LIS61" s="16"/>
      <c r="LIT61" s="16"/>
      <c r="LIU61" s="16"/>
      <c r="LIV61" s="16"/>
      <c r="LIW61" s="16"/>
      <c r="LIX61" s="16"/>
      <c r="LIY61" s="16"/>
      <c r="LIZ61" s="16"/>
      <c r="LJA61" s="16"/>
      <c r="LJB61" s="16"/>
      <c r="LJC61" s="16"/>
      <c r="LJD61" s="16"/>
      <c r="LJE61" s="16"/>
      <c r="LJF61" s="16"/>
      <c r="LJG61" s="16"/>
      <c r="LJH61" s="16"/>
      <c r="LJI61" s="16"/>
      <c r="LJJ61" s="16"/>
      <c r="LJK61" s="16"/>
      <c r="LJL61" s="16"/>
      <c r="LJM61" s="16"/>
      <c r="LJN61" s="16"/>
      <c r="LJO61" s="16"/>
      <c r="LJP61" s="16"/>
      <c r="LJQ61" s="16"/>
      <c r="LJR61" s="16"/>
      <c r="LJS61" s="16"/>
      <c r="LJT61" s="16"/>
      <c r="LJU61" s="16"/>
      <c r="LJV61" s="16"/>
      <c r="LJW61" s="16"/>
      <c r="LJX61" s="16"/>
      <c r="LJY61" s="16"/>
      <c r="LJZ61" s="16"/>
      <c r="LKA61" s="16"/>
      <c r="LKB61" s="16"/>
      <c r="LKC61" s="16"/>
      <c r="LKD61" s="16"/>
      <c r="LKE61" s="16"/>
      <c r="LKF61" s="16"/>
      <c r="LKG61" s="16"/>
      <c r="LKH61" s="16"/>
      <c r="LKI61" s="16"/>
      <c r="LKJ61" s="16"/>
      <c r="LKK61" s="16"/>
      <c r="LKL61" s="16"/>
      <c r="LKM61" s="16"/>
      <c r="LKN61" s="16"/>
      <c r="LKO61" s="16"/>
      <c r="LKP61" s="16"/>
      <c r="LKQ61" s="16"/>
      <c r="LKR61" s="16"/>
      <c r="LKS61" s="16"/>
      <c r="LKT61" s="16"/>
      <c r="LKU61" s="16"/>
      <c r="LKV61" s="16"/>
      <c r="LKW61" s="16"/>
      <c r="LKX61" s="16"/>
      <c r="LKY61" s="16"/>
      <c r="LKZ61" s="16"/>
      <c r="LLA61" s="16"/>
      <c r="LLB61" s="16"/>
      <c r="LLC61" s="16"/>
      <c r="LLD61" s="16"/>
      <c r="LLE61" s="16"/>
      <c r="LLF61" s="16"/>
      <c r="LLG61" s="16"/>
      <c r="LLH61" s="16"/>
      <c r="LLI61" s="16"/>
      <c r="LLJ61" s="16"/>
      <c r="LLK61" s="16"/>
      <c r="LLL61" s="16"/>
      <c r="LLM61" s="16"/>
      <c r="LLN61" s="16"/>
      <c r="LLO61" s="16"/>
      <c r="LLP61" s="16"/>
      <c r="LLQ61" s="16"/>
      <c r="LLR61" s="16"/>
      <c r="LLS61" s="16"/>
      <c r="LLT61" s="16"/>
      <c r="LLU61" s="16"/>
      <c r="LLV61" s="16"/>
      <c r="LLW61" s="16"/>
      <c r="LLX61" s="16"/>
      <c r="LLY61" s="16"/>
      <c r="LLZ61" s="16"/>
      <c r="LMA61" s="16"/>
      <c r="LMB61" s="16"/>
      <c r="LMC61" s="16"/>
      <c r="LMD61" s="16"/>
      <c r="LME61" s="16"/>
      <c r="LMF61" s="16"/>
      <c r="LMG61" s="16"/>
      <c r="LMH61" s="16"/>
      <c r="LMI61" s="16"/>
      <c r="LMJ61" s="16"/>
      <c r="LMK61" s="16"/>
      <c r="LML61" s="16"/>
      <c r="LMM61" s="16"/>
      <c r="LMN61" s="16"/>
      <c r="LMO61" s="16"/>
      <c r="LMP61" s="16"/>
      <c r="LMQ61" s="16"/>
      <c r="LMR61" s="16"/>
      <c r="LMS61" s="16"/>
      <c r="LMT61" s="16"/>
      <c r="LMU61" s="16"/>
      <c r="LMV61" s="16"/>
      <c r="LMW61" s="16"/>
      <c r="LMX61" s="16"/>
      <c r="LMY61" s="16"/>
      <c r="LMZ61" s="16"/>
      <c r="LNA61" s="16"/>
      <c r="LNB61" s="16"/>
      <c r="LNC61" s="16"/>
      <c r="LND61" s="16"/>
      <c r="LNE61" s="16"/>
      <c r="LNF61" s="16"/>
      <c r="LNG61" s="16"/>
      <c r="LNH61" s="16"/>
      <c r="LNI61" s="16"/>
      <c r="LNJ61" s="16"/>
      <c r="LNK61" s="16"/>
      <c r="LNL61" s="16"/>
      <c r="LNM61" s="16"/>
      <c r="LNN61" s="16"/>
      <c r="LNO61" s="16"/>
      <c r="LNP61" s="16"/>
      <c r="LNQ61" s="16"/>
      <c r="LNR61" s="16"/>
      <c r="LNS61" s="16"/>
      <c r="LNT61" s="16"/>
      <c r="LNU61" s="16"/>
      <c r="LNV61" s="16"/>
      <c r="LNW61" s="16"/>
      <c r="LNX61" s="16"/>
      <c r="LNY61" s="16"/>
      <c r="LNZ61" s="16"/>
      <c r="LOA61" s="16"/>
      <c r="LOB61" s="16"/>
      <c r="LOC61" s="16"/>
      <c r="LOD61" s="16"/>
      <c r="LOE61" s="16"/>
      <c r="LOF61" s="16"/>
      <c r="LOG61" s="16"/>
      <c r="LOH61" s="16"/>
      <c r="LOI61" s="16"/>
      <c r="LOJ61" s="16"/>
      <c r="LOK61" s="16"/>
      <c r="LOL61" s="16"/>
      <c r="LOM61" s="16"/>
      <c r="LON61" s="16"/>
      <c r="LOO61" s="16"/>
      <c r="LOP61" s="16"/>
      <c r="LOQ61" s="16"/>
      <c r="LOR61" s="16"/>
      <c r="LOS61" s="16"/>
      <c r="LOT61" s="16"/>
      <c r="LOU61" s="16"/>
      <c r="LOV61" s="16"/>
      <c r="LOW61" s="16"/>
      <c r="LOX61" s="16"/>
      <c r="LOY61" s="16"/>
      <c r="LOZ61" s="16"/>
      <c r="LPA61" s="16"/>
      <c r="LPB61" s="16"/>
      <c r="LPC61" s="16"/>
      <c r="LPD61" s="16"/>
      <c r="LPE61" s="16"/>
      <c r="LPF61" s="16"/>
      <c r="LPG61" s="16"/>
      <c r="LPH61" s="16"/>
      <c r="LPI61" s="16"/>
      <c r="LPJ61" s="16"/>
      <c r="LPK61" s="16"/>
      <c r="LPL61" s="16"/>
      <c r="LPM61" s="16"/>
      <c r="LPN61" s="16"/>
      <c r="LPO61" s="16"/>
      <c r="LPP61" s="16"/>
      <c r="LPQ61" s="16"/>
      <c r="LPR61" s="16"/>
      <c r="LPS61" s="16"/>
      <c r="LPT61" s="16"/>
      <c r="LPU61" s="16"/>
      <c r="LPV61" s="16"/>
      <c r="LPW61" s="16"/>
      <c r="LPX61" s="16"/>
      <c r="LPY61" s="16"/>
      <c r="LPZ61" s="16"/>
      <c r="LQA61" s="16"/>
      <c r="LQB61" s="16"/>
      <c r="LQC61" s="16"/>
      <c r="LQD61" s="16"/>
      <c r="LQE61" s="16"/>
      <c r="LQF61" s="16"/>
      <c r="LQG61" s="16"/>
      <c r="LQH61" s="16"/>
      <c r="LQI61" s="16"/>
      <c r="LQJ61" s="16"/>
      <c r="LQK61" s="16"/>
      <c r="LQL61" s="16"/>
      <c r="LQM61" s="16"/>
      <c r="LQN61" s="16"/>
      <c r="LQO61" s="16"/>
      <c r="LQP61" s="16"/>
      <c r="LQQ61" s="16"/>
      <c r="LQR61" s="16"/>
      <c r="LQS61" s="16"/>
      <c r="LQT61" s="16"/>
      <c r="LQU61" s="16"/>
      <c r="LQV61" s="16"/>
      <c r="LQW61" s="16"/>
      <c r="LQX61" s="16"/>
      <c r="LQY61" s="16"/>
      <c r="LQZ61" s="16"/>
      <c r="LRA61" s="16"/>
      <c r="LRB61" s="16"/>
      <c r="LRC61" s="16"/>
      <c r="LRD61" s="16"/>
      <c r="LRE61" s="16"/>
      <c r="LRF61" s="16"/>
      <c r="LRG61" s="16"/>
      <c r="LRH61" s="16"/>
      <c r="LRI61" s="16"/>
      <c r="LRJ61" s="16"/>
      <c r="LRK61" s="16"/>
      <c r="LRL61" s="16"/>
      <c r="LRM61" s="16"/>
      <c r="LRN61" s="16"/>
      <c r="LRO61" s="16"/>
      <c r="LRP61" s="16"/>
      <c r="LRQ61" s="16"/>
      <c r="LRR61" s="16"/>
      <c r="LRS61" s="16"/>
      <c r="LRT61" s="16"/>
      <c r="LRU61" s="16"/>
      <c r="LRV61" s="16"/>
      <c r="LRW61" s="16"/>
      <c r="LRX61" s="16"/>
      <c r="LRY61" s="16"/>
      <c r="LRZ61" s="16"/>
      <c r="LSA61" s="16"/>
      <c r="LSB61" s="16"/>
      <c r="LSC61" s="16"/>
      <c r="LSD61" s="16"/>
      <c r="LSE61" s="16"/>
      <c r="LSF61" s="16"/>
      <c r="LSG61" s="16"/>
      <c r="LSH61" s="16"/>
      <c r="LSI61" s="16"/>
      <c r="LSJ61" s="16"/>
      <c r="LSK61" s="16"/>
      <c r="LSL61" s="16"/>
      <c r="LSM61" s="16"/>
      <c r="LSN61" s="16"/>
      <c r="LSO61" s="16"/>
      <c r="LSP61" s="16"/>
      <c r="LSQ61" s="16"/>
      <c r="LSR61" s="16"/>
      <c r="LSS61" s="16"/>
      <c r="LST61" s="16"/>
      <c r="LSU61" s="16"/>
      <c r="LSV61" s="16"/>
      <c r="LSW61" s="16"/>
      <c r="LSX61" s="16"/>
      <c r="LSY61" s="16"/>
      <c r="LSZ61" s="16"/>
      <c r="LTA61" s="16"/>
      <c r="LTB61" s="16"/>
      <c r="LTC61" s="16"/>
      <c r="LTD61" s="16"/>
      <c r="LTE61" s="16"/>
      <c r="LTF61" s="16"/>
      <c r="LTG61" s="16"/>
      <c r="LTH61" s="16"/>
      <c r="LTI61" s="16"/>
      <c r="LTJ61" s="16"/>
      <c r="LTK61" s="16"/>
      <c r="LTL61" s="16"/>
      <c r="LTM61" s="16"/>
      <c r="LTN61" s="16"/>
      <c r="LTO61" s="16"/>
      <c r="LTP61" s="16"/>
      <c r="LTQ61" s="16"/>
      <c r="LTR61" s="16"/>
      <c r="LTS61" s="16"/>
      <c r="LTT61" s="16"/>
      <c r="LTU61" s="16"/>
      <c r="LTV61" s="16"/>
      <c r="LTW61" s="16"/>
      <c r="LTX61" s="16"/>
      <c r="LTY61" s="16"/>
      <c r="LTZ61" s="16"/>
      <c r="LUA61" s="16"/>
      <c r="LUB61" s="16"/>
      <c r="LUC61" s="16"/>
      <c r="LUD61" s="16"/>
      <c r="LUE61" s="16"/>
      <c r="LUF61" s="16"/>
      <c r="LUG61" s="16"/>
      <c r="LUH61" s="16"/>
      <c r="LUI61" s="16"/>
      <c r="LUJ61" s="16"/>
      <c r="LUK61" s="16"/>
      <c r="LUL61" s="16"/>
      <c r="LUM61" s="16"/>
      <c r="LUN61" s="16"/>
      <c r="LUO61" s="16"/>
      <c r="LUP61" s="16"/>
      <c r="LUQ61" s="16"/>
      <c r="LUR61" s="16"/>
      <c r="LUS61" s="16"/>
      <c r="LUT61" s="16"/>
      <c r="LUU61" s="16"/>
      <c r="LUV61" s="16"/>
      <c r="LUW61" s="16"/>
      <c r="LUX61" s="16"/>
      <c r="LUY61" s="16"/>
      <c r="LUZ61" s="16"/>
      <c r="LVA61" s="16"/>
      <c r="LVB61" s="16"/>
      <c r="LVC61" s="16"/>
      <c r="LVD61" s="16"/>
      <c r="LVE61" s="16"/>
      <c r="LVF61" s="16"/>
      <c r="LVG61" s="16"/>
      <c r="LVH61" s="16"/>
      <c r="LVI61" s="16"/>
      <c r="LVJ61" s="16"/>
      <c r="LVK61" s="16"/>
      <c r="LVL61" s="16"/>
      <c r="LVM61" s="16"/>
      <c r="LVN61" s="16"/>
      <c r="LVO61" s="16"/>
      <c r="LVP61" s="16"/>
      <c r="LVQ61" s="16"/>
      <c r="LVR61" s="16"/>
      <c r="LVS61" s="16"/>
      <c r="LVT61" s="16"/>
      <c r="LVU61" s="16"/>
      <c r="LVV61" s="16"/>
      <c r="LVW61" s="16"/>
      <c r="LVX61" s="16"/>
      <c r="LVY61" s="16"/>
      <c r="LVZ61" s="16"/>
      <c r="LWA61" s="16"/>
      <c r="LWB61" s="16"/>
      <c r="LWC61" s="16"/>
      <c r="LWD61" s="16"/>
      <c r="LWE61" s="16"/>
      <c r="LWF61" s="16"/>
      <c r="LWG61" s="16"/>
      <c r="LWH61" s="16"/>
      <c r="LWI61" s="16"/>
      <c r="LWJ61" s="16"/>
      <c r="LWK61" s="16"/>
      <c r="LWL61" s="16"/>
      <c r="LWM61" s="16"/>
      <c r="LWN61" s="16"/>
      <c r="LWO61" s="16"/>
      <c r="LWP61" s="16"/>
      <c r="LWQ61" s="16"/>
      <c r="LWR61" s="16"/>
      <c r="LWS61" s="16"/>
      <c r="LWT61" s="16"/>
      <c r="LWU61" s="16"/>
      <c r="LWV61" s="16"/>
      <c r="LWW61" s="16"/>
      <c r="LWX61" s="16"/>
      <c r="LWY61" s="16"/>
      <c r="LWZ61" s="16"/>
      <c r="LXA61" s="16"/>
      <c r="LXB61" s="16"/>
      <c r="LXC61" s="16"/>
      <c r="LXD61" s="16"/>
      <c r="LXE61" s="16"/>
      <c r="LXF61" s="16"/>
      <c r="LXG61" s="16"/>
      <c r="LXH61" s="16"/>
      <c r="LXI61" s="16"/>
      <c r="LXJ61" s="16"/>
      <c r="LXK61" s="16"/>
      <c r="LXL61" s="16"/>
      <c r="LXM61" s="16"/>
      <c r="LXN61" s="16"/>
      <c r="LXO61" s="16"/>
      <c r="LXP61" s="16"/>
      <c r="LXQ61" s="16"/>
      <c r="LXR61" s="16"/>
      <c r="LXS61" s="16"/>
      <c r="LXT61" s="16"/>
      <c r="LXU61" s="16"/>
      <c r="LXV61" s="16"/>
      <c r="LXW61" s="16"/>
      <c r="LXX61" s="16"/>
      <c r="LXY61" s="16"/>
      <c r="LXZ61" s="16"/>
      <c r="LYA61" s="16"/>
      <c r="LYB61" s="16"/>
      <c r="LYC61" s="16"/>
      <c r="LYD61" s="16"/>
      <c r="LYE61" s="16"/>
      <c r="LYF61" s="16"/>
      <c r="LYG61" s="16"/>
      <c r="LYH61" s="16"/>
      <c r="LYI61" s="16"/>
      <c r="LYJ61" s="16"/>
      <c r="LYK61" s="16"/>
      <c r="LYL61" s="16"/>
      <c r="LYM61" s="16"/>
      <c r="LYN61" s="16"/>
      <c r="LYO61" s="16"/>
      <c r="LYP61" s="16"/>
      <c r="LYQ61" s="16"/>
      <c r="LYR61" s="16"/>
      <c r="LYS61" s="16"/>
      <c r="LYT61" s="16"/>
      <c r="LYU61" s="16"/>
      <c r="LYV61" s="16"/>
      <c r="LYW61" s="16"/>
      <c r="LYX61" s="16"/>
      <c r="LYY61" s="16"/>
      <c r="LYZ61" s="16"/>
      <c r="LZA61" s="16"/>
      <c r="LZB61" s="16"/>
      <c r="LZC61" s="16"/>
      <c r="LZD61" s="16"/>
      <c r="LZE61" s="16"/>
      <c r="LZF61" s="16"/>
      <c r="LZG61" s="16"/>
      <c r="LZH61" s="16"/>
      <c r="LZI61" s="16"/>
      <c r="LZJ61" s="16"/>
      <c r="LZK61" s="16"/>
      <c r="LZL61" s="16"/>
      <c r="LZM61" s="16"/>
      <c r="LZN61" s="16"/>
      <c r="LZO61" s="16"/>
      <c r="LZP61" s="16"/>
      <c r="LZQ61" s="16"/>
      <c r="LZR61" s="16"/>
      <c r="LZS61" s="16"/>
      <c r="LZT61" s="16"/>
      <c r="LZU61" s="16"/>
      <c r="LZV61" s="16"/>
      <c r="LZW61" s="16"/>
      <c r="LZX61" s="16"/>
      <c r="LZY61" s="16"/>
      <c r="LZZ61" s="16"/>
      <c r="MAA61" s="16"/>
      <c r="MAB61" s="16"/>
      <c r="MAC61" s="16"/>
      <c r="MAD61" s="16"/>
      <c r="MAE61" s="16"/>
      <c r="MAF61" s="16"/>
      <c r="MAG61" s="16"/>
      <c r="MAH61" s="16"/>
      <c r="MAI61" s="16"/>
      <c r="MAJ61" s="16"/>
      <c r="MAK61" s="16"/>
      <c r="MAL61" s="16"/>
      <c r="MAM61" s="16"/>
      <c r="MAN61" s="16"/>
      <c r="MAO61" s="16"/>
      <c r="MAP61" s="16"/>
      <c r="MAQ61" s="16"/>
      <c r="MAR61" s="16"/>
      <c r="MAS61" s="16"/>
      <c r="MAT61" s="16"/>
      <c r="MAU61" s="16"/>
      <c r="MAV61" s="16"/>
      <c r="MAW61" s="16"/>
      <c r="MAX61" s="16"/>
      <c r="MAY61" s="16"/>
      <c r="MAZ61" s="16"/>
      <c r="MBA61" s="16"/>
      <c r="MBB61" s="16"/>
      <c r="MBC61" s="16"/>
      <c r="MBD61" s="16"/>
      <c r="MBE61" s="16"/>
      <c r="MBF61" s="16"/>
      <c r="MBG61" s="16"/>
      <c r="MBH61" s="16"/>
      <c r="MBI61" s="16"/>
      <c r="MBJ61" s="16"/>
      <c r="MBK61" s="16"/>
      <c r="MBL61" s="16"/>
      <c r="MBM61" s="16"/>
      <c r="MBN61" s="16"/>
      <c r="MBO61" s="16"/>
      <c r="MBP61" s="16"/>
      <c r="MBQ61" s="16"/>
      <c r="MBR61" s="16"/>
      <c r="MBS61" s="16"/>
      <c r="MBT61" s="16"/>
      <c r="MBU61" s="16"/>
      <c r="MBV61" s="16"/>
      <c r="MBW61" s="16"/>
      <c r="MBX61" s="16"/>
      <c r="MBY61" s="16"/>
      <c r="MBZ61" s="16"/>
      <c r="MCA61" s="16"/>
      <c r="MCB61" s="16"/>
      <c r="MCC61" s="16"/>
      <c r="MCD61" s="16"/>
      <c r="MCE61" s="16"/>
      <c r="MCF61" s="16"/>
      <c r="MCG61" s="16"/>
      <c r="MCH61" s="16"/>
      <c r="MCI61" s="16"/>
      <c r="MCJ61" s="16"/>
      <c r="MCK61" s="16"/>
      <c r="MCL61" s="16"/>
      <c r="MCM61" s="16"/>
      <c r="MCN61" s="16"/>
      <c r="MCO61" s="16"/>
      <c r="MCP61" s="16"/>
      <c r="MCQ61" s="16"/>
      <c r="MCR61" s="16"/>
      <c r="MCS61" s="16"/>
      <c r="MCT61" s="16"/>
      <c r="MCU61" s="16"/>
      <c r="MCV61" s="16"/>
      <c r="MCW61" s="16"/>
      <c r="MCX61" s="16"/>
      <c r="MCY61" s="16"/>
      <c r="MCZ61" s="16"/>
      <c r="MDA61" s="16"/>
      <c r="MDB61" s="16"/>
      <c r="MDC61" s="16"/>
      <c r="MDD61" s="16"/>
      <c r="MDE61" s="16"/>
      <c r="MDF61" s="16"/>
      <c r="MDG61" s="16"/>
      <c r="MDH61" s="16"/>
      <c r="MDI61" s="16"/>
      <c r="MDJ61" s="16"/>
      <c r="MDK61" s="16"/>
      <c r="MDL61" s="16"/>
      <c r="MDM61" s="16"/>
      <c r="MDN61" s="16"/>
      <c r="MDO61" s="16"/>
      <c r="MDP61" s="16"/>
      <c r="MDQ61" s="16"/>
      <c r="MDR61" s="16"/>
      <c r="MDS61" s="16"/>
      <c r="MDT61" s="16"/>
      <c r="MDU61" s="16"/>
      <c r="MDV61" s="16"/>
      <c r="MDW61" s="16"/>
      <c r="MDX61" s="16"/>
      <c r="MDY61" s="16"/>
      <c r="MDZ61" s="16"/>
      <c r="MEA61" s="16"/>
      <c r="MEB61" s="16"/>
      <c r="MEC61" s="16"/>
      <c r="MED61" s="16"/>
      <c r="MEE61" s="16"/>
      <c r="MEF61" s="16"/>
      <c r="MEG61" s="16"/>
      <c r="MEH61" s="16"/>
      <c r="MEI61" s="16"/>
      <c r="MEJ61" s="16"/>
      <c r="MEK61" s="16"/>
      <c r="MEL61" s="16"/>
      <c r="MEM61" s="16"/>
      <c r="MEN61" s="16"/>
      <c r="MEO61" s="16"/>
      <c r="MEP61" s="16"/>
      <c r="MEQ61" s="16"/>
      <c r="MER61" s="16"/>
      <c r="MES61" s="16"/>
      <c r="MET61" s="16"/>
      <c r="MEU61" s="16"/>
      <c r="MEV61" s="16"/>
      <c r="MEW61" s="16"/>
      <c r="MEX61" s="16"/>
      <c r="MEY61" s="16"/>
      <c r="MEZ61" s="16"/>
      <c r="MFA61" s="16"/>
      <c r="MFB61" s="16"/>
      <c r="MFC61" s="16"/>
      <c r="MFD61" s="16"/>
      <c r="MFE61" s="16"/>
      <c r="MFF61" s="16"/>
      <c r="MFG61" s="16"/>
      <c r="MFH61" s="16"/>
      <c r="MFI61" s="16"/>
      <c r="MFJ61" s="16"/>
      <c r="MFK61" s="16"/>
      <c r="MFL61" s="16"/>
      <c r="MFM61" s="16"/>
      <c r="MFN61" s="16"/>
      <c r="MFO61" s="16"/>
      <c r="MFP61" s="16"/>
      <c r="MFQ61" s="16"/>
      <c r="MFR61" s="16"/>
      <c r="MFS61" s="16"/>
      <c r="MFT61" s="16"/>
      <c r="MFU61" s="16"/>
      <c r="MFV61" s="16"/>
      <c r="MFW61" s="16"/>
      <c r="MFX61" s="16"/>
      <c r="MFY61" s="16"/>
      <c r="MFZ61" s="16"/>
      <c r="MGA61" s="16"/>
      <c r="MGB61" s="16"/>
      <c r="MGC61" s="16"/>
      <c r="MGD61" s="16"/>
      <c r="MGE61" s="16"/>
      <c r="MGF61" s="16"/>
      <c r="MGG61" s="16"/>
      <c r="MGH61" s="16"/>
      <c r="MGI61" s="16"/>
      <c r="MGJ61" s="16"/>
      <c r="MGK61" s="16"/>
      <c r="MGL61" s="16"/>
      <c r="MGM61" s="16"/>
      <c r="MGN61" s="16"/>
      <c r="MGO61" s="16"/>
      <c r="MGP61" s="16"/>
      <c r="MGQ61" s="16"/>
      <c r="MGR61" s="16"/>
      <c r="MGS61" s="16"/>
      <c r="MGT61" s="16"/>
      <c r="MGU61" s="16"/>
      <c r="MGV61" s="16"/>
      <c r="MGW61" s="16"/>
      <c r="MGX61" s="16"/>
      <c r="MGY61" s="16"/>
      <c r="MGZ61" s="16"/>
      <c r="MHA61" s="16"/>
      <c r="MHB61" s="16"/>
      <c r="MHC61" s="16"/>
      <c r="MHD61" s="16"/>
      <c r="MHE61" s="16"/>
      <c r="MHF61" s="16"/>
      <c r="MHG61" s="16"/>
      <c r="MHH61" s="16"/>
      <c r="MHI61" s="16"/>
      <c r="MHJ61" s="16"/>
      <c r="MHK61" s="16"/>
      <c r="MHL61" s="16"/>
      <c r="MHM61" s="16"/>
      <c r="MHN61" s="16"/>
      <c r="MHO61" s="16"/>
      <c r="MHP61" s="16"/>
      <c r="MHQ61" s="16"/>
      <c r="MHR61" s="16"/>
      <c r="MHS61" s="16"/>
      <c r="MHT61" s="16"/>
      <c r="MHU61" s="16"/>
      <c r="MHV61" s="16"/>
      <c r="MHW61" s="16"/>
      <c r="MHX61" s="16"/>
      <c r="MHY61" s="16"/>
      <c r="MHZ61" s="16"/>
      <c r="MIA61" s="16"/>
      <c r="MIB61" s="16"/>
      <c r="MIC61" s="16"/>
      <c r="MID61" s="16"/>
      <c r="MIE61" s="16"/>
      <c r="MIF61" s="16"/>
      <c r="MIG61" s="16"/>
      <c r="MIH61" s="16"/>
      <c r="MII61" s="16"/>
      <c r="MIJ61" s="16"/>
      <c r="MIK61" s="16"/>
      <c r="MIL61" s="16"/>
      <c r="MIM61" s="16"/>
      <c r="MIN61" s="16"/>
      <c r="MIO61" s="16"/>
      <c r="MIP61" s="16"/>
      <c r="MIQ61" s="16"/>
      <c r="MIR61" s="16"/>
      <c r="MIS61" s="16"/>
      <c r="MIT61" s="16"/>
      <c r="MIU61" s="16"/>
      <c r="MIV61" s="16"/>
      <c r="MIW61" s="16"/>
      <c r="MIX61" s="16"/>
      <c r="MIY61" s="16"/>
      <c r="MIZ61" s="16"/>
      <c r="MJA61" s="16"/>
      <c r="MJB61" s="16"/>
      <c r="MJC61" s="16"/>
      <c r="MJD61" s="16"/>
      <c r="MJE61" s="16"/>
      <c r="MJF61" s="16"/>
      <c r="MJG61" s="16"/>
      <c r="MJH61" s="16"/>
      <c r="MJI61" s="16"/>
      <c r="MJJ61" s="16"/>
      <c r="MJK61" s="16"/>
      <c r="MJL61" s="16"/>
      <c r="MJM61" s="16"/>
      <c r="MJN61" s="16"/>
      <c r="MJO61" s="16"/>
      <c r="MJP61" s="16"/>
      <c r="MJQ61" s="16"/>
      <c r="MJR61" s="16"/>
      <c r="MJS61" s="16"/>
      <c r="MJT61" s="16"/>
      <c r="MJU61" s="16"/>
      <c r="MJV61" s="16"/>
      <c r="MJW61" s="16"/>
      <c r="MJX61" s="16"/>
      <c r="MJY61" s="16"/>
      <c r="MJZ61" s="16"/>
      <c r="MKA61" s="16"/>
      <c r="MKB61" s="16"/>
      <c r="MKC61" s="16"/>
      <c r="MKD61" s="16"/>
      <c r="MKE61" s="16"/>
      <c r="MKF61" s="16"/>
      <c r="MKG61" s="16"/>
      <c r="MKH61" s="16"/>
      <c r="MKI61" s="16"/>
      <c r="MKJ61" s="16"/>
      <c r="MKK61" s="16"/>
      <c r="MKL61" s="16"/>
      <c r="MKM61" s="16"/>
      <c r="MKN61" s="16"/>
      <c r="MKO61" s="16"/>
      <c r="MKP61" s="16"/>
      <c r="MKQ61" s="16"/>
      <c r="MKR61" s="16"/>
      <c r="MKS61" s="16"/>
      <c r="MKT61" s="16"/>
      <c r="MKU61" s="16"/>
      <c r="MKV61" s="16"/>
      <c r="MKW61" s="16"/>
      <c r="MKX61" s="16"/>
      <c r="MKY61" s="16"/>
      <c r="MKZ61" s="16"/>
      <c r="MLA61" s="16"/>
      <c r="MLB61" s="16"/>
      <c r="MLC61" s="16"/>
      <c r="MLD61" s="16"/>
      <c r="MLE61" s="16"/>
      <c r="MLF61" s="16"/>
      <c r="MLG61" s="16"/>
      <c r="MLH61" s="16"/>
      <c r="MLI61" s="16"/>
      <c r="MLJ61" s="16"/>
      <c r="MLK61" s="16"/>
      <c r="MLL61" s="16"/>
      <c r="MLM61" s="16"/>
      <c r="MLN61" s="16"/>
      <c r="MLO61" s="16"/>
      <c r="MLP61" s="16"/>
      <c r="MLQ61" s="16"/>
      <c r="MLR61" s="16"/>
      <c r="MLS61" s="16"/>
      <c r="MLT61" s="16"/>
      <c r="MLU61" s="16"/>
      <c r="MLV61" s="16"/>
      <c r="MLW61" s="16"/>
      <c r="MLX61" s="16"/>
      <c r="MLY61" s="16"/>
      <c r="MLZ61" s="16"/>
      <c r="MMA61" s="16"/>
      <c r="MMB61" s="16"/>
      <c r="MMC61" s="16"/>
      <c r="MMD61" s="16"/>
      <c r="MME61" s="16"/>
      <c r="MMF61" s="16"/>
      <c r="MMG61" s="16"/>
      <c r="MMH61" s="16"/>
      <c r="MMI61" s="16"/>
      <c r="MMJ61" s="16"/>
      <c r="MMK61" s="16"/>
      <c r="MML61" s="16"/>
      <c r="MMM61" s="16"/>
      <c r="MMN61" s="16"/>
      <c r="MMO61" s="16"/>
      <c r="MMP61" s="16"/>
      <c r="MMQ61" s="16"/>
      <c r="MMR61" s="16"/>
      <c r="MMS61" s="16"/>
      <c r="MMT61" s="16"/>
      <c r="MMU61" s="16"/>
      <c r="MMV61" s="16"/>
      <c r="MMW61" s="16"/>
      <c r="MMX61" s="16"/>
      <c r="MMY61" s="16"/>
      <c r="MMZ61" s="16"/>
      <c r="MNA61" s="16"/>
      <c r="MNB61" s="16"/>
      <c r="MNC61" s="16"/>
      <c r="MND61" s="16"/>
      <c r="MNE61" s="16"/>
      <c r="MNF61" s="16"/>
      <c r="MNG61" s="16"/>
      <c r="MNH61" s="16"/>
      <c r="MNI61" s="16"/>
      <c r="MNJ61" s="16"/>
      <c r="MNK61" s="16"/>
      <c r="MNL61" s="16"/>
      <c r="MNM61" s="16"/>
      <c r="MNN61" s="16"/>
      <c r="MNO61" s="16"/>
      <c r="MNP61" s="16"/>
      <c r="MNQ61" s="16"/>
      <c r="MNR61" s="16"/>
      <c r="MNS61" s="16"/>
      <c r="MNT61" s="16"/>
      <c r="MNU61" s="16"/>
      <c r="MNV61" s="16"/>
      <c r="MNW61" s="16"/>
      <c r="MNX61" s="16"/>
      <c r="MNY61" s="16"/>
      <c r="MNZ61" s="16"/>
      <c r="MOA61" s="16"/>
      <c r="MOB61" s="16"/>
      <c r="MOC61" s="16"/>
      <c r="MOD61" s="16"/>
      <c r="MOE61" s="16"/>
      <c r="MOF61" s="16"/>
      <c r="MOG61" s="16"/>
      <c r="MOH61" s="16"/>
      <c r="MOI61" s="16"/>
      <c r="MOJ61" s="16"/>
      <c r="MOK61" s="16"/>
      <c r="MOL61" s="16"/>
      <c r="MOM61" s="16"/>
      <c r="MON61" s="16"/>
      <c r="MOO61" s="16"/>
      <c r="MOP61" s="16"/>
      <c r="MOQ61" s="16"/>
      <c r="MOR61" s="16"/>
      <c r="MOS61" s="16"/>
      <c r="MOT61" s="16"/>
      <c r="MOU61" s="16"/>
      <c r="MOV61" s="16"/>
      <c r="MOW61" s="16"/>
      <c r="MOX61" s="16"/>
      <c r="MOY61" s="16"/>
      <c r="MOZ61" s="16"/>
      <c r="MPA61" s="16"/>
      <c r="MPB61" s="16"/>
      <c r="MPC61" s="16"/>
      <c r="MPD61" s="16"/>
      <c r="MPE61" s="16"/>
      <c r="MPF61" s="16"/>
      <c r="MPG61" s="16"/>
      <c r="MPH61" s="16"/>
      <c r="MPI61" s="16"/>
      <c r="MPJ61" s="16"/>
      <c r="MPK61" s="16"/>
      <c r="MPL61" s="16"/>
      <c r="MPM61" s="16"/>
      <c r="MPN61" s="16"/>
      <c r="MPO61" s="16"/>
      <c r="MPP61" s="16"/>
      <c r="MPQ61" s="16"/>
      <c r="MPR61" s="16"/>
      <c r="MPS61" s="16"/>
      <c r="MPT61" s="16"/>
      <c r="MPU61" s="16"/>
      <c r="MPV61" s="16"/>
      <c r="MPW61" s="16"/>
      <c r="MPX61" s="16"/>
      <c r="MPY61" s="16"/>
      <c r="MPZ61" s="16"/>
      <c r="MQA61" s="16"/>
      <c r="MQB61" s="16"/>
      <c r="MQC61" s="16"/>
      <c r="MQD61" s="16"/>
      <c r="MQE61" s="16"/>
      <c r="MQF61" s="16"/>
      <c r="MQG61" s="16"/>
      <c r="MQH61" s="16"/>
      <c r="MQI61" s="16"/>
      <c r="MQJ61" s="16"/>
      <c r="MQK61" s="16"/>
      <c r="MQL61" s="16"/>
      <c r="MQM61" s="16"/>
      <c r="MQN61" s="16"/>
      <c r="MQO61" s="16"/>
      <c r="MQP61" s="16"/>
      <c r="MQQ61" s="16"/>
      <c r="MQR61" s="16"/>
      <c r="MQS61" s="16"/>
      <c r="MQT61" s="16"/>
      <c r="MQU61" s="16"/>
      <c r="MQV61" s="16"/>
      <c r="MQW61" s="16"/>
      <c r="MQX61" s="16"/>
      <c r="MQY61" s="16"/>
      <c r="MQZ61" s="16"/>
      <c r="MRA61" s="16"/>
      <c r="MRB61" s="16"/>
      <c r="MRC61" s="16"/>
      <c r="MRD61" s="16"/>
      <c r="MRE61" s="16"/>
      <c r="MRF61" s="16"/>
      <c r="MRG61" s="16"/>
      <c r="MRH61" s="16"/>
      <c r="MRI61" s="16"/>
      <c r="MRJ61" s="16"/>
      <c r="MRK61" s="16"/>
      <c r="MRL61" s="16"/>
      <c r="MRM61" s="16"/>
      <c r="MRN61" s="16"/>
      <c r="MRO61" s="16"/>
      <c r="MRP61" s="16"/>
      <c r="MRQ61" s="16"/>
      <c r="MRR61" s="16"/>
      <c r="MRS61" s="16"/>
      <c r="MRT61" s="16"/>
      <c r="MRU61" s="16"/>
      <c r="MRV61" s="16"/>
      <c r="MRW61" s="16"/>
      <c r="MRX61" s="16"/>
      <c r="MRY61" s="16"/>
      <c r="MRZ61" s="16"/>
      <c r="MSA61" s="16"/>
      <c r="MSB61" s="16"/>
      <c r="MSC61" s="16"/>
      <c r="MSD61" s="16"/>
      <c r="MSE61" s="16"/>
      <c r="MSF61" s="16"/>
      <c r="MSG61" s="16"/>
      <c r="MSH61" s="16"/>
      <c r="MSI61" s="16"/>
      <c r="MSJ61" s="16"/>
      <c r="MSK61" s="16"/>
      <c r="MSL61" s="16"/>
      <c r="MSM61" s="16"/>
      <c r="MSN61" s="16"/>
      <c r="MSO61" s="16"/>
      <c r="MSP61" s="16"/>
      <c r="MSQ61" s="16"/>
      <c r="MSR61" s="16"/>
      <c r="MSS61" s="16"/>
      <c r="MST61" s="16"/>
      <c r="MSU61" s="16"/>
      <c r="MSV61" s="16"/>
      <c r="MSW61" s="16"/>
      <c r="MSX61" s="16"/>
      <c r="MSY61" s="16"/>
      <c r="MSZ61" s="16"/>
      <c r="MTA61" s="16"/>
      <c r="MTB61" s="16"/>
      <c r="MTC61" s="16"/>
      <c r="MTD61" s="16"/>
      <c r="MTE61" s="16"/>
      <c r="MTF61" s="16"/>
      <c r="MTG61" s="16"/>
      <c r="MTH61" s="16"/>
      <c r="MTI61" s="16"/>
      <c r="MTJ61" s="16"/>
      <c r="MTK61" s="16"/>
      <c r="MTL61" s="16"/>
      <c r="MTM61" s="16"/>
      <c r="MTN61" s="16"/>
      <c r="MTO61" s="16"/>
      <c r="MTP61" s="16"/>
      <c r="MTQ61" s="16"/>
      <c r="MTR61" s="16"/>
      <c r="MTS61" s="16"/>
      <c r="MTT61" s="16"/>
      <c r="MTU61" s="16"/>
      <c r="MTV61" s="16"/>
      <c r="MTW61" s="16"/>
      <c r="MTX61" s="16"/>
      <c r="MTY61" s="16"/>
      <c r="MTZ61" s="16"/>
      <c r="MUA61" s="16"/>
      <c r="MUB61" s="16"/>
      <c r="MUC61" s="16"/>
      <c r="MUD61" s="16"/>
      <c r="MUE61" s="16"/>
      <c r="MUF61" s="16"/>
      <c r="MUG61" s="16"/>
      <c r="MUH61" s="16"/>
      <c r="MUI61" s="16"/>
      <c r="MUJ61" s="16"/>
      <c r="MUK61" s="16"/>
      <c r="MUL61" s="16"/>
      <c r="MUM61" s="16"/>
      <c r="MUN61" s="16"/>
      <c r="MUO61" s="16"/>
      <c r="MUP61" s="16"/>
      <c r="MUQ61" s="16"/>
      <c r="MUR61" s="16"/>
      <c r="MUS61" s="16"/>
      <c r="MUT61" s="16"/>
      <c r="MUU61" s="16"/>
      <c r="MUV61" s="16"/>
      <c r="MUW61" s="16"/>
      <c r="MUX61" s="16"/>
      <c r="MUY61" s="16"/>
      <c r="MUZ61" s="16"/>
      <c r="MVA61" s="16"/>
      <c r="MVB61" s="16"/>
      <c r="MVC61" s="16"/>
      <c r="MVD61" s="16"/>
      <c r="MVE61" s="16"/>
      <c r="MVF61" s="16"/>
      <c r="MVG61" s="16"/>
      <c r="MVH61" s="16"/>
      <c r="MVI61" s="16"/>
      <c r="MVJ61" s="16"/>
      <c r="MVK61" s="16"/>
      <c r="MVL61" s="16"/>
      <c r="MVM61" s="16"/>
      <c r="MVN61" s="16"/>
      <c r="MVO61" s="16"/>
      <c r="MVP61" s="16"/>
      <c r="MVQ61" s="16"/>
      <c r="MVR61" s="16"/>
      <c r="MVS61" s="16"/>
      <c r="MVT61" s="16"/>
      <c r="MVU61" s="16"/>
      <c r="MVV61" s="16"/>
      <c r="MVW61" s="16"/>
      <c r="MVX61" s="16"/>
      <c r="MVY61" s="16"/>
      <c r="MVZ61" s="16"/>
      <c r="MWA61" s="16"/>
      <c r="MWB61" s="16"/>
      <c r="MWC61" s="16"/>
      <c r="MWD61" s="16"/>
      <c r="MWE61" s="16"/>
      <c r="MWF61" s="16"/>
      <c r="MWG61" s="16"/>
      <c r="MWH61" s="16"/>
      <c r="MWI61" s="16"/>
      <c r="MWJ61" s="16"/>
      <c r="MWK61" s="16"/>
      <c r="MWL61" s="16"/>
      <c r="MWM61" s="16"/>
      <c r="MWN61" s="16"/>
      <c r="MWO61" s="16"/>
      <c r="MWP61" s="16"/>
      <c r="MWQ61" s="16"/>
      <c r="MWR61" s="16"/>
      <c r="MWS61" s="16"/>
      <c r="MWT61" s="16"/>
      <c r="MWU61" s="16"/>
      <c r="MWV61" s="16"/>
      <c r="MWW61" s="16"/>
      <c r="MWX61" s="16"/>
      <c r="MWY61" s="16"/>
      <c r="MWZ61" s="16"/>
      <c r="MXA61" s="16"/>
      <c r="MXB61" s="16"/>
      <c r="MXC61" s="16"/>
      <c r="MXD61" s="16"/>
      <c r="MXE61" s="16"/>
      <c r="MXF61" s="16"/>
      <c r="MXG61" s="16"/>
      <c r="MXH61" s="16"/>
      <c r="MXI61" s="16"/>
      <c r="MXJ61" s="16"/>
      <c r="MXK61" s="16"/>
      <c r="MXL61" s="16"/>
      <c r="MXM61" s="16"/>
      <c r="MXN61" s="16"/>
      <c r="MXO61" s="16"/>
      <c r="MXP61" s="16"/>
      <c r="MXQ61" s="16"/>
      <c r="MXR61" s="16"/>
      <c r="MXS61" s="16"/>
      <c r="MXT61" s="16"/>
      <c r="MXU61" s="16"/>
      <c r="MXV61" s="16"/>
      <c r="MXW61" s="16"/>
      <c r="MXX61" s="16"/>
      <c r="MXY61" s="16"/>
      <c r="MXZ61" s="16"/>
      <c r="MYA61" s="16"/>
      <c r="MYB61" s="16"/>
      <c r="MYC61" s="16"/>
      <c r="MYD61" s="16"/>
      <c r="MYE61" s="16"/>
      <c r="MYF61" s="16"/>
      <c r="MYG61" s="16"/>
      <c r="MYH61" s="16"/>
      <c r="MYI61" s="16"/>
      <c r="MYJ61" s="16"/>
      <c r="MYK61" s="16"/>
      <c r="MYL61" s="16"/>
      <c r="MYM61" s="16"/>
      <c r="MYN61" s="16"/>
      <c r="MYO61" s="16"/>
      <c r="MYP61" s="16"/>
      <c r="MYQ61" s="16"/>
      <c r="MYR61" s="16"/>
      <c r="MYS61" s="16"/>
      <c r="MYT61" s="16"/>
      <c r="MYU61" s="16"/>
      <c r="MYV61" s="16"/>
      <c r="MYW61" s="16"/>
      <c r="MYX61" s="16"/>
      <c r="MYY61" s="16"/>
      <c r="MYZ61" s="16"/>
      <c r="MZA61" s="16"/>
      <c r="MZB61" s="16"/>
      <c r="MZC61" s="16"/>
      <c r="MZD61" s="16"/>
      <c r="MZE61" s="16"/>
      <c r="MZF61" s="16"/>
      <c r="MZG61" s="16"/>
      <c r="MZH61" s="16"/>
      <c r="MZI61" s="16"/>
      <c r="MZJ61" s="16"/>
      <c r="MZK61" s="16"/>
      <c r="MZL61" s="16"/>
      <c r="MZM61" s="16"/>
      <c r="MZN61" s="16"/>
      <c r="MZO61" s="16"/>
      <c r="MZP61" s="16"/>
      <c r="MZQ61" s="16"/>
      <c r="MZR61" s="16"/>
      <c r="MZS61" s="16"/>
      <c r="MZT61" s="16"/>
      <c r="MZU61" s="16"/>
      <c r="MZV61" s="16"/>
      <c r="MZW61" s="16"/>
      <c r="MZX61" s="16"/>
      <c r="MZY61" s="16"/>
      <c r="MZZ61" s="16"/>
      <c r="NAA61" s="16"/>
      <c r="NAB61" s="16"/>
      <c r="NAC61" s="16"/>
      <c r="NAD61" s="16"/>
      <c r="NAE61" s="16"/>
      <c r="NAF61" s="16"/>
      <c r="NAG61" s="16"/>
      <c r="NAH61" s="16"/>
      <c r="NAI61" s="16"/>
      <c r="NAJ61" s="16"/>
      <c r="NAK61" s="16"/>
      <c r="NAL61" s="16"/>
      <c r="NAM61" s="16"/>
      <c r="NAN61" s="16"/>
      <c r="NAO61" s="16"/>
      <c r="NAP61" s="16"/>
      <c r="NAQ61" s="16"/>
      <c r="NAR61" s="16"/>
      <c r="NAS61" s="16"/>
      <c r="NAT61" s="16"/>
      <c r="NAU61" s="16"/>
      <c r="NAV61" s="16"/>
      <c r="NAW61" s="16"/>
      <c r="NAX61" s="16"/>
      <c r="NAY61" s="16"/>
      <c r="NAZ61" s="16"/>
      <c r="NBA61" s="16"/>
      <c r="NBB61" s="16"/>
      <c r="NBC61" s="16"/>
      <c r="NBD61" s="16"/>
      <c r="NBE61" s="16"/>
      <c r="NBF61" s="16"/>
      <c r="NBG61" s="16"/>
      <c r="NBH61" s="16"/>
      <c r="NBI61" s="16"/>
      <c r="NBJ61" s="16"/>
      <c r="NBK61" s="16"/>
      <c r="NBL61" s="16"/>
      <c r="NBM61" s="16"/>
      <c r="NBN61" s="16"/>
      <c r="NBO61" s="16"/>
      <c r="NBP61" s="16"/>
      <c r="NBQ61" s="16"/>
      <c r="NBR61" s="16"/>
      <c r="NBS61" s="16"/>
      <c r="NBT61" s="16"/>
      <c r="NBU61" s="16"/>
      <c r="NBV61" s="16"/>
      <c r="NBW61" s="16"/>
      <c r="NBX61" s="16"/>
      <c r="NBY61" s="16"/>
      <c r="NBZ61" s="16"/>
      <c r="NCA61" s="16"/>
      <c r="NCB61" s="16"/>
      <c r="NCC61" s="16"/>
      <c r="NCD61" s="16"/>
      <c r="NCE61" s="16"/>
      <c r="NCF61" s="16"/>
      <c r="NCG61" s="16"/>
      <c r="NCH61" s="16"/>
      <c r="NCI61" s="16"/>
      <c r="NCJ61" s="16"/>
      <c r="NCK61" s="16"/>
      <c r="NCL61" s="16"/>
      <c r="NCM61" s="16"/>
      <c r="NCN61" s="16"/>
      <c r="NCO61" s="16"/>
      <c r="NCP61" s="16"/>
      <c r="NCQ61" s="16"/>
      <c r="NCR61" s="16"/>
      <c r="NCS61" s="16"/>
      <c r="NCT61" s="16"/>
      <c r="NCU61" s="16"/>
      <c r="NCV61" s="16"/>
      <c r="NCW61" s="16"/>
      <c r="NCX61" s="16"/>
      <c r="NCY61" s="16"/>
      <c r="NCZ61" s="16"/>
      <c r="NDA61" s="16"/>
      <c r="NDB61" s="16"/>
      <c r="NDC61" s="16"/>
      <c r="NDD61" s="16"/>
      <c r="NDE61" s="16"/>
      <c r="NDF61" s="16"/>
      <c r="NDG61" s="16"/>
      <c r="NDH61" s="16"/>
      <c r="NDI61" s="16"/>
      <c r="NDJ61" s="16"/>
      <c r="NDK61" s="16"/>
      <c r="NDL61" s="16"/>
      <c r="NDM61" s="16"/>
      <c r="NDN61" s="16"/>
      <c r="NDO61" s="16"/>
      <c r="NDP61" s="16"/>
      <c r="NDQ61" s="16"/>
      <c r="NDR61" s="16"/>
      <c r="NDS61" s="16"/>
      <c r="NDT61" s="16"/>
      <c r="NDU61" s="16"/>
      <c r="NDV61" s="16"/>
      <c r="NDW61" s="16"/>
      <c r="NDX61" s="16"/>
      <c r="NDY61" s="16"/>
      <c r="NDZ61" s="16"/>
      <c r="NEA61" s="16"/>
      <c r="NEB61" s="16"/>
      <c r="NEC61" s="16"/>
      <c r="NED61" s="16"/>
      <c r="NEE61" s="16"/>
      <c r="NEF61" s="16"/>
      <c r="NEG61" s="16"/>
      <c r="NEH61" s="16"/>
      <c r="NEI61" s="16"/>
      <c r="NEJ61" s="16"/>
      <c r="NEK61" s="16"/>
      <c r="NEL61" s="16"/>
      <c r="NEM61" s="16"/>
      <c r="NEN61" s="16"/>
      <c r="NEO61" s="16"/>
      <c r="NEP61" s="16"/>
      <c r="NEQ61" s="16"/>
      <c r="NER61" s="16"/>
      <c r="NES61" s="16"/>
      <c r="NET61" s="16"/>
      <c r="NEU61" s="16"/>
      <c r="NEV61" s="16"/>
      <c r="NEW61" s="16"/>
      <c r="NEX61" s="16"/>
      <c r="NEY61" s="16"/>
      <c r="NEZ61" s="16"/>
      <c r="NFA61" s="16"/>
      <c r="NFB61" s="16"/>
      <c r="NFC61" s="16"/>
      <c r="NFD61" s="16"/>
      <c r="NFE61" s="16"/>
      <c r="NFF61" s="16"/>
      <c r="NFG61" s="16"/>
      <c r="NFH61" s="16"/>
      <c r="NFI61" s="16"/>
      <c r="NFJ61" s="16"/>
      <c r="NFK61" s="16"/>
      <c r="NFL61" s="16"/>
      <c r="NFM61" s="16"/>
      <c r="NFN61" s="16"/>
      <c r="NFO61" s="16"/>
      <c r="NFP61" s="16"/>
      <c r="NFQ61" s="16"/>
      <c r="NFR61" s="16"/>
      <c r="NFS61" s="16"/>
      <c r="NFT61" s="16"/>
      <c r="NFU61" s="16"/>
      <c r="NFV61" s="16"/>
      <c r="NFW61" s="16"/>
      <c r="NFX61" s="16"/>
      <c r="NFY61" s="16"/>
      <c r="NFZ61" s="16"/>
      <c r="NGA61" s="16"/>
      <c r="NGB61" s="16"/>
      <c r="NGC61" s="16"/>
      <c r="NGD61" s="16"/>
      <c r="NGE61" s="16"/>
      <c r="NGF61" s="16"/>
      <c r="NGG61" s="16"/>
      <c r="NGH61" s="16"/>
      <c r="NGI61" s="16"/>
      <c r="NGJ61" s="16"/>
      <c r="NGK61" s="16"/>
      <c r="NGL61" s="16"/>
      <c r="NGM61" s="16"/>
      <c r="NGN61" s="16"/>
      <c r="NGO61" s="16"/>
      <c r="NGP61" s="16"/>
      <c r="NGQ61" s="16"/>
      <c r="NGR61" s="16"/>
      <c r="NGS61" s="16"/>
      <c r="NGT61" s="16"/>
      <c r="NGU61" s="16"/>
      <c r="NGV61" s="16"/>
      <c r="NGW61" s="16"/>
      <c r="NGX61" s="16"/>
      <c r="NGY61" s="16"/>
      <c r="NGZ61" s="16"/>
      <c r="NHA61" s="16"/>
      <c r="NHB61" s="16"/>
      <c r="NHC61" s="16"/>
      <c r="NHD61" s="16"/>
      <c r="NHE61" s="16"/>
      <c r="NHF61" s="16"/>
      <c r="NHG61" s="16"/>
      <c r="NHH61" s="16"/>
      <c r="NHI61" s="16"/>
      <c r="NHJ61" s="16"/>
      <c r="NHK61" s="16"/>
      <c r="NHL61" s="16"/>
      <c r="NHM61" s="16"/>
      <c r="NHN61" s="16"/>
      <c r="NHO61" s="16"/>
      <c r="NHP61" s="16"/>
      <c r="NHQ61" s="16"/>
      <c r="NHR61" s="16"/>
      <c r="NHS61" s="16"/>
      <c r="NHT61" s="16"/>
      <c r="NHU61" s="16"/>
      <c r="NHV61" s="16"/>
      <c r="NHW61" s="16"/>
      <c r="NHX61" s="16"/>
      <c r="NHY61" s="16"/>
      <c r="NHZ61" s="16"/>
      <c r="NIA61" s="16"/>
      <c r="NIB61" s="16"/>
      <c r="NIC61" s="16"/>
      <c r="NID61" s="16"/>
      <c r="NIE61" s="16"/>
      <c r="NIF61" s="16"/>
      <c r="NIG61" s="16"/>
      <c r="NIH61" s="16"/>
      <c r="NII61" s="16"/>
      <c r="NIJ61" s="16"/>
      <c r="NIK61" s="16"/>
      <c r="NIL61" s="16"/>
      <c r="NIM61" s="16"/>
      <c r="NIN61" s="16"/>
      <c r="NIO61" s="16"/>
      <c r="NIP61" s="16"/>
      <c r="NIQ61" s="16"/>
      <c r="NIR61" s="16"/>
      <c r="NIS61" s="16"/>
      <c r="NIT61" s="16"/>
      <c r="NIU61" s="16"/>
      <c r="NIV61" s="16"/>
      <c r="NIW61" s="16"/>
      <c r="NIX61" s="16"/>
      <c r="NIY61" s="16"/>
      <c r="NIZ61" s="16"/>
      <c r="NJA61" s="16"/>
      <c r="NJB61" s="16"/>
      <c r="NJC61" s="16"/>
      <c r="NJD61" s="16"/>
      <c r="NJE61" s="16"/>
      <c r="NJF61" s="16"/>
      <c r="NJG61" s="16"/>
      <c r="NJH61" s="16"/>
      <c r="NJI61" s="16"/>
      <c r="NJJ61" s="16"/>
      <c r="NJK61" s="16"/>
      <c r="NJL61" s="16"/>
      <c r="NJM61" s="16"/>
      <c r="NJN61" s="16"/>
      <c r="NJO61" s="16"/>
      <c r="NJP61" s="16"/>
      <c r="NJQ61" s="16"/>
      <c r="NJR61" s="16"/>
      <c r="NJS61" s="16"/>
      <c r="NJT61" s="16"/>
      <c r="NJU61" s="16"/>
      <c r="NJV61" s="16"/>
      <c r="NJW61" s="16"/>
      <c r="NJX61" s="16"/>
      <c r="NJY61" s="16"/>
      <c r="NJZ61" s="16"/>
      <c r="NKA61" s="16"/>
      <c r="NKB61" s="16"/>
      <c r="NKC61" s="16"/>
      <c r="NKD61" s="16"/>
      <c r="NKE61" s="16"/>
      <c r="NKF61" s="16"/>
      <c r="NKG61" s="16"/>
      <c r="NKH61" s="16"/>
      <c r="NKI61" s="16"/>
      <c r="NKJ61" s="16"/>
      <c r="NKK61" s="16"/>
      <c r="NKL61" s="16"/>
      <c r="NKM61" s="16"/>
      <c r="NKN61" s="16"/>
      <c r="NKO61" s="16"/>
      <c r="NKP61" s="16"/>
      <c r="NKQ61" s="16"/>
      <c r="NKR61" s="16"/>
      <c r="NKS61" s="16"/>
      <c r="NKT61" s="16"/>
      <c r="NKU61" s="16"/>
      <c r="NKV61" s="16"/>
      <c r="NKW61" s="16"/>
      <c r="NKX61" s="16"/>
      <c r="NKY61" s="16"/>
      <c r="NKZ61" s="16"/>
      <c r="NLA61" s="16"/>
      <c r="NLB61" s="16"/>
      <c r="NLC61" s="16"/>
      <c r="NLD61" s="16"/>
      <c r="NLE61" s="16"/>
      <c r="NLF61" s="16"/>
      <c r="NLG61" s="16"/>
      <c r="NLH61" s="16"/>
      <c r="NLI61" s="16"/>
      <c r="NLJ61" s="16"/>
      <c r="NLK61" s="16"/>
      <c r="NLL61" s="16"/>
      <c r="NLM61" s="16"/>
      <c r="NLN61" s="16"/>
      <c r="NLO61" s="16"/>
      <c r="NLP61" s="16"/>
      <c r="NLQ61" s="16"/>
      <c r="NLR61" s="16"/>
      <c r="NLS61" s="16"/>
      <c r="NLT61" s="16"/>
      <c r="NLU61" s="16"/>
      <c r="NLV61" s="16"/>
      <c r="NLW61" s="16"/>
      <c r="NLX61" s="16"/>
      <c r="NLY61" s="16"/>
      <c r="NLZ61" s="16"/>
      <c r="NMA61" s="16"/>
      <c r="NMB61" s="16"/>
      <c r="NMC61" s="16"/>
      <c r="NMD61" s="16"/>
      <c r="NME61" s="16"/>
      <c r="NMF61" s="16"/>
      <c r="NMG61" s="16"/>
      <c r="NMH61" s="16"/>
      <c r="NMI61" s="16"/>
      <c r="NMJ61" s="16"/>
      <c r="NMK61" s="16"/>
      <c r="NML61" s="16"/>
      <c r="NMM61" s="16"/>
      <c r="NMN61" s="16"/>
      <c r="NMO61" s="16"/>
      <c r="NMP61" s="16"/>
      <c r="NMQ61" s="16"/>
      <c r="NMR61" s="16"/>
      <c r="NMS61" s="16"/>
      <c r="NMT61" s="16"/>
      <c r="NMU61" s="16"/>
      <c r="NMV61" s="16"/>
      <c r="NMW61" s="16"/>
      <c r="NMX61" s="16"/>
      <c r="NMY61" s="16"/>
      <c r="NMZ61" s="16"/>
      <c r="NNA61" s="16"/>
      <c r="NNB61" s="16"/>
      <c r="NNC61" s="16"/>
      <c r="NND61" s="16"/>
      <c r="NNE61" s="16"/>
      <c r="NNF61" s="16"/>
      <c r="NNG61" s="16"/>
      <c r="NNH61" s="16"/>
      <c r="NNI61" s="16"/>
      <c r="NNJ61" s="16"/>
      <c r="NNK61" s="16"/>
      <c r="NNL61" s="16"/>
      <c r="NNM61" s="16"/>
      <c r="NNN61" s="16"/>
      <c r="NNO61" s="16"/>
      <c r="NNP61" s="16"/>
      <c r="NNQ61" s="16"/>
      <c r="NNR61" s="16"/>
      <c r="NNS61" s="16"/>
      <c r="NNT61" s="16"/>
      <c r="NNU61" s="16"/>
      <c r="NNV61" s="16"/>
      <c r="NNW61" s="16"/>
      <c r="NNX61" s="16"/>
      <c r="NNY61" s="16"/>
      <c r="NNZ61" s="16"/>
      <c r="NOA61" s="16"/>
      <c r="NOB61" s="16"/>
      <c r="NOC61" s="16"/>
      <c r="NOD61" s="16"/>
      <c r="NOE61" s="16"/>
      <c r="NOF61" s="16"/>
      <c r="NOG61" s="16"/>
      <c r="NOH61" s="16"/>
      <c r="NOI61" s="16"/>
      <c r="NOJ61" s="16"/>
      <c r="NOK61" s="16"/>
      <c r="NOL61" s="16"/>
      <c r="NOM61" s="16"/>
      <c r="NON61" s="16"/>
      <c r="NOO61" s="16"/>
      <c r="NOP61" s="16"/>
      <c r="NOQ61" s="16"/>
      <c r="NOR61" s="16"/>
      <c r="NOS61" s="16"/>
      <c r="NOT61" s="16"/>
      <c r="NOU61" s="16"/>
      <c r="NOV61" s="16"/>
      <c r="NOW61" s="16"/>
      <c r="NOX61" s="16"/>
      <c r="NOY61" s="16"/>
      <c r="NOZ61" s="16"/>
      <c r="NPA61" s="16"/>
      <c r="NPB61" s="16"/>
      <c r="NPC61" s="16"/>
      <c r="NPD61" s="16"/>
      <c r="NPE61" s="16"/>
      <c r="NPF61" s="16"/>
      <c r="NPG61" s="16"/>
      <c r="NPH61" s="16"/>
      <c r="NPI61" s="16"/>
      <c r="NPJ61" s="16"/>
      <c r="NPK61" s="16"/>
      <c r="NPL61" s="16"/>
      <c r="NPM61" s="16"/>
      <c r="NPN61" s="16"/>
      <c r="NPO61" s="16"/>
      <c r="NPP61" s="16"/>
      <c r="NPQ61" s="16"/>
      <c r="NPR61" s="16"/>
      <c r="NPS61" s="16"/>
      <c r="NPT61" s="16"/>
      <c r="NPU61" s="16"/>
      <c r="NPV61" s="16"/>
      <c r="NPW61" s="16"/>
      <c r="NPX61" s="16"/>
      <c r="NPY61" s="16"/>
      <c r="NPZ61" s="16"/>
      <c r="NQA61" s="16"/>
      <c r="NQB61" s="16"/>
      <c r="NQC61" s="16"/>
      <c r="NQD61" s="16"/>
      <c r="NQE61" s="16"/>
      <c r="NQF61" s="16"/>
      <c r="NQG61" s="16"/>
      <c r="NQH61" s="16"/>
      <c r="NQI61" s="16"/>
      <c r="NQJ61" s="16"/>
      <c r="NQK61" s="16"/>
      <c r="NQL61" s="16"/>
      <c r="NQM61" s="16"/>
      <c r="NQN61" s="16"/>
      <c r="NQO61" s="16"/>
      <c r="NQP61" s="16"/>
      <c r="NQQ61" s="16"/>
      <c r="NQR61" s="16"/>
      <c r="NQS61" s="16"/>
      <c r="NQT61" s="16"/>
      <c r="NQU61" s="16"/>
      <c r="NQV61" s="16"/>
      <c r="NQW61" s="16"/>
      <c r="NQX61" s="16"/>
      <c r="NQY61" s="16"/>
      <c r="NQZ61" s="16"/>
      <c r="NRA61" s="16"/>
      <c r="NRB61" s="16"/>
      <c r="NRC61" s="16"/>
      <c r="NRD61" s="16"/>
      <c r="NRE61" s="16"/>
      <c r="NRF61" s="16"/>
      <c r="NRG61" s="16"/>
      <c r="NRH61" s="16"/>
      <c r="NRI61" s="16"/>
      <c r="NRJ61" s="16"/>
      <c r="NRK61" s="16"/>
      <c r="NRL61" s="16"/>
      <c r="NRM61" s="16"/>
      <c r="NRN61" s="16"/>
      <c r="NRO61" s="16"/>
      <c r="NRP61" s="16"/>
      <c r="NRQ61" s="16"/>
      <c r="NRR61" s="16"/>
      <c r="NRS61" s="16"/>
      <c r="NRT61" s="16"/>
      <c r="NRU61" s="16"/>
      <c r="NRV61" s="16"/>
      <c r="NRW61" s="16"/>
      <c r="NRX61" s="16"/>
      <c r="NRY61" s="16"/>
      <c r="NRZ61" s="16"/>
      <c r="NSA61" s="16"/>
      <c r="NSB61" s="16"/>
      <c r="NSC61" s="16"/>
      <c r="NSD61" s="16"/>
      <c r="NSE61" s="16"/>
      <c r="NSF61" s="16"/>
      <c r="NSG61" s="16"/>
      <c r="NSH61" s="16"/>
      <c r="NSI61" s="16"/>
      <c r="NSJ61" s="16"/>
      <c r="NSK61" s="16"/>
      <c r="NSL61" s="16"/>
      <c r="NSM61" s="16"/>
      <c r="NSN61" s="16"/>
      <c r="NSO61" s="16"/>
      <c r="NSP61" s="16"/>
      <c r="NSQ61" s="16"/>
      <c r="NSR61" s="16"/>
      <c r="NSS61" s="16"/>
      <c r="NST61" s="16"/>
      <c r="NSU61" s="16"/>
      <c r="NSV61" s="16"/>
      <c r="NSW61" s="16"/>
      <c r="NSX61" s="16"/>
      <c r="NSY61" s="16"/>
      <c r="NSZ61" s="16"/>
      <c r="NTA61" s="16"/>
      <c r="NTB61" s="16"/>
      <c r="NTC61" s="16"/>
      <c r="NTD61" s="16"/>
      <c r="NTE61" s="16"/>
      <c r="NTF61" s="16"/>
      <c r="NTG61" s="16"/>
      <c r="NTH61" s="16"/>
      <c r="NTI61" s="16"/>
      <c r="NTJ61" s="16"/>
      <c r="NTK61" s="16"/>
      <c r="NTL61" s="16"/>
      <c r="NTM61" s="16"/>
      <c r="NTN61" s="16"/>
      <c r="NTO61" s="16"/>
      <c r="NTP61" s="16"/>
      <c r="NTQ61" s="16"/>
      <c r="NTR61" s="16"/>
      <c r="NTS61" s="16"/>
      <c r="NTT61" s="16"/>
      <c r="NTU61" s="16"/>
      <c r="NTV61" s="16"/>
      <c r="NTW61" s="16"/>
      <c r="NTX61" s="16"/>
      <c r="NTY61" s="16"/>
      <c r="NTZ61" s="16"/>
      <c r="NUA61" s="16"/>
      <c r="NUB61" s="16"/>
      <c r="NUC61" s="16"/>
      <c r="NUD61" s="16"/>
      <c r="NUE61" s="16"/>
      <c r="NUF61" s="16"/>
      <c r="NUG61" s="16"/>
      <c r="NUH61" s="16"/>
      <c r="NUI61" s="16"/>
      <c r="NUJ61" s="16"/>
      <c r="NUK61" s="16"/>
      <c r="NUL61" s="16"/>
      <c r="NUM61" s="16"/>
      <c r="NUN61" s="16"/>
      <c r="NUO61" s="16"/>
      <c r="NUP61" s="16"/>
      <c r="NUQ61" s="16"/>
      <c r="NUR61" s="16"/>
      <c r="NUS61" s="16"/>
      <c r="NUT61" s="16"/>
      <c r="NUU61" s="16"/>
      <c r="NUV61" s="16"/>
      <c r="NUW61" s="16"/>
      <c r="NUX61" s="16"/>
      <c r="NUY61" s="16"/>
      <c r="NUZ61" s="16"/>
      <c r="NVA61" s="16"/>
      <c r="NVB61" s="16"/>
      <c r="NVC61" s="16"/>
      <c r="NVD61" s="16"/>
      <c r="NVE61" s="16"/>
      <c r="NVF61" s="16"/>
      <c r="NVG61" s="16"/>
      <c r="NVH61" s="16"/>
      <c r="NVI61" s="16"/>
      <c r="NVJ61" s="16"/>
      <c r="NVK61" s="16"/>
      <c r="NVL61" s="16"/>
      <c r="NVM61" s="16"/>
      <c r="NVN61" s="16"/>
      <c r="NVO61" s="16"/>
      <c r="NVP61" s="16"/>
      <c r="NVQ61" s="16"/>
      <c r="NVR61" s="16"/>
      <c r="NVS61" s="16"/>
      <c r="NVT61" s="16"/>
      <c r="NVU61" s="16"/>
      <c r="NVV61" s="16"/>
      <c r="NVW61" s="16"/>
      <c r="NVX61" s="16"/>
      <c r="NVY61" s="16"/>
      <c r="NVZ61" s="16"/>
      <c r="NWA61" s="16"/>
      <c r="NWB61" s="16"/>
      <c r="NWC61" s="16"/>
      <c r="NWD61" s="16"/>
      <c r="NWE61" s="16"/>
      <c r="NWF61" s="16"/>
      <c r="NWG61" s="16"/>
      <c r="NWH61" s="16"/>
      <c r="NWI61" s="16"/>
      <c r="NWJ61" s="16"/>
      <c r="NWK61" s="16"/>
      <c r="NWL61" s="16"/>
      <c r="NWM61" s="16"/>
      <c r="NWN61" s="16"/>
      <c r="NWO61" s="16"/>
      <c r="NWP61" s="16"/>
      <c r="NWQ61" s="16"/>
      <c r="NWR61" s="16"/>
      <c r="NWS61" s="16"/>
      <c r="NWT61" s="16"/>
      <c r="NWU61" s="16"/>
      <c r="NWV61" s="16"/>
      <c r="NWW61" s="16"/>
      <c r="NWX61" s="16"/>
      <c r="NWY61" s="16"/>
      <c r="NWZ61" s="16"/>
      <c r="NXA61" s="16"/>
      <c r="NXB61" s="16"/>
      <c r="NXC61" s="16"/>
      <c r="NXD61" s="16"/>
      <c r="NXE61" s="16"/>
      <c r="NXF61" s="16"/>
      <c r="NXG61" s="16"/>
      <c r="NXH61" s="16"/>
      <c r="NXI61" s="16"/>
      <c r="NXJ61" s="16"/>
      <c r="NXK61" s="16"/>
      <c r="NXL61" s="16"/>
      <c r="NXM61" s="16"/>
      <c r="NXN61" s="16"/>
      <c r="NXO61" s="16"/>
      <c r="NXP61" s="16"/>
      <c r="NXQ61" s="16"/>
      <c r="NXR61" s="16"/>
      <c r="NXS61" s="16"/>
      <c r="NXT61" s="16"/>
      <c r="NXU61" s="16"/>
      <c r="NXV61" s="16"/>
      <c r="NXW61" s="16"/>
      <c r="NXX61" s="16"/>
      <c r="NXY61" s="16"/>
      <c r="NXZ61" s="16"/>
      <c r="NYA61" s="16"/>
      <c r="NYB61" s="16"/>
      <c r="NYC61" s="16"/>
      <c r="NYD61" s="16"/>
      <c r="NYE61" s="16"/>
      <c r="NYF61" s="16"/>
      <c r="NYG61" s="16"/>
      <c r="NYH61" s="16"/>
      <c r="NYI61" s="16"/>
      <c r="NYJ61" s="16"/>
      <c r="NYK61" s="16"/>
      <c r="NYL61" s="16"/>
      <c r="NYM61" s="16"/>
      <c r="NYN61" s="16"/>
      <c r="NYO61" s="16"/>
      <c r="NYP61" s="16"/>
      <c r="NYQ61" s="16"/>
      <c r="NYR61" s="16"/>
      <c r="NYS61" s="16"/>
      <c r="NYT61" s="16"/>
      <c r="NYU61" s="16"/>
      <c r="NYV61" s="16"/>
      <c r="NYW61" s="16"/>
      <c r="NYX61" s="16"/>
      <c r="NYY61" s="16"/>
      <c r="NYZ61" s="16"/>
      <c r="NZA61" s="16"/>
      <c r="NZB61" s="16"/>
      <c r="NZC61" s="16"/>
      <c r="NZD61" s="16"/>
      <c r="NZE61" s="16"/>
      <c r="NZF61" s="16"/>
      <c r="NZG61" s="16"/>
      <c r="NZH61" s="16"/>
      <c r="NZI61" s="16"/>
      <c r="NZJ61" s="16"/>
      <c r="NZK61" s="16"/>
      <c r="NZL61" s="16"/>
      <c r="NZM61" s="16"/>
      <c r="NZN61" s="16"/>
      <c r="NZO61" s="16"/>
      <c r="NZP61" s="16"/>
      <c r="NZQ61" s="16"/>
      <c r="NZR61" s="16"/>
      <c r="NZS61" s="16"/>
      <c r="NZT61" s="16"/>
      <c r="NZU61" s="16"/>
      <c r="NZV61" s="16"/>
      <c r="NZW61" s="16"/>
      <c r="NZX61" s="16"/>
      <c r="NZY61" s="16"/>
      <c r="NZZ61" s="16"/>
      <c r="OAA61" s="16"/>
      <c r="OAB61" s="16"/>
      <c r="OAC61" s="16"/>
      <c r="OAD61" s="16"/>
      <c r="OAE61" s="16"/>
      <c r="OAF61" s="16"/>
      <c r="OAG61" s="16"/>
      <c r="OAH61" s="16"/>
      <c r="OAI61" s="16"/>
      <c r="OAJ61" s="16"/>
      <c r="OAK61" s="16"/>
      <c r="OAL61" s="16"/>
      <c r="OAM61" s="16"/>
      <c r="OAN61" s="16"/>
      <c r="OAO61" s="16"/>
      <c r="OAP61" s="16"/>
      <c r="OAQ61" s="16"/>
      <c r="OAR61" s="16"/>
      <c r="OAS61" s="16"/>
      <c r="OAT61" s="16"/>
      <c r="OAU61" s="16"/>
      <c r="OAV61" s="16"/>
      <c r="OAW61" s="16"/>
      <c r="OAX61" s="16"/>
      <c r="OAY61" s="16"/>
      <c r="OAZ61" s="16"/>
      <c r="OBA61" s="16"/>
      <c r="OBB61" s="16"/>
      <c r="OBC61" s="16"/>
      <c r="OBD61" s="16"/>
      <c r="OBE61" s="16"/>
      <c r="OBF61" s="16"/>
      <c r="OBG61" s="16"/>
      <c r="OBH61" s="16"/>
      <c r="OBI61" s="16"/>
      <c r="OBJ61" s="16"/>
      <c r="OBK61" s="16"/>
      <c r="OBL61" s="16"/>
      <c r="OBM61" s="16"/>
      <c r="OBN61" s="16"/>
      <c r="OBO61" s="16"/>
      <c r="OBP61" s="16"/>
      <c r="OBQ61" s="16"/>
      <c r="OBR61" s="16"/>
      <c r="OBS61" s="16"/>
      <c r="OBT61" s="16"/>
      <c r="OBU61" s="16"/>
      <c r="OBV61" s="16"/>
      <c r="OBW61" s="16"/>
      <c r="OBX61" s="16"/>
      <c r="OBY61" s="16"/>
      <c r="OBZ61" s="16"/>
      <c r="OCA61" s="16"/>
      <c r="OCB61" s="16"/>
      <c r="OCC61" s="16"/>
      <c r="OCD61" s="16"/>
      <c r="OCE61" s="16"/>
      <c r="OCF61" s="16"/>
      <c r="OCG61" s="16"/>
      <c r="OCH61" s="16"/>
      <c r="OCI61" s="16"/>
      <c r="OCJ61" s="16"/>
      <c r="OCK61" s="16"/>
      <c r="OCL61" s="16"/>
      <c r="OCM61" s="16"/>
      <c r="OCN61" s="16"/>
      <c r="OCO61" s="16"/>
      <c r="OCP61" s="16"/>
      <c r="OCQ61" s="16"/>
      <c r="OCR61" s="16"/>
      <c r="OCS61" s="16"/>
      <c r="OCT61" s="16"/>
      <c r="OCU61" s="16"/>
      <c r="OCV61" s="16"/>
      <c r="OCW61" s="16"/>
      <c r="OCX61" s="16"/>
      <c r="OCY61" s="16"/>
      <c r="OCZ61" s="16"/>
      <c r="ODA61" s="16"/>
      <c r="ODB61" s="16"/>
      <c r="ODC61" s="16"/>
      <c r="ODD61" s="16"/>
      <c r="ODE61" s="16"/>
      <c r="ODF61" s="16"/>
      <c r="ODG61" s="16"/>
      <c r="ODH61" s="16"/>
      <c r="ODI61" s="16"/>
      <c r="ODJ61" s="16"/>
      <c r="ODK61" s="16"/>
      <c r="ODL61" s="16"/>
      <c r="ODM61" s="16"/>
      <c r="ODN61" s="16"/>
      <c r="ODO61" s="16"/>
      <c r="ODP61" s="16"/>
      <c r="ODQ61" s="16"/>
      <c r="ODR61" s="16"/>
      <c r="ODS61" s="16"/>
      <c r="ODT61" s="16"/>
      <c r="ODU61" s="16"/>
      <c r="ODV61" s="16"/>
      <c r="ODW61" s="16"/>
      <c r="ODX61" s="16"/>
      <c r="ODY61" s="16"/>
      <c r="ODZ61" s="16"/>
      <c r="OEA61" s="16"/>
      <c r="OEB61" s="16"/>
      <c r="OEC61" s="16"/>
      <c r="OED61" s="16"/>
      <c r="OEE61" s="16"/>
      <c r="OEF61" s="16"/>
      <c r="OEG61" s="16"/>
      <c r="OEH61" s="16"/>
      <c r="OEI61" s="16"/>
      <c r="OEJ61" s="16"/>
      <c r="OEK61" s="16"/>
      <c r="OEL61" s="16"/>
      <c r="OEM61" s="16"/>
      <c r="OEN61" s="16"/>
      <c r="OEO61" s="16"/>
      <c r="OEP61" s="16"/>
      <c r="OEQ61" s="16"/>
      <c r="OER61" s="16"/>
      <c r="OES61" s="16"/>
      <c r="OET61" s="16"/>
      <c r="OEU61" s="16"/>
      <c r="OEV61" s="16"/>
      <c r="OEW61" s="16"/>
      <c r="OEX61" s="16"/>
      <c r="OEY61" s="16"/>
      <c r="OEZ61" s="16"/>
      <c r="OFA61" s="16"/>
      <c r="OFB61" s="16"/>
      <c r="OFC61" s="16"/>
      <c r="OFD61" s="16"/>
      <c r="OFE61" s="16"/>
      <c r="OFF61" s="16"/>
      <c r="OFG61" s="16"/>
      <c r="OFH61" s="16"/>
      <c r="OFI61" s="16"/>
      <c r="OFJ61" s="16"/>
      <c r="OFK61" s="16"/>
      <c r="OFL61" s="16"/>
      <c r="OFM61" s="16"/>
      <c r="OFN61" s="16"/>
      <c r="OFO61" s="16"/>
      <c r="OFP61" s="16"/>
      <c r="OFQ61" s="16"/>
      <c r="OFR61" s="16"/>
      <c r="OFS61" s="16"/>
      <c r="OFT61" s="16"/>
      <c r="OFU61" s="16"/>
      <c r="OFV61" s="16"/>
      <c r="OFW61" s="16"/>
      <c r="OFX61" s="16"/>
      <c r="OFY61" s="16"/>
      <c r="OFZ61" s="16"/>
      <c r="OGA61" s="16"/>
      <c r="OGB61" s="16"/>
      <c r="OGC61" s="16"/>
      <c r="OGD61" s="16"/>
      <c r="OGE61" s="16"/>
      <c r="OGF61" s="16"/>
      <c r="OGG61" s="16"/>
      <c r="OGH61" s="16"/>
      <c r="OGI61" s="16"/>
      <c r="OGJ61" s="16"/>
      <c r="OGK61" s="16"/>
      <c r="OGL61" s="16"/>
      <c r="OGM61" s="16"/>
      <c r="OGN61" s="16"/>
      <c r="OGO61" s="16"/>
      <c r="OGP61" s="16"/>
      <c r="OGQ61" s="16"/>
      <c r="OGR61" s="16"/>
      <c r="OGS61" s="16"/>
      <c r="OGT61" s="16"/>
      <c r="OGU61" s="16"/>
      <c r="OGV61" s="16"/>
      <c r="OGW61" s="16"/>
      <c r="OGX61" s="16"/>
      <c r="OGY61" s="16"/>
      <c r="OGZ61" s="16"/>
      <c r="OHA61" s="16"/>
      <c r="OHB61" s="16"/>
      <c r="OHC61" s="16"/>
      <c r="OHD61" s="16"/>
      <c r="OHE61" s="16"/>
      <c r="OHF61" s="16"/>
      <c r="OHG61" s="16"/>
      <c r="OHH61" s="16"/>
      <c r="OHI61" s="16"/>
      <c r="OHJ61" s="16"/>
      <c r="OHK61" s="16"/>
      <c r="OHL61" s="16"/>
      <c r="OHM61" s="16"/>
      <c r="OHN61" s="16"/>
      <c r="OHO61" s="16"/>
      <c r="OHP61" s="16"/>
      <c r="OHQ61" s="16"/>
      <c r="OHR61" s="16"/>
      <c r="OHS61" s="16"/>
      <c r="OHT61" s="16"/>
      <c r="OHU61" s="16"/>
      <c r="OHV61" s="16"/>
      <c r="OHW61" s="16"/>
      <c r="OHX61" s="16"/>
      <c r="OHY61" s="16"/>
      <c r="OHZ61" s="16"/>
      <c r="OIA61" s="16"/>
      <c r="OIB61" s="16"/>
      <c r="OIC61" s="16"/>
      <c r="OID61" s="16"/>
      <c r="OIE61" s="16"/>
      <c r="OIF61" s="16"/>
      <c r="OIG61" s="16"/>
      <c r="OIH61" s="16"/>
      <c r="OII61" s="16"/>
      <c r="OIJ61" s="16"/>
      <c r="OIK61" s="16"/>
      <c r="OIL61" s="16"/>
      <c r="OIM61" s="16"/>
      <c r="OIN61" s="16"/>
      <c r="OIO61" s="16"/>
      <c r="OIP61" s="16"/>
      <c r="OIQ61" s="16"/>
      <c r="OIR61" s="16"/>
      <c r="OIS61" s="16"/>
      <c r="OIT61" s="16"/>
      <c r="OIU61" s="16"/>
      <c r="OIV61" s="16"/>
      <c r="OIW61" s="16"/>
      <c r="OIX61" s="16"/>
      <c r="OIY61" s="16"/>
      <c r="OIZ61" s="16"/>
      <c r="OJA61" s="16"/>
      <c r="OJB61" s="16"/>
      <c r="OJC61" s="16"/>
      <c r="OJD61" s="16"/>
      <c r="OJE61" s="16"/>
      <c r="OJF61" s="16"/>
      <c r="OJG61" s="16"/>
      <c r="OJH61" s="16"/>
      <c r="OJI61" s="16"/>
      <c r="OJJ61" s="16"/>
      <c r="OJK61" s="16"/>
      <c r="OJL61" s="16"/>
      <c r="OJM61" s="16"/>
      <c r="OJN61" s="16"/>
      <c r="OJO61" s="16"/>
      <c r="OJP61" s="16"/>
      <c r="OJQ61" s="16"/>
      <c r="OJR61" s="16"/>
      <c r="OJS61" s="16"/>
      <c r="OJT61" s="16"/>
      <c r="OJU61" s="16"/>
      <c r="OJV61" s="16"/>
      <c r="OJW61" s="16"/>
      <c r="OJX61" s="16"/>
      <c r="OJY61" s="16"/>
      <c r="OJZ61" s="16"/>
      <c r="OKA61" s="16"/>
      <c r="OKB61" s="16"/>
      <c r="OKC61" s="16"/>
      <c r="OKD61" s="16"/>
      <c r="OKE61" s="16"/>
      <c r="OKF61" s="16"/>
      <c r="OKG61" s="16"/>
      <c r="OKH61" s="16"/>
      <c r="OKI61" s="16"/>
      <c r="OKJ61" s="16"/>
      <c r="OKK61" s="16"/>
      <c r="OKL61" s="16"/>
      <c r="OKM61" s="16"/>
      <c r="OKN61" s="16"/>
      <c r="OKO61" s="16"/>
      <c r="OKP61" s="16"/>
      <c r="OKQ61" s="16"/>
      <c r="OKR61" s="16"/>
      <c r="OKS61" s="16"/>
      <c r="OKT61" s="16"/>
      <c r="OKU61" s="16"/>
      <c r="OKV61" s="16"/>
      <c r="OKW61" s="16"/>
      <c r="OKX61" s="16"/>
      <c r="OKY61" s="16"/>
      <c r="OKZ61" s="16"/>
      <c r="OLA61" s="16"/>
      <c r="OLB61" s="16"/>
      <c r="OLC61" s="16"/>
      <c r="OLD61" s="16"/>
      <c r="OLE61" s="16"/>
      <c r="OLF61" s="16"/>
      <c r="OLG61" s="16"/>
      <c r="OLH61" s="16"/>
      <c r="OLI61" s="16"/>
      <c r="OLJ61" s="16"/>
      <c r="OLK61" s="16"/>
      <c r="OLL61" s="16"/>
      <c r="OLM61" s="16"/>
      <c r="OLN61" s="16"/>
      <c r="OLO61" s="16"/>
      <c r="OLP61" s="16"/>
      <c r="OLQ61" s="16"/>
      <c r="OLR61" s="16"/>
      <c r="OLS61" s="16"/>
      <c r="OLT61" s="16"/>
      <c r="OLU61" s="16"/>
      <c r="OLV61" s="16"/>
      <c r="OLW61" s="16"/>
      <c r="OLX61" s="16"/>
      <c r="OLY61" s="16"/>
      <c r="OLZ61" s="16"/>
      <c r="OMA61" s="16"/>
      <c r="OMB61" s="16"/>
      <c r="OMC61" s="16"/>
      <c r="OMD61" s="16"/>
      <c r="OME61" s="16"/>
      <c r="OMF61" s="16"/>
      <c r="OMG61" s="16"/>
      <c r="OMH61" s="16"/>
      <c r="OMI61" s="16"/>
      <c r="OMJ61" s="16"/>
      <c r="OMK61" s="16"/>
      <c r="OML61" s="16"/>
      <c r="OMM61" s="16"/>
      <c r="OMN61" s="16"/>
      <c r="OMO61" s="16"/>
      <c r="OMP61" s="16"/>
      <c r="OMQ61" s="16"/>
      <c r="OMR61" s="16"/>
      <c r="OMS61" s="16"/>
      <c r="OMT61" s="16"/>
      <c r="OMU61" s="16"/>
      <c r="OMV61" s="16"/>
      <c r="OMW61" s="16"/>
      <c r="OMX61" s="16"/>
      <c r="OMY61" s="16"/>
      <c r="OMZ61" s="16"/>
      <c r="ONA61" s="16"/>
      <c r="ONB61" s="16"/>
      <c r="ONC61" s="16"/>
      <c r="OND61" s="16"/>
      <c r="ONE61" s="16"/>
      <c r="ONF61" s="16"/>
      <c r="ONG61" s="16"/>
      <c r="ONH61" s="16"/>
      <c r="ONI61" s="16"/>
      <c r="ONJ61" s="16"/>
      <c r="ONK61" s="16"/>
      <c r="ONL61" s="16"/>
      <c r="ONM61" s="16"/>
      <c r="ONN61" s="16"/>
      <c r="ONO61" s="16"/>
      <c r="ONP61" s="16"/>
      <c r="ONQ61" s="16"/>
      <c r="ONR61" s="16"/>
      <c r="ONS61" s="16"/>
      <c r="ONT61" s="16"/>
      <c r="ONU61" s="16"/>
      <c r="ONV61" s="16"/>
      <c r="ONW61" s="16"/>
      <c r="ONX61" s="16"/>
      <c r="ONY61" s="16"/>
      <c r="ONZ61" s="16"/>
      <c r="OOA61" s="16"/>
      <c r="OOB61" s="16"/>
      <c r="OOC61" s="16"/>
      <c r="OOD61" s="16"/>
      <c r="OOE61" s="16"/>
      <c r="OOF61" s="16"/>
      <c r="OOG61" s="16"/>
      <c r="OOH61" s="16"/>
      <c r="OOI61" s="16"/>
      <c r="OOJ61" s="16"/>
      <c r="OOK61" s="16"/>
      <c r="OOL61" s="16"/>
      <c r="OOM61" s="16"/>
      <c r="OON61" s="16"/>
      <c r="OOO61" s="16"/>
      <c r="OOP61" s="16"/>
      <c r="OOQ61" s="16"/>
      <c r="OOR61" s="16"/>
      <c r="OOS61" s="16"/>
      <c r="OOT61" s="16"/>
      <c r="OOU61" s="16"/>
      <c r="OOV61" s="16"/>
      <c r="OOW61" s="16"/>
      <c r="OOX61" s="16"/>
      <c r="OOY61" s="16"/>
      <c r="OOZ61" s="16"/>
      <c r="OPA61" s="16"/>
      <c r="OPB61" s="16"/>
      <c r="OPC61" s="16"/>
      <c r="OPD61" s="16"/>
      <c r="OPE61" s="16"/>
      <c r="OPF61" s="16"/>
      <c r="OPG61" s="16"/>
      <c r="OPH61" s="16"/>
      <c r="OPI61" s="16"/>
      <c r="OPJ61" s="16"/>
      <c r="OPK61" s="16"/>
      <c r="OPL61" s="16"/>
      <c r="OPM61" s="16"/>
      <c r="OPN61" s="16"/>
      <c r="OPO61" s="16"/>
      <c r="OPP61" s="16"/>
      <c r="OPQ61" s="16"/>
      <c r="OPR61" s="16"/>
      <c r="OPS61" s="16"/>
      <c r="OPT61" s="16"/>
      <c r="OPU61" s="16"/>
      <c r="OPV61" s="16"/>
      <c r="OPW61" s="16"/>
      <c r="OPX61" s="16"/>
      <c r="OPY61" s="16"/>
      <c r="OPZ61" s="16"/>
      <c r="OQA61" s="16"/>
      <c r="OQB61" s="16"/>
      <c r="OQC61" s="16"/>
      <c r="OQD61" s="16"/>
      <c r="OQE61" s="16"/>
      <c r="OQF61" s="16"/>
      <c r="OQG61" s="16"/>
      <c r="OQH61" s="16"/>
      <c r="OQI61" s="16"/>
      <c r="OQJ61" s="16"/>
      <c r="OQK61" s="16"/>
      <c r="OQL61" s="16"/>
      <c r="OQM61" s="16"/>
      <c r="OQN61" s="16"/>
      <c r="OQO61" s="16"/>
      <c r="OQP61" s="16"/>
      <c r="OQQ61" s="16"/>
      <c r="OQR61" s="16"/>
      <c r="OQS61" s="16"/>
      <c r="OQT61" s="16"/>
      <c r="OQU61" s="16"/>
      <c r="OQV61" s="16"/>
      <c r="OQW61" s="16"/>
      <c r="OQX61" s="16"/>
      <c r="OQY61" s="16"/>
      <c r="OQZ61" s="16"/>
      <c r="ORA61" s="16"/>
      <c r="ORB61" s="16"/>
      <c r="ORC61" s="16"/>
      <c r="ORD61" s="16"/>
      <c r="ORE61" s="16"/>
      <c r="ORF61" s="16"/>
      <c r="ORG61" s="16"/>
      <c r="ORH61" s="16"/>
      <c r="ORI61" s="16"/>
      <c r="ORJ61" s="16"/>
      <c r="ORK61" s="16"/>
      <c r="ORL61" s="16"/>
      <c r="ORM61" s="16"/>
      <c r="ORN61" s="16"/>
      <c r="ORO61" s="16"/>
      <c r="ORP61" s="16"/>
      <c r="ORQ61" s="16"/>
      <c r="ORR61" s="16"/>
      <c r="ORS61" s="16"/>
      <c r="ORT61" s="16"/>
      <c r="ORU61" s="16"/>
      <c r="ORV61" s="16"/>
      <c r="ORW61" s="16"/>
      <c r="ORX61" s="16"/>
      <c r="ORY61" s="16"/>
      <c r="ORZ61" s="16"/>
      <c r="OSA61" s="16"/>
      <c r="OSB61" s="16"/>
      <c r="OSC61" s="16"/>
      <c r="OSD61" s="16"/>
      <c r="OSE61" s="16"/>
      <c r="OSF61" s="16"/>
      <c r="OSG61" s="16"/>
      <c r="OSH61" s="16"/>
      <c r="OSI61" s="16"/>
      <c r="OSJ61" s="16"/>
      <c r="OSK61" s="16"/>
      <c r="OSL61" s="16"/>
      <c r="OSM61" s="16"/>
      <c r="OSN61" s="16"/>
      <c r="OSO61" s="16"/>
      <c r="OSP61" s="16"/>
      <c r="OSQ61" s="16"/>
      <c r="OSR61" s="16"/>
      <c r="OSS61" s="16"/>
      <c r="OST61" s="16"/>
      <c r="OSU61" s="16"/>
      <c r="OSV61" s="16"/>
      <c r="OSW61" s="16"/>
      <c r="OSX61" s="16"/>
      <c r="OSY61" s="16"/>
      <c r="OSZ61" s="16"/>
      <c r="OTA61" s="16"/>
      <c r="OTB61" s="16"/>
      <c r="OTC61" s="16"/>
      <c r="OTD61" s="16"/>
      <c r="OTE61" s="16"/>
      <c r="OTF61" s="16"/>
      <c r="OTG61" s="16"/>
      <c r="OTH61" s="16"/>
      <c r="OTI61" s="16"/>
      <c r="OTJ61" s="16"/>
      <c r="OTK61" s="16"/>
      <c r="OTL61" s="16"/>
      <c r="OTM61" s="16"/>
      <c r="OTN61" s="16"/>
      <c r="OTO61" s="16"/>
      <c r="OTP61" s="16"/>
      <c r="OTQ61" s="16"/>
      <c r="OTR61" s="16"/>
      <c r="OTS61" s="16"/>
      <c r="OTT61" s="16"/>
      <c r="OTU61" s="16"/>
      <c r="OTV61" s="16"/>
      <c r="OTW61" s="16"/>
      <c r="OTX61" s="16"/>
      <c r="OTY61" s="16"/>
      <c r="OTZ61" s="16"/>
      <c r="OUA61" s="16"/>
      <c r="OUB61" s="16"/>
      <c r="OUC61" s="16"/>
      <c r="OUD61" s="16"/>
      <c r="OUE61" s="16"/>
      <c r="OUF61" s="16"/>
      <c r="OUG61" s="16"/>
      <c r="OUH61" s="16"/>
      <c r="OUI61" s="16"/>
      <c r="OUJ61" s="16"/>
      <c r="OUK61" s="16"/>
      <c r="OUL61" s="16"/>
      <c r="OUM61" s="16"/>
      <c r="OUN61" s="16"/>
      <c r="OUO61" s="16"/>
      <c r="OUP61" s="16"/>
      <c r="OUQ61" s="16"/>
      <c r="OUR61" s="16"/>
      <c r="OUS61" s="16"/>
      <c r="OUT61" s="16"/>
      <c r="OUU61" s="16"/>
      <c r="OUV61" s="16"/>
      <c r="OUW61" s="16"/>
      <c r="OUX61" s="16"/>
      <c r="OUY61" s="16"/>
      <c r="OUZ61" s="16"/>
      <c r="OVA61" s="16"/>
      <c r="OVB61" s="16"/>
      <c r="OVC61" s="16"/>
      <c r="OVD61" s="16"/>
      <c r="OVE61" s="16"/>
      <c r="OVF61" s="16"/>
      <c r="OVG61" s="16"/>
      <c r="OVH61" s="16"/>
      <c r="OVI61" s="16"/>
      <c r="OVJ61" s="16"/>
      <c r="OVK61" s="16"/>
      <c r="OVL61" s="16"/>
      <c r="OVM61" s="16"/>
      <c r="OVN61" s="16"/>
      <c r="OVO61" s="16"/>
      <c r="OVP61" s="16"/>
      <c r="OVQ61" s="16"/>
      <c r="OVR61" s="16"/>
      <c r="OVS61" s="16"/>
      <c r="OVT61" s="16"/>
      <c r="OVU61" s="16"/>
      <c r="OVV61" s="16"/>
      <c r="OVW61" s="16"/>
      <c r="OVX61" s="16"/>
      <c r="OVY61" s="16"/>
      <c r="OVZ61" s="16"/>
      <c r="OWA61" s="16"/>
      <c r="OWB61" s="16"/>
      <c r="OWC61" s="16"/>
      <c r="OWD61" s="16"/>
      <c r="OWE61" s="16"/>
      <c r="OWF61" s="16"/>
      <c r="OWG61" s="16"/>
      <c r="OWH61" s="16"/>
      <c r="OWI61" s="16"/>
      <c r="OWJ61" s="16"/>
      <c r="OWK61" s="16"/>
      <c r="OWL61" s="16"/>
      <c r="OWM61" s="16"/>
      <c r="OWN61" s="16"/>
      <c r="OWO61" s="16"/>
      <c r="OWP61" s="16"/>
      <c r="OWQ61" s="16"/>
      <c r="OWR61" s="16"/>
      <c r="OWS61" s="16"/>
      <c r="OWT61" s="16"/>
      <c r="OWU61" s="16"/>
      <c r="OWV61" s="16"/>
      <c r="OWW61" s="16"/>
      <c r="OWX61" s="16"/>
      <c r="OWY61" s="16"/>
      <c r="OWZ61" s="16"/>
      <c r="OXA61" s="16"/>
      <c r="OXB61" s="16"/>
      <c r="OXC61" s="16"/>
      <c r="OXD61" s="16"/>
      <c r="OXE61" s="16"/>
      <c r="OXF61" s="16"/>
      <c r="OXG61" s="16"/>
      <c r="OXH61" s="16"/>
      <c r="OXI61" s="16"/>
      <c r="OXJ61" s="16"/>
      <c r="OXK61" s="16"/>
      <c r="OXL61" s="16"/>
      <c r="OXM61" s="16"/>
      <c r="OXN61" s="16"/>
      <c r="OXO61" s="16"/>
      <c r="OXP61" s="16"/>
      <c r="OXQ61" s="16"/>
      <c r="OXR61" s="16"/>
      <c r="OXS61" s="16"/>
      <c r="OXT61" s="16"/>
      <c r="OXU61" s="16"/>
      <c r="OXV61" s="16"/>
      <c r="OXW61" s="16"/>
      <c r="OXX61" s="16"/>
      <c r="OXY61" s="16"/>
      <c r="OXZ61" s="16"/>
      <c r="OYA61" s="16"/>
      <c r="OYB61" s="16"/>
      <c r="OYC61" s="16"/>
      <c r="OYD61" s="16"/>
      <c r="OYE61" s="16"/>
      <c r="OYF61" s="16"/>
      <c r="OYG61" s="16"/>
      <c r="OYH61" s="16"/>
      <c r="OYI61" s="16"/>
      <c r="OYJ61" s="16"/>
      <c r="OYK61" s="16"/>
      <c r="OYL61" s="16"/>
      <c r="OYM61" s="16"/>
      <c r="OYN61" s="16"/>
      <c r="OYO61" s="16"/>
      <c r="OYP61" s="16"/>
      <c r="OYQ61" s="16"/>
      <c r="OYR61" s="16"/>
      <c r="OYS61" s="16"/>
      <c r="OYT61" s="16"/>
      <c r="OYU61" s="16"/>
      <c r="OYV61" s="16"/>
      <c r="OYW61" s="16"/>
      <c r="OYX61" s="16"/>
      <c r="OYY61" s="16"/>
      <c r="OYZ61" s="16"/>
      <c r="OZA61" s="16"/>
      <c r="OZB61" s="16"/>
      <c r="OZC61" s="16"/>
      <c r="OZD61" s="16"/>
      <c r="OZE61" s="16"/>
      <c r="OZF61" s="16"/>
      <c r="OZG61" s="16"/>
      <c r="OZH61" s="16"/>
      <c r="OZI61" s="16"/>
      <c r="OZJ61" s="16"/>
      <c r="OZK61" s="16"/>
      <c r="OZL61" s="16"/>
      <c r="OZM61" s="16"/>
      <c r="OZN61" s="16"/>
      <c r="OZO61" s="16"/>
      <c r="OZP61" s="16"/>
      <c r="OZQ61" s="16"/>
      <c r="OZR61" s="16"/>
      <c r="OZS61" s="16"/>
      <c r="OZT61" s="16"/>
      <c r="OZU61" s="16"/>
      <c r="OZV61" s="16"/>
      <c r="OZW61" s="16"/>
      <c r="OZX61" s="16"/>
      <c r="OZY61" s="16"/>
      <c r="OZZ61" s="16"/>
      <c r="PAA61" s="16"/>
      <c r="PAB61" s="16"/>
      <c r="PAC61" s="16"/>
      <c r="PAD61" s="16"/>
      <c r="PAE61" s="16"/>
      <c r="PAF61" s="16"/>
      <c r="PAG61" s="16"/>
      <c r="PAH61" s="16"/>
      <c r="PAI61" s="16"/>
      <c r="PAJ61" s="16"/>
      <c r="PAK61" s="16"/>
      <c r="PAL61" s="16"/>
      <c r="PAM61" s="16"/>
      <c r="PAN61" s="16"/>
      <c r="PAO61" s="16"/>
      <c r="PAP61" s="16"/>
      <c r="PAQ61" s="16"/>
      <c r="PAR61" s="16"/>
      <c r="PAS61" s="16"/>
      <c r="PAT61" s="16"/>
      <c r="PAU61" s="16"/>
      <c r="PAV61" s="16"/>
      <c r="PAW61" s="16"/>
      <c r="PAX61" s="16"/>
      <c r="PAY61" s="16"/>
      <c r="PAZ61" s="16"/>
      <c r="PBA61" s="16"/>
      <c r="PBB61" s="16"/>
      <c r="PBC61" s="16"/>
      <c r="PBD61" s="16"/>
      <c r="PBE61" s="16"/>
      <c r="PBF61" s="16"/>
      <c r="PBG61" s="16"/>
      <c r="PBH61" s="16"/>
      <c r="PBI61" s="16"/>
      <c r="PBJ61" s="16"/>
      <c r="PBK61" s="16"/>
      <c r="PBL61" s="16"/>
      <c r="PBM61" s="16"/>
      <c r="PBN61" s="16"/>
      <c r="PBO61" s="16"/>
      <c r="PBP61" s="16"/>
      <c r="PBQ61" s="16"/>
      <c r="PBR61" s="16"/>
      <c r="PBS61" s="16"/>
      <c r="PBT61" s="16"/>
      <c r="PBU61" s="16"/>
      <c r="PBV61" s="16"/>
      <c r="PBW61" s="16"/>
      <c r="PBX61" s="16"/>
      <c r="PBY61" s="16"/>
      <c r="PBZ61" s="16"/>
      <c r="PCA61" s="16"/>
      <c r="PCB61" s="16"/>
      <c r="PCC61" s="16"/>
      <c r="PCD61" s="16"/>
      <c r="PCE61" s="16"/>
      <c r="PCF61" s="16"/>
      <c r="PCG61" s="16"/>
      <c r="PCH61" s="16"/>
      <c r="PCI61" s="16"/>
      <c r="PCJ61" s="16"/>
      <c r="PCK61" s="16"/>
      <c r="PCL61" s="16"/>
      <c r="PCM61" s="16"/>
      <c r="PCN61" s="16"/>
      <c r="PCO61" s="16"/>
      <c r="PCP61" s="16"/>
      <c r="PCQ61" s="16"/>
      <c r="PCR61" s="16"/>
      <c r="PCS61" s="16"/>
      <c r="PCT61" s="16"/>
      <c r="PCU61" s="16"/>
      <c r="PCV61" s="16"/>
      <c r="PCW61" s="16"/>
      <c r="PCX61" s="16"/>
      <c r="PCY61" s="16"/>
      <c r="PCZ61" s="16"/>
      <c r="PDA61" s="16"/>
      <c r="PDB61" s="16"/>
      <c r="PDC61" s="16"/>
      <c r="PDD61" s="16"/>
      <c r="PDE61" s="16"/>
      <c r="PDF61" s="16"/>
      <c r="PDG61" s="16"/>
      <c r="PDH61" s="16"/>
      <c r="PDI61" s="16"/>
      <c r="PDJ61" s="16"/>
      <c r="PDK61" s="16"/>
      <c r="PDL61" s="16"/>
      <c r="PDM61" s="16"/>
      <c r="PDN61" s="16"/>
      <c r="PDO61" s="16"/>
      <c r="PDP61" s="16"/>
      <c r="PDQ61" s="16"/>
      <c r="PDR61" s="16"/>
      <c r="PDS61" s="16"/>
      <c r="PDT61" s="16"/>
      <c r="PDU61" s="16"/>
      <c r="PDV61" s="16"/>
      <c r="PDW61" s="16"/>
      <c r="PDX61" s="16"/>
      <c r="PDY61" s="16"/>
      <c r="PDZ61" s="16"/>
      <c r="PEA61" s="16"/>
      <c r="PEB61" s="16"/>
      <c r="PEC61" s="16"/>
      <c r="PED61" s="16"/>
      <c r="PEE61" s="16"/>
      <c r="PEF61" s="16"/>
      <c r="PEG61" s="16"/>
      <c r="PEH61" s="16"/>
      <c r="PEI61" s="16"/>
      <c r="PEJ61" s="16"/>
      <c r="PEK61" s="16"/>
      <c r="PEL61" s="16"/>
      <c r="PEM61" s="16"/>
      <c r="PEN61" s="16"/>
      <c r="PEO61" s="16"/>
      <c r="PEP61" s="16"/>
      <c r="PEQ61" s="16"/>
      <c r="PER61" s="16"/>
      <c r="PES61" s="16"/>
      <c r="PET61" s="16"/>
      <c r="PEU61" s="16"/>
      <c r="PEV61" s="16"/>
      <c r="PEW61" s="16"/>
      <c r="PEX61" s="16"/>
      <c r="PEY61" s="16"/>
      <c r="PEZ61" s="16"/>
      <c r="PFA61" s="16"/>
      <c r="PFB61" s="16"/>
      <c r="PFC61" s="16"/>
      <c r="PFD61" s="16"/>
      <c r="PFE61" s="16"/>
      <c r="PFF61" s="16"/>
      <c r="PFG61" s="16"/>
      <c r="PFH61" s="16"/>
      <c r="PFI61" s="16"/>
      <c r="PFJ61" s="16"/>
      <c r="PFK61" s="16"/>
      <c r="PFL61" s="16"/>
      <c r="PFM61" s="16"/>
      <c r="PFN61" s="16"/>
      <c r="PFO61" s="16"/>
      <c r="PFP61" s="16"/>
      <c r="PFQ61" s="16"/>
      <c r="PFR61" s="16"/>
      <c r="PFS61" s="16"/>
      <c r="PFT61" s="16"/>
      <c r="PFU61" s="16"/>
      <c r="PFV61" s="16"/>
      <c r="PFW61" s="16"/>
      <c r="PFX61" s="16"/>
      <c r="PFY61" s="16"/>
      <c r="PFZ61" s="16"/>
      <c r="PGA61" s="16"/>
      <c r="PGB61" s="16"/>
      <c r="PGC61" s="16"/>
      <c r="PGD61" s="16"/>
      <c r="PGE61" s="16"/>
      <c r="PGF61" s="16"/>
      <c r="PGG61" s="16"/>
      <c r="PGH61" s="16"/>
      <c r="PGI61" s="16"/>
      <c r="PGJ61" s="16"/>
      <c r="PGK61" s="16"/>
      <c r="PGL61" s="16"/>
      <c r="PGM61" s="16"/>
      <c r="PGN61" s="16"/>
      <c r="PGO61" s="16"/>
      <c r="PGP61" s="16"/>
      <c r="PGQ61" s="16"/>
      <c r="PGR61" s="16"/>
      <c r="PGS61" s="16"/>
      <c r="PGT61" s="16"/>
      <c r="PGU61" s="16"/>
      <c r="PGV61" s="16"/>
      <c r="PGW61" s="16"/>
      <c r="PGX61" s="16"/>
      <c r="PGY61" s="16"/>
      <c r="PGZ61" s="16"/>
      <c r="PHA61" s="16"/>
      <c r="PHB61" s="16"/>
      <c r="PHC61" s="16"/>
      <c r="PHD61" s="16"/>
      <c r="PHE61" s="16"/>
      <c r="PHF61" s="16"/>
      <c r="PHG61" s="16"/>
      <c r="PHH61" s="16"/>
      <c r="PHI61" s="16"/>
      <c r="PHJ61" s="16"/>
      <c r="PHK61" s="16"/>
      <c r="PHL61" s="16"/>
      <c r="PHM61" s="16"/>
      <c r="PHN61" s="16"/>
      <c r="PHO61" s="16"/>
      <c r="PHP61" s="16"/>
      <c r="PHQ61" s="16"/>
      <c r="PHR61" s="16"/>
      <c r="PHS61" s="16"/>
      <c r="PHT61" s="16"/>
      <c r="PHU61" s="16"/>
      <c r="PHV61" s="16"/>
      <c r="PHW61" s="16"/>
      <c r="PHX61" s="16"/>
      <c r="PHY61" s="16"/>
      <c r="PHZ61" s="16"/>
      <c r="PIA61" s="16"/>
      <c r="PIB61" s="16"/>
      <c r="PIC61" s="16"/>
      <c r="PID61" s="16"/>
      <c r="PIE61" s="16"/>
      <c r="PIF61" s="16"/>
      <c r="PIG61" s="16"/>
      <c r="PIH61" s="16"/>
      <c r="PII61" s="16"/>
      <c r="PIJ61" s="16"/>
      <c r="PIK61" s="16"/>
      <c r="PIL61" s="16"/>
      <c r="PIM61" s="16"/>
      <c r="PIN61" s="16"/>
      <c r="PIO61" s="16"/>
      <c r="PIP61" s="16"/>
      <c r="PIQ61" s="16"/>
      <c r="PIR61" s="16"/>
      <c r="PIS61" s="16"/>
      <c r="PIT61" s="16"/>
      <c r="PIU61" s="16"/>
      <c r="PIV61" s="16"/>
      <c r="PIW61" s="16"/>
      <c r="PIX61" s="16"/>
      <c r="PIY61" s="16"/>
      <c r="PIZ61" s="16"/>
      <c r="PJA61" s="16"/>
      <c r="PJB61" s="16"/>
      <c r="PJC61" s="16"/>
      <c r="PJD61" s="16"/>
      <c r="PJE61" s="16"/>
      <c r="PJF61" s="16"/>
      <c r="PJG61" s="16"/>
      <c r="PJH61" s="16"/>
      <c r="PJI61" s="16"/>
      <c r="PJJ61" s="16"/>
      <c r="PJK61" s="16"/>
      <c r="PJL61" s="16"/>
      <c r="PJM61" s="16"/>
      <c r="PJN61" s="16"/>
      <c r="PJO61" s="16"/>
      <c r="PJP61" s="16"/>
      <c r="PJQ61" s="16"/>
      <c r="PJR61" s="16"/>
      <c r="PJS61" s="16"/>
      <c r="PJT61" s="16"/>
      <c r="PJU61" s="16"/>
      <c r="PJV61" s="16"/>
      <c r="PJW61" s="16"/>
      <c r="PJX61" s="16"/>
      <c r="PJY61" s="16"/>
      <c r="PJZ61" s="16"/>
      <c r="PKA61" s="16"/>
      <c r="PKB61" s="16"/>
      <c r="PKC61" s="16"/>
      <c r="PKD61" s="16"/>
      <c r="PKE61" s="16"/>
      <c r="PKF61" s="16"/>
      <c r="PKG61" s="16"/>
      <c r="PKH61" s="16"/>
      <c r="PKI61" s="16"/>
      <c r="PKJ61" s="16"/>
      <c r="PKK61" s="16"/>
      <c r="PKL61" s="16"/>
      <c r="PKM61" s="16"/>
      <c r="PKN61" s="16"/>
      <c r="PKO61" s="16"/>
      <c r="PKP61" s="16"/>
      <c r="PKQ61" s="16"/>
      <c r="PKR61" s="16"/>
      <c r="PKS61" s="16"/>
      <c r="PKT61" s="16"/>
      <c r="PKU61" s="16"/>
      <c r="PKV61" s="16"/>
      <c r="PKW61" s="16"/>
      <c r="PKX61" s="16"/>
      <c r="PKY61" s="16"/>
      <c r="PKZ61" s="16"/>
      <c r="PLA61" s="16"/>
      <c r="PLB61" s="16"/>
      <c r="PLC61" s="16"/>
      <c r="PLD61" s="16"/>
      <c r="PLE61" s="16"/>
      <c r="PLF61" s="16"/>
      <c r="PLG61" s="16"/>
      <c r="PLH61" s="16"/>
      <c r="PLI61" s="16"/>
      <c r="PLJ61" s="16"/>
      <c r="PLK61" s="16"/>
      <c r="PLL61" s="16"/>
      <c r="PLM61" s="16"/>
      <c r="PLN61" s="16"/>
      <c r="PLO61" s="16"/>
      <c r="PLP61" s="16"/>
      <c r="PLQ61" s="16"/>
      <c r="PLR61" s="16"/>
      <c r="PLS61" s="16"/>
      <c r="PLT61" s="16"/>
      <c r="PLU61" s="16"/>
      <c r="PLV61" s="16"/>
      <c r="PLW61" s="16"/>
      <c r="PLX61" s="16"/>
      <c r="PLY61" s="16"/>
      <c r="PLZ61" s="16"/>
      <c r="PMA61" s="16"/>
      <c r="PMB61" s="16"/>
      <c r="PMC61" s="16"/>
      <c r="PMD61" s="16"/>
      <c r="PME61" s="16"/>
      <c r="PMF61" s="16"/>
      <c r="PMG61" s="16"/>
      <c r="PMH61" s="16"/>
      <c r="PMI61" s="16"/>
      <c r="PMJ61" s="16"/>
      <c r="PMK61" s="16"/>
      <c r="PML61" s="16"/>
      <c r="PMM61" s="16"/>
      <c r="PMN61" s="16"/>
      <c r="PMO61" s="16"/>
      <c r="PMP61" s="16"/>
      <c r="PMQ61" s="16"/>
      <c r="PMR61" s="16"/>
      <c r="PMS61" s="16"/>
      <c r="PMT61" s="16"/>
      <c r="PMU61" s="16"/>
      <c r="PMV61" s="16"/>
      <c r="PMW61" s="16"/>
      <c r="PMX61" s="16"/>
      <c r="PMY61" s="16"/>
      <c r="PMZ61" s="16"/>
      <c r="PNA61" s="16"/>
      <c r="PNB61" s="16"/>
      <c r="PNC61" s="16"/>
      <c r="PND61" s="16"/>
      <c r="PNE61" s="16"/>
      <c r="PNF61" s="16"/>
      <c r="PNG61" s="16"/>
      <c r="PNH61" s="16"/>
      <c r="PNI61" s="16"/>
      <c r="PNJ61" s="16"/>
      <c r="PNK61" s="16"/>
      <c r="PNL61" s="16"/>
      <c r="PNM61" s="16"/>
      <c r="PNN61" s="16"/>
      <c r="PNO61" s="16"/>
      <c r="PNP61" s="16"/>
      <c r="PNQ61" s="16"/>
      <c r="PNR61" s="16"/>
      <c r="PNS61" s="16"/>
      <c r="PNT61" s="16"/>
      <c r="PNU61" s="16"/>
      <c r="PNV61" s="16"/>
      <c r="PNW61" s="16"/>
      <c r="PNX61" s="16"/>
      <c r="PNY61" s="16"/>
      <c r="PNZ61" s="16"/>
      <c r="POA61" s="16"/>
      <c r="POB61" s="16"/>
      <c r="POC61" s="16"/>
      <c r="POD61" s="16"/>
      <c r="POE61" s="16"/>
      <c r="POF61" s="16"/>
      <c r="POG61" s="16"/>
      <c r="POH61" s="16"/>
      <c r="POI61" s="16"/>
      <c r="POJ61" s="16"/>
      <c r="POK61" s="16"/>
      <c r="POL61" s="16"/>
      <c r="POM61" s="16"/>
      <c r="PON61" s="16"/>
      <c r="POO61" s="16"/>
      <c r="POP61" s="16"/>
      <c r="POQ61" s="16"/>
      <c r="POR61" s="16"/>
      <c r="POS61" s="16"/>
      <c r="POT61" s="16"/>
      <c r="POU61" s="16"/>
      <c r="POV61" s="16"/>
      <c r="POW61" s="16"/>
      <c r="POX61" s="16"/>
      <c r="POY61" s="16"/>
      <c r="POZ61" s="16"/>
      <c r="PPA61" s="16"/>
      <c r="PPB61" s="16"/>
      <c r="PPC61" s="16"/>
      <c r="PPD61" s="16"/>
      <c r="PPE61" s="16"/>
      <c r="PPF61" s="16"/>
      <c r="PPG61" s="16"/>
      <c r="PPH61" s="16"/>
      <c r="PPI61" s="16"/>
      <c r="PPJ61" s="16"/>
      <c r="PPK61" s="16"/>
      <c r="PPL61" s="16"/>
      <c r="PPM61" s="16"/>
      <c r="PPN61" s="16"/>
      <c r="PPO61" s="16"/>
      <c r="PPP61" s="16"/>
      <c r="PPQ61" s="16"/>
      <c r="PPR61" s="16"/>
      <c r="PPS61" s="16"/>
      <c r="PPT61" s="16"/>
      <c r="PPU61" s="16"/>
      <c r="PPV61" s="16"/>
      <c r="PPW61" s="16"/>
      <c r="PPX61" s="16"/>
      <c r="PPY61" s="16"/>
      <c r="PPZ61" s="16"/>
      <c r="PQA61" s="16"/>
      <c r="PQB61" s="16"/>
      <c r="PQC61" s="16"/>
      <c r="PQD61" s="16"/>
      <c r="PQE61" s="16"/>
      <c r="PQF61" s="16"/>
      <c r="PQG61" s="16"/>
      <c r="PQH61" s="16"/>
      <c r="PQI61" s="16"/>
      <c r="PQJ61" s="16"/>
      <c r="PQK61" s="16"/>
      <c r="PQL61" s="16"/>
      <c r="PQM61" s="16"/>
      <c r="PQN61" s="16"/>
      <c r="PQO61" s="16"/>
      <c r="PQP61" s="16"/>
      <c r="PQQ61" s="16"/>
      <c r="PQR61" s="16"/>
      <c r="PQS61" s="16"/>
      <c r="PQT61" s="16"/>
      <c r="PQU61" s="16"/>
      <c r="PQV61" s="16"/>
      <c r="PQW61" s="16"/>
      <c r="PQX61" s="16"/>
      <c r="PQY61" s="16"/>
      <c r="PQZ61" s="16"/>
      <c r="PRA61" s="16"/>
      <c r="PRB61" s="16"/>
      <c r="PRC61" s="16"/>
      <c r="PRD61" s="16"/>
      <c r="PRE61" s="16"/>
      <c r="PRF61" s="16"/>
      <c r="PRG61" s="16"/>
      <c r="PRH61" s="16"/>
      <c r="PRI61" s="16"/>
      <c r="PRJ61" s="16"/>
      <c r="PRK61" s="16"/>
      <c r="PRL61" s="16"/>
      <c r="PRM61" s="16"/>
      <c r="PRN61" s="16"/>
      <c r="PRO61" s="16"/>
      <c r="PRP61" s="16"/>
      <c r="PRQ61" s="16"/>
      <c r="PRR61" s="16"/>
      <c r="PRS61" s="16"/>
      <c r="PRT61" s="16"/>
      <c r="PRU61" s="16"/>
      <c r="PRV61" s="16"/>
      <c r="PRW61" s="16"/>
      <c r="PRX61" s="16"/>
      <c r="PRY61" s="16"/>
      <c r="PRZ61" s="16"/>
      <c r="PSA61" s="16"/>
      <c r="PSB61" s="16"/>
      <c r="PSC61" s="16"/>
      <c r="PSD61" s="16"/>
      <c r="PSE61" s="16"/>
      <c r="PSF61" s="16"/>
      <c r="PSG61" s="16"/>
      <c r="PSH61" s="16"/>
      <c r="PSI61" s="16"/>
      <c r="PSJ61" s="16"/>
      <c r="PSK61" s="16"/>
      <c r="PSL61" s="16"/>
      <c r="PSM61" s="16"/>
      <c r="PSN61" s="16"/>
      <c r="PSO61" s="16"/>
      <c r="PSP61" s="16"/>
      <c r="PSQ61" s="16"/>
      <c r="PSR61" s="16"/>
      <c r="PSS61" s="16"/>
      <c r="PST61" s="16"/>
      <c r="PSU61" s="16"/>
      <c r="PSV61" s="16"/>
      <c r="PSW61" s="16"/>
      <c r="PSX61" s="16"/>
      <c r="PSY61" s="16"/>
      <c r="PSZ61" s="16"/>
      <c r="PTA61" s="16"/>
      <c r="PTB61" s="16"/>
      <c r="PTC61" s="16"/>
      <c r="PTD61" s="16"/>
      <c r="PTE61" s="16"/>
      <c r="PTF61" s="16"/>
      <c r="PTG61" s="16"/>
      <c r="PTH61" s="16"/>
      <c r="PTI61" s="16"/>
      <c r="PTJ61" s="16"/>
      <c r="PTK61" s="16"/>
      <c r="PTL61" s="16"/>
      <c r="PTM61" s="16"/>
      <c r="PTN61" s="16"/>
      <c r="PTO61" s="16"/>
      <c r="PTP61" s="16"/>
      <c r="PTQ61" s="16"/>
      <c r="PTR61" s="16"/>
      <c r="PTS61" s="16"/>
      <c r="PTT61" s="16"/>
      <c r="PTU61" s="16"/>
      <c r="PTV61" s="16"/>
      <c r="PTW61" s="16"/>
      <c r="PTX61" s="16"/>
      <c r="PTY61" s="16"/>
      <c r="PTZ61" s="16"/>
      <c r="PUA61" s="16"/>
      <c r="PUB61" s="16"/>
      <c r="PUC61" s="16"/>
      <c r="PUD61" s="16"/>
      <c r="PUE61" s="16"/>
      <c r="PUF61" s="16"/>
      <c r="PUG61" s="16"/>
      <c r="PUH61" s="16"/>
      <c r="PUI61" s="16"/>
      <c r="PUJ61" s="16"/>
      <c r="PUK61" s="16"/>
      <c r="PUL61" s="16"/>
      <c r="PUM61" s="16"/>
      <c r="PUN61" s="16"/>
      <c r="PUO61" s="16"/>
      <c r="PUP61" s="16"/>
      <c r="PUQ61" s="16"/>
      <c r="PUR61" s="16"/>
      <c r="PUS61" s="16"/>
      <c r="PUT61" s="16"/>
      <c r="PUU61" s="16"/>
      <c r="PUV61" s="16"/>
      <c r="PUW61" s="16"/>
      <c r="PUX61" s="16"/>
      <c r="PUY61" s="16"/>
      <c r="PUZ61" s="16"/>
      <c r="PVA61" s="16"/>
      <c r="PVB61" s="16"/>
      <c r="PVC61" s="16"/>
      <c r="PVD61" s="16"/>
      <c r="PVE61" s="16"/>
      <c r="PVF61" s="16"/>
      <c r="PVG61" s="16"/>
      <c r="PVH61" s="16"/>
      <c r="PVI61" s="16"/>
      <c r="PVJ61" s="16"/>
      <c r="PVK61" s="16"/>
      <c r="PVL61" s="16"/>
      <c r="PVM61" s="16"/>
      <c r="PVN61" s="16"/>
      <c r="PVO61" s="16"/>
      <c r="PVP61" s="16"/>
      <c r="PVQ61" s="16"/>
      <c r="PVR61" s="16"/>
      <c r="PVS61" s="16"/>
      <c r="PVT61" s="16"/>
      <c r="PVU61" s="16"/>
      <c r="PVV61" s="16"/>
      <c r="PVW61" s="16"/>
      <c r="PVX61" s="16"/>
      <c r="PVY61" s="16"/>
      <c r="PVZ61" s="16"/>
      <c r="PWA61" s="16"/>
      <c r="PWB61" s="16"/>
      <c r="PWC61" s="16"/>
      <c r="PWD61" s="16"/>
      <c r="PWE61" s="16"/>
      <c r="PWF61" s="16"/>
      <c r="PWG61" s="16"/>
      <c r="PWH61" s="16"/>
      <c r="PWI61" s="16"/>
      <c r="PWJ61" s="16"/>
      <c r="PWK61" s="16"/>
      <c r="PWL61" s="16"/>
      <c r="PWM61" s="16"/>
      <c r="PWN61" s="16"/>
      <c r="PWO61" s="16"/>
      <c r="PWP61" s="16"/>
      <c r="PWQ61" s="16"/>
      <c r="PWR61" s="16"/>
      <c r="PWS61" s="16"/>
      <c r="PWT61" s="16"/>
      <c r="PWU61" s="16"/>
      <c r="PWV61" s="16"/>
      <c r="PWW61" s="16"/>
      <c r="PWX61" s="16"/>
      <c r="PWY61" s="16"/>
      <c r="PWZ61" s="16"/>
      <c r="PXA61" s="16"/>
      <c r="PXB61" s="16"/>
      <c r="PXC61" s="16"/>
      <c r="PXD61" s="16"/>
      <c r="PXE61" s="16"/>
      <c r="PXF61" s="16"/>
      <c r="PXG61" s="16"/>
      <c r="PXH61" s="16"/>
      <c r="PXI61" s="16"/>
      <c r="PXJ61" s="16"/>
      <c r="PXK61" s="16"/>
      <c r="PXL61" s="16"/>
      <c r="PXM61" s="16"/>
      <c r="PXN61" s="16"/>
      <c r="PXO61" s="16"/>
      <c r="PXP61" s="16"/>
      <c r="PXQ61" s="16"/>
      <c r="PXR61" s="16"/>
      <c r="PXS61" s="16"/>
      <c r="PXT61" s="16"/>
      <c r="PXU61" s="16"/>
      <c r="PXV61" s="16"/>
      <c r="PXW61" s="16"/>
      <c r="PXX61" s="16"/>
      <c r="PXY61" s="16"/>
      <c r="PXZ61" s="16"/>
      <c r="PYA61" s="16"/>
      <c r="PYB61" s="16"/>
      <c r="PYC61" s="16"/>
      <c r="PYD61" s="16"/>
      <c r="PYE61" s="16"/>
      <c r="PYF61" s="16"/>
      <c r="PYG61" s="16"/>
      <c r="PYH61" s="16"/>
      <c r="PYI61" s="16"/>
      <c r="PYJ61" s="16"/>
      <c r="PYK61" s="16"/>
      <c r="PYL61" s="16"/>
      <c r="PYM61" s="16"/>
      <c r="PYN61" s="16"/>
      <c r="PYO61" s="16"/>
      <c r="PYP61" s="16"/>
      <c r="PYQ61" s="16"/>
      <c r="PYR61" s="16"/>
      <c r="PYS61" s="16"/>
      <c r="PYT61" s="16"/>
      <c r="PYU61" s="16"/>
      <c r="PYV61" s="16"/>
      <c r="PYW61" s="16"/>
      <c r="PYX61" s="16"/>
      <c r="PYY61" s="16"/>
      <c r="PYZ61" s="16"/>
      <c r="PZA61" s="16"/>
      <c r="PZB61" s="16"/>
      <c r="PZC61" s="16"/>
      <c r="PZD61" s="16"/>
      <c r="PZE61" s="16"/>
      <c r="PZF61" s="16"/>
      <c r="PZG61" s="16"/>
      <c r="PZH61" s="16"/>
      <c r="PZI61" s="16"/>
      <c r="PZJ61" s="16"/>
      <c r="PZK61" s="16"/>
      <c r="PZL61" s="16"/>
      <c r="PZM61" s="16"/>
      <c r="PZN61" s="16"/>
      <c r="PZO61" s="16"/>
      <c r="PZP61" s="16"/>
      <c r="PZQ61" s="16"/>
      <c r="PZR61" s="16"/>
      <c r="PZS61" s="16"/>
      <c r="PZT61" s="16"/>
      <c r="PZU61" s="16"/>
      <c r="PZV61" s="16"/>
      <c r="PZW61" s="16"/>
      <c r="PZX61" s="16"/>
      <c r="PZY61" s="16"/>
      <c r="PZZ61" s="16"/>
      <c r="QAA61" s="16"/>
      <c r="QAB61" s="16"/>
      <c r="QAC61" s="16"/>
      <c r="QAD61" s="16"/>
      <c r="QAE61" s="16"/>
      <c r="QAF61" s="16"/>
      <c r="QAG61" s="16"/>
      <c r="QAH61" s="16"/>
      <c r="QAI61" s="16"/>
      <c r="QAJ61" s="16"/>
      <c r="QAK61" s="16"/>
      <c r="QAL61" s="16"/>
      <c r="QAM61" s="16"/>
      <c r="QAN61" s="16"/>
      <c r="QAO61" s="16"/>
      <c r="QAP61" s="16"/>
      <c r="QAQ61" s="16"/>
      <c r="QAR61" s="16"/>
      <c r="QAS61" s="16"/>
      <c r="QAT61" s="16"/>
      <c r="QAU61" s="16"/>
      <c r="QAV61" s="16"/>
      <c r="QAW61" s="16"/>
      <c r="QAX61" s="16"/>
      <c r="QAY61" s="16"/>
      <c r="QAZ61" s="16"/>
      <c r="QBA61" s="16"/>
      <c r="QBB61" s="16"/>
      <c r="QBC61" s="16"/>
      <c r="QBD61" s="16"/>
      <c r="QBE61" s="16"/>
      <c r="QBF61" s="16"/>
      <c r="QBG61" s="16"/>
      <c r="QBH61" s="16"/>
      <c r="QBI61" s="16"/>
      <c r="QBJ61" s="16"/>
      <c r="QBK61" s="16"/>
      <c r="QBL61" s="16"/>
      <c r="QBM61" s="16"/>
      <c r="QBN61" s="16"/>
      <c r="QBO61" s="16"/>
      <c r="QBP61" s="16"/>
      <c r="QBQ61" s="16"/>
      <c r="QBR61" s="16"/>
      <c r="QBS61" s="16"/>
      <c r="QBT61" s="16"/>
      <c r="QBU61" s="16"/>
      <c r="QBV61" s="16"/>
      <c r="QBW61" s="16"/>
      <c r="QBX61" s="16"/>
      <c r="QBY61" s="16"/>
      <c r="QBZ61" s="16"/>
      <c r="QCA61" s="16"/>
      <c r="QCB61" s="16"/>
      <c r="QCC61" s="16"/>
      <c r="QCD61" s="16"/>
      <c r="QCE61" s="16"/>
      <c r="QCF61" s="16"/>
      <c r="QCG61" s="16"/>
      <c r="QCH61" s="16"/>
      <c r="QCI61" s="16"/>
      <c r="QCJ61" s="16"/>
      <c r="QCK61" s="16"/>
      <c r="QCL61" s="16"/>
      <c r="QCM61" s="16"/>
      <c r="QCN61" s="16"/>
      <c r="QCO61" s="16"/>
      <c r="QCP61" s="16"/>
      <c r="QCQ61" s="16"/>
      <c r="QCR61" s="16"/>
      <c r="QCS61" s="16"/>
      <c r="QCT61" s="16"/>
      <c r="QCU61" s="16"/>
      <c r="QCV61" s="16"/>
      <c r="QCW61" s="16"/>
      <c r="QCX61" s="16"/>
      <c r="QCY61" s="16"/>
      <c r="QCZ61" s="16"/>
      <c r="QDA61" s="16"/>
      <c r="QDB61" s="16"/>
      <c r="QDC61" s="16"/>
      <c r="QDD61" s="16"/>
      <c r="QDE61" s="16"/>
      <c r="QDF61" s="16"/>
      <c r="QDG61" s="16"/>
      <c r="QDH61" s="16"/>
      <c r="QDI61" s="16"/>
      <c r="QDJ61" s="16"/>
      <c r="QDK61" s="16"/>
      <c r="QDL61" s="16"/>
      <c r="QDM61" s="16"/>
      <c r="QDN61" s="16"/>
      <c r="QDO61" s="16"/>
      <c r="QDP61" s="16"/>
      <c r="QDQ61" s="16"/>
      <c r="QDR61" s="16"/>
      <c r="QDS61" s="16"/>
      <c r="QDT61" s="16"/>
      <c r="QDU61" s="16"/>
      <c r="QDV61" s="16"/>
      <c r="QDW61" s="16"/>
      <c r="QDX61" s="16"/>
      <c r="QDY61" s="16"/>
      <c r="QDZ61" s="16"/>
      <c r="QEA61" s="16"/>
      <c r="QEB61" s="16"/>
      <c r="QEC61" s="16"/>
      <c r="QED61" s="16"/>
      <c r="QEE61" s="16"/>
      <c r="QEF61" s="16"/>
      <c r="QEG61" s="16"/>
      <c r="QEH61" s="16"/>
      <c r="QEI61" s="16"/>
      <c r="QEJ61" s="16"/>
      <c r="QEK61" s="16"/>
      <c r="QEL61" s="16"/>
      <c r="QEM61" s="16"/>
      <c r="QEN61" s="16"/>
      <c r="QEO61" s="16"/>
      <c r="QEP61" s="16"/>
      <c r="QEQ61" s="16"/>
      <c r="QER61" s="16"/>
      <c r="QES61" s="16"/>
      <c r="QET61" s="16"/>
      <c r="QEU61" s="16"/>
      <c r="QEV61" s="16"/>
      <c r="QEW61" s="16"/>
      <c r="QEX61" s="16"/>
      <c r="QEY61" s="16"/>
      <c r="QEZ61" s="16"/>
      <c r="QFA61" s="16"/>
      <c r="QFB61" s="16"/>
      <c r="QFC61" s="16"/>
      <c r="QFD61" s="16"/>
      <c r="QFE61" s="16"/>
      <c r="QFF61" s="16"/>
      <c r="QFG61" s="16"/>
      <c r="QFH61" s="16"/>
      <c r="QFI61" s="16"/>
      <c r="QFJ61" s="16"/>
      <c r="QFK61" s="16"/>
      <c r="QFL61" s="16"/>
      <c r="QFM61" s="16"/>
      <c r="QFN61" s="16"/>
      <c r="QFO61" s="16"/>
      <c r="QFP61" s="16"/>
      <c r="QFQ61" s="16"/>
      <c r="QFR61" s="16"/>
      <c r="QFS61" s="16"/>
      <c r="QFT61" s="16"/>
      <c r="QFU61" s="16"/>
      <c r="QFV61" s="16"/>
      <c r="QFW61" s="16"/>
      <c r="QFX61" s="16"/>
      <c r="QFY61" s="16"/>
      <c r="QFZ61" s="16"/>
      <c r="QGA61" s="16"/>
      <c r="QGB61" s="16"/>
      <c r="QGC61" s="16"/>
      <c r="QGD61" s="16"/>
      <c r="QGE61" s="16"/>
      <c r="QGF61" s="16"/>
      <c r="QGG61" s="16"/>
      <c r="QGH61" s="16"/>
      <c r="QGI61" s="16"/>
      <c r="QGJ61" s="16"/>
      <c r="QGK61" s="16"/>
      <c r="QGL61" s="16"/>
      <c r="QGM61" s="16"/>
      <c r="QGN61" s="16"/>
      <c r="QGO61" s="16"/>
      <c r="QGP61" s="16"/>
      <c r="QGQ61" s="16"/>
      <c r="QGR61" s="16"/>
      <c r="QGS61" s="16"/>
      <c r="QGT61" s="16"/>
      <c r="QGU61" s="16"/>
      <c r="QGV61" s="16"/>
      <c r="QGW61" s="16"/>
      <c r="QGX61" s="16"/>
      <c r="QGY61" s="16"/>
      <c r="QGZ61" s="16"/>
      <c r="QHA61" s="16"/>
      <c r="QHB61" s="16"/>
      <c r="QHC61" s="16"/>
      <c r="QHD61" s="16"/>
      <c r="QHE61" s="16"/>
      <c r="QHF61" s="16"/>
      <c r="QHG61" s="16"/>
      <c r="QHH61" s="16"/>
      <c r="QHI61" s="16"/>
      <c r="QHJ61" s="16"/>
      <c r="QHK61" s="16"/>
      <c r="QHL61" s="16"/>
      <c r="QHM61" s="16"/>
      <c r="QHN61" s="16"/>
      <c r="QHO61" s="16"/>
      <c r="QHP61" s="16"/>
      <c r="QHQ61" s="16"/>
      <c r="QHR61" s="16"/>
      <c r="QHS61" s="16"/>
      <c r="QHT61" s="16"/>
      <c r="QHU61" s="16"/>
      <c r="QHV61" s="16"/>
      <c r="QHW61" s="16"/>
      <c r="QHX61" s="16"/>
      <c r="QHY61" s="16"/>
      <c r="QHZ61" s="16"/>
      <c r="QIA61" s="16"/>
      <c r="QIB61" s="16"/>
      <c r="QIC61" s="16"/>
      <c r="QID61" s="16"/>
      <c r="QIE61" s="16"/>
      <c r="QIF61" s="16"/>
      <c r="QIG61" s="16"/>
      <c r="QIH61" s="16"/>
      <c r="QII61" s="16"/>
      <c r="QIJ61" s="16"/>
      <c r="QIK61" s="16"/>
      <c r="QIL61" s="16"/>
      <c r="QIM61" s="16"/>
      <c r="QIN61" s="16"/>
      <c r="QIO61" s="16"/>
      <c r="QIP61" s="16"/>
      <c r="QIQ61" s="16"/>
      <c r="QIR61" s="16"/>
      <c r="QIS61" s="16"/>
      <c r="QIT61" s="16"/>
      <c r="QIU61" s="16"/>
      <c r="QIV61" s="16"/>
      <c r="QIW61" s="16"/>
      <c r="QIX61" s="16"/>
      <c r="QIY61" s="16"/>
      <c r="QIZ61" s="16"/>
      <c r="QJA61" s="16"/>
      <c r="QJB61" s="16"/>
      <c r="QJC61" s="16"/>
      <c r="QJD61" s="16"/>
      <c r="QJE61" s="16"/>
      <c r="QJF61" s="16"/>
      <c r="QJG61" s="16"/>
      <c r="QJH61" s="16"/>
      <c r="QJI61" s="16"/>
      <c r="QJJ61" s="16"/>
      <c r="QJK61" s="16"/>
      <c r="QJL61" s="16"/>
      <c r="QJM61" s="16"/>
      <c r="QJN61" s="16"/>
      <c r="QJO61" s="16"/>
      <c r="QJP61" s="16"/>
      <c r="QJQ61" s="16"/>
      <c r="QJR61" s="16"/>
      <c r="QJS61" s="16"/>
      <c r="QJT61" s="16"/>
      <c r="QJU61" s="16"/>
      <c r="QJV61" s="16"/>
      <c r="QJW61" s="16"/>
      <c r="QJX61" s="16"/>
      <c r="QJY61" s="16"/>
      <c r="QJZ61" s="16"/>
      <c r="QKA61" s="16"/>
      <c r="QKB61" s="16"/>
      <c r="QKC61" s="16"/>
      <c r="QKD61" s="16"/>
      <c r="QKE61" s="16"/>
      <c r="QKF61" s="16"/>
      <c r="QKG61" s="16"/>
      <c r="QKH61" s="16"/>
      <c r="QKI61" s="16"/>
      <c r="QKJ61" s="16"/>
      <c r="QKK61" s="16"/>
      <c r="QKL61" s="16"/>
      <c r="QKM61" s="16"/>
      <c r="QKN61" s="16"/>
      <c r="QKO61" s="16"/>
      <c r="QKP61" s="16"/>
      <c r="QKQ61" s="16"/>
      <c r="QKR61" s="16"/>
      <c r="QKS61" s="16"/>
      <c r="QKT61" s="16"/>
      <c r="QKU61" s="16"/>
      <c r="QKV61" s="16"/>
      <c r="QKW61" s="16"/>
      <c r="QKX61" s="16"/>
      <c r="QKY61" s="16"/>
      <c r="QKZ61" s="16"/>
      <c r="QLA61" s="16"/>
      <c r="QLB61" s="16"/>
      <c r="QLC61" s="16"/>
      <c r="QLD61" s="16"/>
      <c r="QLE61" s="16"/>
      <c r="QLF61" s="16"/>
      <c r="QLG61" s="16"/>
      <c r="QLH61" s="16"/>
      <c r="QLI61" s="16"/>
      <c r="QLJ61" s="16"/>
      <c r="QLK61" s="16"/>
      <c r="QLL61" s="16"/>
      <c r="QLM61" s="16"/>
      <c r="QLN61" s="16"/>
      <c r="QLO61" s="16"/>
      <c r="QLP61" s="16"/>
      <c r="QLQ61" s="16"/>
      <c r="QLR61" s="16"/>
      <c r="QLS61" s="16"/>
      <c r="QLT61" s="16"/>
      <c r="QLU61" s="16"/>
      <c r="QLV61" s="16"/>
      <c r="QLW61" s="16"/>
      <c r="QLX61" s="16"/>
      <c r="QLY61" s="16"/>
      <c r="QLZ61" s="16"/>
      <c r="QMA61" s="16"/>
      <c r="QMB61" s="16"/>
      <c r="QMC61" s="16"/>
      <c r="QMD61" s="16"/>
      <c r="QME61" s="16"/>
      <c r="QMF61" s="16"/>
      <c r="QMG61" s="16"/>
      <c r="QMH61" s="16"/>
      <c r="QMI61" s="16"/>
      <c r="QMJ61" s="16"/>
      <c r="QMK61" s="16"/>
      <c r="QML61" s="16"/>
      <c r="QMM61" s="16"/>
      <c r="QMN61" s="16"/>
      <c r="QMO61" s="16"/>
      <c r="QMP61" s="16"/>
      <c r="QMQ61" s="16"/>
      <c r="QMR61" s="16"/>
      <c r="QMS61" s="16"/>
      <c r="QMT61" s="16"/>
      <c r="QMU61" s="16"/>
      <c r="QMV61" s="16"/>
      <c r="QMW61" s="16"/>
      <c r="QMX61" s="16"/>
      <c r="QMY61" s="16"/>
      <c r="QMZ61" s="16"/>
      <c r="QNA61" s="16"/>
      <c r="QNB61" s="16"/>
      <c r="QNC61" s="16"/>
      <c r="QND61" s="16"/>
      <c r="QNE61" s="16"/>
      <c r="QNF61" s="16"/>
      <c r="QNG61" s="16"/>
      <c r="QNH61" s="16"/>
      <c r="QNI61" s="16"/>
      <c r="QNJ61" s="16"/>
      <c r="QNK61" s="16"/>
      <c r="QNL61" s="16"/>
      <c r="QNM61" s="16"/>
      <c r="QNN61" s="16"/>
      <c r="QNO61" s="16"/>
      <c r="QNP61" s="16"/>
      <c r="QNQ61" s="16"/>
      <c r="QNR61" s="16"/>
      <c r="QNS61" s="16"/>
      <c r="QNT61" s="16"/>
      <c r="QNU61" s="16"/>
      <c r="QNV61" s="16"/>
      <c r="QNW61" s="16"/>
      <c r="QNX61" s="16"/>
      <c r="QNY61" s="16"/>
      <c r="QNZ61" s="16"/>
      <c r="QOA61" s="16"/>
      <c r="QOB61" s="16"/>
      <c r="QOC61" s="16"/>
      <c r="QOD61" s="16"/>
      <c r="QOE61" s="16"/>
      <c r="QOF61" s="16"/>
      <c r="QOG61" s="16"/>
      <c r="QOH61" s="16"/>
      <c r="QOI61" s="16"/>
      <c r="QOJ61" s="16"/>
      <c r="QOK61" s="16"/>
      <c r="QOL61" s="16"/>
      <c r="QOM61" s="16"/>
      <c r="QON61" s="16"/>
      <c r="QOO61" s="16"/>
      <c r="QOP61" s="16"/>
      <c r="QOQ61" s="16"/>
      <c r="QOR61" s="16"/>
      <c r="QOS61" s="16"/>
      <c r="QOT61" s="16"/>
      <c r="QOU61" s="16"/>
      <c r="QOV61" s="16"/>
      <c r="QOW61" s="16"/>
      <c r="QOX61" s="16"/>
      <c r="QOY61" s="16"/>
      <c r="QOZ61" s="16"/>
      <c r="QPA61" s="16"/>
      <c r="QPB61" s="16"/>
      <c r="QPC61" s="16"/>
      <c r="QPD61" s="16"/>
      <c r="QPE61" s="16"/>
      <c r="QPF61" s="16"/>
      <c r="QPG61" s="16"/>
      <c r="QPH61" s="16"/>
      <c r="QPI61" s="16"/>
      <c r="QPJ61" s="16"/>
      <c r="QPK61" s="16"/>
      <c r="QPL61" s="16"/>
      <c r="QPM61" s="16"/>
      <c r="QPN61" s="16"/>
      <c r="QPO61" s="16"/>
      <c r="QPP61" s="16"/>
      <c r="QPQ61" s="16"/>
      <c r="QPR61" s="16"/>
      <c r="QPS61" s="16"/>
      <c r="QPT61" s="16"/>
      <c r="QPU61" s="16"/>
      <c r="QPV61" s="16"/>
      <c r="QPW61" s="16"/>
      <c r="QPX61" s="16"/>
      <c r="QPY61" s="16"/>
      <c r="QPZ61" s="16"/>
      <c r="QQA61" s="16"/>
      <c r="QQB61" s="16"/>
      <c r="QQC61" s="16"/>
      <c r="QQD61" s="16"/>
      <c r="QQE61" s="16"/>
      <c r="QQF61" s="16"/>
      <c r="QQG61" s="16"/>
      <c r="QQH61" s="16"/>
      <c r="QQI61" s="16"/>
      <c r="QQJ61" s="16"/>
      <c r="QQK61" s="16"/>
      <c r="QQL61" s="16"/>
      <c r="QQM61" s="16"/>
      <c r="QQN61" s="16"/>
      <c r="QQO61" s="16"/>
      <c r="QQP61" s="16"/>
      <c r="QQQ61" s="16"/>
      <c r="QQR61" s="16"/>
      <c r="QQS61" s="16"/>
      <c r="QQT61" s="16"/>
      <c r="QQU61" s="16"/>
      <c r="QQV61" s="16"/>
      <c r="QQW61" s="16"/>
      <c r="QQX61" s="16"/>
      <c r="QQY61" s="16"/>
      <c r="QQZ61" s="16"/>
      <c r="QRA61" s="16"/>
      <c r="QRB61" s="16"/>
      <c r="QRC61" s="16"/>
      <c r="QRD61" s="16"/>
      <c r="QRE61" s="16"/>
      <c r="QRF61" s="16"/>
      <c r="QRG61" s="16"/>
      <c r="QRH61" s="16"/>
      <c r="QRI61" s="16"/>
      <c r="QRJ61" s="16"/>
      <c r="QRK61" s="16"/>
      <c r="QRL61" s="16"/>
      <c r="QRM61" s="16"/>
      <c r="QRN61" s="16"/>
      <c r="QRO61" s="16"/>
      <c r="QRP61" s="16"/>
      <c r="QRQ61" s="16"/>
      <c r="QRR61" s="16"/>
      <c r="QRS61" s="16"/>
      <c r="QRT61" s="16"/>
      <c r="QRU61" s="16"/>
      <c r="QRV61" s="16"/>
      <c r="QRW61" s="16"/>
      <c r="QRX61" s="16"/>
      <c r="QRY61" s="16"/>
      <c r="QRZ61" s="16"/>
      <c r="QSA61" s="16"/>
      <c r="QSB61" s="16"/>
      <c r="QSC61" s="16"/>
      <c r="QSD61" s="16"/>
      <c r="QSE61" s="16"/>
      <c r="QSF61" s="16"/>
      <c r="QSG61" s="16"/>
      <c r="QSH61" s="16"/>
      <c r="QSI61" s="16"/>
      <c r="QSJ61" s="16"/>
      <c r="QSK61" s="16"/>
      <c r="QSL61" s="16"/>
      <c r="QSM61" s="16"/>
      <c r="QSN61" s="16"/>
      <c r="QSO61" s="16"/>
      <c r="QSP61" s="16"/>
      <c r="QSQ61" s="16"/>
      <c r="QSR61" s="16"/>
      <c r="QSS61" s="16"/>
      <c r="QST61" s="16"/>
      <c r="QSU61" s="16"/>
      <c r="QSV61" s="16"/>
      <c r="QSW61" s="16"/>
      <c r="QSX61" s="16"/>
      <c r="QSY61" s="16"/>
      <c r="QSZ61" s="16"/>
      <c r="QTA61" s="16"/>
      <c r="QTB61" s="16"/>
      <c r="QTC61" s="16"/>
      <c r="QTD61" s="16"/>
      <c r="QTE61" s="16"/>
      <c r="QTF61" s="16"/>
      <c r="QTG61" s="16"/>
      <c r="QTH61" s="16"/>
      <c r="QTI61" s="16"/>
      <c r="QTJ61" s="16"/>
      <c r="QTK61" s="16"/>
      <c r="QTL61" s="16"/>
      <c r="QTM61" s="16"/>
      <c r="QTN61" s="16"/>
      <c r="QTO61" s="16"/>
      <c r="QTP61" s="16"/>
      <c r="QTQ61" s="16"/>
      <c r="QTR61" s="16"/>
      <c r="QTS61" s="16"/>
      <c r="QTT61" s="16"/>
      <c r="QTU61" s="16"/>
      <c r="QTV61" s="16"/>
      <c r="QTW61" s="16"/>
      <c r="QTX61" s="16"/>
      <c r="QTY61" s="16"/>
      <c r="QTZ61" s="16"/>
      <c r="QUA61" s="16"/>
      <c r="QUB61" s="16"/>
      <c r="QUC61" s="16"/>
      <c r="QUD61" s="16"/>
      <c r="QUE61" s="16"/>
      <c r="QUF61" s="16"/>
      <c r="QUG61" s="16"/>
      <c r="QUH61" s="16"/>
      <c r="QUI61" s="16"/>
      <c r="QUJ61" s="16"/>
      <c r="QUK61" s="16"/>
      <c r="QUL61" s="16"/>
      <c r="QUM61" s="16"/>
      <c r="QUN61" s="16"/>
      <c r="QUO61" s="16"/>
      <c r="QUP61" s="16"/>
      <c r="QUQ61" s="16"/>
      <c r="QUR61" s="16"/>
      <c r="QUS61" s="16"/>
      <c r="QUT61" s="16"/>
      <c r="QUU61" s="16"/>
      <c r="QUV61" s="16"/>
      <c r="QUW61" s="16"/>
      <c r="QUX61" s="16"/>
      <c r="QUY61" s="16"/>
      <c r="QUZ61" s="16"/>
      <c r="QVA61" s="16"/>
      <c r="QVB61" s="16"/>
      <c r="QVC61" s="16"/>
      <c r="QVD61" s="16"/>
      <c r="QVE61" s="16"/>
      <c r="QVF61" s="16"/>
      <c r="QVG61" s="16"/>
      <c r="QVH61" s="16"/>
      <c r="QVI61" s="16"/>
      <c r="QVJ61" s="16"/>
      <c r="QVK61" s="16"/>
      <c r="QVL61" s="16"/>
      <c r="QVM61" s="16"/>
      <c r="QVN61" s="16"/>
      <c r="QVO61" s="16"/>
      <c r="QVP61" s="16"/>
      <c r="QVQ61" s="16"/>
      <c r="QVR61" s="16"/>
      <c r="QVS61" s="16"/>
      <c r="QVT61" s="16"/>
      <c r="QVU61" s="16"/>
      <c r="QVV61" s="16"/>
      <c r="QVW61" s="16"/>
      <c r="QVX61" s="16"/>
      <c r="QVY61" s="16"/>
      <c r="QVZ61" s="16"/>
      <c r="QWA61" s="16"/>
      <c r="QWB61" s="16"/>
      <c r="QWC61" s="16"/>
      <c r="QWD61" s="16"/>
      <c r="QWE61" s="16"/>
      <c r="QWF61" s="16"/>
      <c r="QWG61" s="16"/>
      <c r="QWH61" s="16"/>
      <c r="QWI61" s="16"/>
      <c r="QWJ61" s="16"/>
      <c r="QWK61" s="16"/>
      <c r="QWL61" s="16"/>
      <c r="QWM61" s="16"/>
      <c r="QWN61" s="16"/>
      <c r="QWO61" s="16"/>
      <c r="QWP61" s="16"/>
      <c r="QWQ61" s="16"/>
      <c r="QWR61" s="16"/>
      <c r="QWS61" s="16"/>
      <c r="QWT61" s="16"/>
      <c r="QWU61" s="16"/>
      <c r="QWV61" s="16"/>
      <c r="QWW61" s="16"/>
      <c r="QWX61" s="16"/>
      <c r="QWY61" s="16"/>
      <c r="QWZ61" s="16"/>
      <c r="QXA61" s="16"/>
      <c r="QXB61" s="16"/>
      <c r="QXC61" s="16"/>
      <c r="QXD61" s="16"/>
      <c r="QXE61" s="16"/>
      <c r="QXF61" s="16"/>
      <c r="QXG61" s="16"/>
      <c r="QXH61" s="16"/>
      <c r="QXI61" s="16"/>
      <c r="QXJ61" s="16"/>
      <c r="QXK61" s="16"/>
      <c r="QXL61" s="16"/>
      <c r="QXM61" s="16"/>
      <c r="QXN61" s="16"/>
      <c r="QXO61" s="16"/>
      <c r="QXP61" s="16"/>
      <c r="QXQ61" s="16"/>
      <c r="QXR61" s="16"/>
      <c r="QXS61" s="16"/>
      <c r="QXT61" s="16"/>
      <c r="QXU61" s="16"/>
      <c r="QXV61" s="16"/>
      <c r="QXW61" s="16"/>
      <c r="QXX61" s="16"/>
      <c r="QXY61" s="16"/>
      <c r="QXZ61" s="16"/>
      <c r="QYA61" s="16"/>
      <c r="QYB61" s="16"/>
      <c r="QYC61" s="16"/>
      <c r="QYD61" s="16"/>
      <c r="QYE61" s="16"/>
      <c r="QYF61" s="16"/>
      <c r="QYG61" s="16"/>
      <c r="QYH61" s="16"/>
      <c r="QYI61" s="16"/>
      <c r="QYJ61" s="16"/>
      <c r="QYK61" s="16"/>
      <c r="QYL61" s="16"/>
      <c r="QYM61" s="16"/>
      <c r="QYN61" s="16"/>
      <c r="QYO61" s="16"/>
      <c r="QYP61" s="16"/>
      <c r="QYQ61" s="16"/>
      <c r="QYR61" s="16"/>
      <c r="QYS61" s="16"/>
      <c r="QYT61" s="16"/>
      <c r="QYU61" s="16"/>
      <c r="QYV61" s="16"/>
      <c r="QYW61" s="16"/>
      <c r="QYX61" s="16"/>
      <c r="QYY61" s="16"/>
      <c r="QYZ61" s="16"/>
      <c r="QZA61" s="16"/>
      <c r="QZB61" s="16"/>
      <c r="QZC61" s="16"/>
      <c r="QZD61" s="16"/>
      <c r="QZE61" s="16"/>
      <c r="QZF61" s="16"/>
      <c r="QZG61" s="16"/>
      <c r="QZH61" s="16"/>
      <c r="QZI61" s="16"/>
      <c r="QZJ61" s="16"/>
      <c r="QZK61" s="16"/>
      <c r="QZL61" s="16"/>
      <c r="QZM61" s="16"/>
      <c r="QZN61" s="16"/>
      <c r="QZO61" s="16"/>
      <c r="QZP61" s="16"/>
      <c r="QZQ61" s="16"/>
      <c r="QZR61" s="16"/>
      <c r="QZS61" s="16"/>
      <c r="QZT61" s="16"/>
      <c r="QZU61" s="16"/>
      <c r="QZV61" s="16"/>
      <c r="QZW61" s="16"/>
      <c r="QZX61" s="16"/>
      <c r="QZY61" s="16"/>
      <c r="QZZ61" s="16"/>
      <c r="RAA61" s="16"/>
      <c r="RAB61" s="16"/>
      <c r="RAC61" s="16"/>
      <c r="RAD61" s="16"/>
      <c r="RAE61" s="16"/>
      <c r="RAF61" s="16"/>
      <c r="RAG61" s="16"/>
      <c r="RAH61" s="16"/>
      <c r="RAI61" s="16"/>
      <c r="RAJ61" s="16"/>
      <c r="RAK61" s="16"/>
      <c r="RAL61" s="16"/>
      <c r="RAM61" s="16"/>
      <c r="RAN61" s="16"/>
      <c r="RAO61" s="16"/>
      <c r="RAP61" s="16"/>
      <c r="RAQ61" s="16"/>
      <c r="RAR61" s="16"/>
      <c r="RAS61" s="16"/>
      <c r="RAT61" s="16"/>
      <c r="RAU61" s="16"/>
      <c r="RAV61" s="16"/>
      <c r="RAW61" s="16"/>
      <c r="RAX61" s="16"/>
      <c r="RAY61" s="16"/>
      <c r="RAZ61" s="16"/>
      <c r="RBA61" s="16"/>
      <c r="RBB61" s="16"/>
      <c r="RBC61" s="16"/>
      <c r="RBD61" s="16"/>
      <c r="RBE61" s="16"/>
      <c r="RBF61" s="16"/>
      <c r="RBG61" s="16"/>
      <c r="RBH61" s="16"/>
      <c r="RBI61" s="16"/>
      <c r="RBJ61" s="16"/>
      <c r="RBK61" s="16"/>
      <c r="RBL61" s="16"/>
      <c r="RBM61" s="16"/>
      <c r="RBN61" s="16"/>
      <c r="RBO61" s="16"/>
      <c r="RBP61" s="16"/>
      <c r="RBQ61" s="16"/>
      <c r="RBR61" s="16"/>
      <c r="RBS61" s="16"/>
      <c r="RBT61" s="16"/>
      <c r="RBU61" s="16"/>
      <c r="RBV61" s="16"/>
      <c r="RBW61" s="16"/>
      <c r="RBX61" s="16"/>
      <c r="RBY61" s="16"/>
      <c r="RBZ61" s="16"/>
      <c r="RCA61" s="16"/>
      <c r="RCB61" s="16"/>
      <c r="RCC61" s="16"/>
      <c r="RCD61" s="16"/>
      <c r="RCE61" s="16"/>
      <c r="RCF61" s="16"/>
      <c r="RCG61" s="16"/>
      <c r="RCH61" s="16"/>
      <c r="RCI61" s="16"/>
      <c r="RCJ61" s="16"/>
      <c r="RCK61" s="16"/>
      <c r="RCL61" s="16"/>
      <c r="RCM61" s="16"/>
      <c r="RCN61" s="16"/>
      <c r="RCO61" s="16"/>
      <c r="RCP61" s="16"/>
      <c r="RCQ61" s="16"/>
      <c r="RCR61" s="16"/>
      <c r="RCS61" s="16"/>
      <c r="RCT61" s="16"/>
      <c r="RCU61" s="16"/>
      <c r="RCV61" s="16"/>
      <c r="RCW61" s="16"/>
      <c r="RCX61" s="16"/>
      <c r="RCY61" s="16"/>
      <c r="RCZ61" s="16"/>
      <c r="RDA61" s="16"/>
      <c r="RDB61" s="16"/>
      <c r="RDC61" s="16"/>
      <c r="RDD61" s="16"/>
      <c r="RDE61" s="16"/>
      <c r="RDF61" s="16"/>
      <c r="RDG61" s="16"/>
      <c r="RDH61" s="16"/>
      <c r="RDI61" s="16"/>
      <c r="RDJ61" s="16"/>
      <c r="RDK61" s="16"/>
      <c r="RDL61" s="16"/>
      <c r="RDM61" s="16"/>
      <c r="RDN61" s="16"/>
      <c r="RDO61" s="16"/>
      <c r="RDP61" s="16"/>
      <c r="RDQ61" s="16"/>
      <c r="RDR61" s="16"/>
      <c r="RDS61" s="16"/>
      <c r="RDT61" s="16"/>
      <c r="RDU61" s="16"/>
      <c r="RDV61" s="16"/>
      <c r="RDW61" s="16"/>
      <c r="RDX61" s="16"/>
      <c r="RDY61" s="16"/>
      <c r="RDZ61" s="16"/>
      <c r="REA61" s="16"/>
      <c r="REB61" s="16"/>
      <c r="REC61" s="16"/>
      <c r="RED61" s="16"/>
      <c r="REE61" s="16"/>
      <c r="REF61" s="16"/>
      <c r="REG61" s="16"/>
      <c r="REH61" s="16"/>
      <c r="REI61" s="16"/>
      <c r="REJ61" s="16"/>
      <c r="REK61" s="16"/>
      <c r="REL61" s="16"/>
      <c r="REM61" s="16"/>
      <c r="REN61" s="16"/>
      <c r="REO61" s="16"/>
      <c r="REP61" s="16"/>
      <c r="REQ61" s="16"/>
      <c r="RER61" s="16"/>
      <c r="RES61" s="16"/>
      <c r="RET61" s="16"/>
      <c r="REU61" s="16"/>
      <c r="REV61" s="16"/>
      <c r="REW61" s="16"/>
      <c r="REX61" s="16"/>
      <c r="REY61" s="16"/>
      <c r="REZ61" s="16"/>
      <c r="RFA61" s="16"/>
      <c r="RFB61" s="16"/>
      <c r="RFC61" s="16"/>
      <c r="RFD61" s="16"/>
      <c r="RFE61" s="16"/>
      <c r="RFF61" s="16"/>
      <c r="RFG61" s="16"/>
      <c r="RFH61" s="16"/>
      <c r="RFI61" s="16"/>
      <c r="RFJ61" s="16"/>
      <c r="RFK61" s="16"/>
      <c r="RFL61" s="16"/>
      <c r="RFM61" s="16"/>
      <c r="RFN61" s="16"/>
      <c r="RFO61" s="16"/>
      <c r="RFP61" s="16"/>
      <c r="RFQ61" s="16"/>
      <c r="RFR61" s="16"/>
      <c r="RFS61" s="16"/>
      <c r="RFT61" s="16"/>
      <c r="RFU61" s="16"/>
      <c r="RFV61" s="16"/>
      <c r="RFW61" s="16"/>
      <c r="RFX61" s="16"/>
      <c r="RFY61" s="16"/>
      <c r="RFZ61" s="16"/>
      <c r="RGA61" s="16"/>
      <c r="RGB61" s="16"/>
      <c r="RGC61" s="16"/>
      <c r="RGD61" s="16"/>
      <c r="RGE61" s="16"/>
      <c r="RGF61" s="16"/>
      <c r="RGG61" s="16"/>
      <c r="RGH61" s="16"/>
      <c r="RGI61" s="16"/>
      <c r="RGJ61" s="16"/>
      <c r="RGK61" s="16"/>
      <c r="RGL61" s="16"/>
      <c r="RGM61" s="16"/>
      <c r="RGN61" s="16"/>
      <c r="RGO61" s="16"/>
      <c r="RGP61" s="16"/>
      <c r="RGQ61" s="16"/>
      <c r="RGR61" s="16"/>
      <c r="RGS61" s="16"/>
      <c r="RGT61" s="16"/>
      <c r="RGU61" s="16"/>
      <c r="RGV61" s="16"/>
      <c r="RGW61" s="16"/>
      <c r="RGX61" s="16"/>
      <c r="RGY61" s="16"/>
      <c r="RGZ61" s="16"/>
      <c r="RHA61" s="16"/>
      <c r="RHB61" s="16"/>
      <c r="RHC61" s="16"/>
      <c r="RHD61" s="16"/>
      <c r="RHE61" s="16"/>
      <c r="RHF61" s="16"/>
      <c r="RHG61" s="16"/>
      <c r="RHH61" s="16"/>
      <c r="RHI61" s="16"/>
      <c r="RHJ61" s="16"/>
      <c r="RHK61" s="16"/>
      <c r="RHL61" s="16"/>
      <c r="RHM61" s="16"/>
      <c r="RHN61" s="16"/>
      <c r="RHO61" s="16"/>
      <c r="RHP61" s="16"/>
      <c r="RHQ61" s="16"/>
      <c r="RHR61" s="16"/>
      <c r="RHS61" s="16"/>
      <c r="RHT61" s="16"/>
      <c r="RHU61" s="16"/>
      <c r="RHV61" s="16"/>
      <c r="RHW61" s="16"/>
      <c r="RHX61" s="16"/>
      <c r="RHY61" s="16"/>
      <c r="RHZ61" s="16"/>
      <c r="RIA61" s="16"/>
      <c r="RIB61" s="16"/>
      <c r="RIC61" s="16"/>
      <c r="RID61" s="16"/>
      <c r="RIE61" s="16"/>
      <c r="RIF61" s="16"/>
      <c r="RIG61" s="16"/>
      <c r="RIH61" s="16"/>
      <c r="RII61" s="16"/>
      <c r="RIJ61" s="16"/>
      <c r="RIK61" s="16"/>
      <c r="RIL61" s="16"/>
      <c r="RIM61" s="16"/>
      <c r="RIN61" s="16"/>
      <c r="RIO61" s="16"/>
      <c r="RIP61" s="16"/>
      <c r="RIQ61" s="16"/>
      <c r="RIR61" s="16"/>
      <c r="RIS61" s="16"/>
      <c r="RIT61" s="16"/>
      <c r="RIU61" s="16"/>
      <c r="RIV61" s="16"/>
      <c r="RIW61" s="16"/>
      <c r="RIX61" s="16"/>
      <c r="RIY61" s="16"/>
      <c r="RIZ61" s="16"/>
      <c r="RJA61" s="16"/>
      <c r="RJB61" s="16"/>
      <c r="RJC61" s="16"/>
      <c r="RJD61" s="16"/>
      <c r="RJE61" s="16"/>
      <c r="RJF61" s="16"/>
      <c r="RJG61" s="16"/>
      <c r="RJH61" s="16"/>
      <c r="RJI61" s="16"/>
      <c r="RJJ61" s="16"/>
      <c r="RJK61" s="16"/>
      <c r="RJL61" s="16"/>
      <c r="RJM61" s="16"/>
      <c r="RJN61" s="16"/>
      <c r="RJO61" s="16"/>
      <c r="RJP61" s="16"/>
      <c r="RJQ61" s="16"/>
      <c r="RJR61" s="16"/>
      <c r="RJS61" s="16"/>
      <c r="RJT61" s="16"/>
      <c r="RJU61" s="16"/>
      <c r="RJV61" s="16"/>
      <c r="RJW61" s="16"/>
      <c r="RJX61" s="16"/>
      <c r="RJY61" s="16"/>
      <c r="RJZ61" s="16"/>
      <c r="RKA61" s="16"/>
      <c r="RKB61" s="16"/>
      <c r="RKC61" s="16"/>
      <c r="RKD61" s="16"/>
      <c r="RKE61" s="16"/>
      <c r="RKF61" s="16"/>
      <c r="RKG61" s="16"/>
      <c r="RKH61" s="16"/>
      <c r="RKI61" s="16"/>
      <c r="RKJ61" s="16"/>
      <c r="RKK61" s="16"/>
      <c r="RKL61" s="16"/>
      <c r="RKM61" s="16"/>
      <c r="RKN61" s="16"/>
      <c r="RKO61" s="16"/>
      <c r="RKP61" s="16"/>
      <c r="RKQ61" s="16"/>
      <c r="RKR61" s="16"/>
      <c r="RKS61" s="16"/>
      <c r="RKT61" s="16"/>
      <c r="RKU61" s="16"/>
      <c r="RKV61" s="16"/>
      <c r="RKW61" s="16"/>
      <c r="RKX61" s="16"/>
      <c r="RKY61" s="16"/>
      <c r="RKZ61" s="16"/>
      <c r="RLA61" s="16"/>
      <c r="RLB61" s="16"/>
      <c r="RLC61" s="16"/>
      <c r="RLD61" s="16"/>
      <c r="RLE61" s="16"/>
      <c r="RLF61" s="16"/>
      <c r="RLG61" s="16"/>
      <c r="RLH61" s="16"/>
      <c r="RLI61" s="16"/>
      <c r="RLJ61" s="16"/>
      <c r="RLK61" s="16"/>
      <c r="RLL61" s="16"/>
      <c r="RLM61" s="16"/>
      <c r="RLN61" s="16"/>
      <c r="RLO61" s="16"/>
      <c r="RLP61" s="16"/>
      <c r="RLQ61" s="16"/>
      <c r="RLR61" s="16"/>
      <c r="RLS61" s="16"/>
      <c r="RLT61" s="16"/>
      <c r="RLU61" s="16"/>
      <c r="RLV61" s="16"/>
      <c r="RLW61" s="16"/>
      <c r="RLX61" s="16"/>
      <c r="RLY61" s="16"/>
      <c r="RLZ61" s="16"/>
      <c r="RMA61" s="16"/>
      <c r="RMB61" s="16"/>
      <c r="RMC61" s="16"/>
      <c r="RMD61" s="16"/>
      <c r="RME61" s="16"/>
      <c r="RMF61" s="16"/>
      <c r="RMG61" s="16"/>
      <c r="RMH61" s="16"/>
      <c r="RMI61" s="16"/>
      <c r="RMJ61" s="16"/>
      <c r="RMK61" s="16"/>
      <c r="RML61" s="16"/>
      <c r="RMM61" s="16"/>
      <c r="RMN61" s="16"/>
      <c r="RMO61" s="16"/>
      <c r="RMP61" s="16"/>
      <c r="RMQ61" s="16"/>
      <c r="RMR61" s="16"/>
      <c r="RMS61" s="16"/>
      <c r="RMT61" s="16"/>
      <c r="RMU61" s="16"/>
      <c r="RMV61" s="16"/>
      <c r="RMW61" s="16"/>
      <c r="RMX61" s="16"/>
      <c r="RMY61" s="16"/>
      <c r="RMZ61" s="16"/>
      <c r="RNA61" s="16"/>
      <c r="RNB61" s="16"/>
      <c r="RNC61" s="16"/>
      <c r="RND61" s="16"/>
      <c r="RNE61" s="16"/>
      <c r="RNF61" s="16"/>
      <c r="RNG61" s="16"/>
      <c r="RNH61" s="16"/>
      <c r="RNI61" s="16"/>
      <c r="RNJ61" s="16"/>
      <c r="RNK61" s="16"/>
      <c r="RNL61" s="16"/>
      <c r="RNM61" s="16"/>
      <c r="RNN61" s="16"/>
      <c r="RNO61" s="16"/>
      <c r="RNP61" s="16"/>
      <c r="RNQ61" s="16"/>
      <c r="RNR61" s="16"/>
      <c r="RNS61" s="16"/>
      <c r="RNT61" s="16"/>
      <c r="RNU61" s="16"/>
      <c r="RNV61" s="16"/>
      <c r="RNW61" s="16"/>
      <c r="RNX61" s="16"/>
      <c r="RNY61" s="16"/>
      <c r="RNZ61" s="16"/>
      <c r="ROA61" s="16"/>
      <c r="ROB61" s="16"/>
      <c r="ROC61" s="16"/>
      <c r="ROD61" s="16"/>
      <c r="ROE61" s="16"/>
      <c r="ROF61" s="16"/>
      <c r="ROG61" s="16"/>
      <c r="ROH61" s="16"/>
      <c r="ROI61" s="16"/>
      <c r="ROJ61" s="16"/>
      <c r="ROK61" s="16"/>
      <c r="ROL61" s="16"/>
      <c r="ROM61" s="16"/>
      <c r="RON61" s="16"/>
      <c r="ROO61" s="16"/>
      <c r="ROP61" s="16"/>
      <c r="ROQ61" s="16"/>
      <c r="ROR61" s="16"/>
      <c r="ROS61" s="16"/>
      <c r="ROT61" s="16"/>
      <c r="ROU61" s="16"/>
      <c r="ROV61" s="16"/>
      <c r="ROW61" s="16"/>
      <c r="ROX61" s="16"/>
      <c r="ROY61" s="16"/>
      <c r="ROZ61" s="16"/>
      <c r="RPA61" s="16"/>
      <c r="RPB61" s="16"/>
      <c r="RPC61" s="16"/>
      <c r="RPD61" s="16"/>
      <c r="RPE61" s="16"/>
      <c r="RPF61" s="16"/>
      <c r="RPG61" s="16"/>
      <c r="RPH61" s="16"/>
      <c r="RPI61" s="16"/>
      <c r="RPJ61" s="16"/>
      <c r="RPK61" s="16"/>
      <c r="RPL61" s="16"/>
      <c r="RPM61" s="16"/>
      <c r="RPN61" s="16"/>
      <c r="RPO61" s="16"/>
      <c r="RPP61" s="16"/>
      <c r="RPQ61" s="16"/>
      <c r="RPR61" s="16"/>
      <c r="RPS61" s="16"/>
      <c r="RPT61" s="16"/>
      <c r="RPU61" s="16"/>
      <c r="RPV61" s="16"/>
      <c r="RPW61" s="16"/>
      <c r="RPX61" s="16"/>
      <c r="RPY61" s="16"/>
      <c r="RPZ61" s="16"/>
      <c r="RQA61" s="16"/>
      <c r="RQB61" s="16"/>
      <c r="RQC61" s="16"/>
      <c r="RQD61" s="16"/>
      <c r="RQE61" s="16"/>
      <c r="RQF61" s="16"/>
      <c r="RQG61" s="16"/>
      <c r="RQH61" s="16"/>
      <c r="RQI61" s="16"/>
      <c r="RQJ61" s="16"/>
      <c r="RQK61" s="16"/>
      <c r="RQL61" s="16"/>
      <c r="RQM61" s="16"/>
      <c r="RQN61" s="16"/>
      <c r="RQO61" s="16"/>
      <c r="RQP61" s="16"/>
      <c r="RQQ61" s="16"/>
      <c r="RQR61" s="16"/>
      <c r="RQS61" s="16"/>
      <c r="RQT61" s="16"/>
      <c r="RQU61" s="16"/>
      <c r="RQV61" s="16"/>
      <c r="RQW61" s="16"/>
      <c r="RQX61" s="16"/>
      <c r="RQY61" s="16"/>
      <c r="RQZ61" s="16"/>
      <c r="RRA61" s="16"/>
      <c r="RRB61" s="16"/>
      <c r="RRC61" s="16"/>
      <c r="RRD61" s="16"/>
      <c r="RRE61" s="16"/>
      <c r="RRF61" s="16"/>
      <c r="RRG61" s="16"/>
      <c r="RRH61" s="16"/>
      <c r="RRI61" s="16"/>
      <c r="RRJ61" s="16"/>
      <c r="RRK61" s="16"/>
      <c r="RRL61" s="16"/>
      <c r="RRM61" s="16"/>
      <c r="RRN61" s="16"/>
      <c r="RRO61" s="16"/>
      <c r="RRP61" s="16"/>
      <c r="RRQ61" s="16"/>
      <c r="RRR61" s="16"/>
      <c r="RRS61" s="16"/>
      <c r="RRT61" s="16"/>
      <c r="RRU61" s="16"/>
      <c r="RRV61" s="16"/>
      <c r="RRW61" s="16"/>
      <c r="RRX61" s="16"/>
      <c r="RRY61" s="16"/>
      <c r="RRZ61" s="16"/>
      <c r="RSA61" s="16"/>
      <c r="RSB61" s="16"/>
      <c r="RSC61" s="16"/>
      <c r="RSD61" s="16"/>
      <c r="RSE61" s="16"/>
      <c r="RSF61" s="16"/>
      <c r="RSG61" s="16"/>
      <c r="RSH61" s="16"/>
      <c r="RSI61" s="16"/>
      <c r="RSJ61" s="16"/>
      <c r="RSK61" s="16"/>
      <c r="RSL61" s="16"/>
      <c r="RSM61" s="16"/>
      <c r="RSN61" s="16"/>
      <c r="RSO61" s="16"/>
      <c r="RSP61" s="16"/>
      <c r="RSQ61" s="16"/>
      <c r="RSR61" s="16"/>
      <c r="RSS61" s="16"/>
      <c r="RST61" s="16"/>
      <c r="RSU61" s="16"/>
      <c r="RSV61" s="16"/>
      <c r="RSW61" s="16"/>
      <c r="RSX61" s="16"/>
      <c r="RSY61" s="16"/>
      <c r="RSZ61" s="16"/>
      <c r="RTA61" s="16"/>
      <c r="RTB61" s="16"/>
      <c r="RTC61" s="16"/>
      <c r="RTD61" s="16"/>
      <c r="RTE61" s="16"/>
      <c r="RTF61" s="16"/>
      <c r="RTG61" s="16"/>
      <c r="RTH61" s="16"/>
      <c r="RTI61" s="16"/>
      <c r="RTJ61" s="16"/>
      <c r="RTK61" s="16"/>
      <c r="RTL61" s="16"/>
      <c r="RTM61" s="16"/>
      <c r="RTN61" s="16"/>
      <c r="RTO61" s="16"/>
      <c r="RTP61" s="16"/>
      <c r="RTQ61" s="16"/>
      <c r="RTR61" s="16"/>
      <c r="RTS61" s="16"/>
      <c r="RTT61" s="16"/>
      <c r="RTU61" s="16"/>
      <c r="RTV61" s="16"/>
      <c r="RTW61" s="16"/>
      <c r="RTX61" s="16"/>
      <c r="RTY61" s="16"/>
      <c r="RTZ61" s="16"/>
      <c r="RUA61" s="16"/>
      <c r="RUB61" s="16"/>
      <c r="RUC61" s="16"/>
      <c r="RUD61" s="16"/>
      <c r="RUE61" s="16"/>
      <c r="RUF61" s="16"/>
      <c r="RUG61" s="16"/>
      <c r="RUH61" s="16"/>
      <c r="RUI61" s="16"/>
      <c r="RUJ61" s="16"/>
      <c r="RUK61" s="16"/>
      <c r="RUL61" s="16"/>
      <c r="RUM61" s="16"/>
      <c r="RUN61" s="16"/>
      <c r="RUO61" s="16"/>
      <c r="RUP61" s="16"/>
      <c r="RUQ61" s="16"/>
      <c r="RUR61" s="16"/>
      <c r="RUS61" s="16"/>
      <c r="RUT61" s="16"/>
      <c r="RUU61" s="16"/>
      <c r="RUV61" s="16"/>
      <c r="RUW61" s="16"/>
      <c r="RUX61" s="16"/>
      <c r="RUY61" s="16"/>
      <c r="RUZ61" s="16"/>
      <c r="RVA61" s="16"/>
      <c r="RVB61" s="16"/>
      <c r="RVC61" s="16"/>
      <c r="RVD61" s="16"/>
      <c r="RVE61" s="16"/>
      <c r="RVF61" s="16"/>
      <c r="RVG61" s="16"/>
      <c r="RVH61" s="16"/>
      <c r="RVI61" s="16"/>
      <c r="RVJ61" s="16"/>
      <c r="RVK61" s="16"/>
      <c r="RVL61" s="16"/>
      <c r="RVM61" s="16"/>
      <c r="RVN61" s="16"/>
      <c r="RVO61" s="16"/>
      <c r="RVP61" s="16"/>
      <c r="RVQ61" s="16"/>
      <c r="RVR61" s="16"/>
      <c r="RVS61" s="16"/>
      <c r="RVT61" s="16"/>
      <c r="RVU61" s="16"/>
      <c r="RVV61" s="16"/>
      <c r="RVW61" s="16"/>
      <c r="RVX61" s="16"/>
      <c r="RVY61" s="16"/>
      <c r="RVZ61" s="16"/>
      <c r="RWA61" s="16"/>
      <c r="RWB61" s="16"/>
      <c r="RWC61" s="16"/>
      <c r="RWD61" s="16"/>
      <c r="RWE61" s="16"/>
      <c r="RWF61" s="16"/>
      <c r="RWG61" s="16"/>
      <c r="RWH61" s="16"/>
      <c r="RWI61" s="16"/>
      <c r="RWJ61" s="16"/>
      <c r="RWK61" s="16"/>
      <c r="RWL61" s="16"/>
      <c r="RWM61" s="16"/>
      <c r="RWN61" s="16"/>
      <c r="RWO61" s="16"/>
      <c r="RWP61" s="16"/>
      <c r="RWQ61" s="16"/>
      <c r="RWR61" s="16"/>
      <c r="RWS61" s="16"/>
      <c r="RWT61" s="16"/>
      <c r="RWU61" s="16"/>
      <c r="RWV61" s="16"/>
      <c r="RWW61" s="16"/>
      <c r="RWX61" s="16"/>
      <c r="RWY61" s="16"/>
      <c r="RWZ61" s="16"/>
      <c r="RXA61" s="16"/>
      <c r="RXB61" s="16"/>
      <c r="RXC61" s="16"/>
      <c r="RXD61" s="16"/>
      <c r="RXE61" s="16"/>
      <c r="RXF61" s="16"/>
      <c r="RXG61" s="16"/>
      <c r="RXH61" s="16"/>
      <c r="RXI61" s="16"/>
      <c r="RXJ61" s="16"/>
      <c r="RXK61" s="16"/>
      <c r="RXL61" s="16"/>
      <c r="RXM61" s="16"/>
      <c r="RXN61" s="16"/>
      <c r="RXO61" s="16"/>
      <c r="RXP61" s="16"/>
      <c r="RXQ61" s="16"/>
      <c r="RXR61" s="16"/>
      <c r="RXS61" s="16"/>
      <c r="RXT61" s="16"/>
      <c r="RXU61" s="16"/>
      <c r="RXV61" s="16"/>
      <c r="RXW61" s="16"/>
      <c r="RXX61" s="16"/>
      <c r="RXY61" s="16"/>
      <c r="RXZ61" s="16"/>
      <c r="RYA61" s="16"/>
      <c r="RYB61" s="16"/>
      <c r="RYC61" s="16"/>
      <c r="RYD61" s="16"/>
      <c r="RYE61" s="16"/>
      <c r="RYF61" s="16"/>
      <c r="RYG61" s="16"/>
      <c r="RYH61" s="16"/>
      <c r="RYI61" s="16"/>
      <c r="RYJ61" s="16"/>
      <c r="RYK61" s="16"/>
      <c r="RYL61" s="16"/>
      <c r="RYM61" s="16"/>
      <c r="RYN61" s="16"/>
      <c r="RYO61" s="16"/>
      <c r="RYP61" s="16"/>
      <c r="RYQ61" s="16"/>
      <c r="RYR61" s="16"/>
      <c r="RYS61" s="16"/>
      <c r="RYT61" s="16"/>
      <c r="RYU61" s="16"/>
      <c r="RYV61" s="16"/>
      <c r="RYW61" s="16"/>
      <c r="RYX61" s="16"/>
      <c r="RYY61" s="16"/>
      <c r="RYZ61" s="16"/>
      <c r="RZA61" s="16"/>
      <c r="RZB61" s="16"/>
      <c r="RZC61" s="16"/>
      <c r="RZD61" s="16"/>
      <c r="RZE61" s="16"/>
      <c r="RZF61" s="16"/>
      <c r="RZG61" s="16"/>
      <c r="RZH61" s="16"/>
      <c r="RZI61" s="16"/>
      <c r="RZJ61" s="16"/>
      <c r="RZK61" s="16"/>
      <c r="RZL61" s="16"/>
      <c r="RZM61" s="16"/>
      <c r="RZN61" s="16"/>
      <c r="RZO61" s="16"/>
      <c r="RZP61" s="16"/>
      <c r="RZQ61" s="16"/>
      <c r="RZR61" s="16"/>
      <c r="RZS61" s="16"/>
      <c r="RZT61" s="16"/>
      <c r="RZU61" s="16"/>
      <c r="RZV61" s="16"/>
      <c r="RZW61" s="16"/>
      <c r="RZX61" s="16"/>
      <c r="RZY61" s="16"/>
      <c r="RZZ61" s="16"/>
      <c r="SAA61" s="16"/>
      <c r="SAB61" s="16"/>
      <c r="SAC61" s="16"/>
      <c r="SAD61" s="16"/>
      <c r="SAE61" s="16"/>
      <c r="SAF61" s="16"/>
      <c r="SAG61" s="16"/>
      <c r="SAH61" s="16"/>
      <c r="SAI61" s="16"/>
      <c r="SAJ61" s="16"/>
      <c r="SAK61" s="16"/>
      <c r="SAL61" s="16"/>
      <c r="SAM61" s="16"/>
      <c r="SAN61" s="16"/>
      <c r="SAO61" s="16"/>
      <c r="SAP61" s="16"/>
      <c r="SAQ61" s="16"/>
      <c r="SAR61" s="16"/>
      <c r="SAS61" s="16"/>
      <c r="SAT61" s="16"/>
      <c r="SAU61" s="16"/>
      <c r="SAV61" s="16"/>
      <c r="SAW61" s="16"/>
      <c r="SAX61" s="16"/>
      <c r="SAY61" s="16"/>
      <c r="SAZ61" s="16"/>
      <c r="SBA61" s="16"/>
      <c r="SBB61" s="16"/>
      <c r="SBC61" s="16"/>
      <c r="SBD61" s="16"/>
      <c r="SBE61" s="16"/>
      <c r="SBF61" s="16"/>
      <c r="SBG61" s="16"/>
      <c r="SBH61" s="16"/>
      <c r="SBI61" s="16"/>
      <c r="SBJ61" s="16"/>
      <c r="SBK61" s="16"/>
      <c r="SBL61" s="16"/>
      <c r="SBM61" s="16"/>
      <c r="SBN61" s="16"/>
      <c r="SBO61" s="16"/>
      <c r="SBP61" s="16"/>
      <c r="SBQ61" s="16"/>
      <c r="SBR61" s="16"/>
      <c r="SBS61" s="16"/>
      <c r="SBT61" s="16"/>
      <c r="SBU61" s="16"/>
      <c r="SBV61" s="16"/>
      <c r="SBW61" s="16"/>
      <c r="SBX61" s="16"/>
      <c r="SBY61" s="16"/>
      <c r="SBZ61" s="16"/>
      <c r="SCA61" s="16"/>
      <c r="SCB61" s="16"/>
      <c r="SCC61" s="16"/>
      <c r="SCD61" s="16"/>
      <c r="SCE61" s="16"/>
      <c r="SCF61" s="16"/>
      <c r="SCG61" s="16"/>
      <c r="SCH61" s="16"/>
      <c r="SCI61" s="16"/>
      <c r="SCJ61" s="16"/>
      <c r="SCK61" s="16"/>
      <c r="SCL61" s="16"/>
      <c r="SCM61" s="16"/>
      <c r="SCN61" s="16"/>
      <c r="SCO61" s="16"/>
      <c r="SCP61" s="16"/>
      <c r="SCQ61" s="16"/>
      <c r="SCR61" s="16"/>
      <c r="SCS61" s="16"/>
      <c r="SCT61" s="16"/>
      <c r="SCU61" s="16"/>
      <c r="SCV61" s="16"/>
      <c r="SCW61" s="16"/>
      <c r="SCX61" s="16"/>
      <c r="SCY61" s="16"/>
      <c r="SCZ61" s="16"/>
      <c r="SDA61" s="16"/>
      <c r="SDB61" s="16"/>
      <c r="SDC61" s="16"/>
      <c r="SDD61" s="16"/>
      <c r="SDE61" s="16"/>
      <c r="SDF61" s="16"/>
      <c r="SDG61" s="16"/>
      <c r="SDH61" s="16"/>
      <c r="SDI61" s="16"/>
      <c r="SDJ61" s="16"/>
      <c r="SDK61" s="16"/>
      <c r="SDL61" s="16"/>
      <c r="SDM61" s="16"/>
      <c r="SDN61" s="16"/>
      <c r="SDO61" s="16"/>
      <c r="SDP61" s="16"/>
      <c r="SDQ61" s="16"/>
      <c r="SDR61" s="16"/>
      <c r="SDS61" s="16"/>
      <c r="SDT61" s="16"/>
      <c r="SDU61" s="16"/>
      <c r="SDV61" s="16"/>
      <c r="SDW61" s="16"/>
      <c r="SDX61" s="16"/>
      <c r="SDY61" s="16"/>
      <c r="SDZ61" s="16"/>
      <c r="SEA61" s="16"/>
      <c r="SEB61" s="16"/>
      <c r="SEC61" s="16"/>
      <c r="SED61" s="16"/>
      <c r="SEE61" s="16"/>
      <c r="SEF61" s="16"/>
      <c r="SEG61" s="16"/>
      <c r="SEH61" s="16"/>
      <c r="SEI61" s="16"/>
      <c r="SEJ61" s="16"/>
      <c r="SEK61" s="16"/>
      <c r="SEL61" s="16"/>
      <c r="SEM61" s="16"/>
      <c r="SEN61" s="16"/>
      <c r="SEO61" s="16"/>
      <c r="SEP61" s="16"/>
      <c r="SEQ61" s="16"/>
      <c r="SER61" s="16"/>
      <c r="SES61" s="16"/>
      <c r="SET61" s="16"/>
      <c r="SEU61" s="16"/>
      <c r="SEV61" s="16"/>
      <c r="SEW61" s="16"/>
      <c r="SEX61" s="16"/>
      <c r="SEY61" s="16"/>
      <c r="SEZ61" s="16"/>
      <c r="SFA61" s="16"/>
      <c r="SFB61" s="16"/>
      <c r="SFC61" s="16"/>
      <c r="SFD61" s="16"/>
      <c r="SFE61" s="16"/>
      <c r="SFF61" s="16"/>
      <c r="SFG61" s="16"/>
      <c r="SFH61" s="16"/>
      <c r="SFI61" s="16"/>
      <c r="SFJ61" s="16"/>
      <c r="SFK61" s="16"/>
      <c r="SFL61" s="16"/>
      <c r="SFM61" s="16"/>
      <c r="SFN61" s="16"/>
      <c r="SFO61" s="16"/>
      <c r="SFP61" s="16"/>
      <c r="SFQ61" s="16"/>
      <c r="SFR61" s="16"/>
      <c r="SFS61" s="16"/>
      <c r="SFT61" s="16"/>
      <c r="SFU61" s="16"/>
      <c r="SFV61" s="16"/>
      <c r="SFW61" s="16"/>
      <c r="SFX61" s="16"/>
      <c r="SFY61" s="16"/>
      <c r="SFZ61" s="16"/>
      <c r="SGA61" s="16"/>
      <c r="SGB61" s="16"/>
      <c r="SGC61" s="16"/>
      <c r="SGD61" s="16"/>
      <c r="SGE61" s="16"/>
      <c r="SGF61" s="16"/>
      <c r="SGG61" s="16"/>
      <c r="SGH61" s="16"/>
      <c r="SGI61" s="16"/>
      <c r="SGJ61" s="16"/>
      <c r="SGK61" s="16"/>
      <c r="SGL61" s="16"/>
      <c r="SGM61" s="16"/>
      <c r="SGN61" s="16"/>
      <c r="SGO61" s="16"/>
      <c r="SGP61" s="16"/>
      <c r="SGQ61" s="16"/>
      <c r="SGR61" s="16"/>
      <c r="SGS61" s="16"/>
      <c r="SGT61" s="16"/>
      <c r="SGU61" s="16"/>
      <c r="SGV61" s="16"/>
      <c r="SGW61" s="16"/>
      <c r="SGX61" s="16"/>
      <c r="SGY61" s="16"/>
      <c r="SGZ61" s="16"/>
      <c r="SHA61" s="16"/>
      <c r="SHB61" s="16"/>
      <c r="SHC61" s="16"/>
      <c r="SHD61" s="16"/>
      <c r="SHE61" s="16"/>
      <c r="SHF61" s="16"/>
      <c r="SHG61" s="16"/>
      <c r="SHH61" s="16"/>
      <c r="SHI61" s="16"/>
      <c r="SHJ61" s="16"/>
      <c r="SHK61" s="16"/>
      <c r="SHL61" s="16"/>
      <c r="SHM61" s="16"/>
      <c r="SHN61" s="16"/>
      <c r="SHO61" s="16"/>
      <c r="SHP61" s="16"/>
      <c r="SHQ61" s="16"/>
      <c r="SHR61" s="16"/>
      <c r="SHS61" s="16"/>
      <c r="SHT61" s="16"/>
      <c r="SHU61" s="16"/>
      <c r="SHV61" s="16"/>
      <c r="SHW61" s="16"/>
      <c r="SHX61" s="16"/>
      <c r="SHY61" s="16"/>
      <c r="SHZ61" s="16"/>
      <c r="SIA61" s="16"/>
      <c r="SIB61" s="16"/>
      <c r="SIC61" s="16"/>
      <c r="SID61" s="16"/>
      <c r="SIE61" s="16"/>
      <c r="SIF61" s="16"/>
      <c r="SIG61" s="16"/>
      <c r="SIH61" s="16"/>
      <c r="SII61" s="16"/>
      <c r="SIJ61" s="16"/>
      <c r="SIK61" s="16"/>
      <c r="SIL61" s="16"/>
      <c r="SIM61" s="16"/>
      <c r="SIN61" s="16"/>
      <c r="SIO61" s="16"/>
      <c r="SIP61" s="16"/>
      <c r="SIQ61" s="16"/>
      <c r="SIR61" s="16"/>
      <c r="SIS61" s="16"/>
      <c r="SIT61" s="16"/>
      <c r="SIU61" s="16"/>
      <c r="SIV61" s="16"/>
      <c r="SIW61" s="16"/>
      <c r="SIX61" s="16"/>
      <c r="SIY61" s="16"/>
      <c r="SIZ61" s="16"/>
      <c r="SJA61" s="16"/>
      <c r="SJB61" s="16"/>
      <c r="SJC61" s="16"/>
      <c r="SJD61" s="16"/>
      <c r="SJE61" s="16"/>
      <c r="SJF61" s="16"/>
      <c r="SJG61" s="16"/>
      <c r="SJH61" s="16"/>
      <c r="SJI61" s="16"/>
      <c r="SJJ61" s="16"/>
      <c r="SJK61" s="16"/>
      <c r="SJL61" s="16"/>
      <c r="SJM61" s="16"/>
      <c r="SJN61" s="16"/>
      <c r="SJO61" s="16"/>
      <c r="SJP61" s="16"/>
      <c r="SJQ61" s="16"/>
      <c r="SJR61" s="16"/>
      <c r="SJS61" s="16"/>
      <c r="SJT61" s="16"/>
      <c r="SJU61" s="16"/>
      <c r="SJV61" s="16"/>
      <c r="SJW61" s="16"/>
      <c r="SJX61" s="16"/>
      <c r="SJY61" s="16"/>
      <c r="SJZ61" s="16"/>
      <c r="SKA61" s="16"/>
      <c r="SKB61" s="16"/>
      <c r="SKC61" s="16"/>
      <c r="SKD61" s="16"/>
      <c r="SKE61" s="16"/>
      <c r="SKF61" s="16"/>
      <c r="SKG61" s="16"/>
      <c r="SKH61" s="16"/>
      <c r="SKI61" s="16"/>
      <c r="SKJ61" s="16"/>
      <c r="SKK61" s="16"/>
      <c r="SKL61" s="16"/>
      <c r="SKM61" s="16"/>
      <c r="SKN61" s="16"/>
      <c r="SKO61" s="16"/>
      <c r="SKP61" s="16"/>
      <c r="SKQ61" s="16"/>
      <c r="SKR61" s="16"/>
      <c r="SKS61" s="16"/>
      <c r="SKT61" s="16"/>
      <c r="SKU61" s="16"/>
      <c r="SKV61" s="16"/>
      <c r="SKW61" s="16"/>
      <c r="SKX61" s="16"/>
      <c r="SKY61" s="16"/>
      <c r="SKZ61" s="16"/>
      <c r="SLA61" s="16"/>
      <c r="SLB61" s="16"/>
      <c r="SLC61" s="16"/>
      <c r="SLD61" s="16"/>
      <c r="SLE61" s="16"/>
      <c r="SLF61" s="16"/>
      <c r="SLG61" s="16"/>
      <c r="SLH61" s="16"/>
      <c r="SLI61" s="16"/>
      <c r="SLJ61" s="16"/>
      <c r="SLK61" s="16"/>
      <c r="SLL61" s="16"/>
      <c r="SLM61" s="16"/>
      <c r="SLN61" s="16"/>
      <c r="SLO61" s="16"/>
      <c r="SLP61" s="16"/>
      <c r="SLQ61" s="16"/>
      <c r="SLR61" s="16"/>
      <c r="SLS61" s="16"/>
      <c r="SLT61" s="16"/>
      <c r="SLU61" s="16"/>
      <c r="SLV61" s="16"/>
      <c r="SLW61" s="16"/>
      <c r="SLX61" s="16"/>
      <c r="SLY61" s="16"/>
      <c r="SLZ61" s="16"/>
      <c r="SMA61" s="16"/>
      <c r="SMB61" s="16"/>
      <c r="SMC61" s="16"/>
      <c r="SMD61" s="16"/>
      <c r="SME61" s="16"/>
      <c r="SMF61" s="16"/>
      <c r="SMG61" s="16"/>
      <c r="SMH61" s="16"/>
      <c r="SMI61" s="16"/>
      <c r="SMJ61" s="16"/>
      <c r="SMK61" s="16"/>
      <c r="SML61" s="16"/>
      <c r="SMM61" s="16"/>
      <c r="SMN61" s="16"/>
      <c r="SMO61" s="16"/>
      <c r="SMP61" s="16"/>
      <c r="SMQ61" s="16"/>
      <c r="SMR61" s="16"/>
      <c r="SMS61" s="16"/>
      <c r="SMT61" s="16"/>
      <c r="SMU61" s="16"/>
      <c r="SMV61" s="16"/>
      <c r="SMW61" s="16"/>
      <c r="SMX61" s="16"/>
      <c r="SMY61" s="16"/>
      <c r="SMZ61" s="16"/>
      <c r="SNA61" s="16"/>
      <c r="SNB61" s="16"/>
      <c r="SNC61" s="16"/>
      <c r="SND61" s="16"/>
      <c r="SNE61" s="16"/>
      <c r="SNF61" s="16"/>
      <c r="SNG61" s="16"/>
      <c r="SNH61" s="16"/>
      <c r="SNI61" s="16"/>
      <c r="SNJ61" s="16"/>
      <c r="SNK61" s="16"/>
      <c r="SNL61" s="16"/>
      <c r="SNM61" s="16"/>
      <c r="SNN61" s="16"/>
      <c r="SNO61" s="16"/>
      <c r="SNP61" s="16"/>
      <c r="SNQ61" s="16"/>
      <c r="SNR61" s="16"/>
      <c r="SNS61" s="16"/>
      <c r="SNT61" s="16"/>
      <c r="SNU61" s="16"/>
      <c r="SNV61" s="16"/>
      <c r="SNW61" s="16"/>
      <c r="SNX61" s="16"/>
      <c r="SNY61" s="16"/>
      <c r="SNZ61" s="16"/>
      <c r="SOA61" s="16"/>
      <c r="SOB61" s="16"/>
      <c r="SOC61" s="16"/>
      <c r="SOD61" s="16"/>
      <c r="SOE61" s="16"/>
      <c r="SOF61" s="16"/>
      <c r="SOG61" s="16"/>
      <c r="SOH61" s="16"/>
      <c r="SOI61" s="16"/>
      <c r="SOJ61" s="16"/>
      <c r="SOK61" s="16"/>
      <c r="SOL61" s="16"/>
      <c r="SOM61" s="16"/>
      <c r="SON61" s="16"/>
      <c r="SOO61" s="16"/>
      <c r="SOP61" s="16"/>
      <c r="SOQ61" s="16"/>
      <c r="SOR61" s="16"/>
      <c r="SOS61" s="16"/>
      <c r="SOT61" s="16"/>
      <c r="SOU61" s="16"/>
      <c r="SOV61" s="16"/>
      <c r="SOW61" s="16"/>
      <c r="SOX61" s="16"/>
      <c r="SOY61" s="16"/>
      <c r="SOZ61" s="16"/>
      <c r="SPA61" s="16"/>
      <c r="SPB61" s="16"/>
      <c r="SPC61" s="16"/>
      <c r="SPD61" s="16"/>
      <c r="SPE61" s="16"/>
      <c r="SPF61" s="16"/>
      <c r="SPG61" s="16"/>
      <c r="SPH61" s="16"/>
      <c r="SPI61" s="16"/>
      <c r="SPJ61" s="16"/>
      <c r="SPK61" s="16"/>
      <c r="SPL61" s="16"/>
      <c r="SPM61" s="16"/>
      <c r="SPN61" s="16"/>
      <c r="SPO61" s="16"/>
      <c r="SPP61" s="16"/>
      <c r="SPQ61" s="16"/>
      <c r="SPR61" s="16"/>
      <c r="SPS61" s="16"/>
      <c r="SPT61" s="16"/>
      <c r="SPU61" s="16"/>
      <c r="SPV61" s="16"/>
      <c r="SPW61" s="16"/>
      <c r="SPX61" s="16"/>
      <c r="SPY61" s="16"/>
      <c r="SPZ61" s="16"/>
      <c r="SQA61" s="16"/>
      <c r="SQB61" s="16"/>
      <c r="SQC61" s="16"/>
      <c r="SQD61" s="16"/>
      <c r="SQE61" s="16"/>
      <c r="SQF61" s="16"/>
      <c r="SQG61" s="16"/>
      <c r="SQH61" s="16"/>
      <c r="SQI61" s="16"/>
      <c r="SQJ61" s="16"/>
      <c r="SQK61" s="16"/>
      <c r="SQL61" s="16"/>
      <c r="SQM61" s="16"/>
      <c r="SQN61" s="16"/>
      <c r="SQO61" s="16"/>
      <c r="SQP61" s="16"/>
      <c r="SQQ61" s="16"/>
      <c r="SQR61" s="16"/>
      <c r="SQS61" s="16"/>
      <c r="SQT61" s="16"/>
      <c r="SQU61" s="16"/>
      <c r="SQV61" s="16"/>
      <c r="SQW61" s="16"/>
      <c r="SQX61" s="16"/>
      <c r="SQY61" s="16"/>
      <c r="SQZ61" s="16"/>
      <c r="SRA61" s="16"/>
      <c r="SRB61" s="16"/>
      <c r="SRC61" s="16"/>
      <c r="SRD61" s="16"/>
      <c r="SRE61" s="16"/>
      <c r="SRF61" s="16"/>
      <c r="SRG61" s="16"/>
      <c r="SRH61" s="16"/>
      <c r="SRI61" s="16"/>
      <c r="SRJ61" s="16"/>
      <c r="SRK61" s="16"/>
      <c r="SRL61" s="16"/>
      <c r="SRM61" s="16"/>
      <c r="SRN61" s="16"/>
      <c r="SRO61" s="16"/>
      <c r="SRP61" s="16"/>
      <c r="SRQ61" s="16"/>
      <c r="SRR61" s="16"/>
      <c r="SRS61" s="16"/>
      <c r="SRT61" s="16"/>
      <c r="SRU61" s="16"/>
      <c r="SRV61" s="16"/>
      <c r="SRW61" s="16"/>
      <c r="SRX61" s="16"/>
      <c r="SRY61" s="16"/>
      <c r="SRZ61" s="16"/>
      <c r="SSA61" s="16"/>
      <c r="SSB61" s="16"/>
      <c r="SSC61" s="16"/>
      <c r="SSD61" s="16"/>
      <c r="SSE61" s="16"/>
      <c r="SSF61" s="16"/>
      <c r="SSG61" s="16"/>
      <c r="SSH61" s="16"/>
      <c r="SSI61" s="16"/>
      <c r="SSJ61" s="16"/>
      <c r="SSK61" s="16"/>
      <c r="SSL61" s="16"/>
      <c r="SSM61" s="16"/>
      <c r="SSN61" s="16"/>
      <c r="SSO61" s="16"/>
      <c r="SSP61" s="16"/>
      <c r="SSQ61" s="16"/>
      <c r="SSR61" s="16"/>
      <c r="SSS61" s="16"/>
      <c r="SST61" s="16"/>
      <c r="SSU61" s="16"/>
      <c r="SSV61" s="16"/>
      <c r="SSW61" s="16"/>
      <c r="SSX61" s="16"/>
      <c r="SSY61" s="16"/>
      <c r="SSZ61" s="16"/>
      <c r="STA61" s="16"/>
      <c r="STB61" s="16"/>
      <c r="STC61" s="16"/>
      <c r="STD61" s="16"/>
      <c r="STE61" s="16"/>
      <c r="STF61" s="16"/>
      <c r="STG61" s="16"/>
      <c r="STH61" s="16"/>
      <c r="STI61" s="16"/>
      <c r="STJ61" s="16"/>
      <c r="STK61" s="16"/>
      <c r="STL61" s="16"/>
      <c r="STM61" s="16"/>
      <c r="STN61" s="16"/>
      <c r="STO61" s="16"/>
      <c r="STP61" s="16"/>
      <c r="STQ61" s="16"/>
      <c r="STR61" s="16"/>
      <c r="STS61" s="16"/>
      <c r="STT61" s="16"/>
      <c r="STU61" s="16"/>
      <c r="STV61" s="16"/>
      <c r="STW61" s="16"/>
      <c r="STX61" s="16"/>
      <c r="STY61" s="16"/>
      <c r="STZ61" s="16"/>
      <c r="SUA61" s="16"/>
      <c r="SUB61" s="16"/>
      <c r="SUC61" s="16"/>
      <c r="SUD61" s="16"/>
      <c r="SUE61" s="16"/>
      <c r="SUF61" s="16"/>
      <c r="SUG61" s="16"/>
      <c r="SUH61" s="16"/>
      <c r="SUI61" s="16"/>
      <c r="SUJ61" s="16"/>
      <c r="SUK61" s="16"/>
      <c r="SUL61" s="16"/>
      <c r="SUM61" s="16"/>
      <c r="SUN61" s="16"/>
      <c r="SUO61" s="16"/>
      <c r="SUP61" s="16"/>
      <c r="SUQ61" s="16"/>
      <c r="SUR61" s="16"/>
      <c r="SUS61" s="16"/>
      <c r="SUT61" s="16"/>
      <c r="SUU61" s="16"/>
      <c r="SUV61" s="16"/>
      <c r="SUW61" s="16"/>
      <c r="SUX61" s="16"/>
      <c r="SUY61" s="16"/>
      <c r="SUZ61" s="16"/>
      <c r="SVA61" s="16"/>
      <c r="SVB61" s="16"/>
      <c r="SVC61" s="16"/>
      <c r="SVD61" s="16"/>
      <c r="SVE61" s="16"/>
      <c r="SVF61" s="16"/>
      <c r="SVG61" s="16"/>
      <c r="SVH61" s="16"/>
      <c r="SVI61" s="16"/>
      <c r="SVJ61" s="16"/>
      <c r="SVK61" s="16"/>
      <c r="SVL61" s="16"/>
      <c r="SVM61" s="16"/>
      <c r="SVN61" s="16"/>
      <c r="SVO61" s="16"/>
      <c r="SVP61" s="16"/>
      <c r="SVQ61" s="16"/>
      <c r="SVR61" s="16"/>
      <c r="SVS61" s="16"/>
      <c r="SVT61" s="16"/>
      <c r="SVU61" s="16"/>
      <c r="SVV61" s="16"/>
      <c r="SVW61" s="16"/>
      <c r="SVX61" s="16"/>
      <c r="SVY61" s="16"/>
      <c r="SVZ61" s="16"/>
      <c r="SWA61" s="16"/>
      <c r="SWB61" s="16"/>
      <c r="SWC61" s="16"/>
      <c r="SWD61" s="16"/>
      <c r="SWE61" s="16"/>
      <c r="SWF61" s="16"/>
      <c r="SWG61" s="16"/>
      <c r="SWH61" s="16"/>
      <c r="SWI61" s="16"/>
      <c r="SWJ61" s="16"/>
      <c r="SWK61" s="16"/>
      <c r="SWL61" s="16"/>
      <c r="SWM61" s="16"/>
      <c r="SWN61" s="16"/>
      <c r="SWO61" s="16"/>
      <c r="SWP61" s="16"/>
      <c r="SWQ61" s="16"/>
      <c r="SWR61" s="16"/>
      <c r="SWS61" s="16"/>
      <c r="SWT61" s="16"/>
      <c r="SWU61" s="16"/>
      <c r="SWV61" s="16"/>
      <c r="SWW61" s="16"/>
      <c r="SWX61" s="16"/>
      <c r="SWY61" s="16"/>
      <c r="SWZ61" s="16"/>
      <c r="SXA61" s="16"/>
      <c r="SXB61" s="16"/>
      <c r="SXC61" s="16"/>
      <c r="SXD61" s="16"/>
      <c r="SXE61" s="16"/>
      <c r="SXF61" s="16"/>
      <c r="SXG61" s="16"/>
      <c r="SXH61" s="16"/>
      <c r="SXI61" s="16"/>
      <c r="SXJ61" s="16"/>
      <c r="SXK61" s="16"/>
      <c r="SXL61" s="16"/>
      <c r="SXM61" s="16"/>
      <c r="SXN61" s="16"/>
      <c r="SXO61" s="16"/>
      <c r="SXP61" s="16"/>
      <c r="SXQ61" s="16"/>
      <c r="SXR61" s="16"/>
      <c r="SXS61" s="16"/>
      <c r="SXT61" s="16"/>
      <c r="SXU61" s="16"/>
      <c r="SXV61" s="16"/>
      <c r="SXW61" s="16"/>
      <c r="SXX61" s="16"/>
      <c r="SXY61" s="16"/>
      <c r="SXZ61" s="16"/>
      <c r="SYA61" s="16"/>
      <c r="SYB61" s="16"/>
      <c r="SYC61" s="16"/>
      <c r="SYD61" s="16"/>
      <c r="SYE61" s="16"/>
      <c r="SYF61" s="16"/>
      <c r="SYG61" s="16"/>
      <c r="SYH61" s="16"/>
      <c r="SYI61" s="16"/>
      <c r="SYJ61" s="16"/>
      <c r="SYK61" s="16"/>
      <c r="SYL61" s="16"/>
      <c r="SYM61" s="16"/>
      <c r="SYN61" s="16"/>
      <c r="SYO61" s="16"/>
      <c r="SYP61" s="16"/>
      <c r="SYQ61" s="16"/>
      <c r="SYR61" s="16"/>
      <c r="SYS61" s="16"/>
      <c r="SYT61" s="16"/>
      <c r="SYU61" s="16"/>
      <c r="SYV61" s="16"/>
      <c r="SYW61" s="16"/>
      <c r="SYX61" s="16"/>
      <c r="SYY61" s="16"/>
      <c r="SYZ61" s="16"/>
      <c r="SZA61" s="16"/>
      <c r="SZB61" s="16"/>
      <c r="SZC61" s="16"/>
      <c r="SZD61" s="16"/>
      <c r="SZE61" s="16"/>
      <c r="SZF61" s="16"/>
      <c r="SZG61" s="16"/>
      <c r="SZH61" s="16"/>
      <c r="SZI61" s="16"/>
      <c r="SZJ61" s="16"/>
      <c r="SZK61" s="16"/>
      <c r="SZL61" s="16"/>
      <c r="SZM61" s="16"/>
      <c r="SZN61" s="16"/>
      <c r="SZO61" s="16"/>
      <c r="SZP61" s="16"/>
      <c r="SZQ61" s="16"/>
      <c r="SZR61" s="16"/>
      <c r="SZS61" s="16"/>
      <c r="SZT61" s="16"/>
      <c r="SZU61" s="16"/>
      <c r="SZV61" s="16"/>
      <c r="SZW61" s="16"/>
      <c r="SZX61" s="16"/>
      <c r="SZY61" s="16"/>
      <c r="SZZ61" s="16"/>
      <c r="TAA61" s="16"/>
      <c r="TAB61" s="16"/>
      <c r="TAC61" s="16"/>
      <c r="TAD61" s="16"/>
      <c r="TAE61" s="16"/>
      <c r="TAF61" s="16"/>
      <c r="TAG61" s="16"/>
      <c r="TAH61" s="16"/>
      <c r="TAI61" s="16"/>
      <c r="TAJ61" s="16"/>
      <c r="TAK61" s="16"/>
      <c r="TAL61" s="16"/>
      <c r="TAM61" s="16"/>
      <c r="TAN61" s="16"/>
      <c r="TAO61" s="16"/>
      <c r="TAP61" s="16"/>
      <c r="TAQ61" s="16"/>
      <c r="TAR61" s="16"/>
      <c r="TAS61" s="16"/>
      <c r="TAT61" s="16"/>
      <c r="TAU61" s="16"/>
      <c r="TAV61" s="16"/>
      <c r="TAW61" s="16"/>
      <c r="TAX61" s="16"/>
      <c r="TAY61" s="16"/>
      <c r="TAZ61" s="16"/>
      <c r="TBA61" s="16"/>
      <c r="TBB61" s="16"/>
      <c r="TBC61" s="16"/>
      <c r="TBD61" s="16"/>
      <c r="TBE61" s="16"/>
      <c r="TBF61" s="16"/>
      <c r="TBG61" s="16"/>
      <c r="TBH61" s="16"/>
      <c r="TBI61" s="16"/>
      <c r="TBJ61" s="16"/>
      <c r="TBK61" s="16"/>
      <c r="TBL61" s="16"/>
      <c r="TBM61" s="16"/>
      <c r="TBN61" s="16"/>
      <c r="TBO61" s="16"/>
      <c r="TBP61" s="16"/>
      <c r="TBQ61" s="16"/>
      <c r="TBR61" s="16"/>
      <c r="TBS61" s="16"/>
      <c r="TBT61" s="16"/>
      <c r="TBU61" s="16"/>
      <c r="TBV61" s="16"/>
      <c r="TBW61" s="16"/>
      <c r="TBX61" s="16"/>
      <c r="TBY61" s="16"/>
      <c r="TBZ61" s="16"/>
      <c r="TCA61" s="16"/>
      <c r="TCB61" s="16"/>
      <c r="TCC61" s="16"/>
      <c r="TCD61" s="16"/>
      <c r="TCE61" s="16"/>
      <c r="TCF61" s="16"/>
      <c r="TCG61" s="16"/>
      <c r="TCH61" s="16"/>
      <c r="TCI61" s="16"/>
      <c r="TCJ61" s="16"/>
      <c r="TCK61" s="16"/>
      <c r="TCL61" s="16"/>
      <c r="TCM61" s="16"/>
      <c r="TCN61" s="16"/>
      <c r="TCO61" s="16"/>
      <c r="TCP61" s="16"/>
      <c r="TCQ61" s="16"/>
      <c r="TCR61" s="16"/>
      <c r="TCS61" s="16"/>
      <c r="TCT61" s="16"/>
      <c r="TCU61" s="16"/>
      <c r="TCV61" s="16"/>
      <c r="TCW61" s="16"/>
      <c r="TCX61" s="16"/>
      <c r="TCY61" s="16"/>
      <c r="TCZ61" s="16"/>
      <c r="TDA61" s="16"/>
      <c r="TDB61" s="16"/>
      <c r="TDC61" s="16"/>
      <c r="TDD61" s="16"/>
      <c r="TDE61" s="16"/>
      <c r="TDF61" s="16"/>
      <c r="TDG61" s="16"/>
      <c r="TDH61" s="16"/>
      <c r="TDI61" s="16"/>
      <c r="TDJ61" s="16"/>
      <c r="TDK61" s="16"/>
      <c r="TDL61" s="16"/>
      <c r="TDM61" s="16"/>
      <c r="TDN61" s="16"/>
      <c r="TDO61" s="16"/>
      <c r="TDP61" s="16"/>
      <c r="TDQ61" s="16"/>
      <c r="TDR61" s="16"/>
      <c r="TDS61" s="16"/>
      <c r="TDT61" s="16"/>
      <c r="TDU61" s="16"/>
      <c r="TDV61" s="16"/>
      <c r="TDW61" s="16"/>
      <c r="TDX61" s="16"/>
      <c r="TDY61" s="16"/>
      <c r="TDZ61" s="16"/>
      <c r="TEA61" s="16"/>
      <c r="TEB61" s="16"/>
      <c r="TEC61" s="16"/>
      <c r="TED61" s="16"/>
      <c r="TEE61" s="16"/>
      <c r="TEF61" s="16"/>
      <c r="TEG61" s="16"/>
      <c r="TEH61" s="16"/>
      <c r="TEI61" s="16"/>
      <c r="TEJ61" s="16"/>
      <c r="TEK61" s="16"/>
      <c r="TEL61" s="16"/>
      <c r="TEM61" s="16"/>
      <c r="TEN61" s="16"/>
      <c r="TEO61" s="16"/>
      <c r="TEP61" s="16"/>
      <c r="TEQ61" s="16"/>
      <c r="TER61" s="16"/>
      <c r="TES61" s="16"/>
      <c r="TET61" s="16"/>
      <c r="TEU61" s="16"/>
      <c r="TEV61" s="16"/>
      <c r="TEW61" s="16"/>
      <c r="TEX61" s="16"/>
      <c r="TEY61" s="16"/>
      <c r="TEZ61" s="16"/>
      <c r="TFA61" s="16"/>
      <c r="TFB61" s="16"/>
      <c r="TFC61" s="16"/>
      <c r="TFD61" s="16"/>
      <c r="TFE61" s="16"/>
      <c r="TFF61" s="16"/>
      <c r="TFG61" s="16"/>
      <c r="TFH61" s="16"/>
      <c r="TFI61" s="16"/>
      <c r="TFJ61" s="16"/>
      <c r="TFK61" s="16"/>
      <c r="TFL61" s="16"/>
      <c r="TFM61" s="16"/>
      <c r="TFN61" s="16"/>
      <c r="TFO61" s="16"/>
      <c r="TFP61" s="16"/>
      <c r="TFQ61" s="16"/>
      <c r="TFR61" s="16"/>
      <c r="TFS61" s="16"/>
      <c r="TFT61" s="16"/>
      <c r="TFU61" s="16"/>
      <c r="TFV61" s="16"/>
      <c r="TFW61" s="16"/>
      <c r="TFX61" s="16"/>
      <c r="TFY61" s="16"/>
      <c r="TFZ61" s="16"/>
      <c r="TGA61" s="16"/>
      <c r="TGB61" s="16"/>
      <c r="TGC61" s="16"/>
      <c r="TGD61" s="16"/>
      <c r="TGE61" s="16"/>
      <c r="TGF61" s="16"/>
      <c r="TGG61" s="16"/>
      <c r="TGH61" s="16"/>
      <c r="TGI61" s="16"/>
      <c r="TGJ61" s="16"/>
      <c r="TGK61" s="16"/>
      <c r="TGL61" s="16"/>
      <c r="TGM61" s="16"/>
      <c r="TGN61" s="16"/>
      <c r="TGO61" s="16"/>
      <c r="TGP61" s="16"/>
      <c r="TGQ61" s="16"/>
      <c r="TGR61" s="16"/>
      <c r="TGS61" s="16"/>
      <c r="TGT61" s="16"/>
      <c r="TGU61" s="16"/>
      <c r="TGV61" s="16"/>
      <c r="TGW61" s="16"/>
      <c r="TGX61" s="16"/>
      <c r="TGY61" s="16"/>
      <c r="TGZ61" s="16"/>
      <c r="THA61" s="16"/>
      <c r="THB61" s="16"/>
      <c r="THC61" s="16"/>
      <c r="THD61" s="16"/>
      <c r="THE61" s="16"/>
      <c r="THF61" s="16"/>
      <c r="THG61" s="16"/>
      <c r="THH61" s="16"/>
      <c r="THI61" s="16"/>
      <c r="THJ61" s="16"/>
      <c r="THK61" s="16"/>
      <c r="THL61" s="16"/>
      <c r="THM61" s="16"/>
      <c r="THN61" s="16"/>
      <c r="THO61" s="16"/>
      <c r="THP61" s="16"/>
      <c r="THQ61" s="16"/>
      <c r="THR61" s="16"/>
      <c r="THS61" s="16"/>
      <c r="THT61" s="16"/>
      <c r="THU61" s="16"/>
      <c r="THV61" s="16"/>
      <c r="THW61" s="16"/>
      <c r="THX61" s="16"/>
      <c r="THY61" s="16"/>
      <c r="THZ61" s="16"/>
      <c r="TIA61" s="16"/>
      <c r="TIB61" s="16"/>
      <c r="TIC61" s="16"/>
      <c r="TID61" s="16"/>
      <c r="TIE61" s="16"/>
      <c r="TIF61" s="16"/>
      <c r="TIG61" s="16"/>
      <c r="TIH61" s="16"/>
      <c r="TII61" s="16"/>
      <c r="TIJ61" s="16"/>
      <c r="TIK61" s="16"/>
      <c r="TIL61" s="16"/>
      <c r="TIM61" s="16"/>
      <c r="TIN61" s="16"/>
      <c r="TIO61" s="16"/>
      <c r="TIP61" s="16"/>
      <c r="TIQ61" s="16"/>
      <c r="TIR61" s="16"/>
      <c r="TIS61" s="16"/>
      <c r="TIT61" s="16"/>
      <c r="TIU61" s="16"/>
      <c r="TIV61" s="16"/>
      <c r="TIW61" s="16"/>
      <c r="TIX61" s="16"/>
      <c r="TIY61" s="16"/>
      <c r="TIZ61" s="16"/>
      <c r="TJA61" s="16"/>
      <c r="TJB61" s="16"/>
      <c r="TJC61" s="16"/>
      <c r="TJD61" s="16"/>
      <c r="TJE61" s="16"/>
      <c r="TJF61" s="16"/>
      <c r="TJG61" s="16"/>
      <c r="TJH61" s="16"/>
      <c r="TJI61" s="16"/>
      <c r="TJJ61" s="16"/>
      <c r="TJK61" s="16"/>
      <c r="TJL61" s="16"/>
      <c r="TJM61" s="16"/>
      <c r="TJN61" s="16"/>
      <c r="TJO61" s="16"/>
      <c r="TJP61" s="16"/>
      <c r="TJQ61" s="16"/>
      <c r="TJR61" s="16"/>
      <c r="TJS61" s="16"/>
      <c r="TJT61" s="16"/>
      <c r="TJU61" s="16"/>
      <c r="TJV61" s="16"/>
      <c r="TJW61" s="16"/>
      <c r="TJX61" s="16"/>
      <c r="TJY61" s="16"/>
      <c r="TJZ61" s="16"/>
      <c r="TKA61" s="16"/>
      <c r="TKB61" s="16"/>
      <c r="TKC61" s="16"/>
      <c r="TKD61" s="16"/>
      <c r="TKE61" s="16"/>
      <c r="TKF61" s="16"/>
      <c r="TKG61" s="16"/>
      <c r="TKH61" s="16"/>
      <c r="TKI61" s="16"/>
      <c r="TKJ61" s="16"/>
      <c r="TKK61" s="16"/>
      <c r="TKL61" s="16"/>
      <c r="TKM61" s="16"/>
      <c r="TKN61" s="16"/>
      <c r="TKO61" s="16"/>
      <c r="TKP61" s="16"/>
      <c r="TKQ61" s="16"/>
      <c r="TKR61" s="16"/>
      <c r="TKS61" s="16"/>
      <c r="TKT61" s="16"/>
      <c r="TKU61" s="16"/>
      <c r="TKV61" s="16"/>
      <c r="TKW61" s="16"/>
      <c r="TKX61" s="16"/>
      <c r="TKY61" s="16"/>
      <c r="TKZ61" s="16"/>
      <c r="TLA61" s="16"/>
      <c r="TLB61" s="16"/>
      <c r="TLC61" s="16"/>
      <c r="TLD61" s="16"/>
      <c r="TLE61" s="16"/>
      <c r="TLF61" s="16"/>
      <c r="TLG61" s="16"/>
      <c r="TLH61" s="16"/>
      <c r="TLI61" s="16"/>
      <c r="TLJ61" s="16"/>
      <c r="TLK61" s="16"/>
      <c r="TLL61" s="16"/>
      <c r="TLM61" s="16"/>
      <c r="TLN61" s="16"/>
      <c r="TLO61" s="16"/>
      <c r="TLP61" s="16"/>
      <c r="TLQ61" s="16"/>
      <c r="TLR61" s="16"/>
      <c r="TLS61" s="16"/>
      <c r="TLT61" s="16"/>
      <c r="TLU61" s="16"/>
      <c r="TLV61" s="16"/>
      <c r="TLW61" s="16"/>
      <c r="TLX61" s="16"/>
      <c r="TLY61" s="16"/>
      <c r="TLZ61" s="16"/>
      <c r="TMA61" s="16"/>
      <c r="TMB61" s="16"/>
      <c r="TMC61" s="16"/>
      <c r="TMD61" s="16"/>
      <c r="TME61" s="16"/>
      <c r="TMF61" s="16"/>
      <c r="TMG61" s="16"/>
      <c r="TMH61" s="16"/>
      <c r="TMI61" s="16"/>
      <c r="TMJ61" s="16"/>
      <c r="TMK61" s="16"/>
      <c r="TML61" s="16"/>
      <c r="TMM61" s="16"/>
      <c r="TMN61" s="16"/>
      <c r="TMO61" s="16"/>
      <c r="TMP61" s="16"/>
      <c r="TMQ61" s="16"/>
      <c r="TMR61" s="16"/>
      <c r="TMS61" s="16"/>
      <c r="TMT61" s="16"/>
      <c r="TMU61" s="16"/>
      <c r="TMV61" s="16"/>
      <c r="TMW61" s="16"/>
      <c r="TMX61" s="16"/>
      <c r="TMY61" s="16"/>
      <c r="TMZ61" s="16"/>
      <c r="TNA61" s="16"/>
      <c r="TNB61" s="16"/>
      <c r="TNC61" s="16"/>
      <c r="TND61" s="16"/>
      <c r="TNE61" s="16"/>
      <c r="TNF61" s="16"/>
      <c r="TNG61" s="16"/>
      <c r="TNH61" s="16"/>
      <c r="TNI61" s="16"/>
      <c r="TNJ61" s="16"/>
      <c r="TNK61" s="16"/>
      <c r="TNL61" s="16"/>
      <c r="TNM61" s="16"/>
      <c r="TNN61" s="16"/>
      <c r="TNO61" s="16"/>
      <c r="TNP61" s="16"/>
      <c r="TNQ61" s="16"/>
      <c r="TNR61" s="16"/>
      <c r="TNS61" s="16"/>
      <c r="TNT61" s="16"/>
      <c r="TNU61" s="16"/>
      <c r="TNV61" s="16"/>
      <c r="TNW61" s="16"/>
      <c r="TNX61" s="16"/>
      <c r="TNY61" s="16"/>
      <c r="TNZ61" s="16"/>
      <c r="TOA61" s="16"/>
      <c r="TOB61" s="16"/>
      <c r="TOC61" s="16"/>
      <c r="TOD61" s="16"/>
      <c r="TOE61" s="16"/>
      <c r="TOF61" s="16"/>
      <c r="TOG61" s="16"/>
      <c r="TOH61" s="16"/>
      <c r="TOI61" s="16"/>
      <c r="TOJ61" s="16"/>
      <c r="TOK61" s="16"/>
      <c r="TOL61" s="16"/>
      <c r="TOM61" s="16"/>
      <c r="TON61" s="16"/>
      <c r="TOO61" s="16"/>
      <c r="TOP61" s="16"/>
      <c r="TOQ61" s="16"/>
      <c r="TOR61" s="16"/>
      <c r="TOS61" s="16"/>
      <c r="TOT61" s="16"/>
      <c r="TOU61" s="16"/>
      <c r="TOV61" s="16"/>
      <c r="TOW61" s="16"/>
      <c r="TOX61" s="16"/>
      <c r="TOY61" s="16"/>
      <c r="TOZ61" s="16"/>
      <c r="TPA61" s="16"/>
      <c r="TPB61" s="16"/>
      <c r="TPC61" s="16"/>
      <c r="TPD61" s="16"/>
      <c r="TPE61" s="16"/>
      <c r="TPF61" s="16"/>
      <c r="TPG61" s="16"/>
      <c r="TPH61" s="16"/>
      <c r="TPI61" s="16"/>
      <c r="TPJ61" s="16"/>
      <c r="TPK61" s="16"/>
      <c r="TPL61" s="16"/>
      <c r="TPM61" s="16"/>
      <c r="TPN61" s="16"/>
      <c r="TPO61" s="16"/>
      <c r="TPP61" s="16"/>
      <c r="TPQ61" s="16"/>
      <c r="TPR61" s="16"/>
      <c r="TPS61" s="16"/>
      <c r="TPT61" s="16"/>
      <c r="TPU61" s="16"/>
      <c r="TPV61" s="16"/>
      <c r="TPW61" s="16"/>
      <c r="TPX61" s="16"/>
      <c r="TPY61" s="16"/>
      <c r="TPZ61" s="16"/>
      <c r="TQA61" s="16"/>
      <c r="TQB61" s="16"/>
      <c r="TQC61" s="16"/>
      <c r="TQD61" s="16"/>
      <c r="TQE61" s="16"/>
      <c r="TQF61" s="16"/>
      <c r="TQG61" s="16"/>
      <c r="TQH61" s="16"/>
      <c r="TQI61" s="16"/>
      <c r="TQJ61" s="16"/>
      <c r="TQK61" s="16"/>
      <c r="TQL61" s="16"/>
      <c r="TQM61" s="16"/>
      <c r="TQN61" s="16"/>
      <c r="TQO61" s="16"/>
      <c r="TQP61" s="16"/>
      <c r="TQQ61" s="16"/>
      <c r="TQR61" s="16"/>
      <c r="TQS61" s="16"/>
      <c r="TQT61" s="16"/>
      <c r="TQU61" s="16"/>
      <c r="TQV61" s="16"/>
      <c r="TQW61" s="16"/>
      <c r="TQX61" s="16"/>
      <c r="TQY61" s="16"/>
      <c r="TQZ61" s="16"/>
      <c r="TRA61" s="16"/>
      <c r="TRB61" s="16"/>
      <c r="TRC61" s="16"/>
      <c r="TRD61" s="16"/>
      <c r="TRE61" s="16"/>
      <c r="TRF61" s="16"/>
      <c r="TRG61" s="16"/>
      <c r="TRH61" s="16"/>
      <c r="TRI61" s="16"/>
      <c r="TRJ61" s="16"/>
      <c r="TRK61" s="16"/>
      <c r="TRL61" s="16"/>
      <c r="TRM61" s="16"/>
      <c r="TRN61" s="16"/>
      <c r="TRO61" s="16"/>
      <c r="TRP61" s="16"/>
      <c r="TRQ61" s="16"/>
      <c r="TRR61" s="16"/>
      <c r="TRS61" s="16"/>
      <c r="TRT61" s="16"/>
      <c r="TRU61" s="16"/>
      <c r="TRV61" s="16"/>
      <c r="TRW61" s="16"/>
      <c r="TRX61" s="16"/>
      <c r="TRY61" s="16"/>
      <c r="TRZ61" s="16"/>
      <c r="TSA61" s="16"/>
      <c r="TSB61" s="16"/>
      <c r="TSC61" s="16"/>
      <c r="TSD61" s="16"/>
      <c r="TSE61" s="16"/>
      <c r="TSF61" s="16"/>
      <c r="TSG61" s="16"/>
      <c r="TSH61" s="16"/>
      <c r="TSI61" s="16"/>
      <c r="TSJ61" s="16"/>
      <c r="TSK61" s="16"/>
      <c r="TSL61" s="16"/>
      <c r="TSM61" s="16"/>
      <c r="TSN61" s="16"/>
      <c r="TSO61" s="16"/>
      <c r="TSP61" s="16"/>
      <c r="TSQ61" s="16"/>
      <c r="TSR61" s="16"/>
      <c r="TSS61" s="16"/>
      <c r="TST61" s="16"/>
      <c r="TSU61" s="16"/>
      <c r="TSV61" s="16"/>
      <c r="TSW61" s="16"/>
      <c r="TSX61" s="16"/>
      <c r="TSY61" s="16"/>
      <c r="TSZ61" s="16"/>
      <c r="TTA61" s="16"/>
      <c r="TTB61" s="16"/>
      <c r="TTC61" s="16"/>
      <c r="TTD61" s="16"/>
      <c r="TTE61" s="16"/>
      <c r="TTF61" s="16"/>
      <c r="TTG61" s="16"/>
      <c r="TTH61" s="16"/>
      <c r="TTI61" s="16"/>
      <c r="TTJ61" s="16"/>
      <c r="TTK61" s="16"/>
      <c r="TTL61" s="16"/>
      <c r="TTM61" s="16"/>
      <c r="TTN61" s="16"/>
      <c r="TTO61" s="16"/>
      <c r="TTP61" s="16"/>
      <c r="TTQ61" s="16"/>
      <c r="TTR61" s="16"/>
      <c r="TTS61" s="16"/>
      <c r="TTT61" s="16"/>
      <c r="TTU61" s="16"/>
      <c r="TTV61" s="16"/>
      <c r="TTW61" s="16"/>
      <c r="TTX61" s="16"/>
      <c r="TTY61" s="16"/>
      <c r="TTZ61" s="16"/>
      <c r="TUA61" s="16"/>
      <c r="TUB61" s="16"/>
      <c r="TUC61" s="16"/>
      <c r="TUD61" s="16"/>
      <c r="TUE61" s="16"/>
      <c r="TUF61" s="16"/>
      <c r="TUG61" s="16"/>
      <c r="TUH61" s="16"/>
      <c r="TUI61" s="16"/>
      <c r="TUJ61" s="16"/>
      <c r="TUK61" s="16"/>
      <c r="TUL61" s="16"/>
      <c r="TUM61" s="16"/>
      <c r="TUN61" s="16"/>
      <c r="TUO61" s="16"/>
      <c r="TUP61" s="16"/>
      <c r="TUQ61" s="16"/>
      <c r="TUR61" s="16"/>
      <c r="TUS61" s="16"/>
      <c r="TUT61" s="16"/>
      <c r="TUU61" s="16"/>
      <c r="TUV61" s="16"/>
      <c r="TUW61" s="16"/>
      <c r="TUX61" s="16"/>
      <c r="TUY61" s="16"/>
      <c r="TUZ61" s="16"/>
      <c r="TVA61" s="16"/>
      <c r="TVB61" s="16"/>
      <c r="TVC61" s="16"/>
      <c r="TVD61" s="16"/>
      <c r="TVE61" s="16"/>
      <c r="TVF61" s="16"/>
      <c r="TVG61" s="16"/>
      <c r="TVH61" s="16"/>
      <c r="TVI61" s="16"/>
      <c r="TVJ61" s="16"/>
      <c r="TVK61" s="16"/>
      <c r="TVL61" s="16"/>
      <c r="TVM61" s="16"/>
      <c r="TVN61" s="16"/>
      <c r="TVO61" s="16"/>
      <c r="TVP61" s="16"/>
      <c r="TVQ61" s="16"/>
      <c r="TVR61" s="16"/>
      <c r="TVS61" s="16"/>
      <c r="TVT61" s="16"/>
      <c r="TVU61" s="16"/>
      <c r="TVV61" s="16"/>
      <c r="TVW61" s="16"/>
      <c r="TVX61" s="16"/>
      <c r="TVY61" s="16"/>
      <c r="TVZ61" s="16"/>
      <c r="TWA61" s="16"/>
      <c r="TWB61" s="16"/>
      <c r="TWC61" s="16"/>
      <c r="TWD61" s="16"/>
      <c r="TWE61" s="16"/>
      <c r="TWF61" s="16"/>
      <c r="TWG61" s="16"/>
      <c r="TWH61" s="16"/>
      <c r="TWI61" s="16"/>
      <c r="TWJ61" s="16"/>
      <c r="TWK61" s="16"/>
      <c r="TWL61" s="16"/>
      <c r="TWM61" s="16"/>
      <c r="TWN61" s="16"/>
      <c r="TWO61" s="16"/>
      <c r="TWP61" s="16"/>
      <c r="TWQ61" s="16"/>
      <c r="TWR61" s="16"/>
      <c r="TWS61" s="16"/>
      <c r="TWT61" s="16"/>
      <c r="TWU61" s="16"/>
      <c r="TWV61" s="16"/>
      <c r="TWW61" s="16"/>
      <c r="TWX61" s="16"/>
      <c r="TWY61" s="16"/>
      <c r="TWZ61" s="16"/>
      <c r="TXA61" s="16"/>
      <c r="TXB61" s="16"/>
      <c r="TXC61" s="16"/>
      <c r="TXD61" s="16"/>
      <c r="TXE61" s="16"/>
      <c r="TXF61" s="16"/>
      <c r="TXG61" s="16"/>
      <c r="TXH61" s="16"/>
      <c r="TXI61" s="16"/>
      <c r="TXJ61" s="16"/>
      <c r="TXK61" s="16"/>
      <c r="TXL61" s="16"/>
      <c r="TXM61" s="16"/>
      <c r="TXN61" s="16"/>
      <c r="TXO61" s="16"/>
      <c r="TXP61" s="16"/>
      <c r="TXQ61" s="16"/>
      <c r="TXR61" s="16"/>
      <c r="TXS61" s="16"/>
      <c r="TXT61" s="16"/>
      <c r="TXU61" s="16"/>
      <c r="TXV61" s="16"/>
      <c r="TXW61" s="16"/>
      <c r="TXX61" s="16"/>
      <c r="TXY61" s="16"/>
      <c r="TXZ61" s="16"/>
      <c r="TYA61" s="16"/>
      <c r="TYB61" s="16"/>
      <c r="TYC61" s="16"/>
      <c r="TYD61" s="16"/>
      <c r="TYE61" s="16"/>
      <c r="TYF61" s="16"/>
      <c r="TYG61" s="16"/>
      <c r="TYH61" s="16"/>
      <c r="TYI61" s="16"/>
      <c r="TYJ61" s="16"/>
      <c r="TYK61" s="16"/>
      <c r="TYL61" s="16"/>
      <c r="TYM61" s="16"/>
      <c r="TYN61" s="16"/>
      <c r="TYO61" s="16"/>
      <c r="TYP61" s="16"/>
      <c r="TYQ61" s="16"/>
      <c r="TYR61" s="16"/>
      <c r="TYS61" s="16"/>
      <c r="TYT61" s="16"/>
      <c r="TYU61" s="16"/>
      <c r="TYV61" s="16"/>
      <c r="TYW61" s="16"/>
      <c r="TYX61" s="16"/>
      <c r="TYY61" s="16"/>
      <c r="TYZ61" s="16"/>
      <c r="TZA61" s="16"/>
      <c r="TZB61" s="16"/>
      <c r="TZC61" s="16"/>
      <c r="TZD61" s="16"/>
      <c r="TZE61" s="16"/>
      <c r="TZF61" s="16"/>
      <c r="TZG61" s="16"/>
      <c r="TZH61" s="16"/>
      <c r="TZI61" s="16"/>
      <c r="TZJ61" s="16"/>
      <c r="TZK61" s="16"/>
      <c r="TZL61" s="16"/>
      <c r="TZM61" s="16"/>
      <c r="TZN61" s="16"/>
      <c r="TZO61" s="16"/>
      <c r="TZP61" s="16"/>
      <c r="TZQ61" s="16"/>
      <c r="TZR61" s="16"/>
      <c r="TZS61" s="16"/>
      <c r="TZT61" s="16"/>
      <c r="TZU61" s="16"/>
      <c r="TZV61" s="16"/>
      <c r="TZW61" s="16"/>
      <c r="TZX61" s="16"/>
      <c r="TZY61" s="16"/>
      <c r="TZZ61" s="16"/>
      <c r="UAA61" s="16"/>
      <c r="UAB61" s="16"/>
      <c r="UAC61" s="16"/>
      <c r="UAD61" s="16"/>
      <c r="UAE61" s="16"/>
      <c r="UAF61" s="16"/>
      <c r="UAG61" s="16"/>
      <c r="UAH61" s="16"/>
      <c r="UAI61" s="16"/>
      <c r="UAJ61" s="16"/>
      <c r="UAK61" s="16"/>
      <c r="UAL61" s="16"/>
      <c r="UAM61" s="16"/>
      <c r="UAN61" s="16"/>
      <c r="UAO61" s="16"/>
      <c r="UAP61" s="16"/>
      <c r="UAQ61" s="16"/>
      <c r="UAR61" s="16"/>
      <c r="UAS61" s="16"/>
      <c r="UAT61" s="16"/>
      <c r="UAU61" s="16"/>
      <c r="UAV61" s="16"/>
      <c r="UAW61" s="16"/>
      <c r="UAX61" s="16"/>
      <c r="UAY61" s="16"/>
      <c r="UAZ61" s="16"/>
      <c r="UBA61" s="16"/>
      <c r="UBB61" s="16"/>
      <c r="UBC61" s="16"/>
      <c r="UBD61" s="16"/>
      <c r="UBE61" s="16"/>
      <c r="UBF61" s="16"/>
      <c r="UBG61" s="16"/>
      <c r="UBH61" s="16"/>
      <c r="UBI61" s="16"/>
      <c r="UBJ61" s="16"/>
      <c r="UBK61" s="16"/>
      <c r="UBL61" s="16"/>
      <c r="UBM61" s="16"/>
      <c r="UBN61" s="16"/>
      <c r="UBO61" s="16"/>
      <c r="UBP61" s="16"/>
      <c r="UBQ61" s="16"/>
      <c r="UBR61" s="16"/>
      <c r="UBS61" s="16"/>
      <c r="UBT61" s="16"/>
      <c r="UBU61" s="16"/>
      <c r="UBV61" s="16"/>
      <c r="UBW61" s="16"/>
      <c r="UBX61" s="16"/>
      <c r="UBY61" s="16"/>
      <c r="UBZ61" s="16"/>
      <c r="UCA61" s="16"/>
      <c r="UCB61" s="16"/>
      <c r="UCC61" s="16"/>
      <c r="UCD61" s="16"/>
      <c r="UCE61" s="16"/>
      <c r="UCF61" s="16"/>
      <c r="UCG61" s="16"/>
      <c r="UCH61" s="16"/>
      <c r="UCI61" s="16"/>
      <c r="UCJ61" s="16"/>
      <c r="UCK61" s="16"/>
      <c r="UCL61" s="16"/>
      <c r="UCM61" s="16"/>
      <c r="UCN61" s="16"/>
      <c r="UCO61" s="16"/>
      <c r="UCP61" s="16"/>
      <c r="UCQ61" s="16"/>
      <c r="UCR61" s="16"/>
      <c r="UCS61" s="16"/>
      <c r="UCT61" s="16"/>
      <c r="UCU61" s="16"/>
      <c r="UCV61" s="16"/>
      <c r="UCW61" s="16"/>
      <c r="UCX61" s="16"/>
      <c r="UCY61" s="16"/>
      <c r="UCZ61" s="16"/>
      <c r="UDA61" s="16"/>
      <c r="UDB61" s="16"/>
      <c r="UDC61" s="16"/>
      <c r="UDD61" s="16"/>
      <c r="UDE61" s="16"/>
      <c r="UDF61" s="16"/>
      <c r="UDG61" s="16"/>
      <c r="UDH61" s="16"/>
      <c r="UDI61" s="16"/>
      <c r="UDJ61" s="16"/>
      <c r="UDK61" s="16"/>
      <c r="UDL61" s="16"/>
      <c r="UDM61" s="16"/>
      <c r="UDN61" s="16"/>
      <c r="UDO61" s="16"/>
      <c r="UDP61" s="16"/>
      <c r="UDQ61" s="16"/>
      <c r="UDR61" s="16"/>
      <c r="UDS61" s="16"/>
      <c r="UDT61" s="16"/>
      <c r="UDU61" s="16"/>
      <c r="UDV61" s="16"/>
      <c r="UDW61" s="16"/>
      <c r="UDX61" s="16"/>
      <c r="UDY61" s="16"/>
      <c r="UDZ61" s="16"/>
      <c r="UEA61" s="16"/>
      <c r="UEB61" s="16"/>
      <c r="UEC61" s="16"/>
      <c r="UED61" s="16"/>
      <c r="UEE61" s="16"/>
      <c r="UEF61" s="16"/>
      <c r="UEG61" s="16"/>
      <c r="UEH61" s="16"/>
      <c r="UEI61" s="16"/>
      <c r="UEJ61" s="16"/>
      <c r="UEK61" s="16"/>
      <c r="UEL61" s="16"/>
      <c r="UEM61" s="16"/>
      <c r="UEN61" s="16"/>
      <c r="UEO61" s="16"/>
      <c r="UEP61" s="16"/>
      <c r="UEQ61" s="16"/>
      <c r="UER61" s="16"/>
      <c r="UES61" s="16"/>
      <c r="UET61" s="16"/>
      <c r="UEU61" s="16"/>
      <c r="UEV61" s="16"/>
      <c r="UEW61" s="16"/>
      <c r="UEX61" s="16"/>
      <c r="UEY61" s="16"/>
      <c r="UEZ61" s="16"/>
      <c r="UFA61" s="16"/>
      <c r="UFB61" s="16"/>
      <c r="UFC61" s="16"/>
      <c r="UFD61" s="16"/>
      <c r="UFE61" s="16"/>
      <c r="UFF61" s="16"/>
      <c r="UFG61" s="16"/>
      <c r="UFH61" s="16"/>
      <c r="UFI61" s="16"/>
      <c r="UFJ61" s="16"/>
      <c r="UFK61" s="16"/>
      <c r="UFL61" s="16"/>
      <c r="UFM61" s="16"/>
      <c r="UFN61" s="16"/>
      <c r="UFO61" s="16"/>
      <c r="UFP61" s="16"/>
      <c r="UFQ61" s="16"/>
      <c r="UFR61" s="16"/>
      <c r="UFS61" s="16"/>
      <c r="UFT61" s="16"/>
      <c r="UFU61" s="16"/>
      <c r="UFV61" s="16"/>
      <c r="UFW61" s="16"/>
      <c r="UFX61" s="16"/>
      <c r="UFY61" s="16"/>
      <c r="UFZ61" s="16"/>
      <c r="UGA61" s="16"/>
      <c r="UGB61" s="16"/>
      <c r="UGC61" s="16"/>
      <c r="UGD61" s="16"/>
      <c r="UGE61" s="16"/>
      <c r="UGF61" s="16"/>
      <c r="UGG61" s="16"/>
      <c r="UGH61" s="16"/>
      <c r="UGI61" s="16"/>
      <c r="UGJ61" s="16"/>
      <c r="UGK61" s="16"/>
      <c r="UGL61" s="16"/>
      <c r="UGM61" s="16"/>
      <c r="UGN61" s="16"/>
      <c r="UGO61" s="16"/>
      <c r="UGP61" s="16"/>
      <c r="UGQ61" s="16"/>
      <c r="UGR61" s="16"/>
      <c r="UGS61" s="16"/>
      <c r="UGT61" s="16"/>
      <c r="UGU61" s="16"/>
      <c r="UGV61" s="16"/>
      <c r="UGW61" s="16"/>
      <c r="UGX61" s="16"/>
      <c r="UGY61" s="16"/>
      <c r="UGZ61" s="16"/>
      <c r="UHA61" s="16"/>
      <c r="UHB61" s="16"/>
      <c r="UHC61" s="16"/>
      <c r="UHD61" s="16"/>
      <c r="UHE61" s="16"/>
      <c r="UHF61" s="16"/>
      <c r="UHG61" s="16"/>
      <c r="UHH61" s="16"/>
      <c r="UHI61" s="16"/>
      <c r="UHJ61" s="16"/>
      <c r="UHK61" s="16"/>
      <c r="UHL61" s="16"/>
      <c r="UHM61" s="16"/>
      <c r="UHN61" s="16"/>
      <c r="UHO61" s="16"/>
      <c r="UHP61" s="16"/>
      <c r="UHQ61" s="16"/>
      <c r="UHR61" s="16"/>
      <c r="UHS61" s="16"/>
      <c r="UHT61" s="16"/>
      <c r="UHU61" s="16"/>
      <c r="UHV61" s="16"/>
      <c r="UHW61" s="16"/>
      <c r="UHX61" s="16"/>
      <c r="UHY61" s="16"/>
      <c r="UHZ61" s="16"/>
      <c r="UIA61" s="16"/>
      <c r="UIB61" s="16"/>
      <c r="UIC61" s="16"/>
      <c r="UID61" s="16"/>
      <c r="UIE61" s="16"/>
      <c r="UIF61" s="16"/>
      <c r="UIG61" s="16"/>
      <c r="UIH61" s="16"/>
      <c r="UII61" s="16"/>
      <c r="UIJ61" s="16"/>
      <c r="UIK61" s="16"/>
      <c r="UIL61" s="16"/>
      <c r="UIM61" s="16"/>
      <c r="UIN61" s="16"/>
      <c r="UIO61" s="16"/>
      <c r="UIP61" s="16"/>
      <c r="UIQ61" s="16"/>
      <c r="UIR61" s="16"/>
      <c r="UIS61" s="16"/>
      <c r="UIT61" s="16"/>
      <c r="UIU61" s="16"/>
      <c r="UIV61" s="16"/>
      <c r="UIW61" s="16"/>
      <c r="UIX61" s="16"/>
      <c r="UIY61" s="16"/>
      <c r="UIZ61" s="16"/>
      <c r="UJA61" s="16"/>
      <c r="UJB61" s="16"/>
      <c r="UJC61" s="16"/>
      <c r="UJD61" s="16"/>
      <c r="UJE61" s="16"/>
      <c r="UJF61" s="16"/>
      <c r="UJG61" s="16"/>
      <c r="UJH61" s="16"/>
      <c r="UJI61" s="16"/>
      <c r="UJJ61" s="16"/>
      <c r="UJK61" s="16"/>
      <c r="UJL61" s="16"/>
      <c r="UJM61" s="16"/>
      <c r="UJN61" s="16"/>
      <c r="UJO61" s="16"/>
      <c r="UJP61" s="16"/>
      <c r="UJQ61" s="16"/>
      <c r="UJR61" s="16"/>
      <c r="UJS61" s="16"/>
      <c r="UJT61" s="16"/>
      <c r="UJU61" s="16"/>
      <c r="UJV61" s="16"/>
      <c r="UJW61" s="16"/>
      <c r="UJX61" s="16"/>
      <c r="UJY61" s="16"/>
      <c r="UJZ61" s="16"/>
      <c r="UKA61" s="16"/>
      <c r="UKB61" s="16"/>
      <c r="UKC61" s="16"/>
      <c r="UKD61" s="16"/>
      <c r="UKE61" s="16"/>
      <c r="UKF61" s="16"/>
      <c r="UKG61" s="16"/>
      <c r="UKH61" s="16"/>
      <c r="UKI61" s="16"/>
      <c r="UKJ61" s="16"/>
      <c r="UKK61" s="16"/>
      <c r="UKL61" s="16"/>
      <c r="UKM61" s="16"/>
      <c r="UKN61" s="16"/>
      <c r="UKO61" s="16"/>
      <c r="UKP61" s="16"/>
      <c r="UKQ61" s="16"/>
      <c r="UKR61" s="16"/>
      <c r="UKS61" s="16"/>
      <c r="UKT61" s="16"/>
      <c r="UKU61" s="16"/>
      <c r="UKV61" s="16"/>
      <c r="UKW61" s="16"/>
      <c r="UKX61" s="16"/>
      <c r="UKY61" s="16"/>
      <c r="UKZ61" s="16"/>
      <c r="ULA61" s="16"/>
      <c r="ULB61" s="16"/>
      <c r="ULC61" s="16"/>
      <c r="ULD61" s="16"/>
      <c r="ULE61" s="16"/>
      <c r="ULF61" s="16"/>
      <c r="ULG61" s="16"/>
      <c r="ULH61" s="16"/>
      <c r="ULI61" s="16"/>
      <c r="ULJ61" s="16"/>
      <c r="ULK61" s="16"/>
      <c r="ULL61" s="16"/>
      <c r="ULM61" s="16"/>
      <c r="ULN61" s="16"/>
      <c r="ULO61" s="16"/>
      <c r="ULP61" s="16"/>
      <c r="ULQ61" s="16"/>
      <c r="ULR61" s="16"/>
      <c r="ULS61" s="16"/>
      <c r="ULT61" s="16"/>
      <c r="ULU61" s="16"/>
      <c r="ULV61" s="16"/>
      <c r="ULW61" s="16"/>
      <c r="ULX61" s="16"/>
      <c r="ULY61" s="16"/>
      <c r="ULZ61" s="16"/>
      <c r="UMA61" s="16"/>
      <c r="UMB61" s="16"/>
      <c r="UMC61" s="16"/>
      <c r="UMD61" s="16"/>
      <c r="UME61" s="16"/>
      <c r="UMF61" s="16"/>
      <c r="UMG61" s="16"/>
      <c r="UMH61" s="16"/>
      <c r="UMI61" s="16"/>
      <c r="UMJ61" s="16"/>
      <c r="UMK61" s="16"/>
      <c r="UML61" s="16"/>
      <c r="UMM61" s="16"/>
      <c r="UMN61" s="16"/>
      <c r="UMO61" s="16"/>
      <c r="UMP61" s="16"/>
      <c r="UMQ61" s="16"/>
      <c r="UMR61" s="16"/>
      <c r="UMS61" s="16"/>
      <c r="UMT61" s="16"/>
      <c r="UMU61" s="16"/>
      <c r="UMV61" s="16"/>
      <c r="UMW61" s="16"/>
      <c r="UMX61" s="16"/>
      <c r="UMY61" s="16"/>
      <c r="UMZ61" s="16"/>
      <c r="UNA61" s="16"/>
      <c r="UNB61" s="16"/>
      <c r="UNC61" s="16"/>
      <c r="UND61" s="16"/>
      <c r="UNE61" s="16"/>
      <c r="UNF61" s="16"/>
      <c r="UNG61" s="16"/>
      <c r="UNH61" s="16"/>
      <c r="UNI61" s="16"/>
      <c r="UNJ61" s="16"/>
      <c r="UNK61" s="16"/>
      <c r="UNL61" s="16"/>
      <c r="UNM61" s="16"/>
      <c r="UNN61" s="16"/>
      <c r="UNO61" s="16"/>
      <c r="UNP61" s="16"/>
      <c r="UNQ61" s="16"/>
      <c r="UNR61" s="16"/>
      <c r="UNS61" s="16"/>
      <c r="UNT61" s="16"/>
      <c r="UNU61" s="16"/>
      <c r="UNV61" s="16"/>
      <c r="UNW61" s="16"/>
      <c r="UNX61" s="16"/>
      <c r="UNY61" s="16"/>
      <c r="UNZ61" s="16"/>
      <c r="UOA61" s="16"/>
      <c r="UOB61" s="16"/>
      <c r="UOC61" s="16"/>
      <c r="UOD61" s="16"/>
      <c r="UOE61" s="16"/>
      <c r="UOF61" s="16"/>
      <c r="UOG61" s="16"/>
      <c r="UOH61" s="16"/>
      <c r="UOI61" s="16"/>
      <c r="UOJ61" s="16"/>
      <c r="UOK61" s="16"/>
      <c r="UOL61" s="16"/>
      <c r="UOM61" s="16"/>
      <c r="UON61" s="16"/>
      <c r="UOO61" s="16"/>
      <c r="UOP61" s="16"/>
      <c r="UOQ61" s="16"/>
      <c r="UOR61" s="16"/>
      <c r="UOS61" s="16"/>
      <c r="UOT61" s="16"/>
      <c r="UOU61" s="16"/>
      <c r="UOV61" s="16"/>
      <c r="UOW61" s="16"/>
      <c r="UOX61" s="16"/>
      <c r="UOY61" s="16"/>
      <c r="UOZ61" s="16"/>
      <c r="UPA61" s="16"/>
      <c r="UPB61" s="16"/>
      <c r="UPC61" s="16"/>
      <c r="UPD61" s="16"/>
      <c r="UPE61" s="16"/>
      <c r="UPF61" s="16"/>
      <c r="UPG61" s="16"/>
      <c r="UPH61" s="16"/>
      <c r="UPI61" s="16"/>
      <c r="UPJ61" s="16"/>
      <c r="UPK61" s="16"/>
      <c r="UPL61" s="16"/>
      <c r="UPM61" s="16"/>
      <c r="UPN61" s="16"/>
      <c r="UPO61" s="16"/>
      <c r="UPP61" s="16"/>
      <c r="UPQ61" s="16"/>
      <c r="UPR61" s="16"/>
      <c r="UPS61" s="16"/>
      <c r="UPT61" s="16"/>
      <c r="UPU61" s="16"/>
      <c r="UPV61" s="16"/>
      <c r="UPW61" s="16"/>
      <c r="UPX61" s="16"/>
      <c r="UPY61" s="16"/>
      <c r="UPZ61" s="16"/>
      <c r="UQA61" s="16"/>
      <c r="UQB61" s="16"/>
      <c r="UQC61" s="16"/>
      <c r="UQD61" s="16"/>
      <c r="UQE61" s="16"/>
      <c r="UQF61" s="16"/>
      <c r="UQG61" s="16"/>
      <c r="UQH61" s="16"/>
      <c r="UQI61" s="16"/>
      <c r="UQJ61" s="16"/>
      <c r="UQK61" s="16"/>
      <c r="UQL61" s="16"/>
      <c r="UQM61" s="16"/>
      <c r="UQN61" s="16"/>
      <c r="UQO61" s="16"/>
      <c r="UQP61" s="16"/>
      <c r="UQQ61" s="16"/>
      <c r="UQR61" s="16"/>
      <c r="UQS61" s="16"/>
      <c r="UQT61" s="16"/>
      <c r="UQU61" s="16"/>
      <c r="UQV61" s="16"/>
      <c r="UQW61" s="16"/>
      <c r="UQX61" s="16"/>
      <c r="UQY61" s="16"/>
      <c r="UQZ61" s="16"/>
      <c r="URA61" s="16"/>
      <c r="URB61" s="16"/>
      <c r="URC61" s="16"/>
      <c r="URD61" s="16"/>
      <c r="URE61" s="16"/>
      <c r="URF61" s="16"/>
      <c r="URG61" s="16"/>
      <c r="URH61" s="16"/>
      <c r="URI61" s="16"/>
      <c r="URJ61" s="16"/>
      <c r="URK61" s="16"/>
      <c r="URL61" s="16"/>
      <c r="URM61" s="16"/>
      <c r="URN61" s="16"/>
      <c r="URO61" s="16"/>
      <c r="URP61" s="16"/>
      <c r="URQ61" s="16"/>
      <c r="URR61" s="16"/>
      <c r="URS61" s="16"/>
      <c r="URT61" s="16"/>
      <c r="URU61" s="16"/>
      <c r="URV61" s="16"/>
      <c r="URW61" s="16"/>
      <c r="URX61" s="16"/>
      <c r="URY61" s="16"/>
      <c r="URZ61" s="16"/>
      <c r="USA61" s="16"/>
      <c r="USB61" s="16"/>
      <c r="USC61" s="16"/>
      <c r="USD61" s="16"/>
      <c r="USE61" s="16"/>
      <c r="USF61" s="16"/>
      <c r="USG61" s="16"/>
      <c r="USH61" s="16"/>
      <c r="USI61" s="16"/>
      <c r="USJ61" s="16"/>
      <c r="USK61" s="16"/>
      <c r="USL61" s="16"/>
      <c r="USM61" s="16"/>
      <c r="USN61" s="16"/>
      <c r="USO61" s="16"/>
      <c r="USP61" s="16"/>
      <c r="USQ61" s="16"/>
      <c r="USR61" s="16"/>
      <c r="USS61" s="16"/>
      <c r="UST61" s="16"/>
      <c r="USU61" s="16"/>
      <c r="USV61" s="16"/>
      <c r="USW61" s="16"/>
      <c r="USX61" s="16"/>
      <c r="USY61" s="16"/>
      <c r="USZ61" s="16"/>
      <c r="UTA61" s="16"/>
      <c r="UTB61" s="16"/>
      <c r="UTC61" s="16"/>
      <c r="UTD61" s="16"/>
      <c r="UTE61" s="16"/>
      <c r="UTF61" s="16"/>
      <c r="UTG61" s="16"/>
      <c r="UTH61" s="16"/>
      <c r="UTI61" s="16"/>
      <c r="UTJ61" s="16"/>
      <c r="UTK61" s="16"/>
      <c r="UTL61" s="16"/>
      <c r="UTM61" s="16"/>
      <c r="UTN61" s="16"/>
      <c r="UTO61" s="16"/>
      <c r="UTP61" s="16"/>
      <c r="UTQ61" s="16"/>
      <c r="UTR61" s="16"/>
      <c r="UTS61" s="16"/>
      <c r="UTT61" s="16"/>
      <c r="UTU61" s="16"/>
      <c r="UTV61" s="16"/>
      <c r="UTW61" s="16"/>
      <c r="UTX61" s="16"/>
      <c r="UTY61" s="16"/>
      <c r="UTZ61" s="16"/>
      <c r="UUA61" s="16"/>
      <c r="UUB61" s="16"/>
      <c r="UUC61" s="16"/>
      <c r="UUD61" s="16"/>
      <c r="UUE61" s="16"/>
      <c r="UUF61" s="16"/>
      <c r="UUG61" s="16"/>
      <c r="UUH61" s="16"/>
      <c r="UUI61" s="16"/>
      <c r="UUJ61" s="16"/>
      <c r="UUK61" s="16"/>
      <c r="UUL61" s="16"/>
      <c r="UUM61" s="16"/>
      <c r="UUN61" s="16"/>
      <c r="UUO61" s="16"/>
      <c r="UUP61" s="16"/>
      <c r="UUQ61" s="16"/>
      <c r="UUR61" s="16"/>
      <c r="UUS61" s="16"/>
      <c r="UUT61" s="16"/>
      <c r="UUU61" s="16"/>
      <c r="UUV61" s="16"/>
      <c r="UUW61" s="16"/>
      <c r="UUX61" s="16"/>
      <c r="UUY61" s="16"/>
      <c r="UUZ61" s="16"/>
      <c r="UVA61" s="16"/>
      <c r="UVB61" s="16"/>
      <c r="UVC61" s="16"/>
      <c r="UVD61" s="16"/>
      <c r="UVE61" s="16"/>
      <c r="UVF61" s="16"/>
      <c r="UVG61" s="16"/>
      <c r="UVH61" s="16"/>
      <c r="UVI61" s="16"/>
      <c r="UVJ61" s="16"/>
      <c r="UVK61" s="16"/>
      <c r="UVL61" s="16"/>
      <c r="UVM61" s="16"/>
      <c r="UVN61" s="16"/>
      <c r="UVO61" s="16"/>
      <c r="UVP61" s="16"/>
      <c r="UVQ61" s="16"/>
      <c r="UVR61" s="16"/>
      <c r="UVS61" s="16"/>
      <c r="UVT61" s="16"/>
      <c r="UVU61" s="16"/>
      <c r="UVV61" s="16"/>
      <c r="UVW61" s="16"/>
      <c r="UVX61" s="16"/>
      <c r="UVY61" s="16"/>
      <c r="UVZ61" s="16"/>
      <c r="UWA61" s="16"/>
      <c r="UWB61" s="16"/>
      <c r="UWC61" s="16"/>
      <c r="UWD61" s="16"/>
      <c r="UWE61" s="16"/>
      <c r="UWF61" s="16"/>
      <c r="UWG61" s="16"/>
      <c r="UWH61" s="16"/>
      <c r="UWI61" s="16"/>
      <c r="UWJ61" s="16"/>
      <c r="UWK61" s="16"/>
      <c r="UWL61" s="16"/>
      <c r="UWM61" s="16"/>
      <c r="UWN61" s="16"/>
      <c r="UWO61" s="16"/>
      <c r="UWP61" s="16"/>
      <c r="UWQ61" s="16"/>
      <c r="UWR61" s="16"/>
      <c r="UWS61" s="16"/>
      <c r="UWT61" s="16"/>
      <c r="UWU61" s="16"/>
      <c r="UWV61" s="16"/>
      <c r="UWW61" s="16"/>
      <c r="UWX61" s="16"/>
      <c r="UWY61" s="16"/>
      <c r="UWZ61" s="16"/>
      <c r="UXA61" s="16"/>
      <c r="UXB61" s="16"/>
      <c r="UXC61" s="16"/>
      <c r="UXD61" s="16"/>
      <c r="UXE61" s="16"/>
      <c r="UXF61" s="16"/>
      <c r="UXG61" s="16"/>
      <c r="UXH61" s="16"/>
      <c r="UXI61" s="16"/>
      <c r="UXJ61" s="16"/>
      <c r="UXK61" s="16"/>
      <c r="UXL61" s="16"/>
      <c r="UXM61" s="16"/>
      <c r="UXN61" s="16"/>
      <c r="UXO61" s="16"/>
      <c r="UXP61" s="16"/>
      <c r="UXQ61" s="16"/>
      <c r="UXR61" s="16"/>
      <c r="UXS61" s="16"/>
      <c r="UXT61" s="16"/>
      <c r="UXU61" s="16"/>
      <c r="UXV61" s="16"/>
      <c r="UXW61" s="16"/>
      <c r="UXX61" s="16"/>
      <c r="UXY61" s="16"/>
      <c r="UXZ61" s="16"/>
      <c r="UYA61" s="16"/>
      <c r="UYB61" s="16"/>
      <c r="UYC61" s="16"/>
      <c r="UYD61" s="16"/>
      <c r="UYE61" s="16"/>
      <c r="UYF61" s="16"/>
      <c r="UYG61" s="16"/>
      <c r="UYH61" s="16"/>
      <c r="UYI61" s="16"/>
      <c r="UYJ61" s="16"/>
      <c r="UYK61" s="16"/>
      <c r="UYL61" s="16"/>
      <c r="UYM61" s="16"/>
      <c r="UYN61" s="16"/>
      <c r="UYO61" s="16"/>
      <c r="UYP61" s="16"/>
      <c r="UYQ61" s="16"/>
      <c r="UYR61" s="16"/>
      <c r="UYS61" s="16"/>
      <c r="UYT61" s="16"/>
      <c r="UYU61" s="16"/>
      <c r="UYV61" s="16"/>
      <c r="UYW61" s="16"/>
      <c r="UYX61" s="16"/>
      <c r="UYY61" s="16"/>
      <c r="UYZ61" s="16"/>
      <c r="UZA61" s="16"/>
      <c r="UZB61" s="16"/>
      <c r="UZC61" s="16"/>
      <c r="UZD61" s="16"/>
      <c r="UZE61" s="16"/>
      <c r="UZF61" s="16"/>
      <c r="UZG61" s="16"/>
      <c r="UZH61" s="16"/>
      <c r="UZI61" s="16"/>
      <c r="UZJ61" s="16"/>
      <c r="UZK61" s="16"/>
      <c r="UZL61" s="16"/>
      <c r="UZM61" s="16"/>
      <c r="UZN61" s="16"/>
      <c r="UZO61" s="16"/>
      <c r="UZP61" s="16"/>
      <c r="UZQ61" s="16"/>
      <c r="UZR61" s="16"/>
      <c r="UZS61" s="16"/>
      <c r="UZT61" s="16"/>
      <c r="UZU61" s="16"/>
      <c r="UZV61" s="16"/>
      <c r="UZW61" s="16"/>
      <c r="UZX61" s="16"/>
      <c r="UZY61" s="16"/>
      <c r="UZZ61" s="16"/>
      <c r="VAA61" s="16"/>
      <c r="VAB61" s="16"/>
      <c r="VAC61" s="16"/>
      <c r="VAD61" s="16"/>
      <c r="VAE61" s="16"/>
      <c r="VAF61" s="16"/>
      <c r="VAG61" s="16"/>
      <c r="VAH61" s="16"/>
      <c r="VAI61" s="16"/>
      <c r="VAJ61" s="16"/>
      <c r="VAK61" s="16"/>
      <c r="VAL61" s="16"/>
      <c r="VAM61" s="16"/>
      <c r="VAN61" s="16"/>
      <c r="VAO61" s="16"/>
      <c r="VAP61" s="16"/>
      <c r="VAQ61" s="16"/>
      <c r="VAR61" s="16"/>
      <c r="VAS61" s="16"/>
      <c r="VAT61" s="16"/>
      <c r="VAU61" s="16"/>
      <c r="VAV61" s="16"/>
      <c r="VAW61" s="16"/>
      <c r="VAX61" s="16"/>
      <c r="VAY61" s="16"/>
      <c r="VAZ61" s="16"/>
      <c r="VBA61" s="16"/>
      <c r="VBB61" s="16"/>
      <c r="VBC61" s="16"/>
      <c r="VBD61" s="16"/>
      <c r="VBE61" s="16"/>
      <c r="VBF61" s="16"/>
      <c r="VBG61" s="16"/>
      <c r="VBH61" s="16"/>
      <c r="VBI61" s="16"/>
      <c r="VBJ61" s="16"/>
      <c r="VBK61" s="16"/>
      <c r="VBL61" s="16"/>
      <c r="VBM61" s="16"/>
      <c r="VBN61" s="16"/>
      <c r="VBO61" s="16"/>
      <c r="VBP61" s="16"/>
      <c r="VBQ61" s="16"/>
      <c r="VBR61" s="16"/>
      <c r="VBS61" s="16"/>
      <c r="VBT61" s="16"/>
      <c r="VBU61" s="16"/>
      <c r="VBV61" s="16"/>
      <c r="VBW61" s="16"/>
      <c r="VBX61" s="16"/>
      <c r="VBY61" s="16"/>
      <c r="VBZ61" s="16"/>
      <c r="VCA61" s="16"/>
      <c r="VCB61" s="16"/>
      <c r="VCC61" s="16"/>
      <c r="VCD61" s="16"/>
      <c r="VCE61" s="16"/>
      <c r="VCF61" s="16"/>
      <c r="VCG61" s="16"/>
      <c r="VCH61" s="16"/>
      <c r="VCI61" s="16"/>
      <c r="VCJ61" s="16"/>
      <c r="VCK61" s="16"/>
      <c r="VCL61" s="16"/>
      <c r="VCM61" s="16"/>
      <c r="VCN61" s="16"/>
      <c r="VCO61" s="16"/>
      <c r="VCP61" s="16"/>
      <c r="VCQ61" s="16"/>
      <c r="VCR61" s="16"/>
      <c r="VCS61" s="16"/>
      <c r="VCT61" s="16"/>
      <c r="VCU61" s="16"/>
      <c r="VCV61" s="16"/>
      <c r="VCW61" s="16"/>
      <c r="VCX61" s="16"/>
      <c r="VCY61" s="16"/>
      <c r="VCZ61" s="16"/>
      <c r="VDA61" s="16"/>
      <c r="VDB61" s="16"/>
      <c r="VDC61" s="16"/>
      <c r="VDD61" s="16"/>
      <c r="VDE61" s="16"/>
      <c r="VDF61" s="16"/>
      <c r="VDG61" s="16"/>
      <c r="VDH61" s="16"/>
      <c r="VDI61" s="16"/>
      <c r="VDJ61" s="16"/>
      <c r="VDK61" s="16"/>
      <c r="VDL61" s="16"/>
      <c r="VDM61" s="16"/>
      <c r="VDN61" s="16"/>
      <c r="VDO61" s="16"/>
      <c r="VDP61" s="16"/>
      <c r="VDQ61" s="16"/>
      <c r="VDR61" s="16"/>
      <c r="VDS61" s="16"/>
      <c r="VDT61" s="16"/>
      <c r="VDU61" s="16"/>
      <c r="VDV61" s="16"/>
      <c r="VDW61" s="16"/>
      <c r="VDX61" s="16"/>
      <c r="VDY61" s="16"/>
      <c r="VDZ61" s="16"/>
      <c r="VEA61" s="16"/>
      <c r="VEB61" s="16"/>
      <c r="VEC61" s="16"/>
      <c r="VED61" s="16"/>
      <c r="VEE61" s="16"/>
      <c r="VEF61" s="16"/>
      <c r="VEG61" s="16"/>
      <c r="VEH61" s="16"/>
      <c r="VEI61" s="16"/>
      <c r="VEJ61" s="16"/>
      <c r="VEK61" s="16"/>
      <c r="VEL61" s="16"/>
      <c r="VEM61" s="16"/>
      <c r="VEN61" s="16"/>
      <c r="VEO61" s="16"/>
      <c r="VEP61" s="16"/>
      <c r="VEQ61" s="16"/>
      <c r="VER61" s="16"/>
      <c r="VES61" s="16"/>
      <c r="VET61" s="16"/>
      <c r="VEU61" s="16"/>
      <c r="VEV61" s="16"/>
      <c r="VEW61" s="16"/>
      <c r="VEX61" s="16"/>
      <c r="VEY61" s="16"/>
      <c r="VEZ61" s="16"/>
      <c r="VFA61" s="16"/>
      <c r="VFB61" s="16"/>
      <c r="VFC61" s="16"/>
      <c r="VFD61" s="16"/>
      <c r="VFE61" s="16"/>
      <c r="VFF61" s="16"/>
      <c r="VFG61" s="16"/>
      <c r="VFH61" s="16"/>
      <c r="VFI61" s="16"/>
      <c r="VFJ61" s="16"/>
      <c r="VFK61" s="16"/>
      <c r="VFL61" s="16"/>
      <c r="VFM61" s="16"/>
      <c r="VFN61" s="16"/>
      <c r="VFO61" s="16"/>
      <c r="VFP61" s="16"/>
      <c r="VFQ61" s="16"/>
      <c r="VFR61" s="16"/>
      <c r="VFS61" s="16"/>
      <c r="VFT61" s="16"/>
      <c r="VFU61" s="16"/>
      <c r="VFV61" s="16"/>
      <c r="VFW61" s="16"/>
      <c r="VFX61" s="16"/>
      <c r="VFY61" s="16"/>
      <c r="VFZ61" s="16"/>
      <c r="VGA61" s="16"/>
      <c r="VGB61" s="16"/>
      <c r="VGC61" s="16"/>
      <c r="VGD61" s="16"/>
      <c r="VGE61" s="16"/>
      <c r="VGF61" s="16"/>
      <c r="VGG61" s="16"/>
      <c r="VGH61" s="16"/>
      <c r="VGI61" s="16"/>
      <c r="VGJ61" s="16"/>
      <c r="VGK61" s="16"/>
      <c r="VGL61" s="16"/>
      <c r="VGM61" s="16"/>
      <c r="VGN61" s="16"/>
      <c r="VGO61" s="16"/>
      <c r="VGP61" s="16"/>
      <c r="VGQ61" s="16"/>
      <c r="VGR61" s="16"/>
      <c r="VGS61" s="16"/>
      <c r="VGT61" s="16"/>
      <c r="VGU61" s="16"/>
      <c r="VGV61" s="16"/>
      <c r="VGW61" s="16"/>
      <c r="VGX61" s="16"/>
      <c r="VGY61" s="16"/>
      <c r="VGZ61" s="16"/>
      <c r="VHA61" s="16"/>
      <c r="VHB61" s="16"/>
      <c r="VHC61" s="16"/>
      <c r="VHD61" s="16"/>
      <c r="VHE61" s="16"/>
      <c r="VHF61" s="16"/>
      <c r="VHG61" s="16"/>
      <c r="VHH61" s="16"/>
      <c r="VHI61" s="16"/>
      <c r="VHJ61" s="16"/>
      <c r="VHK61" s="16"/>
      <c r="VHL61" s="16"/>
      <c r="VHM61" s="16"/>
      <c r="VHN61" s="16"/>
      <c r="VHO61" s="16"/>
      <c r="VHP61" s="16"/>
      <c r="VHQ61" s="16"/>
      <c r="VHR61" s="16"/>
      <c r="VHS61" s="16"/>
      <c r="VHT61" s="16"/>
      <c r="VHU61" s="16"/>
      <c r="VHV61" s="16"/>
      <c r="VHW61" s="16"/>
      <c r="VHX61" s="16"/>
      <c r="VHY61" s="16"/>
      <c r="VHZ61" s="16"/>
      <c r="VIA61" s="16"/>
      <c r="VIB61" s="16"/>
      <c r="VIC61" s="16"/>
      <c r="VID61" s="16"/>
      <c r="VIE61" s="16"/>
      <c r="VIF61" s="16"/>
      <c r="VIG61" s="16"/>
      <c r="VIH61" s="16"/>
      <c r="VII61" s="16"/>
      <c r="VIJ61" s="16"/>
      <c r="VIK61" s="16"/>
      <c r="VIL61" s="16"/>
      <c r="VIM61" s="16"/>
      <c r="VIN61" s="16"/>
      <c r="VIO61" s="16"/>
      <c r="VIP61" s="16"/>
      <c r="VIQ61" s="16"/>
      <c r="VIR61" s="16"/>
      <c r="VIS61" s="16"/>
      <c r="VIT61" s="16"/>
      <c r="VIU61" s="16"/>
      <c r="VIV61" s="16"/>
      <c r="VIW61" s="16"/>
      <c r="VIX61" s="16"/>
      <c r="VIY61" s="16"/>
      <c r="VIZ61" s="16"/>
      <c r="VJA61" s="16"/>
      <c r="VJB61" s="16"/>
      <c r="VJC61" s="16"/>
      <c r="VJD61" s="16"/>
      <c r="VJE61" s="16"/>
      <c r="VJF61" s="16"/>
      <c r="VJG61" s="16"/>
      <c r="VJH61" s="16"/>
      <c r="VJI61" s="16"/>
      <c r="VJJ61" s="16"/>
      <c r="VJK61" s="16"/>
      <c r="VJL61" s="16"/>
      <c r="VJM61" s="16"/>
      <c r="VJN61" s="16"/>
      <c r="VJO61" s="16"/>
      <c r="VJP61" s="16"/>
      <c r="VJQ61" s="16"/>
      <c r="VJR61" s="16"/>
      <c r="VJS61" s="16"/>
      <c r="VJT61" s="16"/>
      <c r="VJU61" s="16"/>
      <c r="VJV61" s="16"/>
      <c r="VJW61" s="16"/>
      <c r="VJX61" s="16"/>
      <c r="VJY61" s="16"/>
      <c r="VJZ61" s="16"/>
      <c r="VKA61" s="16"/>
      <c r="VKB61" s="16"/>
      <c r="VKC61" s="16"/>
      <c r="VKD61" s="16"/>
      <c r="VKE61" s="16"/>
      <c r="VKF61" s="16"/>
      <c r="VKG61" s="16"/>
      <c r="VKH61" s="16"/>
      <c r="VKI61" s="16"/>
      <c r="VKJ61" s="16"/>
      <c r="VKK61" s="16"/>
      <c r="VKL61" s="16"/>
      <c r="VKM61" s="16"/>
      <c r="VKN61" s="16"/>
      <c r="VKO61" s="16"/>
      <c r="VKP61" s="16"/>
      <c r="VKQ61" s="16"/>
      <c r="VKR61" s="16"/>
      <c r="VKS61" s="16"/>
      <c r="VKT61" s="16"/>
      <c r="VKU61" s="16"/>
      <c r="VKV61" s="16"/>
      <c r="VKW61" s="16"/>
      <c r="VKX61" s="16"/>
      <c r="VKY61" s="16"/>
      <c r="VKZ61" s="16"/>
      <c r="VLA61" s="16"/>
      <c r="VLB61" s="16"/>
      <c r="VLC61" s="16"/>
      <c r="VLD61" s="16"/>
      <c r="VLE61" s="16"/>
      <c r="VLF61" s="16"/>
      <c r="VLG61" s="16"/>
      <c r="VLH61" s="16"/>
      <c r="VLI61" s="16"/>
      <c r="VLJ61" s="16"/>
      <c r="VLK61" s="16"/>
      <c r="VLL61" s="16"/>
      <c r="VLM61" s="16"/>
      <c r="VLN61" s="16"/>
      <c r="VLO61" s="16"/>
      <c r="VLP61" s="16"/>
      <c r="VLQ61" s="16"/>
      <c r="VLR61" s="16"/>
      <c r="VLS61" s="16"/>
      <c r="VLT61" s="16"/>
      <c r="VLU61" s="16"/>
      <c r="VLV61" s="16"/>
      <c r="VLW61" s="16"/>
      <c r="VLX61" s="16"/>
      <c r="VLY61" s="16"/>
      <c r="VLZ61" s="16"/>
      <c r="VMA61" s="16"/>
      <c r="VMB61" s="16"/>
      <c r="VMC61" s="16"/>
      <c r="VMD61" s="16"/>
      <c r="VME61" s="16"/>
      <c r="VMF61" s="16"/>
      <c r="VMG61" s="16"/>
      <c r="VMH61" s="16"/>
      <c r="VMI61" s="16"/>
      <c r="VMJ61" s="16"/>
      <c r="VMK61" s="16"/>
      <c r="VML61" s="16"/>
      <c r="VMM61" s="16"/>
      <c r="VMN61" s="16"/>
      <c r="VMO61" s="16"/>
      <c r="VMP61" s="16"/>
      <c r="VMQ61" s="16"/>
      <c r="VMR61" s="16"/>
      <c r="VMS61" s="16"/>
      <c r="VMT61" s="16"/>
      <c r="VMU61" s="16"/>
      <c r="VMV61" s="16"/>
      <c r="VMW61" s="16"/>
      <c r="VMX61" s="16"/>
      <c r="VMY61" s="16"/>
      <c r="VMZ61" s="16"/>
      <c r="VNA61" s="16"/>
      <c r="VNB61" s="16"/>
      <c r="VNC61" s="16"/>
      <c r="VND61" s="16"/>
      <c r="VNE61" s="16"/>
      <c r="VNF61" s="16"/>
      <c r="VNG61" s="16"/>
      <c r="VNH61" s="16"/>
      <c r="VNI61" s="16"/>
      <c r="VNJ61" s="16"/>
      <c r="VNK61" s="16"/>
      <c r="VNL61" s="16"/>
      <c r="VNM61" s="16"/>
      <c r="VNN61" s="16"/>
      <c r="VNO61" s="16"/>
      <c r="VNP61" s="16"/>
      <c r="VNQ61" s="16"/>
      <c r="VNR61" s="16"/>
      <c r="VNS61" s="16"/>
      <c r="VNT61" s="16"/>
      <c r="VNU61" s="16"/>
      <c r="VNV61" s="16"/>
      <c r="VNW61" s="16"/>
      <c r="VNX61" s="16"/>
      <c r="VNY61" s="16"/>
      <c r="VNZ61" s="16"/>
      <c r="VOA61" s="16"/>
      <c r="VOB61" s="16"/>
      <c r="VOC61" s="16"/>
      <c r="VOD61" s="16"/>
      <c r="VOE61" s="16"/>
      <c r="VOF61" s="16"/>
      <c r="VOG61" s="16"/>
      <c r="VOH61" s="16"/>
      <c r="VOI61" s="16"/>
      <c r="VOJ61" s="16"/>
      <c r="VOK61" s="16"/>
      <c r="VOL61" s="16"/>
      <c r="VOM61" s="16"/>
      <c r="VON61" s="16"/>
      <c r="VOO61" s="16"/>
      <c r="VOP61" s="16"/>
      <c r="VOQ61" s="16"/>
      <c r="VOR61" s="16"/>
      <c r="VOS61" s="16"/>
      <c r="VOT61" s="16"/>
      <c r="VOU61" s="16"/>
      <c r="VOV61" s="16"/>
      <c r="VOW61" s="16"/>
      <c r="VOX61" s="16"/>
      <c r="VOY61" s="16"/>
      <c r="VOZ61" s="16"/>
      <c r="VPA61" s="16"/>
      <c r="VPB61" s="16"/>
      <c r="VPC61" s="16"/>
      <c r="VPD61" s="16"/>
      <c r="VPE61" s="16"/>
      <c r="VPF61" s="16"/>
      <c r="VPG61" s="16"/>
      <c r="VPH61" s="16"/>
      <c r="VPI61" s="16"/>
      <c r="VPJ61" s="16"/>
      <c r="VPK61" s="16"/>
      <c r="VPL61" s="16"/>
      <c r="VPM61" s="16"/>
      <c r="VPN61" s="16"/>
      <c r="VPO61" s="16"/>
      <c r="VPP61" s="16"/>
      <c r="VPQ61" s="16"/>
      <c r="VPR61" s="16"/>
      <c r="VPS61" s="16"/>
      <c r="VPT61" s="16"/>
      <c r="VPU61" s="16"/>
      <c r="VPV61" s="16"/>
      <c r="VPW61" s="16"/>
      <c r="VPX61" s="16"/>
      <c r="VPY61" s="16"/>
      <c r="VPZ61" s="16"/>
      <c r="VQA61" s="16"/>
      <c r="VQB61" s="16"/>
      <c r="VQC61" s="16"/>
      <c r="VQD61" s="16"/>
      <c r="VQE61" s="16"/>
      <c r="VQF61" s="16"/>
      <c r="VQG61" s="16"/>
      <c r="VQH61" s="16"/>
      <c r="VQI61" s="16"/>
      <c r="VQJ61" s="16"/>
      <c r="VQK61" s="16"/>
      <c r="VQL61" s="16"/>
      <c r="VQM61" s="16"/>
      <c r="VQN61" s="16"/>
      <c r="VQO61" s="16"/>
      <c r="VQP61" s="16"/>
      <c r="VQQ61" s="16"/>
      <c r="VQR61" s="16"/>
      <c r="VQS61" s="16"/>
      <c r="VQT61" s="16"/>
      <c r="VQU61" s="16"/>
      <c r="VQV61" s="16"/>
      <c r="VQW61" s="16"/>
      <c r="VQX61" s="16"/>
      <c r="VQY61" s="16"/>
      <c r="VQZ61" s="16"/>
      <c r="VRA61" s="16"/>
      <c r="VRB61" s="16"/>
      <c r="VRC61" s="16"/>
      <c r="VRD61" s="16"/>
      <c r="VRE61" s="16"/>
      <c r="VRF61" s="16"/>
      <c r="VRG61" s="16"/>
      <c r="VRH61" s="16"/>
      <c r="VRI61" s="16"/>
      <c r="VRJ61" s="16"/>
      <c r="VRK61" s="16"/>
      <c r="VRL61" s="16"/>
      <c r="VRM61" s="16"/>
      <c r="VRN61" s="16"/>
      <c r="VRO61" s="16"/>
      <c r="VRP61" s="16"/>
      <c r="VRQ61" s="16"/>
      <c r="VRR61" s="16"/>
      <c r="VRS61" s="16"/>
      <c r="VRT61" s="16"/>
      <c r="VRU61" s="16"/>
      <c r="VRV61" s="16"/>
      <c r="VRW61" s="16"/>
      <c r="VRX61" s="16"/>
      <c r="VRY61" s="16"/>
      <c r="VRZ61" s="16"/>
      <c r="VSA61" s="16"/>
      <c r="VSB61" s="16"/>
      <c r="VSC61" s="16"/>
      <c r="VSD61" s="16"/>
      <c r="VSE61" s="16"/>
      <c r="VSF61" s="16"/>
      <c r="VSG61" s="16"/>
      <c r="VSH61" s="16"/>
      <c r="VSI61" s="16"/>
      <c r="VSJ61" s="16"/>
      <c r="VSK61" s="16"/>
      <c r="VSL61" s="16"/>
      <c r="VSM61" s="16"/>
      <c r="VSN61" s="16"/>
      <c r="VSO61" s="16"/>
      <c r="VSP61" s="16"/>
      <c r="VSQ61" s="16"/>
      <c r="VSR61" s="16"/>
      <c r="VSS61" s="16"/>
      <c r="VST61" s="16"/>
      <c r="VSU61" s="16"/>
      <c r="VSV61" s="16"/>
      <c r="VSW61" s="16"/>
      <c r="VSX61" s="16"/>
      <c r="VSY61" s="16"/>
      <c r="VSZ61" s="16"/>
      <c r="VTA61" s="16"/>
      <c r="VTB61" s="16"/>
      <c r="VTC61" s="16"/>
      <c r="VTD61" s="16"/>
      <c r="VTE61" s="16"/>
      <c r="VTF61" s="16"/>
      <c r="VTG61" s="16"/>
      <c r="VTH61" s="16"/>
      <c r="VTI61" s="16"/>
      <c r="VTJ61" s="16"/>
      <c r="VTK61" s="16"/>
      <c r="VTL61" s="16"/>
      <c r="VTM61" s="16"/>
      <c r="VTN61" s="16"/>
      <c r="VTO61" s="16"/>
      <c r="VTP61" s="16"/>
      <c r="VTQ61" s="16"/>
      <c r="VTR61" s="16"/>
      <c r="VTS61" s="16"/>
      <c r="VTT61" s="16"/>
      <c r="VTU61" s="16"/>
      <c r="VTV61" s="16"/>
      <c r="VTW61" s="16"/>
      <c r="VTX61" s="16"/>
      <c r="VTY61" s="16"/>
      <c r="VTZ61" s="16"/>
      <c r="VUA61" s="16"/>
      <c r="VUB61" s="16"/>
      <c r="VUC61" s="16"/>
      <c r="VUD61" s="16"/>
      <c r="VUE61" s="16"/>
      <c r="VUF61" s="16"/>
      <c r="VUG61" s="16"/>
      <c r="VUH61" s="16"/>
      <c r="VUI61" s="16"/>
      <c r="VUJ61" s="16"/>
      <c r="VUK61" s="16"/>
      <c r="VUL61" s="16"/>
      <c r="VUM61" s="16"/>
      <c r="VUN61" s="16"/>
      <c r="VUO61" s="16"/>
      <c r="VUP61" s="16"/>
      <c r="VUQ61" s="16"/>
      <c r="VUR61" s="16"/>
      <c r="VUS61" s="16"/>
      <c r="VUT61" s="16"/>
      <c r="VUU61" s="16"/>
      <c r="VUV61" s="16"/>
      <c r="VUW61" s="16"/>
      <c r="VUX61" s="16"/>
      <c r="VUY61" s="16"/>
      <c r="VUZ61" s="16"/>
      <c r="VVA61" s="16"/>
      <c r="VVB61" s="16"/>
      <c r="VVC61" s="16"/>
      <c r="VVD61" s="16"/>
      <c r="VVE61" s="16"/>
      <c r="VVF61" s="16"/>
      <c r="VVG61" s="16"/>
      <c r="VVH61" s="16"/>
      <c r="VVI61" s="16"/>
      <c r="VVJ61" s="16"/>
      <c r="VVK61" s="16"/>
      <c r="VVL61" s="16"/>
      <c r="VVM61" s="16"/>
      <c r="VVN61" s="16"/>
      <c r="VVO61" s="16"/>
      <c r="VVP61" s="16"/>
      <c r="VVQ61" s="16"/>
      <c r="VVR61" s="16"/>
      <c r="VVS61" s="16"/>
      <c r="VVT61" s="16"/>
      <c r="VVU61" s="16"/>
      <c r="VVV61" s="16"/>
      <c r="VVW61" s="16"/>
      <c r="VVX61" s="16"/>
      <c r="VVY61" s="16"/>
      <c r="VVZ61" s="16"/>
      <c r="VWA61" s="16"/>
      <c r="VWB61" s="16"/>
      <c r="VWC61" s="16"/>
      <c r="VWD61" s="16"/>
      <c r="VWE61" s="16"/>
      <c r="VWF61" s="16"/>
      <c r="VWG61" s="16"/>
      <c r="VWH61" s="16"/>
      <c r="VWI61" s="16"/>
      <c r="VWJ61" s="16"/>
      <c r="VWK61" s="16"/>
      <c r="VWL61" s="16"/>
      <c r="VWM61" s="16"/>
      <c r="VWN61" s="16"/>
      <c r="VWO61" s="16"/>
      <c r="VWP61" s="16"/>
      <c r="VWQ61" s="16"/>
      <c r="VWR61" s="16"/>
      <c r="VWS61" s="16"/>
      <c r="VWT61" s="16"/>
      <c r="VWU61" s="16"/>
      <c r="VWV61" s="16"/>
      <c r="VWW61" s="16"/>
      <c r="VWX61" s="16"/>
      <c r="VWY61" s="16"/>
      <c r="VWZ61" s="16"/>
      <c r="VXA61" s="16"/>
      <c r="VXB61" s="16"/>
      <c r="VXC61" s="16"/>
      <c r="VXD61" s="16"/>
      <c r="VXE61" s="16"/>
      <c r="VXF61" s="16"/>
      <c r="VXG61" s="16"/>
      <c r="VXH61" s="16"/>
      <c r="VXI61" s="16"/>
      <c r="VXJ61" s="16"/>
      <c r="VXK61" s="16"/>
      <c r="VXL61" s="16"/>
      <c r="VXM61" s="16"/>
      <c r="VXN61" s="16"/>
      <c r="VXO61" s="16"/>
      <c r="VXP61" s="16"/>
      <c r="VXQ61" s="16"/>
      <c r="VXR61" s="16"/>
      <c r="VXS61" s="16"/>
      <c r="VXT61" s="16"/>
      <c r="VXU61" s="16"/>
      <c r="VXV61" s="16"/>
      <c r="VXW61" s="16"/>
      <c r="VXX61" s="16"/>
      <c r="VXY61" s="16"/>
      <c r="VXZ61" s="16"/>
      <c r="VYA61" s="16"/>
      <c r="VYB61" s="16"/>
      <c r="VYC61" s="16"/>
      <c r="VYD61" s="16"/>
      <c r="VYE61" s="16"/>
      <c r="VYF61" s="16"/>
      <c r="VYG61" s="16"/>
      <c r="VYH61" s="16"/>
      <c r="VYI61" s="16"/>
      <c r="VYJ61" s="16"/>
      <c r="VYK61" s="16"/>
      <c r="VYL61" s="16"/>
      <c r="VYM61" s="16"/>
      <c r="VYN61" s="16"/>
      <c r="VYO61" s="16"/>
      <c r="VYP61" s="16"/>
      <c r="VYQ61" s="16"/>
      <c r="VYR61" s="16"/>
      <c r="VYS61" s="16"/>
      <c r="VYT61" s="16"/>
      <c r="VYU61" s="16"/>
      <c r="VYV61" s="16"/>
      <c r="VYW61" s="16"/>
      <c r="VYX61" s="16"/>
      <c r="VYY61" s="16"/>
      <c r="VYZ61" s="16"/>
      <c r="VZA61" s="16"/>
      <c r="VZB61" s="16"/>
      <c r="VZC61" s="16"/>
      <c r="VZD61" s="16"/>
      <c r="VZE61" s="16"/>
      <c r="VZF61" s="16"/>
      <c r="VZG61" s="16"/>
      <c r="VZH61" s="16"/>
      <c r="VZI61" s="16"/>
      <c r="VZJ61" s="16"/>
      <c r="VZK61" s="16"/>
      <c r="VZL61" s="16"/>
      <c r="VZM61" s="16"/>
      <c r="VZN61" s="16"/>
      <c r="VZO61" s="16"/>
      <c r="VZP61" s="16"/>
      <c r="VZQ61" s="16"/>
      <c r="VZR61" s="16"/>
      <c r="VZS61" s="16"/>
      <c r="VZT61" s="16"/>
      <c r="VZU61" s="16"/>
      <c r="VZV61" s="16"/>
      <c r="VZW61" s="16"/>
      <c r="VZX61" s="16"/>
      <c r="VZY61" s="16"/>
      <c r="VZZ61" s="16"/>
      <c r="WAA61" s="16"/>
      <c r="WAB61" s="16"/>
      <c r="WAC61" s="16"/>
      <c r="WAD61" s="16"/>
      <c r="WAE61" s="16"/>
      <c r="WAF61" s="16"/>
      <c r="WAG61" s="16"/>
      <c r="WAH61" s="16"/>
      <c r="WAI61" s="16"/>
      <c r="WAJ61" s="16"/>
      <c r="WAK61" s="16"/>
      <c r="WAL61" s="16"/>
      <c r="WAM61" s="16"/>
      <c r="WAN61" s="16"/>
      <c r="WAO61" s="16"/>
      <c r="WAP61" s="16"/>
      <c r="WAQ61" s="16"/>
      <c r="WAR61" s="16"/>
      <c r="WAS61" s="16"/>
      <c r="WAT61" s="16"/>
      <c r="WAU61" s="16"/>
      <c r="WAV61" s="16"/>
      <c r="WAW61" s="16"/>
      <c r="WAX61" s="16"/>
      <c r="WAY61" s="16"/>
      <c r="WAZ61" s="16"/>
      <c r="WBA61" s="16"/>
      <c r="WBB61" s="16"/>
      <c r="WBC61" s="16"/>
      <c r="WBD61" s="16"/>
      <c r="WBE61" s="16"/>
      <c r="WBF61" s="16"/>
      <c r="WBG61" s="16"/>
      <c r="WBH61" s="16"/>
      <c r="WBI61" s="16"/>
      <c r="WBJ61" s="16"/>
      <c r="WBK61" s="16"/>
      <c r="WBL61" s="16"/>
      <c r="WBM61" s="16"/>
      <c r="WBN61" s="16"/>
      <c r="WBO61" s="16"/>
      <c r="WBP61" s="16"/>
      <c r="WBQ61" s="16"/>
      <c r="WBR61" s="16"/>
      <c r="WBS61" s="16"/>
      <c r="WBT61" s="16"/>
      <c r="WBU61" s="16"/>
      <c r="WBV61" s="16"/>
      <c r="WBW61" s="16"/>
      <c r="WBX61" s="16"/>
      <c r="WBY61" s="16"/>
      <c r="WBZ61" s="16"/>
      <c r="WCA61" s="16"/>
      <c r="WCB61" s="16"/>
      <c r="WCC61" s="16"/>
      <c r="WCD61" s="16"/>
      <c r="WCE61" s="16"/>
      <c r="WCF61" s="16"/>
      <c r="WCG61" s="16"/>
      <c r="WCH61" s="16"/>
      <c r="WCI61" s="16"/>
      <c r="WCJ61" s="16"/>
      <c r="WCK61" s="16"/>
      <c r="WCL61" s="16"/>
      <c r="WCM61" s="16"/>
      <c r="WCN61" s="16"/>
      <c r="WCO61" s="16"/>
      <c r="WCP61" s="16"/>
      <c r="WCQ61" s="16"/>
      <c r="WCR61" s="16"/>
      <c r="WCS61" s="16"/>
      <c r="WCT61" s="16"/>
      <c r="WCU61" s="16"/>
      <c r="WCV61" s="16"/>
      <c r="WCW61" s="16"/>
      <c r="WCX61" s="16"/>
      <c r="WCY61" s="16"/>
      <c r="WCZ61" s="16"/>
      <c r="WDA61" s="16"/>
      <c r="WDB61" s="16"/>
      <c r="WDC61" s="16"/>
      <c r="WDD61" s="16"/>
      <c r="WDE61" s="16"/>
      <c r="WDF61" s="16"/>
      <c r="WDG61" s="16"/>
      <c r="WDH61" s="16"/>
      <c r="WDI61" s="16"/>
      <c r="WDJ61" s="16"/>
      <c r="WDK61" s="16"/>
      <c r="WDL61" s="16"/>
      <c r="WDM61" s="16"/>
      <c r="WDN61" s="16"/>
      <c r="WDO61" s="16"/>
      <c r="WDP61" s="16"/>
      <c r="WDQ61" s="16"/>
      <c r="WDR61" s="16"/>
      <c r="WDS61" s="16"/>
      <c r="WDT61" s="16"/>
      <c r="WDU61" s="16"/>
      <c r="WDV61" s="16"/>
      <c r="WDW61" s="16"/>
      <c r="WDX61" s="16"/>
      <c r="WDY61" s="16"/>
      <c r="WDZ61" s="16"/>
      <c r="WEA61" s="16"/>
      <c r="WEB61" s="16"/>
      <c r="WEC61" s="16"/>
      <c r="WED61" s="16"/>
      <c r="WEE61" s="16"/>
      <c r="WEF61" s="16"/>
      <c r="WEG61" s="16"/>
      <c r="WEH61" s="16"/>
      <c r="WEI61" s="16"/>
      <c r="WEJ61" s="16"/>
      <c r="WEK61" s="16"/>
      <c r="WEL61" s="16"/>
      <c r="WEM61" s="16"/>
      <c r="WEN61" s="16"/>
      <c r="WEO61" s="16"/>
      <c r="WEP61" s="16"/>
      <c r="WEQ61" s="16"/>
      <c r="WER61" s="16"/>
      <c r="WES61" s="16"/>
      <c r="WET61" s="16"/>
      <c r="WEU61" s="16"/>
      <c r="WEV61" s="16"/>
      <c r="WEW61" s="16"/>
      <c r="WEX61" s="16"/>
      <c r="WEY61" s="16"/>
      <c r="WEZ61" s="16"/>
      <c r="WFA61" s="16"/>
      <c r="WFB61" s="16"/>
      <c r="WFC61" s="16"/>
      <c r="WFD61" s="16"/>
      <c r="WFE61" s="16"/>
      <c r="WFF61" s="16"/>
      <c r="WFG61" s="16"/>
      <c r="WFH61" s="16"/>
      <c r="WFI61" s="16"/>
      <c r="WFJ61" s="16"/>
      <c r="WFK61" s="16"/>
      <c r="WFL61" s="16"/>
      <c r="WFM61" s="16"/>
      <c r="WFN61" s="16"/>
      <c r="WFO61" s="16"/>
      <c r="WFP61" s="16"/>
      <c r="WFQ61" s="16"/>
      <c r="WFR61" s="16"/>
      <c r="WFS61" s="16"/>
      <c r="WFT61" s="16"/>
      <c r="WFU61" s="16"/>
      <c r="WFV61" s="16"/>
      <c r="WFW61" s="16"/>
      <c r="WFX61" s="16"/>
      <c r="WFY61" s="16"/>
      <c r="WFZ61" s="16"/>
      <c r="WGA61" s="16"/>
      <c r="WGB61" s="16"/>
      <c r="WGC61" s="16"/>
      <c r="WGD61" s="16"/>
      <c r="WGE61" s="16"/>
      <c r="WGF61" s="16"/>
      <c r="WGG61" s="16"/>
      <c r="WGH61" s="16"/>
      <c r="WGI61" s="16"/>
      <c r="WGJ61" s="16"/>
      <c r="WGK61" s="16"/>
      <c r="WGL61" s="16"/>
      <c r="WGM61" s="16"/>
      <c r="WGN61" s="16"/>
      <c r="WGO61" s="16"/>
      <c r="WGP61" s="16"/>
      <c r="WGQ61" s="16"/>
      <c r="WGR61" s="16"/>
      <c r="WGS61" s="16"/>
      <c r="WGT61" s="16"/>
      <c r="WGU61" s="16"/>
      <c r="WGV61" s="16"/>
      <c r="WGW61" s="16"/>
      <c r="WGX61" s="16"/>
      <c r="WGY61" s="16"/>
      <c r="WGZ61" s="16"/>
      <c r="WHA61" s="16"/>
      <c r="WHB61" s="16"/>
      <c r="WHC61" s="16"/>
      <c r="WHD61" s="16"/>
      <c r="WHE61" s="16"/>
      <c r="WHF61" s="16"/>
      <c r="WHG61" s="16"/>
      <c r="WHH61" s="16"/>
      <c r="WHI61" s="16"/>
      <c r="WHJ61" s="16"/>
      <c r="WHK61" s="16"/>
      <c r="WHL61" s="16"/>
      <c r="WHM61" s="16"/>
      <c r="WHN61" s="16"/>
      <c r="WHO61" s="16"/>
      <c r="WHP61" s="16"/>
      <c r="WHQ61" s="16"/>
      <c r="WHR61" s="16"/>
      <c r="WHS61" s="16"/>
      <c r="WHT61" s="16"/>
      <c r="WHU61" s="16"/>
      <c r="WHV61" s="16"/>
      <c r="WHW61" s="16"/>
      <c r="WHX61" s="16"/>
      <c r="WHY61" s="16"/>
      <c r="WHZ61" s="16"/>
      <c r="WIA61" s="16"/>
      <c r="WIB61" s="16"/>
      <c r="WIC61" s="16"/>
      <c r="WID61" s="16"/>
      <c r="WIE61" s="16"/>
      <c r="WIF61" s="16"/>
      <c r="WIG61" s="16"/>
      <c r="WIH61" s="16"/>
      <c r="WII61" s="16"/>
      <c r="WIJ61" s="16"/>
      <c r="WIK61" s="16"/>
      <c r="WIL61" s="16"/>
      <c r="WIM61" s="16"/>
      <c r="WIN61" s="16"/>
      <c r="WIO61" s="16"/>
      <c r="WIP61" s="16"/>
      <c r="WIQ61" s="16"/>
      <c r="WIR61" s="16"/>
      <c r="WIS61" s="16"/>
      <c r="WIT61" s="16"/>
      <c r="WIU61" s="16"/>
      <c r="WIV61" s="16"/>
      <c r="WIW61" s="16"/>
      <c r="WIX61" s="16"/>
      <c r="WIY61" s="16"/>
      <c r="WIZ61" s="16"/>
      <c r="WJA61" s="16"/>
      <c r="WJB61" s="16"/>
      <c r="WJC61" s="16"/>
      <c r="WJD61" s="16"/>
      <c r="WJE61" s="16"/>
      <c r="WJF61" s="16"/>
      <c r="WJG61" s="16"/>
      <c r="WJH61" s="16"/>
      <c r="WJI61" s="16"/>
      <c r="WJJ61" s="16"/>
      <c r="WJK61" s="16"/>
      <c r="WJL61" s="16"/>
      <c r="WJM61" s="16"/>
      <c r="WJN61" s="16"/>
      <c r="WJO61" s="16"/>
      <c r="WJP61" s="16"/>
      <c r="WJQ61" s="16"/>
      <c r="WJR61" s="16"/>
      <c r="WJS61" s="16"/>
      <c r="WJT61" s="16"/>
      <c r="WJU61" s="16"/>
      <c r="WJV61" s="16"/>
      <c r="WJW61" s="16"/>
      <c r="WJX61" s="16"/>
      <c r="WJY61" s="16"/>
      <c r="WJZ61" s="16"/>
      <c r="WKA61" s="16"/>
      <c r="WKB61" s="16"/>
      <c r="WKC61" s="16"/>
      <c r="WKD61" s="16"/>
      <c r="WKE61" s="16"/>
      <c r="WKF61" s="16"/>
      <c r="WKG61" s="16"/>
      <c r="WKH61" s="16"/>
      <c r="WKI61" s="16"/>
      <c r="WKJ61" s="16"/>
      <c r="WKK61" s="16"/>
      <c r="WKL61" s="16"/>
      <c r="WKM61" s="16"/>
      <c r="WKN61" s="16"/>
      <c r="WKO61" s="16"/>
      <c r="WKP61" s="16"/>
      <c r="WKQ61" s="16"/>
      <c r="WKR61" s="16"/>
      <c r="WKS61" s="16"/>
      <c r="WKT61" s="16"/>
      <c r="WKU61" s="16"/>
      <c r="WKV61" s="16"/>
      <c r="WKW61" s="16"/>
      <c r="WKX61" s="16"/>
      <c r="WKY61" s="16"/>
      <c r="WKZ61" s="16"/>
      <c r="WLA61" s="16"/>
      <c r="WLB61" s="16"/>
      <c r="WLC61" s="16"/>
      <c r="WLD61" s="16"/>
      <c r="WLE61" s="16"/>
      <c r="WLF61" s="16"/>
      <c r="WLG61" s="16"/>
      <c r="WLH61" s="16"/>
      <c r="WLI61" s="16"/>
      <c r="WLJ61" s="16"/>
      <c r="WLK61" s="16"/>
      <c r="WLL61" s="16"/>
      <c r="WLM61" s="16"/>
      <c r="WLN61" s="16"/>
      <c r="WLO61" s="16"/>
      <c r="WLP61" s="16"/>
      <c r="WLQ61" s="16"/>
      <c r="WLR61" s="16"/>
      <c r="WLS61" s="16"/>
      <c r="WLT61" s="16"/>
      <c r="WLU61" s="16"/>
      <c r="WLV61" s="16"/>
      <c r="WLW61" s="16"/>
      <c r="WLX61" s="16"/>
      <c r="WLY61" s="16"/>
      <c r="WLZ61" s="16"/>
      <c r="WMA61" s="16"/>
      <c r="WMB61" s="16"/>
      <c r="WMC61" s="16"/>
      <c r="WMD61" s="16"/>
      <c r="WME61" s="16"/>
      <c r="WMF61" s="16"/>
      <c r="WMG61" s="16"/>
      <c r="WMH61" s="16"/>
      <c r="WMI61" s="16"/>
      <c r="WMJ61" s="16"/>
      <c r="WMK61" s="16"/>
      <c r="WML61" s="16"/>
      <c r="WMM61" s="16"/>
      <c r="WMN61" s="16"/>
      <c r="WMO61" s="16"/>
      <c r="WMP61" s="16"/>
      <c r="WMQ61" s="16"/>
      <c r="WMR61" s="16"/>
      <c r="WMS61" s="16"/>
      <c r="WMT61" s="16"/>
      <c r="WMU61" s="16"/>
      <c r="WMV61" s="16"/>
      <c r="WMW61" s="16"/>
      <c r="WMX61" s="16"/>
      <c r="WMY61" s="16"/>
      <c r="WMZ61" s="16"/>
      <c r="WNA61" s="16"/>
      <c r="WNB61" s="16"/>
      <c r="WNC61" s="16"/>
      <c r="WND61" s="16"/>
      <c r="WNE61" s="16"/>
      <c r="WNF61" s="16"/>
      <c r="WNG61" s="16"/>
      <c r="WNH61" s="16"/>
      <c r="WNI61" s="16"/>
      <c r="WNJ61" s="16"/>
      <c r="WNK61" s="16"/>
      <c r="WNL61" s="16"/>
      <c r="WNM61" s="16"/>
      <c r="WNN61" s="16"/>
      <c r="WNO61" s="16"/>
      <c r="WNP61" s="16"/>
      <c r="WNQ61" s="16"/>
      <c r="WNR61" s="16"/>
      <c r="WNS61" s="16"/>
      <c r="WNT61" s="16"/>
      <c r="WNU61" s="16"/>
      <c r="WNV61" s="16"/>
      <c r="WNW61" s="16"/>
      <c r="WNX61" s="16"/>
      <c r="WNY61" s="16"/>
      <c r="WNZ61" s="16"/>
      <c r="WOA61" s="16"/>
      <c r="WOB61" s="16"/>
      <c r="WOC61" s="16"/>
      <c r="WOD61" s="16"/>
      <c r="WOE61" s="16"/>
      <c r="WOF61" s="16"/>
      <c r="WOG61" s="16"/>
      <c r="WOH61" s="16"/>
      <c r="WOI61" s="16"/>
      <c r="WOJ61" s="16"/>
      <c r="WOK61" s="16"/>
      <c r="WOL61" s="16"/>
      <c r="WOM61" s="16"/>
      <c r="WON61" s="16"/>
      <c r="WOO61" s="16"/>
      <c r="WOP61" s="16"/>
      <c r="WOQ61" s="16"/>
      <c r="WOR61" s="16"/>
      <c r="WOS61" s="16"/>
      <c r="WOT61" s="16"/>
      <c r="WOU61" s="16"/>
      <c r="WOV61" s="16"/>
      <c r="WOW61" s="16"/>
      <c r="WOX61" s="16"/>
      <c r="WOY61" s="16"/>
      <c r="WOZ61" s="16"/>
      <c r="WPA61" s="16"/>
      <c r="WPB61" s="16"/>
      <c r="WPC61" s="16"/>
      <c r="WPD61" s="16"/>
      <c r="WPE61" s="16"/>
      <c r="WPF61" s="16"/>
      <c r="WPG61" s="16"/>
      <c r="WPH61" s="16"/>
      <c r="WPI61" s="16"/>
      <c r="WPJ61" s="16"/>
      <c r="WPK61" s="16"/>
      <c r="WPL61" s="16"/>
      <c r="WPM61" s="16"/>
      <c r="WPN61" s="16"/>
      <c r="WPO61" s="16"/>
      <c r="WPP61" s="16"/>
      <c r="WPQ61" s="16"/>
      <c r="WPR61" s="16"/>
      <c r="WPS61" s="16"/>
      <c r="WPT61" s="16"/>
      <c r="WPU61" s="16"/>
      <c r="WPV61" s="16"/>
      <c r="WPW61" s="16"/>
      <c r="WPX61" s="16"/>
      <c r="WPY61" s="16"/>
      <c r="WPZ61" s="16"/>
      <c r="WQA61" s="16"/>
      <c r="WQB61" s="16"/>
      <c r="WQC61" s="16"/>
      <c r="WQD61" s="16"/>
      <c r="WQE61" s="16"/>
      <c r="WQF61" s="16"/>
      <c r="WQG61" s="16"/>
      <c r="WQH61" s="16"/>
      <c r="WQI61" s="16"/>
      <c r="WQJ61" s="16"/>
      <c r="WQK61" s="16"/>
      <c r="WQL61" s="16"/>
      <c r="WQM61" s="16"/>
      <c r="WQN61" s="16"/>
      <c r="WQO61" s="16"/>
      <c r="WQP61" s="16"/>
      <c r="WQQ61" s="16"/>
      <c r="WQR61" s="16"/>
      <c r="WQS61" s="16"/>
      <c r="WQT61" s="16"/>
      <c r="WQU61" s="16"/>
      <c r="WQV61" s="16"/>
      <c r="WQW61" s="16"/>
      <c r="WQX61" s="16"/>
      <c r="WQY61" s="16"/>
      <c r="WQZ61" s="16"/>
      <c r="WRA61" s="16"/>
      <c r="WRB61" s="16"/>
      <c r="WRC61" s="16"/>
      <c r="WRD61" s="16"/>
      <c r="WRE61" s="16"/>
      <c r="WRF61" s="16"/>
      <c r="WRG61" s="16"/>
      <c r="WRH61" s="16"/>
      <c r="WRI61" s="16"/>
      <c r="WRJ61" s="16"/>
      <c r="WRK61" s="16"/>
      <c r="WRL61" s="16"/>
      <c r="WRM61" s="16"/>
      <c r="WRN61" s="16"/>
      <c r="WRO61" s="16"/>
      <c r="WRP61" s="16"/>
      <c r="WRQ61" s="16"/>
      <c r="WRR61" s="16"/>
      <c r="WRS61" s="16"/>
      <c r="WRT61" s="16"/>
      <c r="WRU61" s="16"/>
      <c r="WRV61" s="16"/>
      <c r="WRW61" s="16"/>
      <c r="WRX61" s="16"/>
      <c r="WRY61" s="16"/>
      <c r="WRZ61" s="16"/>
      <c r="WSA61" s="16"/>
      <c r="WSB61" s="16"/>
      <c r="WSC61" s="16"/>
      <c r="WSD61" s="16"/>
      <c r="WSE61" s="16"/>
      <c r="WSF61" s="16"/>
      <c r="WSG61" s="16"/>
      <c r="WSH61" s="16"/>
      <c r="WSI61" s="16"/>
      <c r="WSJ61" s="16"/>
      <c r="WSK61" s="16"/>
      <c r="WSL61" s="16"/>
      <c r="WSM61" s="16"/>
      <c r="WSN61" s="16"/>
      <c r="WSO61" s="16"/>
      <c r="WSP61" s="16"/>
      <c r="WSQ61" s="16"/>
      <c r="WSR61" s="16"/>
      <c r="WSS61" s="16"/>
      <c r="WST61" s="16"/>
      <c r="WSU61" s="16"/>
      <c r="WSV61" s="16"/>
      <c r="WSW61" s="16"/>
      <c r="WSX61" s="16"/>
      <c r="WSY61" s="16"/>
      <c r="WSZ61" s="16"/>
      <c r="WTA61" s="16"/>
      <c r="WTB61" s="16"/>
      <c r="WTC61" s="16"/>
      <c r="WTD61" s="16"/>
      <c r="WTE61" s="16"/>
      <c r="WTF61" s="16"/>
      <c r="WTG61" s="16"/>
      <c r="WTH61" s="16"/>
      <c r="WTI61" s="16"/>
      <c r="WTJ61" s="16"/>
      <c r="WTK61" s="16"/>
      <c r="WTL61" s="16"/>
      <c r="WTM61" s="16"/>
      <c r="WTN61" s="16"/>
      <c r="WTO61" s="16"/>
      <c r="WTP61" s="16"/>
      <c r="WTQ61" s="16"/>
      <c r="WTR61" s="16"/>
      <c r="WTS61" s="16"/>
      <c r="WTT61" s="16"/>
      <c r="WTU61" s="16"/>
      <c r="WTV61" s="16"/>
      <c r="WTW61" s="16"/>
      <c r="WTX61" s="16"/>
      <c r="WTY61" s="16"/>
      <c r="WTZ61" s="16"/>
      <c r="WUA61" s="16"/>
      <c r="WUB61" s="16"/>
      <c r="WUC61" s="16"/>
      <c r="WUD61" s="16"/>
      <c r="WUE61" s="16"/>
      <c r="WUF61" s="16"/>
      <c r="WUG61" s="16"/>
      <c r="WUH61" s="16"/>
      <c r="WUI61" s="16"/>
      <c r="WUJ61" s="16"/>
      <c r="WUK61" s="16"/>
      <c r="WUL61" s="16"/>
      <c r="WUM61" s="16"/>
      <c r="WUN61" s="16"/>
      <c r="WUO61" s="16"/>
      <c r="WUP61" s="16"/>
      <c r="WUQ61" s="16"/>
      <c r="WUR61" s="16"/>
      <c r="WUS61" s="16"/>
      <c r="WUT61" s="16"/>
      <c r="WUU61" s="16"/>
      <c r="WUV61" s="16"/>
      <c r="WUW61" s="16"/>
      <c r="WUX61" s="16"/>
      <c r="WUY61" s="16"/>
      <c r="WUZ61" s="16"/>
      <c r="WVA61" s="16"/>
      <c r="WVB61" s="16"/>
      <c r="WVC61" s="16"/>
      <c r="WVD61" s="16"/>
      <c r="WVE61" s="16"/>
      <c r="WVF61" s="16"/>
      <c r="WVG61" s="16"/>
      <c r="WVH61" s="16"/>
      <c r="WVI61" s="16"/>
      <c r="WVJ61" s="16"/>
      <c r="WVK61" s="16"/>
      <c r="WVL61" s="16"/>
      <c r="WVM61" s="16"/>
      <c r="WVN61" s="16"/>
      <c r="WVO61" s="16"/>
      <c r="WVP61" s="16"/>
      <c r="WVQ61" s="16"/>
      <c r="WVR61" s="16"/>
      <c r="WVS61" s="16"/>
      <c r="WVT61" s="16"/>
      <c r="WVU61" s="16"/>
      <c r="WVV61" s="16"/>
      <c r="WVW61" s="16"/>
      <c r="WVX61" s="16"/>
      <c r="WVY61" s="16"/>
      <c r="WVZ61" s="16"/>
      <c r="WWA61" s="16"/>
      <c r="WWB61" s="16"/>
      <c r="WWC61" s="16"/>
      <c r="WWD61" s="16"/>
      <c r="WWE61" s="16"/>
      <c r="WWF61" s="16"/>
      <c r="WWG61" s="16"/>
      <c r="WWH61" s="16"/>
      <c r="WWI61" s="16"/>
      <c r="WWJ61" s="16"/>
      <c r="WWK61" s="16"/>
      <c r="WWL61" s="16"/>
      <c r="WWM61" s="16"/>
      <c r="WWN61" s="16"/>
      <c r="WWO61" s="16"/>
      <c r="WWP61" s="16"/>
      <c r="WWQ61" s="16"/>
      <c r="WWR61" s="16"/>
      <c r="WWS61" s="16"/>
      <c r="WWT61" s="16"/>
      <c r="WWU61" s="16"/>
      <c r="WWV61" s="16"/>
      <c r="WWW61" s="16"/>
      <c r="WWX61" s="16"/>
      <c r="WWY61" s="16"/>
      <c r="WWZ61" s="16"/>
      <c r="WXA61" s="16"/>
      <c r="WXB61" s="16"/>
      <c r="WXC61" s="16"/>
      <c r="WXD61" s="16"/>
      <c r="WXE61" s="16"/>
      <c r="WXF61" s="16"/>
      <c r="WXG61" s="16"/>
      <c r="WXH61" s="16"/>
      <c r="WXI61" s="16"/>
      <c r="WXJ61" s="16"/>
      <c r="WXK61" s="16"/>
      <c r="WXL61" s="16"/>
      <c r="WXM61" s="16"/>
      <c r="WXN61" s="16"/>
      <c r="WXO61" s="16"/>
      <c r="WXP61" s="16"/>
      <c r="WXQ61" s="16"/>
      <c r="WXR61" s="16"/>
      <c r="WXS61" s="16"/>
      <c r="WXT61" s="16"/>
      <c r="WXU61" s="16"/>
      <c r="WXV61" s="16"/>
      <c r="WXW61" s="16"/>
      <c r="WXX61" s="16"/>
      <c r="WXY61" s="16"/>
      <c r="WXZ61" s="16"/>
      <c r="WYA61" s="16"/>
      <c r="WYB61" s="16"/>
      <c r="WYC61" s="16"/>
      <c r="WYD61" s="16"/>
      <c r="WYE61" s="16"/>
      <c r="WYF61" s="16"/>
      <c r="WYG61" s="16"/>
      <c r="WYH61" s="16"/>
      <c r="WYI61" s="16"/>
      <c r="WYJ61" s="16"/>
      <c r="WYK61" s="16"/>
      <c r="WYL61" s="16"/>
      <c r="WYM61" s="16"/>
      <c r="WYN61" s="16"/>
      <c r="WYO61" s="16"/>
      <c r="WYP61" s="16"/>
      <c r="WYQ61" s="16"/>
      <c r="WYR61" s="16"/>
      <c r="WYS61" s="16"/>
      <c r="WYT61" s="16"/>
      <c r="WYU61" s="16"/>
      <c r="WYV61" s="16"/>
      <c r="WYW61" s="16"/>
      <c r="WYX61" s="16"/>
      <c r="WYY61" s="16"/>
      <c r="WYZ61" s="16"/>
      <c r="WZA61" s="16"/>
      <c r="WZB61" s="16"/>
      <c r="WZC61" s="16"/>
      <c r="WZD61" s="16"/>
      <c r="WZE61" s="16"/>
      <c r="WZF61" s="16"/>
      <c r="WZG61" s="16"/>
      <c r="WZH61" s="16"/>
      <c r="WZI61" s="16"/>
      <c r="WZJ61" s="16"/>
      <c r="WZK61" s="16"/>
      <c r="WZL61" s="16"/>
      <c r="WZM61" s="16"/>
      <c r="WZN61" s="16"/>
      <c r="WZO61" s="16"/>
      <c r="WZP61" s="16"/>
      <c r="WZQ61" s="16"/>
      <c r="WZR61" s="16"/>
      <c r="WZS61" s="16"/>
      <c r="WZT61" s="16"/>
      <c r="WZU61" s="16"/>
      <c r="WZV61" s="16"/>
      <c r="WZW61" s="16"/>
      <c r="WZX61" s="16"/>
      <c r="WZY61" s="16"/>
      <c r="WZZ61" s="16"/>
      <c r="XAA61" s="16"/>
      <c r="XAB61" s="16"/>
      <c r="XAC61" s="16"/>
      <c r="XAD61" s="16"/>
      <c r="XAE61" s="16"/>
      <c r="XAF61" s="16"/>
      <c r="XAG61" s="16"/>
      <c r="XAH61" s="16"/>
      <c r="XAI61" s="16"/>
      <c r="XAJ61" s="16"/>
      <c r="XAK61" s="16"/>
      <c r="XAL61" s="16"/>
      <c r="XAM61" s="16"/>
      <c r="XAN61" s="16"/>
      <c r="XAO61" s="16"/>
      <c r="XAP61" s="16"/>
      <c r="XAQ61" s="16"/>
      <c r="XAR61" s="16"/>
      <c r="XAS61" s="16"/>
      <c r="XAT61" s="16"/>
      <c r="XAU61" s="16"/>
      <c r="XAV61" s="16"/>
      <c r="XAW61" s="16"/>
      <c r="XAX61" s="16"/>
      <c r="XAY61" s="16"/>
      <c r="XAZ61" s="16"/>
      <c r="XBA61" s="16"/>
      <c r="XBB61" s="16"/>
      <c r="XBC61" s="16"/>
      <c r="XBD61" s="16"/>
      <c r="XBE61" s="16"/>
      <c r="XBF61" s="16"/>
      <c r="XBG61" s="16"/>
      <c r="XBH61" s="16"/>
      <c r="XBI61" s="16"/>
      <c r="XBJ61" s="16"/>
      <c r="XBK61" s="16"/>
      <c r="XBL61" s="16"/>
      <c r="XBM61" s="16"/>
      <c r="XBN61" s="16"/>
      <c r="XBO61" s="16"/>
      <c r="XBP61" s="16"/>
      <c r="XBQ61" s="16"/>
      <c r="XBR61" s="16"/>
      <c r="XBS61" s="16"/>
      <c r="XBT61" s="16"/>
      <c r="XBU61" s="16"/>
      <c r="XBV61" s="16"/>
      <c r="XBW61" s="16"/>
      <c r="XBX61" s="16"/>
      <c r="XBY61" s="16"/>
      <c r="XBZ61" s="16"/>
      <c r="XCA61" s="16"/>
      <c r="XCB61" s="16"/>
      <c r="XCC61" s="16"/>
      <c r="XCD61" s="16"/>
      <c r="XCE61" s="16"/>
      <c r="XCF61" s="16"/>
      <c r="XCG61" s="16"/>
      <c r="XCH61" s="16"/>
      <c r="XCI61" s="16"/>
      <c r="XCJ61" s="16"/>
      <c r="XCK61" s="16"/>
      <c r="XCL61" s="16"/>
      <c r="XCM61" s="16"/>
      <c r="XCN61" s="16"/>
      <c r="XCO61" s="16"/>
      <c r="XCP61" s="16"/>
      <c r="XCQ61" s="16"/>
      <c r="XCR61" s="16"/>
      <c r="XCS61" s="16"/>
      <c r="XCT61" s="16"/>
      <c r="XCU61" s="16"/>
      <c r="XCV61" s="16"/>
      <c r="XCW61" s="16"/>
      <c r="XCX61" s="16"/>
      <c r="XCY61" s="16"/>
      <c r="XCZ61" s="16"/>
      <c r="XDA61" s="16"/>
      <c r="XDB61" s="16"/>
      <c r="XDC61" s="16"/>
      <c r="XDD61" s="16"/>
      <c r="XDE61" s="16"/>
      <c r="XDF61" s="16"/>
      <c r="XDG61" s="16"/>
      <c r="XDH61" s="16"/>
      <c r="XDI61" s="16"/>
      <c r="XDJ61" s="16"/>
      <c r="XDK61" s="16"/>
      <c r="XDL61" s="16"/>
      <c r="XDM61" s="16"/>
      <c r="XDN61" s="16"/>
      <c r="XDO61" s="16"/>
      <c r="XDP61" s="16"/>
      <c r="XDQ61" s="16"/>
      <c r="XDR61" s="16"/>
      <c r="XDS61" s="16"/>
      <c r="XDT61" s="16"/>
      <c r="XDU61" s="16"/>
      <c r="XDV61" s="16"/>
      <c r="XDW61" s="16"/>
      <c r="XDX61" s="16"/>
      <c r="XDY61" s="16"/>
      <c r="XDZ61" s="16"/>
      <c r="XEA61" s="16"/>
      <c r="XEB61" s="16"/>
      <c r="XEC61" s="16"/>
      <c r="XED61" s="16"/>
      <c r="XEE61" s="16"/>
      <c r="XEF61" s="16"/>
      <c r="XEG61" s="16"/>
      <c r="XEH61" s="16"/>
      <c r="XEI61" s="16"/>
      <c r="XEJ61" s="16"/>
      <c r="XEK61" s="16"/>
      <c r="XEL61" s="16"/>
      <c r="XEM61" s="16"/>
      <c r="XEN61" s="16"/>
      <c r="XEO61" s="16"/>
      <c r="XEP61" s="16"/>
      <c r="XEQ61" s="16"/>
      <c r="XER61" s="16"/>
      <c r="XES61" s="16"/>
      <c r="XET61" s="16"/>
      <c r="XEU61" s="16"/>
    </row>
    <row r="62" spans="1:16375" ht="12.95" thickTop="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c r="AML62" s="13"/>
      <c r="AMM62" s="13"/>
      <c r="AMN62" s="13"/>
      <c r="AMO62" s="13"/>
      <c r="AMP62" s="13"/>
      <c r="AMQ62" s="13"/>
      <c r="AMR62" s="13"/>
      <c r="AMS62" s="13"/>
      <c r="AMT62" s="13"/>
      <c r="AMU62" s="13"/>
      <c r="AMV62" s="13"/>
      <c r="AMW62" s="13"/>
      <c r="AMX62" s="13"/>
      <c r="AMY62" s="13"/>
      <c r="AMZ62" s="13"/>
      <c r="ANA62" s="13"/>
      <c r="ANB62" s="13"/>
      <c r="ANC62" s="13"/>
      <c r="AND62" s="13"/>
      <c r="ANE62" s="13"/>
      <c r="ANF62" s="13"/>
      <c r="ANG62" s="13"/>
      <c r="ANH62" s="13"/>
      <c r="ANI62" s="13"/>
      <c r="ANJ62" s="13"/>
      <c r="ANK62" s="13"/>
      <c r="ANL62" s="13"/>
      <c r="ANM62" s="13"/>
      <c r="ANN62" s="13"/>
      <c r="ANO62" s="13"/>
      <c r="ANP62" s="13"/>
      <c r="ANQ62" s="13"/>
      <c r="ANR62" s="13"/>
      <c r="ANS62" s="13"/>
      <c r="ANT62" s="13"/>
      <c r="ANU62" s="13"/>
      <c r="ANV62" s="13"/>
      <c r="ANW62" s="13"/>
      <c r="ANX62" s="13"/>
      <c r="ANY62" s="13"/>
      <c r="ANZ62" s="13"/>
      <c r="AOA62" s="13"/>
      <c r="AOB62" s="13"/>
      <c r="AOC62" s="13"/>
      <c r="AOD62" s="13"/>
      <c r="AOE62" s="13"/>
      <c r="AOF62" s="13"/>
      <c r="AOG62" s="13"/>
      <c r="AOH62" s="13"/>
      <c r="AOI62" s="13"/>
      <c r="AOJ62" s="13"/>
      <c r="AOK62" s="13"/>
      <c r="AOL62" s="13"/>
      <c r="AOM62" s="13"/>
      <c r="AON62" s="13"/>
      <c r="AOO62" s="13"/>
      <c r="AOP62" s="13"/>
      <c r="AOQ62" s="13"/>
      <c r="AOR62" s="13"/>
      <c r="AOS62" s="13"/>
      <c r="AOT62" s="13"/>
      <c r="AOU62" s="13"/>
      <c r="AOV62" s="13"/>
      <c r="AOW62" s="13"/>
      <c r="AOX62" s="13"/>
      <c r="AOY62" s="13"/>
      <c r="AOZ62" s="13"/>
      <c r="APA62" s="13"/>
      <c r="APB62" s="13"/>
      <c r="APC62" s="13"/>
      <c r="APD62" s="13"/>
      <c r="APE62" s="13"/>
      <c r="APF62" s="13"/>
      <c r="APG62" s="13"/>
      <c r="APH62" s="13"/>
      <c r="API62" s="13"/>
      <c r="APJ62" s="13"/>
      <c r="APK62" s="13"/>
      <c r="APL62" s="13"/>
      <c r="APM62" s="13"/>
      <c r="APN62" s="13"/>
      <c r="APO62" s="13"/>
      <c r="APP62" s="13"/>
      <c r="APQ62" s="13"/>
      <c r="APR62" s="13"/>
      <c r="APS62" s="13"/>
      <c r="APT62" s="13"/>
      <c r="APU62" s="13"/>
      <c r="APV62" s="13"/>
      <c r="APW62" s="13"/>
      <c r="APX62" s="13"/>
      <c r="APY62" s="13"/>
      <c r="APZ62" s="13"/>
      <c r="AQA62" s="13"/>
      <c r="AQB62" s="13"/>
      <c r="AQC62" s="13"/>
      <c r="AQD62" s="13"/>
      <c r="AQE62" s="13"/>
      <c r="AQF62" s="13"/>
      <c r="AQG62" s="13"/>
      <c r="AQH62" s="13"/>
      <c r="AQI62" s="13"/>
      <c r="AQJ62" s="13"/>
      <c r="AQK62" s="13"/>
      <c r="AQL62" s="13"/>
      <c r="AQM62" s="13"/>
      <c r="AQN62" s="13"/>
      <c r="AQO62" s="13"/>
      <c r="AQP62" s="13"/>
      <c r="AQQ62" s="13"/>
      <c r="AQR62" s="13"/>
      <c r="AQS62" s="13"/>
      <c r="AQT62" s="13"/>
      <c r="AQU62" s="13"/>
      <c r="AQV62" s="13"/>
      <c r="AQW62" s="13"/>
      <c r="AQX62" s="13"/>
      <c r="AQY62" s="13"/>
      <c r="AQZ62" s="13"/>
      <c r="ARA62" s="13"/>
      <c r="ARB62" s="13"/>
      <c r="ARC62" s="13"/>
      <c r="ARD62" s="13"/>
      <c r="ARE62" s="13"/>
      <c r="ARF62" s="13"/>
      <c r="ARG62" s="13"/>
      <c r="ARH62" s="13"/>
      <c r="ARI62" s="13"/>
      <c r="ARJ62" s="13"/>
      <c r="ARK62" s="13"/>
      <c r="ARL62" s="13"/>
      <c r="ARM62" s="13"/>
      <c r="ARN62" s="13"/>
      <c r="ARO62" s="13"/>
      <c r="ARP62" s="13"/>
      <c r="ARQ62" s="13"/>
      <c r="ARR62" s="13"/>
      <c r="ARS62" s="13"/>
      <c r="ART62" s="13"/>
      <c r="ARU62" s="13"/>
      <c r="ARV62" s="13"/>
      <c r="ARW62" s="13"/>
      <c r="ARX62" s="13"/>
      <c r="ARY62" s="13"/>
      <c r="ARZ62" s="13"/>
      <c r="ASA62" s="13"/>
      <c r="ASB62" s="13"/>
      <c r="ASC62" s="13"/>
      <c r="ASD62" s="13"/>
      <c r="ASE62" s="13"/>
      <c r="ASF62" s="13"/>
      <c r="ASG62" s="13"/>
      <c r="ASH62" s="13"/>
      <c r="ASI62" s="13"/>
      <c r="ASJ62" s="13"/>
      <c r="ASK62" s="13"/>
      <c r="ASL62" s="13"/>
      <c r="ASM62" s="13"/>
      <c r="ASN62" s="13"/>
      <c r="ASO62" s="13"/>
      <c r="ASP62" s="13"/>
      <c r="ASQ62" s="13"/>
      <c r="ASR62" s="13"/>
      <c r="ASS62" s="13"/>
      <c r="AST62" s="13"/>
      <c r="ASU62" s="13"/>
      <c r="ASV62" s="13"/>
      <c r="ASW62" s="13"/>
      <c r="ASX62" s="13"/>
      <c r="ASY62" s="13"/>
      <c r="ASZ62" s="13"/>
      <c r="ATA62" s="13"/>
      <c r="ATB62" s="13"/>
      <c r="ATC62" s="13"/>
      <c r="ATD62" s="13"/>
      <c r="ATE62" s="13"/>
      <c r="ATF62" s="13"/>
      <c r="ATG62" s="13"/>
      <c r="ATH62" s="13"/>
      <c r="ATI62" s="13"/>
      <c r="ATJ62" s="13"/>
      <c r="ATK62" s="13"/>
      <c r="ATL62" s="13"/>
      <c r="ATM62" s="13"/>
      <c r="ATN62" s="13"/>
      <c r="ATO62" s="13"/>
      <c r="ATP62" s="13"/>
      <c r="ATQ62" s="13"/>
      <c r="ATR62" s="13"/>
      <c r="ATS62" s="13"/>
      <c r="ATT62" s="13"/>
      <c r="ATU62" s="13"/>
      <c r="ATV62" s="13"/>
      <c r="ATW62" s="13"/>
      <c r="ATX62" s="13"/>
      <c r="ATY62" s="13"/>
      <c r="ATZ62" s="13"/>
      <c r="AUA62" s="13"/>
      <c r="AUB62" s="13"/>
      <c r="AUC62" s="13"/>
      <c r="AUD62" s="13"/>
      <c r="AUE62" s="13"/>
      <c r="AUF62" s="13"/>
      <c r="AUG62" s="13"/>
      <c r="AUH62" s="13"/>
      <c r="AUI62" s="13"/>
      <c r="AUJ62" s="13"/>
      <c r="AUK62" s="13"/>
      <c r="AUL62" s="13"/>
      <c r="AUM62" s="13"/>
      <c r="AUN62" s="13"/>
      <c r="AUO62" s="13"/>
      <c r="AUP62" s="13"/>
      <c r="AUQ62" s="13"/>
      <c r="AUR62" s="13"/>
      <c r="AUS62" s="13"/>
      <c r="AUT62" s="13"/>
      <c r="AUU62" s="13"/>
      <c r="AUV62" s="13"/>
      <c r="AUW62" s="13"/>
      <c r="AUX62" s="13"/>
      <c r="AUY62" s="13"/>
      <c r="AUZ62" s="13"/>
      <c r="AVA62" s="13"/>
      <c r="AVB62" s="13"/>
      <c r="AVC62" s="13"/>
      <c r="AVD62" s="13"/>
      <c r="AVE62" s="13"/>
      <c r="AVF62" s="13"/>
      <c r="AVG62" s="13"/>
      <c r="AVH62" s="13"/>
      <c r="AVI62" s="13"/>
      <c r="AVJ62" s="13"/>
      <c r="AVK62" s="13"/>
      <c r="AVL62" s="13"/>
      <c r="AVM62" s="13"/>
      <c r="AVN62" s="13"/>
      <c r="AVO62" s="13"/>
      <c r="AVP62" s="13"/>
      <c r="AVQ62" s="13"/>
      <c r="AVR62" s="13"/>
      <c r="AVS62" s="13"/>
      <c r="AVT62" s="13"/>
      <c r="AVU62" s="13"/>
      <c r="AVV62" s="13"/>
      <c r="AVW62" s="13"/>
      <c r="AVX62" s="13"/>
      <c r="AVY62" s="13"/>
      <c r="AVZ62" s="13"/>
      <c r="AWA62" s="13"/>
      <c r="AWB62" s="13"/>
      <c r="AWC62" s="13"/>
      <c r="AWD62" s="13"/>
      <c r="AWE62" s="13"/>
      <c r="AWF62" s="13"/>
      <c r="AWG62" s="13"/>
      <c r="AWH62" s="13"/>
      <c r="AWI62" s="13"/>
      <c r="AWJ62" s="13"/>
      <c r="AWK62" s="13"/>
      <c r="AWL62" s="13"/>
      <c r="AWM62" s="13"/>
      <c r="AWN62" s="13"/>
      <c r="AWO62" s="13"/>
      <c r="AWP62" s="13"/>
      <c r="AWQ62" s="13"/>
      <c r="AWR62" s="13"/>
      <c r="AWS62" s="13"/>
      <c r="AWT62" s="13"/>
      <c r="AWU62" s="13"/>
      <c r="AWV62" s="13"/>
      <c r="AWW62" s="13"/>
      <c r="AWX62" s="13"/>
      <c r="AWY62" s="13"/>
      <c r="AWZ62" s="13"/>
      <c r="AXA62" s="13"/>
      <c r="AXB62" s="13"/>
      <c r="AXC62" s="13"/>
      <c r="AXD62" s="13"/>
      <c r="AXE62" s="13"/>
      <c r="AXF62" s="13"/>
      <c r="AXG62" s="13"/>
      <c r="AXH62" s="13"/>
      <c r="AXI62" s="13"/>
      <c r="AXJ62" s="13"/>
      <c r="AXK62" s="13"/>
      <c r="AXL62" s="13"/>
      <c r="AXM62" s="13"/>
      <c r="AXN62" s="13"/>
      <c r="AXO62" s="13"/>
      <c r="AXP62" s="13"/>
      <c r="AXQ62" s="13"/>
      <c r="AXR62" s="13"/>
      <c r="AXS62" s="13"/>
      <c r="AXT62" s="13"/>
      <c r="AXU62" s="13"/>
      <c r="AXV62" s="13"/>
      <c r="AXW62" s="13"/>
      <c r="AXX62" s="13"/>
      <c r="AXY62" s="13"/>
      <c r="AXZ62" s="13"/>
      <c r="AYA62" s="13"/>
      <c r="AYB62" s="13"/>
      <c r="AYC62" s="13"/>
      <c r="AYD62" s="13"/>
      <c r="AYE62" s="13"/>
      <c r="AYF62" s="13"/>
      <c r="AYG62" s="13"/>
      <c r="AYH62" s="13"/>
      <c r="AYI62" s="13"/>
      <c r="AYJ62" s="13"/>
      <c r="AYK62" s="13"/>
      <c r="AYL62" s="13"/>
      <c r="AYM62" s="13"/>
      <c r="AYN62" s="13"/>
      <c r="AYO62" s="13"/>
      <c r="AYP62" s="13"/>
      <c r="AYQ62" s="13"/>
      <c r="AYR62" s="13"/>
      <c r="AYS62" s="13"/>
      <c r="AYT62" s="13"/>
      <c r="AYU62" s="13"/>
      <c r="AYV62" s="13"/>
      <c r="AYW62" s="13"/>
      <c r="AYX62" s="13"/>
      <c r="AYY62" s="13"/>
      <c r="AYZ62" s="13"/>
      <c r="AZA62" s="13"/>
      <c r="AZB62" s="13"/>
      <c r="AZC62" s="13"/>
      <c r="AZD62" s="13"/>
      <c r="AZE62" s="13"/>
      <c r="AZF62" s="13"/>
      <c r="AZG62" s="13"/>
      <c r="AZH62" s="13"/>
      <c r="AZI62" s="13"/>
      <c r="AZJ62" s="13"/>
      <c r="AZK62" s="13"/>
      <c r="AZL62" s="13"/>
      <c r="AZM62" s="13"/>
      <c r="AZN62" s="13"/>
      <c r="AZO62" s="13"/>
      <c r="AZP62" s="13"/>
      <c r="AZQ62" s="13"/>
      <c r="AZR62" s="13"/>
      <c r="AZS62" s="13"/>
      <c r="AZT62" s="13"/>
      <c r="AZU62" s="13"/>
      <c r="AZV62" s="13"/>
      <c r="AZW62" s="13"/>
      <c r="AZX62" s="13"/>
      <c r="AZY62" s="13"/>
      <c r="AZZ62" s="13"/>
      <c r="BAA62" s="13"/>
      <c r="BAB62" s="13"/>
      <c r="BAC62" s="13"/>
      <c r="BAD62" s="13"/>
      <c r="BAE62" s="13"/>
      <c r="BAF62" s="13"/>
      <c r="BAG62" s="13"/>
      <c r="BAH62" s="13"/>
      <c r="BAI62" s="13"/>
      <c r="BAJ62" s="13"/>
      <c r="BAK62" s="13"/>
      <c r="BAL62" s="13"/>
      <c r="BAM62" s="13"/>
      <c r="BAN62" s="13"/>
      <c r="BAO62" s="13"/>
      <c r="BAP62" s="13"/>
      <c r="BAQ62" s="13"/>
      <c r="BAR62" s="13"/>
      <c r="BAS62" s="13"/>
      <c r="BAT62" s="13"/>
      <c r="BAU62" s="13"/>
      <c r="BAV62" s="13"/>
      <c r="BAW62" s="13"/>
      <c r="BAX62" s="13"/>
      <c r="BAY62" s="13"/>
      <c r="BAZ62" s="13"/>
      <c r="BBA62" s="13"/>
      <c r="BBB62" s="13"/>
      <c r="BBC62" s="13"/>
      <c r="BBD62" s="13"/>
      <c r="BBE62" s="13"/>
      <c r="BBF62" s="13"/>
      <c r="BBG62" s="13"/>
      <c r="BBH62" s="13"/>
      <c r="BBI62" s="13"/>
      <c r="BBJ62" s="13"/>
      <c r="BBK62" s="13"/>
      <c r="BBL62" s="13"/>
      <c r="BBM62" s="13"/>
      <c r="BBN62" s="13"/>
      <c r="BBO62" s="13"/>
      <c r="BBP62" s="13"/>
      <c r="BBQ62" s="13"/>
      <c r="BBR62" s="13"/>
      <c r="BBS62" s="13"/>
      <c r="BBT62" s="13"/>
      <c r="BBU62" s="13"/>
      <c r="BBV62" s="13"/>
      <c r="BBW62" s="13"/>
      <c r="BBX62" s="13"/>
      <c r="BBY62" s="13"/>
      <c r="BBZ62" s="13"/>
      <c r="BCA62" s="13"/>
      <c r="BCB62" s="13"/>
      <c r="BCC62" s="13"/>
      <c r="BCD62" s="13"/>
      <c r="BCE62" s="13"/>
      <c r="BCF62" s="13"/>
      <c r="BCG62" s="13"/>
      <c r="BCH62" s="13"/>
      <c r="BCI62" s="13"/>
      <c r="BCJ62" s="13"/>
      <c r="BCK62" s="13"/>
      <c r="BCL62" s="13"/>
      <c r="BCM62" s="13"/>
      <c r="BCN62" s="13"/>
      <c r="BCO62" s="13"/>
      <c r="BCP62" s="13"/>
      <c r="BCQ62" s="13"/>
      <c r="BCR62" s="13"/>
      <c r="BCS62" s="13"/>
      <c r="BCT62" s="13"/>
      <c r="BCU62" s="13"/>
      <c r="BCV62" s="13"/>
      <c r="BCW62" s="13"/>
      <c r="BCX62" s="13"/>
      <c r="BCY62" s="13"/>
      <c r="BCZ62" s="13"/>
      <c r="BDA62" s="13"/>
      <c r="BDB62" s="13"/>
      <c r="BDC62" s="13"/>
      <c r="BDD62" s="13"/>
      <c r="BDE62" s="13"/>
      <c r="BDF62" s="13"/>
      <c r="BDG62" s="13"/>
      <c r="BDH62" s="13"/>
      <c r="BDI62" s="13"/>
      <c r="BDJ62" s="13"/>
      <c r="BDK62" s="13"/>
      <c r="BDL62" s="13"/>
      <c r="BDM62" s="13"/>
      <c r="BDN62" s="13"/>
      <c r="BDO62" s="13"/>
      <c r="BDP62" s="13"/>
      <c r="BDQ62" s="13"/>
      <c r="BDR62" s="13"/>
      <c r="BDS62" s="13"/>
      <c r="BDT62" s="13"/>
      <c r="BDU62" s="13"/>
      <c r="BDV62" s="13"/>
      <c r="BDW62" s="13"/>
      <c r="BDX62" s="13"/>
      <c r="BDY62" s="13"/>
      <c r="BDZ62" s="13"/>
      <c r="BEA62" s="13"/>
      <c r="BEB62" s="13"/>
      <c r="BEC62" s="13"/>
      <c r="BED62" s="13"/>
      <c r="BEE62" s="13"/>
      <c r="BEF62" s="13"/>
      <c r="BEG62" s="13"/>
      <c r="BEH62" s="13"/>
      <c r="BEI62" s="13"/>
      <c r="BEJ62" s="13"/>
      <c r="BEK62" s="13"/>
      <c r="BEL62" s="13"/>
      <c r="BEM62" s="13"/>
      <c r="BEN62" s="13"/>
      <c r="BEO62" s="13"/>
      <c r="BEP62" s="13"/>
      <c r="BEQ62" s="13"/>
      <c r="BER62" s="13"/>
      <c r="BES62" s="13"/>
      <c r="BET62" s="13"/>
      <c r="BEU62" s="13"/>
      <c r="BEV62" s="13"/>
      <c r="BEW62" s="13"/>
      <c r="BEX62" s="13"/>
      <c r="BEY62" s="13"/>
      <c r="BEZ62" s="13"/>
      <c r="BFA62" s="13"/>
      <c r="BFB62" s="13"/>
      <c r="BFC62" s="13"/>
      <c r="BFD62" s="13"/>
      <c r="BFE62" s="13"/>
      <c r="BFF62" s="13"/>
      <c r="BFG62" s="13"/>
      <c r="BFH62" s="13"/>
      <c r="BFI62" s="13"/>
      <c r="BFJ62" s="13"/>
      <c r="BFK62" s="13"/>
      <c r="BFL62" s="13"/>
      <c r="BFM62" s="13"/>
      <c r="BFN62" s="13"/>
      <c r="BFO62" s="13"/>
      <c r="BFP62" s="13"/>
      <c r="BFQ62" s="13"/>
      <c r="BFR62" s="13"/>
      <c r="BFS62" s="13"/>
      <c r="BFT62" s="13"/>
      <c r="BFU62" s="13"/>
      <c r="BFV62" s="13"/>
      <c r="BFW62" s="13"/>
      <c r="BFX62" s="13"/>
      <c r="BFY62" s="13"/>
      <c r="BFZ62" s="13"/>
      <c r="BGA62" s="13"/>
      <c r="BGB62" s="13"/>
      <c r="BGC62" s="13"/>
      <c r="BGD62" s="13"/>
      <c r="BGE62" s="13"/>
      <c r="BGF62" s="13"/>
      <c r="BGG62" s="13"/>
      <c r="BGH62" s="13"/>
      <c r="BGI62" s="13"/>
      <c r="BGJ62" s="13"/>
      <c r="BGK62" s="13"/>
      <c r="BGL62" s="13"/>
      <c r="BGM62" s="13"/>
      <c r="BGN62" s="13"/>
      <c r="BGO62" s="13"/>
      <c r="BGP62" s="13"/>
      <c r="BGQ62" s="13"/>
      <c r="BGR62" s="13"/>
      <c r="BGS62" s="13"/>
      <c r="BGT62" s="13"/>
      <c r="BGU62" s="13"/>
      <c r="BGV62" s="13"/>
      <c r="BGW62" s="13"/>
      <c r="BGX62" s="13"/>
      <c r="BGY62" s="13"/>
      <c r="BGZ62" s="13"/>
      <c r="BHA62" s="13"/>
      <c r="BHB62" s="13"/>
      <c r="BHC62" s="13"/>
      <c r="BHD62" s="13"/>
      <c r="BHE62" s="13"/>
      <c r="BHF62" s="13"/>
      <c r="BHG62" s="13"/>
      <c r="BHH62" s="13"/>
      <c r="BHI62" s="13"/>
      <c r="BHJ62" s="13"/>
      <c r="BHK62" s="13"/>
      <c r="BHL62" s="13"/>
      <c r="BHM62" s="13"/>
      <c r="BHN62" s="13"/>
      <c r="BHO62" s="13"/>
      <c r="BHP62" s="13"/>
      <c r="BHQ62" s="13"/>
      <c r="BHR62" s="13"/>
      <c r="BHS62" s="13"/>
      <c r="BHT62" s="13"/>
      <c r="BHU62" s="13"/>
      <c r="BHV62" s="13"/>
      <c r="BHW62" s="13"/>
      <c r="BHX62" s="13"/>
      <c r="BHY62" s="13"/>
      <c r="BHZ62" s="13"/>
      <c r="BIA62" s="13"/>
      <c r="BIB62" s="13"/>
      <c r="BIC62" s="13"/>
      <c r="BID62" s="13"/>
      <c r="BIE62" s="13"/>
      <c r="BIF62" s="13"/>
      <c r="BIG62" s="13"/>
      <c r="BIH62" s="13"/>
      <c r="BII62" s="13"/>
      <c r="BIJ62" s="13"/>
      <c r="BIK62" s="13"/>
      <c r="BIL62" s="13"/>
      <c r="BIM62" s="13"/>
      <c r="BIN62" s="13"/>
      <c r="BIO62" s="13"/>
      <c r="BIP62" s="13"/>
      <c r="BIQ62" s="13"/>
      <c r="BIR62" s="13"/>
      <c r="BIS62" s="13"/>
      <c r="BIT62" s="13"/>
      <c r="BIU62" s="13"/>
      <c r="BIV62" s="13"/>
      <c r="BIW62" s="13"/>
      <c r="BIX62" s="13"/>
      <c r="BIY62" s="13"/>
      <c r="BIZ62" s="13"/>
      <c r="BJA62" s="13"/>
      <c r="BJB62" s="13"/>
      <c r="BJC62" s="13"/>
      <c r="BJD62" s="13"/>
      <c r="BJE62" s="13"/>
      <c r="BJF62" s="13"/>
      <c r="BJG62" s="13"/>
      <c r="BJH62" s="13"/>
      <c r="BJI62" s="13"/>
      <c r="BJJ62" s="13"/>
      <c r="BJK62" s="13"/>
      <c r="BJL62" s="13"/>
      <c r="BJM62" s="13"/>
      <c r="BJN62" s="13"/>
      <c r="BJO62" s="13"/>
      <c r="BJP62" s="13"/>
      <c r="BJQ62" s="13"/>
      <c r="BJR62" s="13"/>
      <c r="BJS62" s="13"/>
      <c r="BJT62" s="13"/>
      <c r="BJU62" s="13"/>
      <c r="BJV62" s="13"/>
      <c r="BJW62" s="13"/>
      <c r="BJX62" s="13"/>
      <c r="BJY62" s="13"/>
      <c r="BJZ62" s="13"/>
      <c r="BKA62" s="13"/>
      <c r="BKB62" s="13"/>
      <c r="BKC62" s="13"/>
      <c r="BKD62" s="13"/>
      <c r="BKE62" s="13"/>
      <c r="BKF62" s="13"/>
      <c r="BKG62" s="13"/>
      <c r="BKH62" s="13"/>
      <c r="BKI62" s="13"/>
      <c r="BKJ62" s="13"/>
      <c r="BKK62" s="13"/>
      <c r="BKL62" s="13"/>
      <c r="BKM62" s="13"/>
      <c r="BKN62" s="13"/>
      <c r="BKO62" s="13"/>
      <c r="BKP62" s="13"/>
      <c r="BKQ62" s="13"/>
      <c r="BKR62" s="13"/>
      <c r="BKS62" s="13"/>
      <c r="BKT62" s="13"/>
      <c r="BKU62" s="13"/>
      <c r="BKV62" s="13"/>
      <c r="BKW62" s="13"/>
      <c r="BKX62" s="13"/>
      <c r="BKY62" s="13"/>
      <c r="BKZ62" s="13"/>
      <c r="BLA62" s="13"/>
      <c r="BLB62" s="13"/>
      <c r="BLC62" s="13"/>
      <c r="BLD62" s="13"/>
      <c r="BLE62" s="13"/>
      <c r="BLF62" s="13"/>
      <c r="BLG62" s="13"/>
      <c r="BLH62" s="13"/>
      <c r="BLI62" s="13"/>
      <c r="BLJ62" s="13"/>
      <c r="BLK62" s="13"/>
      <c r="BLL62" s="13"/>
      <c r="BLM62" s="13"/>
      <c r="BLN62" s="13"/>
      <c r="BLO62" s="13"/>
      <c r="BLP62" s="13"/>
      <c r="BLQ62" s="13"/>
      <c r="BLR62" s="13"/>
      <c r="BLS62" s="13"/>
      <c r="BLT62" s="13"/>
      <c r="BLU62" s="13"/>
      <c r="BLV62" s="13"/>
      <c r="BLW62" s="13"/>
      <c r="BLX62" s="13"/>
      <c r="BLY62" s="13"/>
      <c r="BLZ62" s="13"/>
      <c r="BMA62" s="13"/>
      <c r="BMB62" s="13"/>
      <c r="BMC62" s="13"/>
      <c r="BMD62" s="13"/>
      <c r="BME62" s="13"/>
      <c r="BMF62" s="13"/>
      <c r="BMG62" s="13"/>
      <c r="BMH62" s="13"/>
      <c r="BMI62" s="13"/>
      <c r="BMJ62" s="13"/>
      <c r="BMK62" s="13"/>
      <c r="BML62" s="13"/>
      <c r="BMM62" s="13"/>
      <c r="BMN62" s="13"/>
      <c r="BMO62" s="13"/>
      <c r="BMP62" s="13"/>
      <c r="BMQ62" s="13"/>
      <c r="BMR62" s="13"/>
      <c r="BMS62" s="13"/>
      <c r="BMT62" s="13"/>
      <c r="BMU62" s="13"/>
      <c r="BMV62" s="13"/>
      <c r="BMW62" s="13"/>
      <c r="BMX62" s="13"/>
      <c r="BMY62" s="13"/>
      <c r="BMZ62" s="13"/>
      <c r="BNA62" s="13"/>
      <c r="BNB62" s="13"/>
      <c r="BNC62" s="13"/>
      <c r="BND62" s="13"/>
      <c r="BNE62" s="13"/>
      <c r="BNF62" s="13"/>
      <c r="BNG62" s="13"/>
      <c r="BNH62" s="13"/>
      <c r="BNI62" s="13"/>
      <c r="BNJ62" s="13"/>
      <c r="BNK62" s="13"/>
      <c r="BNL62" s="13"/>
      <c r="BNM62" s="13"/>
      <c r="BNN62" s="13"/>
      <c r="BNO62" s="13"/>
      <c r="BNP62" s="13"/>
      <c r="BNQ62" s="13"/>
      <c r="BNR62" s="13"/>
      <c r="BNS62" s="13"/>
      <c r="BNT62" s="13"/>
      <c r="BNU62" s="13"/>
      <c r="BNV62" s="13"/>
      <c r="BNW62" s="13"/>
      <c r="BNX62" s="13"/>
      <c r="BNY62" s="13"/>
      <c r="BNZ62" s="13"/>
      <c r="BOA62" s="13"/>
      <c r="BOB62" s="13"/>
      <c r="BOC62" s="13"/>
      <c r="BOD62" s="13"/>
      <c r="BOE62" s="13"/>
      <c r="BOF62" s="13"/>
      <c r="BOG62" s="13"/>
      <c r="BOH62" s="13"/>
      <c r="BOI62" s="13"/>
      <c r="BOJ62" s="13"/>
      <c r="BOK62" s="13"/>
      <c r="BOL62" s="13"/>
      <c r="BOM62" s="13"/>
      <c r="BON62" s="13"/>
      <c r="BOO62" s="13"/>
      <c r="BOP62" s="13"/>
      <c r="BOQ62" s="13"/>
      <c r="BOR62" s="13"/>
      <c r="BOS62" s="13"/>
      <c r="BOT62" s="13"/>
      <c r="BOU62" s="13"/>
      <c r="BOV62" s="13"/>
      <c r="BOW62" s="13"/>
      <c r="BOX62" s="13"/>
      <c r="BOY62" s="13"/>
      <c r="BOZ62" s="13"/>
      <c r="BPA62" s="13"/>
      <c r="BPB62" s="13"/>
      <c r="BPC62" s="13"/>
      <c r="BPD62" s="13"/>
      <c r="BPE62" s="13"/>
      <c r="BPF62" s="13"/>
      <c r="BPG62" s="13"/>
      <c r="BPH62" s="13"/>
      <c r="BPI62" s="13"/>
      <c r="BPJ62" s="13"/>
      <c r="BPK62" s="13"/>
      <c r="BPL62" s="13"/>
      <c r="BPM62" s="13"/>
      <c r="BPN62" s="13"/>
      <c r="BPO62" s="13"/>
      <c r="BPP62" s="13"/>
      <c r="BPQ62" s="13"/>
      <c r="BPR62" s="13"/>
      <c r="BPS62" s="13"/>
      <c r="BPT62" s="13"/>
      <c r="BPU62" s="13"/>
      <c r="BPV62" s="13"/>
      <c r="BPW62" s="13"/>
      <c r="BPX62" s="13"/>
      <c r="BPY62" s="13"/>
      <c r="BPZ62" s="13"/>
      <c r="BQA62" s="13"/>
      <c r="BQB62" s="13"/>
      <c r="BQC62" s="13"/>
      <c r="BQD62" s="13"/>
      <c r="BQE62" s="13"/>
      <c r="BQF62" s="13"/>
      <c r="BQG62" s="13"/>
      <c r="BQH62" s="13"/>
      <c r="BQI62" s="13"/>
      <c r="BQJ62" s="13"/>
      <c r="BQK62" s="13"/>
      <c r="BQL62" s="13"/>
      <c r="BQM62" s="13"/>
      <c r="BQN62" s="13"/>
      <c r="BQO62" s="13"/>
      <c r="BQP62" s="13"/>
      <c r="BQQ62" s="13"/>
      <c r="BQR62" s="13"/>
      <c r="BQS62" s="13"/>
      <c r="BQT62" s="13"/>
      <c r="BQU62" s="13"/>
      <c r="BQV62" s="13"/>
      <c r="BQW62" s="13"/>
      <c r="BQX62" s="13"/>
      <c r="BQY62" s="13"/>
      <c r="BQZ62" s="13"/>
      <c r="BRA62" s="13"/>
      <c r="BRB62" s="13"/>
      <c r="BRC62" s="13"/>
      <c r="BRD62" s="13"/>
      <c r="BRE62" s="13"/>
      <c r="BRF62" s="13"/>
      <c r="BRG62" s="13"/>
      <c r="BRH62" s="13"/>
      <c r="BRI62" s="13"/>
      <c r="BRJ62" s="13"/>
      <c r="BRK62" s="13"/>
      <c r="BRL62" s="13"/>
      <c r="BRM62" s="13"/>
      <c r="BRN62" s="13"/>
      <c r="BRO62" s="13"/>
      <c r="BRP62" s="13"/>
      <c r="BRQ62" s="13"/>
      <c r="BRR62" s="13"/>
      <c r="BRS62" s="13"/>
      <c r="BRT62" s="13"/>
      <c r="BRU62" s="13"/>
      <c r="BRV62" s="13"/>
      <c r="BRW62" s="13"/>
      <c r="BRX62" s="13"/>
      <c r="BRY62" s="13"/>
      <c r="BRZ62" s="13"/>
      <c r="BSA62" s="13"/>
      <c r="BSB62" s="13"/>
      <c r="BSC62" s="13"/>
      <c r="BSD62" s="13"/>
      <c r="BSE62" s="13"/>
      <c r="BSF62" s="13"/>
      <c r="BSG62" s="13"/>
      <c r="BSH62" s="13"/>
      <c r="BSI62" s="13"/>
      <c r="BSJ62" s="13"/>
      <c r="BSK62" s="13"/>
      <c r="BSL62" s="13"/>
      <c r="BSM62" s="13"/>
      <c r="BSN62" s="13"/>
      <c r="BSO62" s="13"/>
      <c r="BSP62" s="13"/>
      <c r="BSQ62" s="13"/>
      <c r="BSR62" s="13"/>
      <c r="BSS62" s="13"/>
      <c r="BST62" s="13"/>
      <c r="BSU62" s="13"/>
      <c r="BSV62" s="13"/>
      <c r="BSW62" s="13"/>
      <c r="BSX62" s="13"/>
      <c r="BSY62" s="13"/>
      <c r="BSZ62" s="13"/>
      <c r="BTA62" s="13"/>
      <c r="BTB62" s="13"/>
      <c r="BTC62" s="13"/>
      <c r="BTD62" s="13"/>
      <c r="BTE62" s="13"/>
      <c r="BTF62" s="13"/>
      <c r="BTG62" s="13"/>
      <c r="BTH62" s="13"/>
      <c r="BTI62" s="13"/>
      <c r="BTJ62" s="13"/>
      <c r="BTK62" s="13"/>
      <c r="BTL62" s="13"/>
      <c r="BTM62" s="13"/>
      <c r="BTN62" s="13"/>
      <c r="BTO62" s="13"/>
      <c r="BTP62" s="13"/>
      <c r="BTQ62" s="13"/>
      <c r="BTR62" s="13"/>
      <c r="BTS62" s="13"/>
      <c r="BTT62" s="13"/>
      <c r="BTU62" s="13"/>
      <c r="BTV62" s="13"/>
      <c r="BTW62" s="13"/>
      <c r="BTX62" s="13"/>
      <c r="BTY62" s="13"/>
      <c r="BTZ62" s="13"/>
      <c r="BUA62" s="13"/>
      <c r="BUB62" s="13"/>
      <c r="BUC62" s="13"/>
      <c r="BUD62" s="13"/>
      <c r="BUE62" s="13"/>
      <c r="BUF62" s="13"/>
      <c r="BUG62" s="13"/>
      <c r="BUH62" s="13"/>
      <c r="BUI62" s="13"/>
      <c r="BUJ62" s="13"/>
      <c r="BUK62" s="13"/>
      <c r="BUL62" s="13"/>
      <c r="BUM62" s="13"/>
      <c r="BUN62" s="13"/>
      <c r="BUO62" s="13"/>
      <c r="BUP62" s="13"/>
      <c r="BUQ62" s="13"/>
      <c r="BUR62" s="13"/>
      <c r="BUS62" s="13"/>
      <c r="BUT62" s="13"/>
      <c r="BUU62" s="13"/>
      <c r="BUV62" s="13"/>
      <c r="BUW62" s="13"/>
      <c r="BUX62" s="13"/>
      <c r="BUY62" s="13"/>
      <c r="BUZ62" s="13"/>
      <c r="BVA62" s="13"/>
      <c r="BVB62" s="13"/>
      <c r="BVC62" s="13"/>
      <c r="BVD62" s="13"/>
      <c r="BVE62" s="13"/>
      <c r="BVF62" s="13"/>
      <c r="BVG62" s="13"/>
      <c r="BVH62" s="13"/>
      <c r="BVI62" s="13"/>
      <c r="BVJ62" s="13"/>
      <c r="BVK62" s="13"/>
      <c r="BVL62" s="13"/>
      <c r="BVM62" s="13"/>
      <c r="BVN62" s="13"/>
      <c r="BVO62" s="13"/>
      <c r="BVP62" s="13"/>
      <c r="BVQ62" s="13"/>
      <c r="BVR62" s="13"/>
      <c r="BVS62" s="13"/>
      <c r="BVT62" s="13"/>
      <c r="BVU62" s="13"/>
      <c r="BVV62" s="13"/>
      <c r="BVW62" s="13"/>
      <c r="BVX62" s="13"/>
      <c r="BVY62" s="13"/>
      <c r="BVZ62" s="13"/>
      <c r="BWA62" s="13"/>
      <c r="BWB62" s="13"/>
      <c r="BWC62" s="13"/>
      <c r="BWD62" s="13"/>
      <c r="BWE62" s="13"/>
      <c r="BWF62" s="13"/>
      <c r="BWG62" s="13"/>
      <c r="BWH62" s="13"/>
      <c r="BWI62" s="13"/>
      <c r="BWJ62" s="13"/>
      <c r="BWK62" s="13"/>
      <c r="BWL62" s="13"/>
      <c r="BWM62" s="13"/>
      <c r="BWN62" s="13"/>
      <c r="BWO62" s="13"/>
      <c r="BWP62" s="13"/>
      <c r="BWQ62" s="13"/>
      <c r="BWR62" s="13"/>
      <c r="BWS62" s="13"/>
      <c r="BWT62" s="13"/>
      <c r="BWU62" s="13"/>
      <c r="BWV62" s="13"/>
      <c r="BWW62" s="13"/>
      <c r="BWX62" s="13"/>
      <c r="BWY62" s="13"/>
      <c r="BWZ62" s="13"/>
      <c r="BXA62" s="13"/>
      <c r="BXB62" s="13"/>
      <c r="BXC62" s="13"/>
      <c r="BXD62" s="13"/>
      <c r="BXE62" s="13"/>
      <c r="BXF62" s="13"/>
      <c r="BXG62" s="13"/>
      <c r="BXH62" s="13"/>
      <c r="BXI62" s="13"/>
      <c r="BXJ62" s="13"/>
      <c r="BXK62" s="13"/>
      <c r="BXL62" s="13"/>
      <c r="BXM62" s="13"/>
      <c r="BXN62" s="13"/>
      <c r="BXO62" s="13"/>
      <c r="BXP62" s="13"/>
      <c r="BXQ62" s="13"/>
      <c r="BXR62" s="13"/>
      <c r="BXS62" s="13"/>
      <c r="BXT62" s="13"/>
      <c r="BXU62" s="13"/>
      <c r="BXV62" s="13"/>
      <c r="BXW62" s="13"/>
      <c r="BXX62" s="13"/>
      <c r="BXY62" s="13"/>
      <c r="BXZ62" s="13"/>
      <c r="BYA62" s="13"/>
      <c r="BYB62" s="13"/>
      <c r="BYC62" s="13"/>
      <c r="BYD62" s="13"/>
      <c r="BYE62" s="13"/>
      <c r="BYF62" s="13"/>
      <c r="BYG62" s="13"/>
      <c r="BYH62" s="13"/>
      <c r="BYI62" s="13"/>
      <c r="BYJ62" s="13"/>
      <c r="BYK62" s="13"/>
      <c r="BYL62" s="13"/>
      <c r="BYM62" s="13"/>
      <c r="BYN62" s="13"/>
      <c r="BYO62" s="13"/>
      <c r="BYP62" s="13"/>
      <c r="BYQ62" s="13"/>
      <c r="BYR62" s="13"/>
      <c r="BYS62" s="13"/>
      <c r="BYT62" s="13"/>
      <c r="BYU62" s="13"/>
      <c r="BYV62" s="13"/>
      <c r="BYW62" s="13"/>
      <c r="BYX62" s="13"/>
      <c r="BYY62" s="13"/>
      <c r="BYZ62" s="13"/>
      <c r="BZA62" s="13"/>
      <c r="BZB62" s="13"/>
      <c r="BZC62" s="13"/>
      <c r="BZD62" s="13"/>
      <c r="BZE62" s="13"/>
      <c r="BZF62" s="13"/>
      <c r="BZG62" s="13"/>
      <c r="BZH62" s="13"/>
      <c r="BZI62" s="13"/>
      <c r="BZJ62" s="13"/>
      <c r="BZK62" s="13"/>
      <c r="BZL62" s="13"/>
      <c r="BZM62" s="13"/>
      <c r="BZN62" s="13"/>
      <c r="BZO62" s="13"/>
      <c r="BZP62" s="13"/>
      <c r="BZQ62" s="13"/>
      <c r="BZR62" s="13"/>
      <c r="BZS62" s="13"/>
      <c r="BZT62" s="13"/>
      <c r="BZU62" s="13"/>
      <c r="BZV62" s="13"/>
      <c r="BZW62" s="13"/>
      <c r="BZX62" s="13"/>
      <c r="BZY62" s="13"/>
      <c r="BZZ62" s="13"/>
      <c r="CAA62" s="13"/>
      <c r="CAB62" s="13"/>
      <c r="CAC62" s="13"/>
      <c r="CAD62" s="13"/>
      <c r="CAE62" s="13"/>
      <c r="CAF62" s="13"/>
      <c r="CAG62" s="13"/>
      <c r="CAH62" s="13"/>
      <c r="CAI62" s="13"/>
      <c r="CAJ62" s="13"/>
      <c r="CAK62" s="13"/>
      <c r="CAL62" s="13"/>
      <c r="CAM62" s="13"/>
      <c r="CAN62" s="13"/>
      <c r="CAO62" s="13"/>
      <c r="CAP62" s="13"/>
      <c r="CAQ62" s="13"/>
      <c r="CAR62" s="13"/>
      <c r="CAS62" s="13"/>
      <c r="CAT62" s="13"/>
      <c r="CAU62" s="13"/>
      <c r="CAV62" s="13"/>
      <c r="CAW62" s="13"/>
      <c r="CAX62" s="13"/>
      <c r="CAY62" s="13"/>
      <c r="CAZ62" s="13"/>
      <c r="CBA62" s="13"/>
      <c r="CBB62" s="13"/>
      <c r="CBC62" s="13"/>
      <c r="CBD62" s="13"/>
      <c r="CBE62" s="13"/>
      <c r="CBF62" s="13"/>
      <c r="CBG62" s="13"/>
      <c r="CBH62" s="13"/>
      <c r="CBI62" s="13"/>
      <c r="CBJ62" s="13"/>
      <c r="CBK62" s="13"/>
      <c r="CBL62" s="13"/>
      <c r="CBM62" s="13"/>
      <c r="CBN62" s="13"/>
      <c r="CBO62" s="13"/>
      <c r="CBP62" s="13"/>
      <c r="CBQ62" s="13"/>
      <c r="CBR62" s="13"/>
      <c r="CBS62" s="13"/>
      <c r="CBT62" s="13"/>
      <c r="CBU62" s="13"/>
      <c r="CBV62" s="13"/>
      <c r="CBW62" s="13"/>
      <c r="CBX62" s="13"/>
      <c r="CBY62" s="13"/>
      <c r="CBZ62" s="13"/>
      <c r="CCA62" s="13"/>
      <c r="CCB62" s="13"/>
      <c r="CCC62" s="13"/>
      <c r="CCD62" s="13"/>
      <c r="CCE62" s="13"/>
      <c r="CCF62" s="13"/>
      <c r="CCG62" s="13"/>
      <c r="CCH62" s="13"/>
      <c r="CCI62" s="13"/>
      <c r="CCJ62" s="13"/>
      <c r="CCK62" s="13"/>
      <c r="CCL62" s="13"/>
      <c r="CCM62" s="13"/>
      <c r="CCN62" s="13"/>
      <c r="CCO62" s="13"/>
      <c r="CCP62" s="13"/>
      <c r="CCQ62" s="13"/>
      <c r="CCR62" s="13"/>
      <c r="CCS62" s="13"/>
      <c r="CCT62" s="13"/>
      <c r="CCU62" s="13"/>
      <c r="CCV62" s="13"/>
      <c r="CCW62" s="13"/>
      <c r="CCX62" s="13"/>
      <c r="CCY62" s="13"/>
      <c r="CCZ62" s="13"/>
      <c r="CDA62" s="13"/>
      <c r="CDB62" s="13"/>
      <c r="CDC62" s="13"/>
      <c r="CDD62" s="13"/>
      <c r="CDE62" s="13"/>
      <c r="CDF62" s="13"/>
      <c r="CDG62" s="13"/>
      <c r="CDH62" s="13"/>
      <c r="CDI62" s="13"/>
      <c r="CDJ62" s="13"/>
      <c r="CDK62" s="13"/>
      <c r="CDL62" s="13"/>
      <c r="CDM62" s="13"/>
      <c r="CDN62" s="13"/>
      <c r="CDO62" s="13"/>
      <c r="CDP62" s="13"/>
      <c r="CDQ62" s="13"/>
      <c r="CDR62" s="13"/>
      <c r="CDS62" s="13"/>
      <c r="CDT62" s="13"/>
      <c r="CDU62" s="13"/>
      <c r="CDV62" s="13"/>
      <c r="CDW62" s="13"/>
      <c r="CDX62" s="13"/>
      <c r="CDY62" s="13"/>
      <c r="CDZ62" s="13"/>
      <c r="CEA62" s="13"/>
      <c r="CEB62" s="13"/>
      <c r="CEC62" s="13"/>
      <c r="CED62" s="13"/>
      <c r="CEE62" s="13"/>
      <c r="CEF62" s="13"/>
      <c r="CEG62" s="13"/>
      <c r="CEH62" s="13"/>
      <c r="CEI62" s="13"/>
      <c r="CEJ62" s="13"/>
      <c r="CEK62" s="13"/>
      <c r="CEL62" s="13"/>
      <c r="CEM62" s="13"/>
      <c r="CEN62" s="13"/>
      <c r="CEO62" s="13"/>
      <c r="CEP62" s="13"/>
      <c r="CEQ62" s="13"/>
      <c r="CER62" s="13"/>
      <c r="CES62" s="13"/>
      <c r="CET62" s="13"/>
      <c r="CEU62" s="13"/>
      <c r="CEV62" s="13"/>
      <c r="CEW62" s="13"/>
      <c r="CEX62" s="13"/>
      <c r="CEY62" s="13"/>
      <c r="CEZ62" s="13"/>
      <c r="CFA62" s="13"/>
      <c r="CFB62" s="13"/>
      <c r="CFC62" s="13"/>
      <c r="CFD62" s="13"/>
      <c r="CFE62" s="13"/>
      <c r="CFF62" s="13"/>
      <c r="CFG62" s="13"/>
      <c r="CFH62" s="13"/>
      <c r="CFI62" s="13"/>
      <c r="CFJ62" s="13"/>
      <c r="CFK62" s="13"/>
      <c r="CFL62" s="13"/>
      <c r="CFM62" s="13"/>
      <c r="CFN62" s="13"/>
      <c r="CFO62" s="13"/>
      <c r="CFP62" s="13"/>
      <c r="CFQ62" s="13"/>
      <c r="CFR62" s="13"/>
      <c r="CFS62" s="13"/>
      <c r="CFT62" s="13"/>
      <c r="CFU62" s="13"/>
      <c r="CFV62" s="13"/>
      <c r="CFW62" s="13"/>
      <c r="CFX62" s="13"/>
      <c r="CFY62" s="13"/>
      <c r="CFZ62" s="13"/>
      <c r="CGA62" s="13"/>
      <c r="CGB62" s="13"/>
      <c r="CGC62" s="13"/>
      <c r="CGD62" s="13"/>
      <c r="CGE62" s="13"/>
      <c r="CGF62" s="13"/>
      <c r="CGG62" s="13"/>
      <c r="CGH62" s="13"/>
      <c r="CGI62" s="13"/>
      <c r="CGJ62" s="13"/>
      <c r="CGK62" s="13"/>
      <c r="CGL62" s="13"/>
      <c r="CGM62" s="13"/>
      <c r="CGN62" s="13"/>
      <c r="CGO62" s="13"/>
      <c r="CGP62" s="13"/>
      <c r="CGQ62" s="13"/>
      <c r="CGR62" s="13"/>
      <c r="CGS62" s="13"/>
      <c r="CGT62" s="13"/>
      <c r="CGU62" s="13"/>
      <c r="CGV62" s="13"/>
      <c r="CGW62" s="13"/>
      <c r="CGX62" s="13"/>
      <c r="CGY62" s="13"/>
      <c r="CGZ62" s="13"/>
      <c r="CHA62" s="13"/>
      <c r="CHB62" s="13"/>
      <c r="CHC62" s="13"/>
      <c r="CHD62" s="13"/>
      <c r="CHE62" s="13"/>
      <c r="CHF62" s="13"/>
      <c r="CHG62" s="13"/>
      <c r="CHH62" s="13"/>
      <c r="CHI62" s="13"/>
      <c r="CHJ62" s="13"/>
      <c r="CHK62" s="13"/>
      <c r="CHL62" s="13"/>
      <c r="CHM62" s="13"/>
      <c r="CHN62" s="13"/>
      <c r="CHO62" s="13"/>
      <c r="CHP62" s="13"/>
      <c r="CHQ62" s="13"/>
      <c r="CHR62" s="13"/>
      <c r="CHS62" s="13"/>
      <c r="CHT62" s="13"/>
      <c r="CHU62" s="13"/>
      <c r="CHV62" s="13"/>
      <c r="CHW62" s="13"/>
      <c r="CHX62" s="13"/>
      <c r="CHY62" s="13"/>
      <c r="CHZ62" s="13"/>
      <c r="CIA62" s="13"/>
      <c r="CIB62" s="13"/>
      <c r="CIC62" s="13"/>
      <c r="CID62" s="13"/>
      <c r="CIE62" s="13"/>
      <c r="CIF62" s="13"/>
      <c r="CIG62" s="13"/>
      <c r="CIH62" s="13"/>
      <c r="CII62" s="13"/>
      <c r="CIJ62" s="13"/>
      <c r="CIK62" s="13"/>
      <c r="CIL62" s="13"/>
      <c r="CIM62" s="13"/>
      <c r="CIN62" s="13"/>
      <c r="CIO62" s="13"/>
      <c r="CIP62" s="13"/>
      <c r="CIQ62" s="13"/>
      <c r="CIR62" s="13"/>
      <c r="CIS62" s="13"/>
      <c r="CIT62" s="13"/>
      <c r="CIU62" s="13"/>
      <c r="CIV62" s="13"/>
      <c r="CIW62" s="13"/>
      <c r="CIX62" s="13"/>
      <c r="CIY62" s="13"/>
      <c r="CIZ62" s="13"/>
      <c r="CJA62" s="13"/>
      <c r="CJB62" s="13"/>
      <c r="CJC62" s="13"/>
      <c r="CJD62" s="13"/>
      <c r="CJE62" s="13"/>
      <c r="CJF62" s="13"/>
      <c r="CJG62" s="13"/>
      <c r="CJH62" s="13"/>
      <c r="CJI62" s="13"/>
      <c r="CJJ62" s="13"/>
      <c r="CJK62" s="13"/>
      <c r="CJL62" s="13"/>
      <c r="CJM62" s="13"/>
      <c r="CJN62" s="13"/>
      <c r="CJO62" s="13"/>
      <c r="CJP62" s="13"/>
      <c r="CJQ62" s="13"/>
      <c r="CJR62" s="13"/>
      <c r="CJS62" s="13"/>
      <c r="CJT62" s="13"/>
      <c r="CJU62" s="13"/>
      <c r="CJV62" s="13"/>
      <c r="CJW62" s="13"/>
      <c r="CJX62" s="13"/>
      <c r="CJY62" s="13"/>
      <c r="CJZ62" s="13"/>
      <c r="CKA62" s="13"/>
      <c r="CKB62" s="13"/>
      <c r="CKC62" s="13"/>
      <c r="CKD62" s="13"/>
      <c r="CKE62" s="13"/>
      <c r="CKF62" s="13"/>
      <c r="CKG62" s="13"/>
      <c r="CKH62" s="13"/>
      <c r="CKI62" s="13"/>
      <c r="CKJ62" s="13"/>
      <c r="CKK62" s="13"/>
      <c r="CKL62" s="13"/>
      <c r="CKM62" s="13"/>
      <c r="CKN62" s="13"/>
      <c r="CKO62" s="13"/>
      <c r="CKP62" s="13"/>
      <c r="CKQ62" s="13"/>
      <c r="CKR62" s="13"/>
      <c r="CKS62" s="13"/>
      <c r="CKT62" s="13"/>
      <c r="CKU62" s="13"/>
      <c r="CKV62" s="13"/>
      <c r="CKW62" s="13"/>
      <c r="CKX62" s="13"/>
      <c r="CKY62" s="13"/>
      <c r="CKZ62" s="13"/>
      <c r="CLA62" s="13"/>
      <c r="CLB62" s="13"/>
      <c r="CLC62" s="13"/>
      <c r="CLD62" s="13"/>
      <c r="CLE62" s="13"/>
      <c r="CLF62" s="13"/>
      <c r="CLG62" s="13"/>
      <c r="CLH62" s="13"/>
      <c r="CLI62" s="13"/>
      <c r="CLJ62" s="13"/>
      <c r="CLK62" s="13"/>
      <c r="CLL62" s="13"/>
      <c r="CLM62" s="13"/>
      <c r="CLN62" s="13"/>
      <c r="CLO62" s="13"/>
      <c r="CLP62" s="13"/>
      <c r="CLQ62" s="13"/>
      <c r="CLR62" s="13"/>
      <c r="CLS62" s="13"/>
      <c r="CLT62" s="13"/>
      <c r="CLU62" s="13"/>
      <c r="CLV62" s="13"/>
      <c r="CLW62" s="13"/>
      <c r="CLX62" s="13"/>
      <c r="CLY62" s="13"/>
      <c r="CLZ62" s="13"/>
      <c r="CMA62" s="13"/>
      <c r="CMB62" s="13"/>
      <c r="CMC62" s="13"/>
      <c r="CMD62" s="13"/>
      <c r="CME62" s="13"/>
      <c r="CMF62" s="13"/>
      <c r="CMG62" s="13"/>
      <c r="CMH62" s="13"/>
      <c r="CMI62" s="13"/>
      <c r="CMJ62" s="13"/>
      <c r="CMK62" s="13"/>
      <c r="CML62" s="13"/>
      <c r="CMM62" s="13"/>
      <c r="CMN62" s="13"/>
      <c r="CMO62" s="13"/>
      <c r="CMP62" s="13"/>
      <c r="CMQ62" s="13"/>
      <c r="CMR62" s="13"/>
      <c r="CMS62" s="13"/>
      <c r="CMT62" s="13"/>
      <c r="CMU62" s="13"/>
      <c r="CMV62" s="13"/>
      <c r="CMW62" s="13"/>
      <c r="CMX62" s="13"/>
      <c r="CMY62" s="13"/>
      <c r="CMZ62" s="13"/>
      <c r="CNA62" s="13"/>
      <c r="CNB62" s="13"/>
      <c r="CNC62" s="13"/>
      <c r="CND62" s="13"/>
      <c r="CNE62" s="13"/>
      <c r="CNF62" s="13"/>
      <c r="CNG62" s="13"/>
      <c r="CNH62" s="13"/>
      <c r="CNI62" s="13"/>
      <c r="CNJ62" s="13"/>
      <c r="CNK62" s="13"/>
      <c r="CNL62" s="13"/>
      <c r="CNM62" s="13"/>
      <c r="CNN62" s="13"/>
      <c r="CNO62" s="13"/>
      <c r="CNP62" s="13"/>
      <c r="CNQ62" s="13"/>
      <c r="CNR62" s="13"/>
      <c r="CNS62" s="13"/>
      <c r="CNT62" s="13"/>
      <c r="CNU62" s="13"/>
      <c r="CNV62" s="13"/>
      <c r="CNW62" s="13"/>
      <c r="CNX62" s="13"/>
      <c r="CNY62" s="13"/>
      <c r="CNZ62" s="13"/>
      <c r="COA62" s="13"/>
      <c r="COB62" s="13"/>
      <c r="COC62" s="13"/>
      <c r="COD62" s="13"/>
      <c r="COE62" s="13"/>
      <c r="COF62" s="13"/>
      <c r="COG62" s="13"/>
      <c r="COH62" s="13"/>
      <c r="COI62" s="13"/>
      <c r="COJ62" s="13"/>
      <c r="COK62" s="13"/>
      <c r="COL62" s="13"/>
      <c r="COM62" s="13"/>
      <c r="CON62" s="13"/>
      <c r="COO62" s="13"/>
      <c r="COP62" s="13"/>
      <c r="COQ62" s="13"/>
      <c r="COR62" s="13"/>
      <c r="COS62" s="13"/>
      <c r="COT62" s="13"/>
      <c r="COU62" s="13"/>
      <c r="COV62" s="13"/>
      <c r="COW62" s="13"/>
      <c r="COX62" s="13"/>
      <c r="COY62" s="13"/>
      <c r="COZ62" s="13"/>
      <c r="CPA62" s="13"/>
      <c r="CPB62" s="13"/>
      <c r="CPC62" s="13"/>
      <c r="CPD62" s="13"/>
      <c r="CPE62" s="13"/>
      <c r="CPF62" s="13"/>
      <c r="CPG62" s="13"/>
      <c r="CPH62" s="13"/>
      <c r="CPI62" s="13"/>
      <c r="CPJ62" s="13"/>
      <c r="CPK62" s="13"/>
      <c r="CPL62" s="13"/>
      <c r="CPM62" s="13"/>
      <c r="CPN62" s="13"/>
      <c r="CPO62" s="13"/>
      <c r="CPP62" s="13"/>
      <c r="CPQ62" s="13"/>
      <c r="CPR62" s="13"/>
      <c r="CPS62" s="13"/>
      <c r="CPT62" s="13"/>
      <c r="CPU62" s="13"/>
      <c r="CPV62" s="13"/>
      <c r="CPW62" s="13"/>
      <c r="CPX62" s="13"/>
      <c r="CPY62" s="13"/>
      <c r="CPZ62" s="13"/>
      <c r="CQA62" s="13"/>
      <c r="CQB62" s="13"/>
      <c r="CQC62" s="13"/>
      <c r="CQD62" s="13"/>
      <c r="CQE62" s="13"/>
      <c r="CQF62" s="13"/>
      <c r="CQG62" s="13"/>
      <c r="CQH62" s="13"/>
      <c r="CQI62" s="13"/>
      <c r="CQJ62" s="13"/>
      <c r="CQK62" s="13"/>
      <c r="CQL62" s="13"/>
      <c r="CQM62" s="13"/>
      <c r="CQN62" s="13"/>
      <c r="CQO62" s="13"/>
      <c r="CQP62" s="13"/>
      <c r="CQQ62" s="13"/>
      <c r="CQR62" s="13"/>
      <c r="CQS62" s="13"/>
      <c r="CQT62" s="13"/>
      <c r="CQU62" s="13"/>
      <c r="CQV62" s="13"/>
      <c r="CQW62" s="13"/>
      <c r="CQX62" s="13"/>
      <c r="CQY62" s="13"/>
      <c r="CQZ62" s="13"/>
      <c r="CRA62" s="13"/>
      <c r="CRB62" s="13"/>
      <c r="CRC62" s="13"/>
      <c r="CRD62" s="13"/>
      <c r="CRE62" s="13"/>
      <c r="CRF62" s="13"/>
      <c r="CRG62" s="13"/>
      <c r="CRH62" s="13"/>
      <c r="CRI62" s="13"/>
      <c r="CRJ62" s="13"/>
      <c r="CRK62" s="13"/>
      <c r="CRL62" s="13"/>
      <c r="CRM62" s="13"/>
      <c r="CRN62" s="13"/>
      <c r="CRO62" s="13"/>
      <c r="CRP62" s="13"/>
      <c r="CRQ62" s="13"/>
      <c r="CRR62" s="13"/>
      <c r="CRS62" s="13"/>
      <c r="CRT62" s="13"/>
      <c r="CRU62" s="13"/>
      <c r="CRV62" s="13"/>
      <c r="CRW62" s="13"/>
      <c r="CRX62" s="13"/>
      <c r="CRY62" s="13"/>
      <c r="CRZ62" s="13"/>
      <c r="CSA62" s="13"/>
      <c r="CSB62" s="13"/>
      <c r="CSC62" s="13"/>
      <c r="CSD62" s="13"/>
      <c r="CSE62" s="13"/>
      <c r="CSF62" s="13"/>
      <c r="CSG62" s="13"/>
      <c r="CSH62" s="13"/>
      <c r="CSI62" s="13"/>
      <c r="CSJ62" s="13"/>
      <c r="CSK62" s="13"/>
      <c r="CSL62" s="13"/>
      <c r="CSM62" s="13"/>
      <c r="CSN62" s="13"/>
      <c r="CSO62" s="13"/>
      <c r="CSP62" s="13"/>
      <c r="CSQ62" s="13"/>
      <c r="CSR62" s="13"/>
      <c r="CSS62" s="13"/>
      <c r="CST62" s="13"/>
      <c r="CSU62" s="13"/>
      <c r="CSV62" s="13"/>
      <c r="CSW62" s="13"/>
      <c r="CSX62" s="13"/>
      <c r="CSY62" s="13"/>
      <c r="CSZ62" s="13"/>
      <c r="CTA62" s="13"/>
      <c r="CTB62" s="13"/>
      <c r="CTC62" s="13"/>
      <c r="CTD62" s="13"/>
      <c r="CTE62" s="13"/>
      <c r="CTF62" s="13"/>
      <c r="CTG62" s="13"/>
      <c r="CTH62" s="13"/>
      <c r="CTI62" s="13"/>
      <c r="CTJ62" s="13"/>
      <c r="CTK62" s="13"/>
      <c r="CTL62" s="13"/>
      <c r="CTM62" s="13"/>
      <c r="CTN62" s="13"/>
      <c r="CTO62" s="13"/>
      <c r="CTP62" s="13"/>
      <c r="CTQ62" s="13"/>
      <c r="CTR62" s="13"/>
      <c r="CTS62" s="13"/>
      <c r="CTT62" s="13"/>
      <c r="CTU62" s="13"/>
      <c r="CTV62" s="13"/>
      <c r="CTW62" s="13"/>
      <c r="CTX62" s="13"/>
      <c r="CTY62" s="13"/>
      <c r="CTZ62" s="13"/>
      <c r="CUA62" s="13"/>
      <c r="CUB62" s="13"/>
      <c r="CUC62" s="13"/>
      <c r="CUD62" s="13"/>
      <c r="CUE62" s="13"/>
      <c r="CUF62" s="13"/>
      <c r="CUG62" s="13"/>
      <c r="CUH62" s="13"/>
      <c r="CUI62" s="13"/>
      <c r="CUJ62" s="13"/>
      <c r="CUK62" s="13"/>
      <c r="CUL62" s="13"/>
      <c r="CUM62" s="13"/>
      <c r="CUN62" s="13"/>
      <c r="CUO62" s="13"/>
      <c r="CUP62" s="13"/>
      <c r="CUQ62" s="13"/>
      <c r="CUR62" s="13"/>
      <c r="CUS62" s="13"/>
      <c r="CUT62" s="13"/>
      <c r="CUU62" s="13"/>
      <c r="CUV62" s="13"/>
      <c r="CUW62" s="13"/>
      <c r="CUX62" s="13"/>
      <c r="CUY62" s="13"/>
      <c r="CUZ62" s="13"/>
      <c r="CVA62" s="13"/>
      <c r="CVB62" s="13"/>
      <c r="CVC62" s="13"/>
      <c r="CVD62" s="13"/>
      <c r="CVE62" s="13"/>
      <c r="CVF62" s="13"/>
      <c r="CVG62" s="13"/>
      <c r="CVH62" s="13"/>
      <c r="CVI62" s="13"/>
      <c r="CVJ62" s="13"/>
      <c r="CVK62" s="13"/>
      <c r="CVL62" s="13"/>
      <c r="CVM62" s="13"/>
      <c r="CVN62" s="13"/>
      <c r="CVO62" s="13"/>
      <c r="CVP62" s="13"/>
      <c r="CVQ62" s="13"/>
      <c r="CVR62" s="13"/>
      <c r="CVS62" s="13"/>
      <c r="CVT62" s="13"/>
      <c r="CVU62" s="13"/>
      <c r="CVV62" s="13"/>
      <c r="CVW62" s="13"/>
      <c r="CVX62" s="13"/>
      <c r="CVY62" s="13"/>
      <c r="CVZ62" s="13"/>
      <c r="CWA62" s="13"/>
      <c r="CWB62" s="13"/>
      <c r="CWC62" s="13"/>
      <c r="CWD62" s="13"/>
      <c r="CWE62" s="13"/>
      <c r="CWF62" s="13"/>
      <c r="CWG62" s="13"/>
      <c r="CWH62" s="13"/>
      <c r="CWI62" s="13"/>
      <c r="CWJ62" s="13"/>
      <c r="CWK62" s="13"/>
      <c r="CWL62" s="13"/>
      <c r="CWM62" s="13"/>
      <c r="CWN62" s="13"/>
      <c r="CWO62" s="13"/>
      <c r="CWP62" s="13"/>
      <c r="CWQ62" s="13"/>
      <c r="CWR62" s="13"/>
      <c r="CWS62" s="13"/>
      <c r="CWT62" s="13"/>
      <c r="CWU62" s="13"/>
      <c r="CWV62" s="13"/>
      <c r="CWW62" s="13"/>
      <c r="CWX62" s="13"/>
      <c r="CWY62" s="13"/>
      <c r="CWZ62" s="13"/>
      <c r="CXA62" s="13"/>
      <c r="CXB62" s="13"/>
      <c r="CXC62" s="13"/>
      <c r="CXD62" s="13"/>
      <c r="CXE62" s="13"/>
      <c r="CXF62" s="13"/>
      <c r="CXG62" s="13"/>
      <c r="CXH62" s="13"/>
      <c r="CXI62" s="13"/>
      <c r="CXJ62" s="13"/>
      <c r="CXK62" s="13"/>
      <c r="CXL62" s="13"/>
      <c r="CXM62" s="13"/>
      <c r="CXN62" s="13"/>
      <c r="CXO62" s="13"/>
      <c r="CXP62" s="13"/>
      <c r="CXQ62" s="13"/>
      <c r="CXR62" s="13"/>
      <c r="CXS62" s="13"/>
      <c r="CXT62" s="13"/>
      <c r="CXU62" s="13"/>
      <c r="CXV62" s="13"/>
      <c r="CXW62" s="13"/>
      <c r="CXX62" s="13"/>
      <c r="CXY62" s="13"/>
      <c r="CXZ62" s="13"/>
      <c r="CYA62" s="13"/>
      <c r="CYB62" s="13"/>
      <c r="CYC62" s="13"/>
      <c r="CYD62" s="13"/>
      <c r="CYE62" s="13"/>
      <c r="CYF62" s="13"/>
      <c r="CYG62" s="13"/>
      <c r="CYH62" s="13"/>
      <c r="CYI62" s="13"/>
      <c r="CYJ62" s="13"/>
      <c r="CYK62" s="13"/>
      <c r="CYL62" s="13"/>
      <c r="CYM62" s="13"/>
      <c r="CYN62" s="13"/>
      <c r="CYO62" s="13"/>
      <c r="CYP62" s="13"/>
      <c r="CYQ62" s="13"/>
      <c r="CYR62" s="13"/>
      <c r="CYS62" s="13"/>
      <c r="CYT62" s="13"/>
      <c r="CYU62" s="13"/>
      <c r="CYV62" s="13"/>
      <c r="CYW62" s="13"/>
      <c r="CYX62" s="13"/>
      <c r="CYY62" s="13"/>
      <c r="CYZ62" s="13"/>
      <c r="CZA62" s="13"/>
      <c r="CZB62" s="13"/>
      <c r="CZC62" s="13"/>
      <c r="CZD62" s="13"/>
      <c r="CZE62" s="13"/>
      <c r="CZF62" s="13"/>
      <c r="CZG62" s="13"/>
      <c r="CZH62" s="13"/>
      <c r="CZI62" s="13"/>
      <c r="CZJ62" s="13"/>
      <c r="CZK62" s="13"/>
      <c r="CZL62" s="13"/>
      <c r="CZM62" s="13"/>
      <c r="CZN62" s="13"/>
      <c r="CZO62" s="13"/>
      <c r="CZP62" s="13"/>
      <c r="CZQ62" s="13"/>
      <c r="CZR62" s="13"/>
      <c r="CZS62" s="13"/>
      <c r="CZT62" s="13"/>
      <c r="CZU62" s="13"/>
      <c r="CZV62" s="13"/>
      <c r="CZW62" s="13"/>
      <c r="CZX62" s="13"/>
      <c r="CZY62" s="13"/>
      <c r="CZZ62" s="13"/>
      <c r="DAA62" s="13"/>
      <c r="DAB62" s="13"/>
      <c r="DAC62" s="13"/>
      <c r="DAD62" s="13"/>
      <c r="DAE62" s="13"/>
      <c r="DAF62" s="13"/>
      <c r="DAG62" s="13"/>
      <c r="DAH62" s="13"/>
      <c r="DAI62" s="13"/>
      <c r="DAJ62" s="13"/>
      <c r="DAK62" s="13"/>
      <c r="DAL62" s="13"/>
      <c r="DAM62" s="13"/>
      <c r="DAN62" s="13"/>
      <c r="DAO62" s="13"/>
      <c r="DAP62" s="13"/>
      <c r="DAQ62" s="13"/>
      <c r="DAR62" s="13"/>
      <c r="DAS62" s="13"/>
      <c r="DAT62" s="13"/>
      <c r="DAU62" s="13"/>
      <c r="DAV62" s="13"/>
      <c r="DAW62" s="13"/>
      <c r="DAX62" s="13"/>
      <c r="DAY62" s="13"/>
      <c r="DAZ62" s="13"/>
      <c r="DBA62" s="13"/>
      <c r="DBB62" s="13"/>
      <c r="DBC62" s="13"/>
      <c r="DBD62" s="13"/>
      <c r="DBE62" s="13"/>
      <c r="DBF62" s="13"/>
      <c r="DBG62" s="13"/>
      <c r="DBH62" s="13"/>
      <c r="DBI62" s="13"/>
      <c r="DBJ62" s="13"/>
      <c r="DBK62" s="13"/>
      <c r="DBL62" s="13"/>
      <c r="DBM62" s="13"/>
      <c r="DBN62" s="13"/>
      <c r="DBO62" s="13"/>
      <c r="DBP62" s="13"/>
      <c r="DBQ62" s="13"/>
      <c r="DBR62" s="13"/>
      <c r="DBS62" s="13"/>
      <c r="DBT62" s="13"/>
      <c r="DBU62" s="13"/>
      <c r="DBV62" s="13"/>
      <c r="DBW62" s="13"/>
      <c r="DBX62" s="13"/>
      <c r="DBY62" s="13"/>
      <c r="DBZ62" s="13"/>
      <c r="DCA62" s="13"/>
      <c r="DCB62" s="13"/>
      <c r="DCC62" s="13"/>
      <c r="DCD62" s="13"/>
      <c r="DCE62" s="13"/>
      <c r="DCF62" s="13"/>
      <c r="DCG62" s="13"/>
      <c r="DCH62" s="13"/>
      <c r="DCI62" s="13"/>
      <c r="DCJ62" s="13"/>
      <c r="DCK62" s="13"/>
      <c r="DCL62" s="13"/>
      <c r="DCM62" s="13"/>
      <c r="DCN62" s="13"/>
      <c r="DCO62" s="13"/>
      <c r="DCP62" s="13"/>
      <c r="DCQ62" s="13"/>
      <c r="DCR62" s="13"/>
      <c r="DCS62" s="13"/>
      <c r="DCT62" s="13"/>
      <c r="DCU62" s="13"/>
      <c r="DCV62" s="13"/>
      <c r="DCW62" s="13"/>
      <c r="DCX62" s="13"/>
      <c r="DCY62" s="13"/>
      <c r="DCZ62" s="13"/>
      <c r="DDA62" s="13"/>
      <c r="DDB62" s="13"/>
      <c r="DDC62" s="13"/>
      <c r="DDD62" s="13"/>
      <c r="DDE62" s="13"/>
      <c r="DDF62" s="13"/>
      <c r="DDG62" s="13"/>
      <c r="DDH62" s="13"/>
      <c r="DDI62" s="13"/>
      <c r="DDJ62" s="13"/>
      <c r="DDK62" s="13"/>
      <c r="DDL62" s="13"/>
      <c r="DDM62" s="13"/>
      <c r="DDN62" s="13"/>
      <c r="DDO62" s="13"/>
      <c r="DDP62" s="13"/>
      <c r="DDQ62" s="13"/>
      <c r="DDR62" s="13"/>
      <c r="DDS62" s="13"/>
      <c r="DDT62" s="13"/>
      <c r="DDU62" s="13"/>
      <c r="DDV62" s="13"/>
      <c r="DDW62" s="13"/>
      <c r="DDX62" s="13"/>
      <c r="DDY62" s="13"/>
      <c r="DDZ62" s="13"/>
      <c r="DEA62" s="13"/>
      <c r="DEB62" s="13"/>
      <c r="DEC62" s="13"/>
      <c r="DED62" s="13"/>
      <c r="DEE62" s="13"/>
      <c r="DEF62" s="13"/>
      <c r="DEG62" s="13"/>
      <c r="DEH62" s="13"/>
      <c r="DEI62" s="13"/>
      <c r="DEJ62" s="13"/>
      <c r="DEK62" s="13"/>
      <c r="DEL62" s="13"/>
      <c r="DEM62" s="13"/>
      <c r="DEN62" s="13"/>
      <c r="DEO62" s="13"/>
      <c r="DEP62" s="13"/>
      <c r="DEQ62" s="13"/>
      <c r="DER62" s="13"/>
      <c r="DES62" s="13"/>
      <c r="DET62" s="13"/>
      <c r="DEU62" s="13"/>
      <c r="DEV62" s="13"/>
      <c r="DEW62" s="13"/>
      <c r="DEX62" s="13"/>
      <c r="DEY62" s="13"/>
      <c r="DEZ62" s="13"/>
      <c r="DFA62" s="13"/>
      <c r="DFB62" s="13"/>
      <c r="DFC62" s="13"/>
      <c r="DFD62" s="13"/>
      <c r="DFE62" s="13"/>
      <c r="DFF62" s="13"/>
      <c r="DFG62" s="13"/>
      <c r="DFH62" s="13"/>
      <c r="DFI62" s="13"/>
      <c r="DFJ62" s="13"/>
      <c r="DFK62" s="13"/>
      <c r="DFL62" s="13"/>
      <c r="DFM62" s="13"/>
      <c r="DFN62" s="13"/>
      <c r="DFO62" s="13"/>
      <c r="DFP62" s="13"/>
      <c r="DFQ62" s="13"/>
      <c r="DFR62" s="13"/>
      <c r="DFS62" s="13"/>
      <c r="DFT62" s="13"/>
      <c r="DFU62" s="13"/>
      <c r="DFV62" s="13"/>
      <c r="DFW62" s="13"/>
      <c r="DFX62" s="13"/>
      <c r="DFY62" s="13"/>
      <c r="DFZ62" s="13"/>
      <c r="DGA62" s="13"/>
      <c r="DGB62" s="13"/>
      <c r="DGC62" s="13"/>
      <c r="DGD62" s="13"/>
      <c r="DGE62" s="13"/>
      <c r="DGF62" s="13"/>
      <c r="DGG62" s="13"/>
      <c r="DGH62" s="13"/>
      <c r="DGI62" s="13"/>
      <c r="DGJ62" s="13"/>
      <c r="DGK62" s="13"/>
      <c r="DGL62" s="13"/>
      <c r="DGM62" s="13"/>
      <c r="DGN62" s="13"/>
      <c r="DGO62" s="13"/>
      <c r="DGP62" s="13"/>
      <c r="DGQ62" s="13"/>
      <c r="DGR62" s="13"/>
      <c r="DGS62" s="13"/>
      <c r="DGT62" s="13"/>
      <c r="DGU62" s="13"/>
      <c r="DGV62" s="13"/>
      <c r="DGW62" s="13"/>
      <c r="DGX62" s="13"/>
      <c r="DGY62" s="13"/>
      <c r="DGZ62" s="13"/>
      <c r="DHA62" s="13"/>
      <c r="DHB62" s="13"/>
      <c r="DHC62" s="13"/>
      <c r="DHD62" s="13"/>
      <c r="DHE62" s="13"/>
      <c r="DHF62" s="13"/>
      <c r="DHG62" s="13"/>
      <c r="DHH62" s="13"/>
      <c r="DHI62" s="13"/>
      <c r="DHJ62" s="13"/>
      <c r="DHK62" s="13"/>
      <c r="DHL62" s="13"/>
      <c r="DHM62" s="13"/>
      <c r="DHN62" s="13"/>
      <c r="DHO62" s="13"/>
      <c r="DHP62" s="13"/>
      <c r="DHQ62" s="13"/>
      <c r="DHR62" s="13"/>
      <c r="DHS62" s="13"/>
      <c r="DHT62" s="13"/>
      <c r="DHU62" s="13"/>
      <c r="DHV62" s="13"/>
      <c r="DHW62" s="13"/>
      <c r="DHX62" s="13"/>
      <c r="DHY62" s="13"/>
      <c r="DHZ62" s="13"/>
      <c r="DIA62" s="13"/>
      <c r="DIB62" s="13"/>
      <c r="DIC62" s="13"/>
      <c r="DID62" s="13"/>
      <c r="DIE62" s="13"/>
      <c r="DIF62" s="13"/>
      <c r="DIG62" s="13"/>
      <c r="DIH62" s="13"/>
      <c r="DII62" s="13"/>
      <c r="DIJ62" s="13"/>
      <c r="DIK62" s="13"/>
      <c r="DIL62" s="13"/>
      <c r="DIM62" s="13"/>
      <c r="DIN62" s="13"/>
      <c r="DIO62" s="13"/>
      <c r="DIP62" s="13"/>
      <c r="DIQ62" s="13"/>
      <c r="DIR62" s="13"/>
      <c r="DIS62" s="13"/>
      <c r="DIT62" s="13"/>
      <c r="DIU62" s="13"/>
      <c r="DIV62" s="13"/>
      <c r="DIW62" s="13"/>
      <c r="DIX62" s="13"/>
      <c r="DIY62" s="13"/>
      <c r="DIZ62" s="13"/>
      <c r="DJA62" s="13"/>
      <c r="DJB62" s="13"/>
      <c r="DJC62" s="13"/>
      <c r="DJD62" s="13"/>
      <c r="DJE62" s="13"/>
      <c r="DJF62" s="13"/>
      <c r="DJG62" s="13"/>
      <c r="DJH62" s="13"/>
      <c r="DJI62" s="13"/>
      <c r="DJJ62" s="13"/>
      <c r="DJK62" s="13"/>
      <c r="DJL62" s="13"/>
      <c r="DJM62" s="13"/>
      <c r="DJN62" s="13"/>
      <c r="DJO62" s="13"/>
      <c r="DJP62" s="13"/>
      <c r="DJQ62" s="13"/>
      <c r="DJR62" s="13"/>
      <c r="DJS62" s="13"/>
      <c r="DJT62" s="13"/>
      <c r="DJU62" s="13"/>
      <c r="DJV62" s="13"/>
      <c r="DJW62" s="13"/>
      <c r="DJX62" s="13"/>
      <c r="DJY62" s="13"/>
      <c r="DJZ62" s="13"/>
      <c r="DKA62" s="13"/>
      <c r="DKB62" s="13"/>
      <c r="DKC62" s="13"/>
      <c r="DKD62" s="13"/>
      <c r="DKE62" s="13"/>
      <c r="DKF62" s="13"/>
      <c r="DKG62" s="13"/>
      <c r="DKH62" s="13"/>
      <c r="DKI62" s="13"/>
      <c r="DKJ62" s="13"/>
      <c r="DKK62" s="13"/>
      <c r="DKL62" s="13"/>
      <c r="DKM62" s="13"/>
      <c r="DKN62" s="13"/>
      <c r="DKO62" s="13"/>
      <c r="DKP62" s="13"/>
      <c r="DKQ62" s="13"/>
      <c r="DKR62" s="13"/>
      <c r="DKS62" s="13"/>
      <c r="DKT62" s="13"/>
      <c r="DKU62" s="13"/>
      <c r="DKV62" s="13"/>
      <c r="DKW62" s="13"/>
      <c r="DKX62" s="13"/>
      <c r="DKY62" s="13"/>
      <c r="DKZ62" s="13"/>
      <c r="DLA62" s="13"/>
      <c r="DLB62" s="13"/>
      <c r="DLC62" s="13"/>
      <c r="DLD62" s="13"/>
      <c r="DLE62" s="13"/>
      <c r="DLF62" s="13"/>
      <c r="DLG62" s="13"/>
      <c r="DLH62" s="13"/>
      <c r="DLI62" s="13"/>
      <c r="DLJ62" s="13"/>
      <c r="DLK62" s="13"/>
      <c r="DLL62" s="13"/>
      <c r="DLM62" s="13"/>
      <c r="DLN62" s="13"/>
      <c r="DLO62" s="13"/>
      <c r="DLP62" s="13"/>
      <c r="DLQ62" s="13"/>
      <c r="DLR62" s="13"/>
      <c r="DLS62" s="13"/>
      <c r="DLT62" s="13"/>
      <c r="DLU62" s="13"/>
      <c r="DLV62" s="13"/>
      <c r="DLW62" s="13"/>
      <c r="DLX62" s="13"/>
      <c r="DLY62" s="13"/>
      <c r="DLZ62" s="13"/>
      <c r="DMA62" s="13"/>
      <c r="DMB62" s="13"/>
      <c r="DMC62" s="13"/>
      <c r="DMD62" s="13"/>
      <c r="DME62" s="13"/>
      <c r="DMF62" s="13"/>
      <c r="DMG62" s="13"/>
      <c r="DMH62" s="13"/>
      <c r="DMI62" s="13"/>
      <c r="DMJ62" s="13"/>
      <c r="DMK62" s="13"/>
      <c r="DML62" s="13"/>
      <c r="DMM62" s="13"/>
      <c r="DMN62" s="13"/>
      <c r="DMO62" s="13"/>
      <c r="DMP62" s="13"/>
      <c r="DMQ62" s="13"/>
      <c r="DMR62" s="13"/>
      <c r="DMS62" s="13"/>
      <c r="DMT62" s="13"/>
      <c r="DMU62" s="13"/>
      <c r="DMV62" s="13"/>
      <c r="DMW62" s="13"/>
      <c r="DMX62" s="13"/>
      <c r="DMY62" s="13"/>
      <c r="DMZ62" s="13"/>
      <c r="DNA62" s="13"/>
      <c r="DNB62" s="13"/>
      <c r="DNC62" s="13"/>
      <c r="DND62" s="13"/>
      <c r="DNE62" s="13"/>
      <c r="DNF62" s="13"/>
      <c r="DNG62" s="13"/>
      <c r="DNH62" s="13"/>
      <c r="DNI62" s="13"/>
      <c r="DNJ62" s="13"/>
      <c r="DNK62" s="13"/>
      <c r="DNL62" s="13"/>
      <c r="DNM62" s="13"/>
      <c r="DNN62" s="13"/>
      <c r="DNO62" s="13"/>
      <c r="DNP62" s="13"/>
      <c r="DNQ62" s="13"/>
      <c r="DNR62" s="13"/>
      <c r="DNS62" s="13"/>
      <c r="DNT62" s="13"/>
      <c r="DNU62" s="13"/>
      <c r="DNV62" s="13"/>
      <c r="DNW62" s="13"/>
      <c r="DNX62" s="13"/>
      <c r="DNY62" s="13"/>
      <c r="DNZ62" s="13"/>
      <c r="DOA62" s="13"/>
      <c r="DOB62" s="13"/>
      <c r="DOC62" s="13"/>
      <c r="DOD62" s="13"/>
      <c r="DOE62" s="13"/>
      <c r="DOF62" s="13"/>
      <c r="DOG62" s="13"/>
      <c r="DOH62" s="13"/>
      <c r="DOI62" s="13"/>
      <c r="DOJ62" s="13"/>
      <c r="DOK62" s="13"/>
      <c r="DOL62" s="13"/>
      <c r="DOM62" s="13"/>
      <c r="DON62" s="13"/>
      <c r="DOO62" s="13"/>
      <c r="DOP62" s="13"/>
      <c r="DOQ62" s="13"/>
      <c r="DOR62" s="13"/>
      <c r="DOS62" s="13"/>
      <c r="DOT62" s="13"/>
      <c r="DOU62" s="13"/>
      <c r="DOV62" s="13"/>
      <c r="DOW62" s="13"/>
      <c r="DOX62" s="13"/>
      <c r="DOY62" s="13"/>
      <c r="DOZ62" s="13"/>
      <c r="DPA62" s="13"/>
      <c r="DPB62" s="13"/>
      <c r="DPC62" s="13"/>
      <c r="DPD62" s="13"/>
      <c r="DPE62" s="13"/>
      <c r="DPF62" s="13"/>
      <c r="DPG62" s="13"/>
      <c r="DPH62" s="13"/>
      <c r="DPI62" s="13"/>
      <c r="DPJ62" s="13"/>
      <c r="DPK62" s="13"/>
      <c r="DPL62" s="13"/>
      <c r="DPM62" s="13"/>
      <c r="DPN62" s="13"/>
      <c r="DPO62" s="13"/>
      <c r="DPP62" s="13"/>
      <c r="DPQ62" s="13"/>
      <c r="DPR62" s="13"/>
      <c r="DPS62" s="13"/>
      <c r="DPT62" s="13"/>
      <c r="DPU62" s="13"/>
      <c r="DPV62" s="13"/>
      <c r="DPW62" s="13"/>
      <c r="DPX62" s="13"/>
      <c r="DPY62" s="13"/>
      <c r="DPZ62" s="13"/>
      <c r="DQA62" s="13"/>
      <c r="DQB62" s="13"/>
      <c r="DQC62" s="13"/>
      <c r="DQD62" s="13"/>
      <c r="DQE62" s="13"/>
      <c r="DQF62" s="13"/>
      <c r="DQG62" s="13"/>
      <c r="DQH62" s="13"/>
      <c r="DQI62" s="13"/>
      <c r="DQJ62" s="13"/>
      <c r="DQK62" s="13"/>
      <c r="DQL62" s="13"/>
      <c r="DQM62" s="13"/>
      <c r="DQN62" s="13"/>
      <c r="DQO62" s="13"/>
      <c r="DQP62" s="13"/>
      <c r="DQQ62" s="13"/>
      <c r="DQR62" s="13"/>
      <c r="DQS62" s="13"/>
      <c r="DQT62" s="13"/>
      <c r="DQU62" s="13"/>
      <c r="DQV62" s="13"/>
      <c r="DQW62" s="13"/>
      <c r="DQX62" s="13"/>
      <c r="DQY62" s="13"/>
      <c r="DQZ62" s="13"/>
      <c r="DRA62" s="13"/>
      <c r="DRB62" s="13"/>
      <c r="DRC62" s="13"/>
      <c r="DRD62" s="13"/>
      <c r="DRE62" s="13"/>
      <c r="DRF62" s="13"/>
      <c r="DRG62" s="13"/>
      <c r="DRH62" s="13"/>
      <c r="DRI62" s="13"/>
      <c r="DRJ62" s="13"/>
      <c r="DRK62" s="13"/>
      <c r="DRL62" s="13"/>
      <c r="DRM62" s="13"/>
      <c r="DRN62" s="13"/>
      <c r="DRO62" s="13"/>
      <c r="DRP62" s="13"/>
      <c r="DRQ62" s="13"/>
      <c r="DRR62" s="13"/>
      <c r="DRS62" s="13"/>
      <c r="DRT62" s="13"/>
      <c r="DRU62" s="13"/>
      <c r="DRV62" s="13"/>
      <c r="DRW62" s="13"/>
      <c r="DRX62" s="13"/>
      <c r="DRY62" s="13"/>
      <c r="DRZ62" s="13"/>
      <c r="DSA62" s="13"/>
      <c r="DSB62" s="13"/>
      <c r="DSC62" s="13"/>
      <c r="DSD62" s="13"/>
      <c r="DSE62" s="13"/>
      <c r="DSF62" s="13"/>
      <c r="DSG62" s="13"/>
      <c r="DSH62" s="13"/>
      <c r="DSI62" s="13"/>
      <c r="DSJ62" s="13"/>
      <c r="DSK62" s="13"/>
      <c r="DSL62" s="13"/>
      <c r="DSM62" s="13"/>
      <c r="DSN62" s="13"/>
      <c r="DSO62" s="13"/>
      <c r="DSP62" s="13"/>
      <c r="DSQ62" s="13"/>
      <c r="DSR62" s="13"/>
      <c r="DSS62" s="13"/>
      <c r="DST62" s="13"/>
      <c r="DSU62" s="13"/>
      <c r="DSV62" s="13"/>
      <c r="DSW62" s="13"/>
      <c r="DSX62" s="13"/>
      <c r="DSY62" s="13"/>
      <c r="DSZ62" s="13"/>
      <c r="DTA62" s="13"/>
      <c r="DTB62" s="13"/>
      <c r="DTC62" s="13"/>
      <c r="DTD62" s="13"/>
      <c r="DTE62" s="13"/>
      <c r="DTF62" s="13"/>
      <c r="DTG62" s="13"/>
      <c r="DTH62" s="13"/>
      <c r="DTI62" s="13"/>
      <c r="DTJ62" s="13"/>
      <c r="DTK62" s="13"/>
      <c r="DTL62" s="13"/>
      <c r="DTM62" s="13"/>
      <c r="DTN62" s="13"/>
      <c r="DTO62" s="13"/>
      <c r="DTP62" s="13"/>
      <c r="DTQ62" s="13"/>
      <c r="DTR62" s="13"/>
      <c r="DTS62" s="13"/>
      <c r="DTT62" s="13"/>
      <c r="DTU62" s="13"/>
      <c r="DTV62" s="13"/>
      <c r="DTW62" s="13"/>
      <c r="DTX62" s="13"/>
      <c r="DTY62" s="13"/>
      <c r="DTZ62" s="13"/>
      <c r="DUA62" s="13"/>
      <c r="DUB62" s="13"/>
      <c r="DUC62" s="13"/>
      <c r="DUD62" s="13"/>
      <c r="DUE62" s="13"/>
      <c r="DUF62" s="13"/>
      <c r="DUG62" s="13"/>
      <c r="DUH62" s="13"/>
      <c r="DUI62" s="13"/>
      <c r="DUJ62" s="13"/>
      <c r="DUK62" s="13"/>
      <c r="DUL62" s="13"/>
      <c r="DUM62" s="13"/>
      <c r="DUN62" s="13"/>
      <c r="DUO62" s="13"/>
      <c r="DUP62" s="13"/>
      <c r="DUQ62" s="13"/>
      <c r="DUR62" s="13"/>
      <c r="DUS62" s="13"/>
      <c r="DUT62" s="13"/>
      <c r="DUU62" s="13"/>
      <c r="DUV62" s="13"/>
      <c r="DUW62" s="13"/>
      <c r="DUX62" s="13"/>
      <c r="DUY62" s="13"/>
      <c r="DUZ62" s="13"/>
      <c r="DVA62" s="13"/>
      <c r="DVB62" s="13"/>
      <c r="DVC62" s="13"/>
      <c r="DVD62" s="13"/>
      <c r="DVE62" s="13"/>
      <c r="DVF62" s="13"/>
      <c r="DVG62" s="13"/>
      <c r="DVH62" s="13"/>
      <c r="DVI62" s="13"/>
      <c r="DVJ62" s="13"/>
      <c r="DVK62" s="13"/>
      <c r="DVL62" s="13"/>
      <c r="DVM62" s="13"/>
      <c r="DVN62" s="13"/>
      <c r="DVO62" s="13"/>
      <c r="DVP62" s="13"/>
      <c r="DVQ62" s="13"/>
      <c r="DVR62" s="13"/>
      <c r="DVS62" s="13"/>
      <c r="DVT62" s="13"/>
      <c r="DVU62" s="13"/>
      <c r="DVV62" s="13"/>
      <c r="DVW62" s="13"/>
      <c r="DVX62" s="13"/>
      <c r="DVY62" s="13"/>
      <c r="DVZ62" s="13"/>
      <c r="DWA62" s="13"/>
      <c r="DWB62" s="13"/>
      <c r="DWC62" s="13"/>
      <c r="DWD62" s="13"/>
      <c r="DWE62" s="13"/>
      <c r="DWF62" s="13"/>
      <c r="DWG62" s="13"/>
      <c r="DWH62" s="13"/>
      <c r="DWI62" s="13"/>
      <c r="DWJ62" s="13"/>
      <c r="DWK62" s="13"/>
      <c r="DWL62" s="13"/>
      <c r="DWM62" s="13"/>
      <c r="DWN62" s="13"/>
      <c r="DWO62" s="13"/>
      <c r="DWP62" s="13"/>
      <c r="DWQ62" s="13"/>
      <c r="DWR62" s="13"/>
      <c r="DWS62" s="13"/>
      <c r="DWT62" s="13"/>
      <c r="DWU62" s="13"/>
      <c r="DWV62" s="13"/>
      <c r="DWW62" s="13"/>
      <c r="DWX62" s="13"/>
      <c r="DWY62" s="13"/>
      <c r="DWZ62" s="13"/>
      <c r="DXA62" s="13"/>
      <c r="DXB62" s="13"/>
      <c r="DXC62" s="13"/>
      <c r="DXD62" s="13"/>
      <c r="DXE62" s="13"/>
      <c r="DXF62" s="13"/>
      <c r="DXG62" s="13"/>
      <c r="DXH62" s="13"/>
      <c r="DXI62" s="13"/>
      <c r="DXJ62" s="13"/>
      <c r="DXK62" s="13"/>
      <c r="DXL62" s="13"/>
      <c r="DXM62" s="13"/>
      <c r="DXN62" s="13"/>
      <c r="DXO62" s="13"/>
      <c r="DXP62" s="13"/>
      <c r="DXQ62" s="13"/>
      <c r="DXR62" s="13"/>
      <c r="DXS62" s="13"/>
      <c r="DXT62" s="13"/>
      <c r="DXU62" s="13"/>
      <c r="DXV62" s="13"/>
      <c r="DXW62" s="13"/>
      <c r="DXX62" s="13"/>
      <c r="DXY62" s="13"/>
      <c r="DXZ62" s="13"/>
      <c r="DYA62" s="13"/>
      <c r="DYB62" s="13"/>
      <c r="DYC62" s="13"/>
      <c r="DYD62" s="13"/>
      <c r="DYE62" s="13"/>
      <c r="DYF62" s="13"/>
      <c r="DYG62" s="13"/>
      <c r="DYH62" s="13"/>
      <c r="DYI62" s="13"/>
      <c r="DYJ62" s="13"/>
      <c r="DYK62" s="13"/>
      <c r="DYL62" s="13"/>
      <c r="DYM62" s="13"/>
      <c r="DYN62" s="13"/>
      <c r="DYO62" s="13"/>
      <c r="DYP62" s="13"/>
      <c r="DYQ62" s="13"/>
      <c r="DYR62" s="13"/>
      <c r="DYS62" s="13"/>
      <c r="DYT62" s="13"/>
      <c r="DYU62" s="13"/>
      <c r="DYV62" s="13"/>
      <c r="DYW62" s="13"/>
      <c r="DYX62" s="13"/>
      <c r="DYY62" s="13"/>
      <c r="DYZ62" s="13"/>
      <c r="DZA62" s="13"/>
      <c r="DZB62" s="13"/>
      <c r="DZC62" s="13"/>
      <c r="DZD62" s="13"/>
      <c r="DZE62" s="13"/>
      <c r="DZF62" s="13"/>
      <c r="DZG62" s="13"/>
      <c r="DZH62" s="13"/>
      <c r="DZI62" s="13"/>
      <c r="DZJ62" s="13"/>
      <c r="DZK62" s="13"/>
      <c r="DZL62" s="13"/>
      <c r="DZM62" s="13"/>
      <c r="DZN62" s="13"/>
      <c r="DZO62" s="13"/>
      <c r="DZP62" s="13"/>
      <c r="DZQ62" s="13"/>
      <c r="DZR62" s="13"/>
      <c r="DZS62" s="13"/>
      <c r="DZT62" s="13"/>
      <c r="DZU62" s="13"/>
      <c r="DZV62" s="13"/>
      <c r="DZW62" s="13"/>
      <c r="DZX62" s="13"/>
      <c r="DZY62" s="13"/>
      <c r="DZZ62" s="13"/>
      <c r="EAA62" s="13"/>
      <c r="EAB62" s="13"/>
      <c r="EAC62" s="13"/>
      <c r="EAD62" s="13"/>
      <c r="EAE62" s="13"/>
      <c r="EAF62" s="13"/>
      <c r="EAG62" s="13"/>
      <c r="EAH62" s="13"/>
      <c r="EAI62" s="13"/>
      <c r="EAJ62" s="13"/>
      <c r="EAK62" s="13"/>
      <c r="EAL62" s="13"/>
      <c r="EAM62" s="13"/>
      <c r="EAN62" s="13"/>
      <c r="EAO62" s="13"/>
      <c r="EAP62" s="13"/>
      <c r="EAQ62" s="13"/>
      <c r="EAR62" s="13"/>
      <c r="EAS62" s="13"/>
      <c r="EAT62" s="13"/>
      <c r="EAU62" s="13"/>
      <c r="EAV62" s="13"/>
      <c r="EAW62" s="13"/>
      <c r="EAX62" s="13"/>
      <c r="EAY62" s="13"/>
      <c r="EAZ62" s="13"/>
      <c r="EBA62" s="13"/>
      <c r="EBB62" s="13"/>
      <c r="EBC62" s="13"/>
      <c r="EBD62" s="13"/>
      <c r="EBE62" s="13"/>
      <c r="EBF62" s="13"/>
      <c r="EBG62" s="13"/>
      <c r="EBH62" s="13"/>
      <c r="EBI62" s="13"/>
      <c r="EBJ62" s="13"/>
      <c r="EBK62" s="13"/>
      <c r="EBL62" s="13"/>
      <c r="EBM62" s="13"/>
      <c r="EBN62" s="13"/>
      <c r="EBO62" s="13"/>
      <c r="EBP62" s="13"/>
      <c r="EBQ62" s="13"/>
      <c r="EBR62" s="13"/>
      <c r="EBS62" s="13"/>
      <c r="EBT62" s="13"/>
      <c r="EBU62" s="13"/>
      <c r="EBV62" s="13"/>
      <c r="EBW62" s="13"/>
      <c r="EBX62" s="13"/>
      <c r="EBY62" s="13"/>
      <c r="EBZ62" s="13"/>
      <c r="ECA62" s="13"/>
      <c r="ECB62" s="13"/>
      <c r="ECC62" s="13"/>
      <c r="ECD62" s="13"/>
      <c r="ECE62" s="13"/>
      <c r="ECF62" s="13"/>
      <c r="ECG62" s="13"/>
      <c r="ECH62" s="13"/>
      <c r="ECI62" s="13"/>
      <c r="ECJ62" s="13"/>
      <c r="ECK62" s="13"/>
      <c r="ECL62" s="13"/>
      <c r="ECM62" s="13"/>
      <c r="ECN62" s="13"/>
      <c r="ECO62" s="13"/>
      <c r="ECP62" s="13"/>
      <c r="ECQ62" s="13"/>
      <c r="ECR62" s="13"/>
      <c r="ECS62" s="13"/>
      <c r="ECT62" s="13"/>
      <c r="ECU62" s="13"/>
      <c r="ECV62" s="13"/>
      <c r="ECW62" s="13"/>
      <c r="ECX62" s="13"/>
      <c r="ECY62" s="13"/>
      <c r="ECZ62" s="13"/>
      <c r="EDA62" s="13"/>
      <c r="EDB62" s="13"/>
      <c r="EDC62" s="13"/>
      <c r="EDD62" s="13"/>
      <c r="EDE62" s="13"/>
      <c r="EDF62" s="13"/>
      <c r="EDG62" s="13"/>
      <c r="EDH62" s="13"/>
      <c r="EDI62" s="13"/>
      <c r="EDJ62" s="13"/>
      <c r="EDK62" s="13"/>
      <c r="EDL62" s="13"/>
      <c r="EDM62" s="13"/>
      <c r="EDN62" s="13"/>
      <c r="EDO62" s="13"/>
      <c r="EDP62" s="13"/>
      <c r="EDQ62" s="13"/>
      <c r="EDR62" s="13"/>
      <c r="EDS62" s="13"/>
      <c r="EDT62" s="13"/>
      <c r="EDU62" s="13"/>
      <c r="EDV62" s="13"/>
      <c r="EDW62" s="13"/>
      <c r="EDX62" s="13"/>
      <c r="EDY62" s="13"/>
      <c r="EDZ62" s="13"/>
      <c r="EEA62" s="13"/>
      <c r="EEB62" s="13"/>
      <c r="EEC62" s="13"/>
      <c r="EED62" s="13"/>
      <c r="EEE62" s="13"/>
      <c r="EEF62" s="13"/>
      <c r="EEG62" s="13"/>
      <c r="EEH62" s="13"/>
      <c r="EEI62" s="13"/>
      <c r="EEJ62" s="13"/>
      <c r="EEK62" s="13"/>
      <c r="EEL62" s="13"/>
      <c r="EEM62" s="13"/>
      <c r="EEN62" s="13"/>
      <c r="EEO62" s="13"/>
      <c r="EEP62" s="13"/>
      <c r="EEQ62" s="13"/>
      <c r="EER62" s="13"/>
      <c r="EES62" s="13"/>
      <c r="EET62" s="13"/>
      <c r="EEU62" s="13"/>
      <c r="EEV62" s="13"/>
      <c r="EEW62" s="13"/>
      <c r="EEX62" s="13"/>
      <c r="EEY62" s="13"/>
      <c r="EEZ62" s="13"/>
      <c r="EFA62" s="13"/>
      <c r="EFB62" s="13"/>
      <c r="EFC62" s="13"/>
      <c r="EFD62" s="13"/>
      <c r="EFE62" s="13"/>
      <c r="EFF62" s="13"/>
      <c r="EFG62" s="13"/>
      <c r="EFH62" s="13"/>
      <c r="EFI62" s="13"/>
      <c r="EFJ62" s="13"/>
      <c r="EFK62" s="13"/>
      <c r="EFL62" s="13"/>
      <c r="EFM62" s="13"/>
      <c r="EFN62" s="13"/>
      <c r="EFO62" s="13"/>
      <c r="EFP62" s="13"/>
      <c r="EFQ62" s="13"/>
      <c r="EFR62" s="13"/>
      <c r="EFS62" s="13"/>
      <c r="EFT62" s="13"/>
      <c r="EFU62" s="13"/>
      <c r="EFV62" s="13"/>
      <c r="EFW62" s="13"/>
      <c r="EFX62" s="13"/>
      <c r="EFY62" s="13"/>
      <c r="EFZ62" s="13"/>
      <c r="EGA62" s="13"/>
      <c r="EGB62" s="13"/>
      <c r="EGC62" s="13"/>
      <c r="EGD62" s="13"/>
      <c r="EGE62" s="13"/>
      <c r="EGF62" s="13"/>
      <c r="EGG62" s="13"/>
      <c r="EGH62" s="13"/>
      <c r="EGI62" s="13"/>
      <c r="EGJ62" s="13"/>
      <c r="EGK62" s="13"/>
      <c r="EGL62" s="13"/>
      <c r="EGM62" s="13"/>
      <c r="EGN62" s="13"/>
      <c r="EGO62" s="13"/>
      <c r="EGP62" s="13"/>
      <c r="EGQ62" s="13"/>
      <c r="EGR62" s="13"/>
      <c r="EGS62" s="13"/>
      <c r="EGT62" s="13"/>
      <c r="EGU62" s="13"/>
      <c r="EGV62" s="13"/>
      <c r="EGW62" s="13"/>
      <c r="EGX62" s="13"/>
      <c r="EGY62" s="13"/>
      <c r="EGZ62" s="13"/>
      <c r="EHA62" s="13"/>
      <c r="EHB62" s="13"/>
      <c r="EHC62" s="13"/>
      <c r="EHD62" s="13"/>
      <c r="EHE62" s="13"/>
      <c r="EHF62" s="13"/>
      <c r="EHG62" s="13"/>
      <c r="EHH62" s="13"/>
      <c r="EHI62" s="13"/>
      <c r="EHJ62" s="13"/>
      <c r="EHK62" s="13"/>
      <c r="EHL62" s="13"/>
      <c r="EHM62" s="13"/>
      <c r="EHN62" s="13"/>
      <c r="EHO62" s="13"/>
      <c r="EHP62" s="13"/>
      <c r="EHQ62" s="13"/>
      <c r="EHR62" s="13"/>
      <c r="EHS62" s="13"/>
      <c r="EHT62" s="13"/>
      <c r="EHU62" s="13"/>
      <c r="EHV62" s="13"/>
      <c r="EHW62" s="13"/>
      <c r="EHX62" s="13"/>
      <c r="EHY62" s="13"/>
      <c r="EHZ62" s="13"/>
      <c r="EIA62" s="13"/>
      <c r="EIB62" s="13"/>
      <c r="EIC62" s="13"/>
      <c r="EID62" s="13"/>
      <c r="EIE62" s="13"/>
      <c r="EIF62" s="13"/>
      <c r="EIG62" s="13"/>
      <c r="EIH62" s="13"/>
      <c r="EII62" s="13"/>
      <c r="EIJ62" s="13"/>
      <c r="EIK62" s="13"/>
      <c r="EIL62" s="13"/>
      <c r="EIM62" s="13"/>
      <c r="EIN62" s="13"/>
      <c r="EIO62" s="13"/>
      <c r="EIP62" s="13"/>
      <c r="EIQ62" s="13"/>
      <c r="EIR62" s="13"/>
      <c r="EIS62" s="13"/>
      <c r="EIT62" s="13"/>
      <c r="EIU62" s="13"/>
      <c r="EIV62" s="13"/>
      <c r="EIW62" s="13"/>
      <c r="EIX62" s="13"/>
      <c r="EIY62" s="13"/>
      <c r="EIZ62" s="13"/>
      <c r="EJA62" s="13"/>
      <c r="EJB62" s="13"/>
      <c r="EJC62" s="13"/>
      <c r="EJD62" s="13"/>
      <c r="EJE62" s="13"/>
      <c r="EJF62" s="13"/>
      <c r="EJG62" s="13"/>
      <c r="EJH62" s="13"/>
      <c r="EJI62" s="13"/>
      <c r="EJJ62" s="13"/>
      <c r="EJK62" s="13"/>
      <c r="EJL62" s="13"/>
      <c r="EJM62" s="13"/>
      <c r="EJN62" s="13"/>
      <c r="EJO62" s="13"/>
      <c r="EJP62" s="13"/>
      <c r="EJQ62" s="13"/>
      <c r="EJR62" s="13"/>
      <c r="EJS62" s="13"/>
      <c r="EJT62" s="13"/>
      <c r="EJU62" s="13"/>
      <c r="EJV62" s="13"/>
      <c r="EJW62" s="13"/>
      <c r="EJX62" s="13"/>
      <c r="EJY62" s="13"/>
      <c r="EJZ62" s="13"/>
      <c r="EKA62" s="13"/>
      <c r="EKB62" s="13"/>
      <c r="EKC62" s="13"/>
      <c r="EKD62" s="13"/>
      <c r="EKE62" s="13"/>
      <c r="EKF62" s="13"/>
      <c r="EKG62" s="13"/>
      <c r="EKH62" s="13"/>
      <c r="EKI62" s="13"/>
      <c r="EKJ62" s="13"/>
      <c r="EKK62" s="13"/>
      <c r="EKL62" s="13"/>
      <c r="EKM62" s="13"/>
      <c r="EKN62" s="13"/>
      <c r="EKO62" s="13"/>
      <c r="EKP62" s="13"/>
      <c r="EKQ62" s="13"/>
      <c r="EKR62" s="13"/>
      <c r="EKS62" s="13"/>
      <c r="EKT62" s="13"/>
      <c r="EKU62" s="13"/>
      <c r="EKV62" s="13"/>
      <c r="EKW62" s="13"/>
      <c r="EKX62" s="13"/>
      <c r="EKY62" s="13"/>
      <c r="EKZ62" s="13"/>
      <c r="ELA62" s="13"/>
      <c r="ELB62" s="13"/>
      <c r="ELC62" s="13"/>
      <c r="ELD62" s="13"/>
      <c r="ELE62" s="13"/>
      <c r="ELF62" s="13"/>
      <c r="ELG62" s="13"/>
      <c r="ELH62" s="13"/>
      <c r="ELI62" s="13"/>
      <c r="ELJ62" s="13"/>
      <c r="ELK62" s="13"/>
      <c r="ELL62" s="13"/>
      <c r="ELM62" s="13"/>
      <c r="ELN62" s="13"/>
      <c r="ELO62" s="13"/>
      <c r="ELP62" s="13"/>
      <c r="ELQ62" s="13"/>
      <c r="ELR62" s="13"/>
      <c r="ELS62" s="13"/>
      <c r="ELT62" s="13"/>
      <c r="ELU62" s="13"/>
      <c r="ELV62" s="13"/>
      <c r="ELW62" s="13"/>
      <c r="ELX62" s="13"/>
      <c r="ELY62" s="13"/>
      <c r="ELZ62" s="13"/>
      <c r="EMA62" s="13"/>
      <c r="EMB62" s="13"/>
      <c r="EMC62" s="13"/>
      <c r="EMD62" s="13"/>
      <c r="EME62" s="13"/>
      <c r="EMF62" s="13"/>
      <c r="EMG62" s="13"/>
      <c r="EMH62" s="13"/>
      <c r="EMI62" s="13"/>
      <c r="EMJ62" s="13"/>
      <c r="EMK62" s="13"/>
      <c r="EML62" s="13"/>
      <c r="EMM62" s="13"/>
      <c r="EMN62" s="13"/>
      <c r="EMO62" s="13"/>
      <c r="EMP62" s="13"/>
      <c r="EMQ62" s="13"/>
      <c r="EMR62" s="13"/>
      <c r="EMS62" s="13"/>
      <c r="EMT62" s="13"/>
      <c r="EMU62" s="13"/>
      <c r="EMV62" s="13"/>
      <c r="EMW62" s="13"/>
      <c r="EMX62" s="13"/>
      <c r="EMY62" s="13"/>
      <c r="EMZ62" s="13"/>
      <c r="ENA62" s="13"/>
      <c r="ENB62" s="13"/>
      <c r="ENC62" s="13"/>
      <c r="END62" s="13"/>
      <c r="ENE62" s="13"/>
      <c r="ENF62" s="13"/>
      <c r="ENG62" s="13"/>
      <c r="ENH62" s="13"/>
      <c r="ENI62" s="13"/>
      <c r="ENJ62" s="13"/>
      <c r="ENK62" s="13"/>
      <c r="ENL62" s="13"/>
      <c r="ENM62" s="13"/>
      <c r="ENN62" s="13"/>
      <c r="ENO62" s="13"/>
      <c r="ENP62" s="13"/>
      <c r="ENQ62" s="13"/>
      <c r="ENR62" s="13"/>
      <c r="ENS62" s="13"/>
      <c r="ENT62" s="13"/>
      <c r="ENU62" s="13"/>
      <c r="ENV62" s="13"/>
      <c r="ENW62" s="13"/>
      <c r="ENX62" s="13"/>
      <c r="ENY62" s="13"/>
      <c r="ENZ62" s="13"/>
      <c r="EOA62" s="13"/>
      <c r="EOB62" s="13"/>
      <c r="EOC62" s="13"/>
      <c r="EOD62" s="13"/>
      <c r="EOE62" s="13"/>
      <c r="EOF62" s="13"/>
      <c r="EOG62" s="13"/>
      <c r="EOH62" s="13"/>
      <c r="EOI62" s="13"/>
      <c r="EOJ62" s="13"/>
      <c r="EOK62" s="13"/>
      <c r="EOL62" s="13"/>
      <c r="EOM62" s="13"/>
      <c r="EON62" s="13"/>
      <c r="EOO62" s="13"/>
      <c r="EOP62" s="13"/>
      <c r="EOQ62" s="13"/>
      <c r="EOR62" s="13"/>
      <c r="EOS62" s="13"/>
      <c r="EOT62" s="13"/>
      <c r="EOU62" s="13"/>
      <c r="EOV62" s="13"/>
      <c r="EOW62" s="13"/>
      <c r="EOX62" s="13"/>
      <c r="EOY62" s="13"/>
      <c r="EOZ62" s="13"/>
      <c r="EPA62" s="13"/>
      <c r="EPB62" s="13"/>
      <c r="EPC62" s="13"/>
      <c r="EPD62" s="13"/>
      <c r="EPE62" s="13"/>
      <c r="EPF62" s="13"/>
      <c r="EPG62" s="13"/>
      <c r="EPH62" s="13"/>
      <c r="EPI62" s="13"/>
      <c r="EPJ62" s="13"/>
      <c r="EPK62" s="13"/>
      <c r="EPL62" s="13"/>
      <c r="EPM62" s="13"/>
      <c r="EPN62" s="13"/>
      <c r="EPO62" s="13"/>
      <c r="EPP62" s="13"/>
      <c r="EPQ62" s="13"/>
      <c r="EPR62" s="13"/>
      <c r="EPS62" s="13"/>
      <c r="EPT62" s="13"/>
      <c r="EPU62" s="13"/>
      <c r="EPV62" s="13"/>
      <c r="EPW62" s="13"/>
      <c r="EPX62" s="13"/>
      <c r="EPY62" s="13"/>
      <c r="EPZ62" s="13"/>
      <c r="EQA62" s="13"/>
      <c r="EQB62" s="13"/>
      <c r="EQC62" s="13"/>
      <c r="EQD62" s="13"/>
      <c r="EQE62" s="13"/>
      <c r="EQF62" s="13"/>
      <c r="EQG62" s="13"/>
      <c r="EQH62" s="13"/>
      <c r="EQI62" s="13"/>
      <c r="EQJ62" s="13"/>
      <c r="EQK62" s="13"/>
      <c r="EQL62" s="13"/>
      <c r="EQM62" s="13"/>
      <c r="EQN62" s="13"/>
      <c r="EQO62" s="13"/>
      <c r="EQP62" s="13"/>
      <c r="EQQ62" s="13"/>
      <c r="EQR62" s="13"/>
      <c r="EQS62" s="13"/>
      <c r="EQT62" s="13"/>
      <c r="EQU62" s="13"/>
      <c r="EQV62" s="13"/>
      <c r="EQW62" s="13"/>
      <c r="EQX62" s="13"/>
      <c r="EQY62" s="13"/>
      <c r="EQZ62" s="13"/>
      <c r="ERA62" s="13"/>
      <c r="ERB62" s="13"/>
      <c r="ERC62" s="13"/>
      <c r="ERD62" s="13"/>
      <c r="ERE62" s="13"/>
      <c r="ERF62" s="13"/>
      <c r="ERG62" s="13"/>
      <c r="ERH62" s="13"/>
      <c r="ERI62" s="13"/>
      <c r="ERJ62" s="13"/>
      <c r="ERK62" s="13"/>
      <c r="ERL62" s="13"/>
      <c r="ERM62" s="13"/>
      <c r="ERN62" s="13"/>
      <c r="ERO62" s="13"/>
      <c r="ERP62" s="13"/>
      <c r="ERQ62" s="13"/>
      <c r="ERR62" s="13"/>
      <c r="ERS62" s="13"/>
      <c r="ERT62" s="13"/>
      <c r="ERU62" s="13"/>
      <c r="ERV62" s="13"/>
      <c r="ERW62" s="13"/>
      <c r="ERX62" s="13"/>
      <c r="ERY62" s="13"/>
      <c r="ERZ62" s="13"/>
      <c r="ESA62" s="13"/>
      <c r="ESB62" s="13"/>
      <c r="ESC62" s="13"/>
      <c r="ESD62" s="13"/>
      <c r="ESE62" s="13"/>
      <c r="ESF62" s="13"/>
      <c r="ESG62" s="13"/>
      <c r="ESH62" s="13"/>
      <c r="ESI62" s="13"/>
      <c r="ESJ62" s="13"/>
      <c r="ESK62" s="13"/>
      <c r="ESL62" s="13"/>
      <c r="ESM62" s="13"/>
      <c r="ESN62" s="13"/>
      <c r="ESO62" s="13"/>
      <c r="ESP62" s="13"/>
      <c r="ESQ62" s="13"/>
      <c r="ESR62" s="13"/>
      <c r="ESS62" s="13"/>
      <c r="EST62" s="13"/>
      <c r="ESU62" s="13"/>
      <c r="ESV62" s="13"/>
      <c r="ESW62" s="13"/>
      <c r="ESX62" s="13"/>
      <c r="ESY62" s="13"/>
      <c r="ESZ62" s="13"/>
      <c r="ETA62" s="13"/>
      <c r="ETB62" s="13"/>
      <c r="ETC62" s="13"/>
      <c r="ETD62" s="13"/>
      <c r="ETE62" s="13"/>
      <c r="ETF62" s="13"/>
      <c r="ETG62" s="13"/>
      <c r="ETH62" s="13"/>
      <c r="ETI62" s="13"/>
      <c r="ETJ62" s="13"/>
      <c r="ETK62" s="13"/>
      <c r="ETL62" s="13"/>
      <c r="ETM62" s="13"/>
      <c r="ETN62" s="13"/>
      <c r="ETO62" s="13"/>
      <c r="ETP62" s="13"/>
      <c r="ETQ62" s="13"/>
      <c r="ETR62" s="13"/>
      <c r="ETS62" s="13"/>
      <c r="ETT62" s="13"/>
      <c r="ETU62" s="13"/>
      <c r="ETV62" s="13"/>
      <c r="ETW62" s="13"/>
      <c r="ETX62" s="13"/>
      <c r="ETY62" s="13"/>
      <c r="ETZ62" s="13"/>
      <c r="EUA62" s="13"/>
      <c r="EUB62" s="13"/>
      <c r="EUC62" s="13"/>
      <c r="EUD62" s="13"/>
      <c r="EUE62" s="13"/>
      <c r="EUF62" s="13"/>
      <c r="EUG62" s="13"/>
      <c r="EUH62" s="13"/>
      <c r="EUI62" s="13"/>
      <c r="EUJ62" s="13"/>
      <c r="EUK62" s="13"/>
      <c r="EUL62" s="13"/>
      <c r="EUM62" s="13"/>
      <c r="EUN62" s="13"/>
      <c r="EUO62" s="13"/>
      <c r="EUP62" s="13"/>
      <c r="EUQ62" s="13"/>
      <c r="EUR62" s="13"/>
      <c r="EUS62" s="13"/>
      <c r="EUT62" s="13"/>
      <c r="EUU62" s="13"/>
      <c r="EUV62" s="13"/>
      <c r="EUW62" s="13"/>
      <c r="EUX62" s="13"/>
      <c r="EUY62" s="13"/>
      <c r="EUZ62" s="13"/>
      <c r="EVA62" s="13"/>
      <c r="EVB62" s="13"/>
      <c r="EVC62" s="13"/>
      <c r="EVD62" s="13"/>
      <c r="EVE62" s="13"/>
      <c r="EVF62" s="13"/>
      <c r="EVG62" s="13"/>
      <c r="EVH62" s="13"/>
      <c r="EVI62" s="13"/>
      <c r="EVJ62" s="13"/>
      <c r="EVK62" s="13"/>
      <c r="EVL62" s="13"/>
      <c r="EVM62" s="13"/>
      <c r="EVN62" s="13"/>
      <c r="EVO62" s="13"/>
      <c r="EVP62" s="13"/>
      <c r="EVQ62" s="13"/>
      <c r="EVR62" s="13"/>
      <c r="EVS62" s="13"/>
      <c r="EVT62" s="13"/>
      <c r="EVU62" s="13"/>
      <c r="EVV62" s="13"/>
      <c r="EVW62" s="13"/>
      <c r="EVX62" s="13"/>
      <c r="EVY62" s="13"/>
      <c r="EVZ62" s="13"/>
      <c r="EWA62" s="13"/>
      <c r="EWB62" s="13"/>
      <c r="EWC62" s="13"/>
      <c r="EWD62" s="13"/>
      <c r="EWE62" s="13"/>
      <c r="EWF62" s="13"/>
      <c r="EWG62" s="13"/>
      <c r="EWH62" s="13"/>
      <c r="EWI62" s="13"/>
      <c r="EWJ62" s="13"/>
      <c r="EWK62" s="13"/>
      <c r="EWL62" s="13"/>
      <c r="EWM62" s="13"/>
      <c r="EWN62" s="13"/>
      <c r="EWO62" s="13"/>
      <c r="EWP62" s="13"/>
      <c r="EWQ62" s="13"/>
      <c r="EWR62" s="13"/>
      <c r="EWS62" s="13"/>
      <c r="EWT62" s="13"/>
      <c r="EWU62" s="13"/>
      <c r="EWV62" s="13"/>
      <c r="EWW62" s="13"/>
      <c r="EWX62" s="13"/>
      <c r="EWY62" s="13"/>
      <c r="EWZ62" s="13"/>
      <c r="EXA62" s="13"/>
      <c r="EXB62" s="13"/>
      <c r="EXC62" s="13"/>
      <c r="EXD62" s="13"/>
      <c r="EXE62" s="13"/>
      <c r="EXF62" s="13"/>
      <c r="EXG62" s="13"/>
      <c r="EXH62" s="13"/>
      <c r="EXI62" s="13"/>
      <c r="EXJ62" s="13"/>
      <c r="EXK62" s="13"/>
      <c r="EXL62" s="13"/>
      <c r="EXM62" s="13"/>
      <c r="EXN62" s="13"/>
      <c r="EXO62" s="13"/>
      <c r="EXP62" s="13"/>
      <c r="EXQ62" s="13"/>
      <c r="EXR62" s="13"/>
      <c r="EXS62" s="13"/>
      <c r="EXT62" s="13"/>
      <c r="EXU62" s="13"/>
      <c r="EXV62" s="13"/>
      <c r="EXW62" s="13"/>
      <c r="EXX62" s="13"/>
      <c r="EXY62" s="13"/>
      <c r="EXZ62" s="13"/>
      <c r="EYA62" s="13"/>
      <c r="EYB62" s="13"/>
      <c r="EYC62" s="13"/>
      <c r="EYD62" s="13"/>
      <c r="EYE62" s="13"/>
      <c r="EYF62" s="13"/>
      <c r="EYG62" s="13"/>
      <c r="EYH62" s="13"/>
      <c r="EYI62" s="13"/>
      <c r="EYJ62" s="13"/>
      <c r="EYK62" s="13"/>
      <c r="EYL62" s="13"/>
      <c r="EYM62" s="13"/>
      <c r="EYN62" s="13"/>
      <c r="EYO62" s="13"/>
      <c r="EYP62" s="13"/>
      <c r="EYQ62" s="13"/>
      <c r="EYR62" s="13"/>
      <c r="EYS62" s="13"/>
      <c r="EYT62" s="13"/>
      <c r="EYU62" s="13"/>
      <c r="EYV62" s="13"/>
      <c r="EYW62" s="13"/>
      <c r="EYX62" s="13"/>
      <c r="EYY62" s="13"/>
      <c r="EYZ62" s="13"/>
      <c r="EZA62" s="13"/>
      <c r="EZB62" s="13"/>
      <c r="EZC62" s="13"/>
      <c r="EZD62" s="13"/>
      <c r="EZE62" s="13"/>
      <c r="EZF62" s="13"/>
      <c r="EZG62" s="13"/>
      <c r="EZH62" s="13"/>
      <c r="EZI62" s="13"/>
      <c r="EZJ62" s="13"/>
      <c r="EZK62" s="13"/>
      <c r="EZL62" s="13"/>
      <c r="EZM62" s="13"/>
      <c r="EZN62" s="13"/>
      <c r="EZO62" s="13"/>
      <c r="EZP62" s="13"/>
      <c r="EZQ62" s="13"/>
      <c r="EZR62" s="13"/>
      <c r="EZS62" s="13"/>
      <c r="EZT62" s="13"/>
      <c r="EZU62" s="13"/>
      <c r="EZV62" s="13"/>
      <c r="EZW62" s="13"/>
      <c r="EZX62" s="13"/>
      <c r="EZY62" s="13"/>
      <c r="EZZ62" s="13"/>
      <c r="FAA62" s="13"/>
      <c r="FAB62" s="13"/>
      <c r="FAC62" s="13"/>
      <c r="FAD62" s="13"/>
      <c r="FAE62" s="13"/>
      <c r="FAF62" s="13"/>
      <c r="FAG62" s="13"/>
      <c r="FAH62" s="13"/>
      <c r="FAI62" s="13"/>
      <c r="FAJ62" s="13"/>
      <c r="FAK62" s="13"/>
      <c r="FAL62" s="13"/>
      <c r="FAM62" s="13"/>
      <c r="FAN62" s="13"/>
      <c r="FAO62" s="13"/>
      <c r="FAP62" s="13"/>
      <c r="FAQ62" s="13"/>
      <c r="FAR62" s="13"/>
      <c r="FAS62" s="13"/>
      <c r="FAT62" s="13"/>
      <c r="FAU62" s="13"/>
      <c r="FAV62" s="13"/>
      <c r="FAW62" s="13"/>
      <c r="FAX62" s="13"/>
      <c r="FAY62" s="13"/>
      <c r="FAZ62" s="13"/>
      <c r="FBA62" s="13"/>
      <c r="FBB62" s="13"/>
      <c r="FBC62" s="13"/>
      <c r="FBD62" s="13"/>
      <c r="FBE62" s="13"/>
      <c r="FBF62" s="13"/>
      <c r="FBG62" s="13"/>
      <c r="FBH62" s="13"/>
      <c r="FBI62" s="13"/>
      <c r="FBJ62" s="13"/>
      <c r="FBK62" s="13"/>
      <c r="FBL62" s="13"/>
      <c r="FBM62" s="13"/>
      <c r="FBN62" s="13"/>
      <c r="FBO62" s="13"/>
      <c r="FBP62" s="13"/>
      <c r="FBQ62" s="13"/>
      <c r="FBR62" s="13"/>
      <c r="FBS62" s="13"/>
      <c r="FBT62" s="13"/>
      <c r="FBU62" s="13"/>
      <c r="FBV62" s="13"/>
      <c r="FBW62" s="13"/>
      <c r="FBX62" s="13"/>
      <c r="FBY62" s="13"/>
      <c r="FBZ62" s="13"/>
      <c r="FCA62" s="13"/>
      <c r="FCB62" s="13"/>
      <c r="FCC62" s="13"/>
      <c r="FCD62" s="13"/>
      <c r="FCE62" s="13"/>
      <c r="FCF62" s="13"/>
      <c r="FCG62" s="13"/>
      <c r="FCH62" s="13"/>
      <c r="FCI62" s="13"/>
      <c r="FCJ62" s="13"/>
      <c r="FCK62" s="13"/>
      <c r="FCL62" s="13"/>
      <c r="FCM62" s="13"/>
      <c r="FCN62" s="13"/>
      <c r="FCO62" s="13"/>
      <c r="FCP62" s="13"/>
      <c r="FCQ62" s="13"/>
      <c r="FCR62" s="13"/>
      <c r="FCS62" s="13"/>
      <c r="FCT62" s="13"/>
      <c r="FCU62" s="13"/>
      <c r="FCV62" s="13"/>
      <c r="FCW62" s="13"/>
      <c r="FCX62" s="13"/>
      <c r="FCY62" s="13"/>
      <c r="FCZ62" s="13"/>
      <c r="FDA62" s="13"/>
      <c r="FDB62" s="13"/>
      <c r="FDC62" s="13"/>
      <c r="FDD62" s="13"/>
      <c r="FDE62" s="13"/>
      <c r="FDF62" s="13"/>
      <c r="FDG62" s="13"/>
      <c r="FDH62" s="13"/>
      <c r="FDI62" s="13"/>
      <c r="FDJ62" s="13"/>
      <c r="FDK62" s="13"/>
      <c r="FDL62" s="13"/>
      <c r="FDM62" s="13"/>
      <c r="FDN62" s="13"/>
      <c r="FDO62" s="13"/>
      <c r="FDP62" s="13"/>
      <c r="FDQ62" s="13"/>
      <c r="FDR62" s="13"/>
      <c r="FDS62" s="13"/>
      <c r="FDT62" s="13"/>
      <c r="FDU62" s="13"/>
      <c r="FDV62" s="13"/>
      <c r="FDW62" s="13"/>
      <c r="FDX62" s="13"/>
      <c r="FDY62" s="13"/>
      <c r="FDZ62" s="13"/>
      <c r="FEA62" s="13"/>
      <c r="FEB62" s="13"/>
      <c r="FEC62" s="13"/>
      <c r="FED62" s="13"/>
      <c r="FEE62" s="13"/>
      <c r="FEF62" s="13"/>
      <c r="FEG62" s="13"/>
      <c r="FEH62" s="13"/>
      <c r="FEI62" s="13"/>
      <c r="FEJ62" s="13"/>
      <c r="FEK62" s="13"/>
      <c r="FEL62" s="13"/>
      <c r="FEM62" s="13"/>
      <c r="FEN62" s="13"/>
      <c r="FEO62" s="13"/>
      <c r="FEP62" s="13"/>
      <c r="FEQ62" s="13"/>
      <c r="FER62" s="13"/>
      <c r="FES62" s="13"/>
      <c r="FET62" s="13"/>
      <c r="FEU62" s="13"/>
      <c r="FEV62" s="13"/>
      <c r="FEW62" s="13"/>
      <c r="FEX62" s="13"/>
      <c r="FEY62" s="13"/>
      <c r="FEZ62" s="13"/>
      <c r="FFA62" s="13"/>
      <c r="FFB62" s="13"/>
      <c r="FFC62" s="13"/>
      <c r="FFD62" s="13"/>
      <c r="FFE62" s="13"/>
      <c r="FFF62" s="13"/>
      <c r="FFG62" s="13"/>
      <c r="FFH62" s="13"/>
      <c r="FFI62" s="13"/>
      <c r="FFJ62" s="13"/>
      <c r="FFK62" s="13"/>
      <c r="FFL62" s="13"/>
      <c r="FFM62" s="13"/>
      <c r="FFN62" s="13"/>
      <c r="FFO62" s="13"/>
      <c r="FFP62" s="13"/>
      <c r="FFQ62" s="13"/>
      <c r="FFR62" s="13"/>
      <c r="FFS62" s="13"/>
      <c r="FFT62" s="13"/>
      <c r="FFU62" s="13"/>
      <c r="FFV62" s="13"/>
      <c r="FFW62" s="13"/>
      <c r="FFX62" s="13"/>
      <c r="FFY62" s="13"/>
      <c r="FFZ62" s="13"/>
      <c r="FGA62" s="13"/>
      <c r="FGB62" s="13"/>
      <c r="FGC62" s="13"/>
      <c r="FGD62" s="13"/>
      <c r="FGE62" s="13"/>
      <c r="FGF62" s="13"/>
      <c r="FGG62" s="13"/>
      <c r="FGH62" s="13"/>
      <c r="FGI62" s="13"/>
      <c r="FGJ62" s="13"/>
      <c r="FGK62" s="13"/>
      <c r="FGL62" s="13"/>
      <c r="FGM62" s="13"/>
      <c r="FGN62" s="13"/>
      <c r="FGO62" s="13"/>
      <c r="FGP62" s="13"/>
      <c r="FGQ62" s="13"/>
      <c r="FGR62" s="13"/>
      <c r="FGS62" s="13"/>
      <c r="FGT62" s="13"/>
      <c r="FGU62" s="13"/>
      <c r="FGV62" s="13"/>
      <c r="FGW62" s="13"/>
      <c r="FGX62" s="13"/>
      <c r="FGY62" s="13"/>
      <c r="FGZ62" s="13"/>
      <c r="FHA62" s="13"/>
      <c r="FHB62" s="13"/>
      <c r="FHC62" s="13"/>
      <c r="FHD62" s="13"/>
      <c r="FHE62" s="13"/>
      <c r="FHF62" s="13"/>
      <c r="FHG62" s="13"/>
      <c r="FHH62" s="13"/>
      <c r="FHI62" s="13"/>
      <c r="FHJ62" s="13"/>
      <c r="FHK62" s="13"/>
      <c r="FHL62" s="13"/>
      <c r="FHM62" s="13"/>
      <c r="FHN62" s="13"/>
      <c r="FHO62" s="13"/>
      <c r="FHP62" s="13"/>
      <c r="FHQ62" s="13"/>
      <c r="FHR62" s="13"/>
      <c r="FHS62" s="13"/>
      <c r="FHT62" s="13"/>
      <c r="FHU62" s="13"/>
      <c r="FHV62" s="13"/>
      <c r="FHW62" s="13"/>
      <c r="FHX62" s="13"/>
      <c r="FHY62" s="13"/>
      <c r="FHZ62" s="13"/>
      <c r="FIA62" s="13"/>
      <c r="FIB62" s="13"/>
      <c r="FIC62" s="13"/>
      <c r="FID62" s="13"/>
      <c r="FIE62" s="13"/>
      <c r="FIF62" s="13"/>
      <c r="FIG62" s="13"/>
      <c r="FIH62" s="13"/>
      <c r="FII62" s="13"/>
      <c r="FIJ62" s="13"/>
      <c r="FIK62" s="13"/>
      <c r="FIL62" s="13"/>
      <c r="FIM62" s="13"/>
      <c r="FIN62" s="13"/>
      <c r="FIO62" s="13"/>
      <c r="FIP62" s="13"/>
      <c r="FIQ62" s="13"/>
      <c r="FIR62" s="13"/>
      <c r="FIS62" s="13"/>
      <c r="FIT62" s="13"/>
      <c r="FIU62" s="13"/>
      <c r="FIV62" s="13"/>
      <c r="FIW62" s="13"/>
      <c r="FIX62" s="13"/>
      <c r="FIY62" s="13"/>
      <c r="FIZ62" s="13"/>
      <c r="FJA62" s="13"/>
      <c r="FJB62" s="13"/>
      <c r="FJC62" s="13"/>
      <c r="FJD62" s="13"/>
      <c r="FJE62" s="13"/>
      <c r="FJF62" s="13"/>
      <c r="FJG62" s="13"/>
      <c r="FJH62" s="13"/>
      <c r="FJI62" s="13"/>
      <c r="FJJ62" s="13"/>
      <c r="FJK62" s="13"/>
      <c r="FJL62" s="13"/>
      <c r="FJM62" s="13"/>
      <c r="FJN62" s="13"/>
      <c r="FJO62" s="13"/>
      <c r="FJP62" s="13"/>
      <c r="FJQ62" s="13"/>
      <c r="FJR62" s="13"/>
      <c r="FJS62" s="13"/>
      <c r="FJT62" s="13"/>
      <c r="FJU62" s="13"/>
      <c r="FJV62" s="13"/>
      <c r="FJW62" s="13"/>
      <c r="FJX62" s="13"/>
      <c r="FJY62" s="13"/>
      <c r="FJZ62" s="13"/>
      <c r="FKA62" s="13"/>
      <c r="FKB62" s="13"/>
      <c r="FKC62" s="13"/>
      <c r="FKD62" s="13"/>
      <c r="FKE62" s="13"/>
      <c r="FKF62" s="13"/>
      <c r="FKG62" s="13"/>
      <c r="FKH62" s="13"/>
      <c r="FKI62" s="13"/>
      <c r="FKJ62" s="13"/>
      <c r="FKK62" s="13"/>
      <c r="FKL62" s="13"/>
      <c r="FKM62" s="13"/>
      <c r="FKN62" s="13"/>
      <c r="FKO62" s="13"/>
      <c r="FKP62" s="13"/>
      <c r="FKQ62" s="13"/>
      <c r="FKR62" s="13"/>
      <c r="FKS62" s="13"/>
      <c r="FKT62" s="13"/>
      <c r="FKU62" s="13"/>
      <c r="FKV62" s="13"/>
      <c r="FKW62" s="13"/>
      <c r="FKX62" s="13"/>
      <c r="FKY62" s="13"/>
      <c r="FKZ62" s="13"/>
      <c r="FLA62" s="13"/>
      <c r="FLB62" s="13"/>
      <c r="FLC62" s="13"/>
      <c r="FLD62" s="13"/>
      <c r="FLE62" s="13"/>
      <c r="FLF62" s="13"/>
      <c r="FLG62" s="13"/>
      <c r="FLH62" s="13"/>
      <c r="FLI62" s="13"/>
      <c r="FLJ62" s="13"/>
      <c r="FLK62" s="13"/>
      <c r="FLL62" s="13"/>
      <c r="FLM62" s="13"/>
      <c r="FLN62" s="13"/>
      <c r="FLO62" s="13"/>
      <c r="FLP62" s="13"/>
      <c r="FLQ62" s="13"/>
      <c r="FLR62" s="13"/>
      <c r="FLS62" s="13"/>
      <c r="FLT62" s="13"/>
      <c r="FLU62" s="13"/>
      <c r="FLV62" s="13"/>
      <c r="FLW62" s="13"/>
      <c r="FLX62" s="13"/>
      <c r="FLY62" s="13"/>
      <c r="FLZ62" s="13"/>
      <c r="FMA62" s="13"/>
      <c r="FMB62" s="13"/>
      <c r="FMC62" s="13"/>
      <c r="FMD62" s="13"/>
      <c r="FME62" s="13"/>
      <c r="FMF62" s="13"/>
      <c r="FMG62" s="13"/>
      <c r="FMH62" s="13"/>
      <c r="FMI62" s="13"/>
      <c r="FMJ62" s="13"/>
      <c r="FMK62" s="13"/>
      <c r="FML62" s="13"/>
      <c r="FMM62" s="13"/>
      <c r="FMN62" s="13"/>
      <c r="FMO62" s="13"/>
      <c r="FMP62" s="13"/>
      <c r="FMQ62" s="13"/>
      <c r="FMR62" s="13"/>
      <c r="FMS62" s="13"/>
      <c r="FMT62" s="13"/>
      <c r="FMU62" s="13"/>
      <c r="FMV62" s="13"/>
      <c r="FMW62" s="13"/>
      <c r="FMX62" s="13"/>
      <c r="FMY62" s="13"/>
      <c r="FMZ62" s="13"/>
      <c r="FNA62" s="13"/>
      <c r="FNB62" s="13"/>
      <c r="FNC62" s="13"/>
      <c r="FND62" s="13"/>
      <c r="FNE62" s="13"/>
      <c r="FNF62" s="13"/>
      <c r="FNG62" s="13"/>
      <c r="FNH62" s="13"/>
      <c r="FNI62" s="13"/>
      <c r="FNJ62" s="13"/>
      <c r="FNK62" s="13"/>
      <c r="FNL62" s="13"/>
      <c r="FNM62" s="13"/>
      <c r="FNN62" s="13"/>
      <c r="FNO62" s="13"/>
      <c r="FNP62" s="13"/>
      <c r="FNQ62" s="13"/>
      <c r="FNR62" s="13"/>
      <c r="FNS62" s="13"/>
      <c r="FNT62" s="13"/>
      <c r="FNU62" s="13"/>
      <c r="FNV62" s="13"/>
      <c r="FNW62" s="13"/>
      <c r="FNX62" s="13"/>
      <c r="FNY62" s="13"/>
      <c r="FNZ62" s="13"/>
      <c r="FOA62" s="13"/>
      <c r="FOB62" s="13"/>
      <c r="FOC62" s="13"/>
      <c r="FOD62" s="13"/>
      <c r="FOE62" s="13"/>
      <c r="FOF62" s="13"/>
      <c r="FOG62" s="13"/>
      <c r="FOH62" s="13"/>
      <c r="FOI62" s="13"/>
      <c r="FOJ62" s="13"/>
      <c r="FOK62" s="13"/>
      <c r="FOL62" s="13"/>
      <c r="FOM62" s="13"/>
      <c r="FON62" s="13"/>
      <c r="FOO62" s="13"/>
      <c r="FOP62" s="13"/>
      <c r="FOQ62" s="13"/>
      <c r="FOR62" s="13"/>
      <c r="FOS62" s="13"/>
      <c r="FOT62" s="13"/>
      <c r="FOU62" s="13"/>
      <c r="FOV62" s="13"/>
      <c r="FOW62" s="13"/>
      <c r="FOX62" s="13"/>
      <c r="FOY62" s="13"/>
      <c r="FOZ62" s="13"/>
      <c r="FPA62" s="13"/>
      <c r="FPB62" s="13"/>
      <c r="FPC62" s="13"/>
      <c r="FPD62" s="13"/>
      <c r="FPE62" s="13"/>
      <c r="FPF62" s="13"/>
      <c r="FPG62" s="13"/>
      <c r="FPH62" s="13"/>
      <c r="FPI62" s="13"/>
      <c r="FPJ62" s="13"/>
      <c r="FPK62" s="13"/>
      <c r="FPL62" s="13"/>
      <c r="FPM62" s="13"/>
      <c r="FPN62" s="13"/>
      <c r="FPO62" s="13"/>
      <c r="FPP62" s="13"/>
      <c r="FPQ62" s="13"/>
      <c r="FPR62" s="13"/>
      <c r="FPS62" s="13"/>
      <c r="FPT62" s="13"/>
      <c r="FPU62" s="13"/>
      <c r="FPV62" s="13"/>
      <c r="FPW62" s="13"/>
      <c r="FPX62" s="13"/>
      <c r="FPY62" s="13"/>
      <c r="FPZ62" s="13"/>
      <c r="FQA62" s="13"/>
      <c r="FQB62" s="13"/>
      <c r="FQC62" s="13"/>
      <c r="FQD62" s="13"/>
      <c r="FQE62" s="13"/>
      <c r="FQF62" s="13"/>
      <c r="FQG62" s="13"/>
      <c r="FQH62" s="13"/>
      <c r="FQI62" s="13"/>
      <c r="FQJ62" s="13"/>
      <c r="FQK62" s="13"/>
      <c r="FQL62" s="13"/>
      <c r="FQM62" s="13"/>
      <c r="FQN62" s="13"/>
      <c r="FQO62" s="13"/>
      <c r="FQP62" s="13"/>
      <c r="FQQ62" s="13"/>
      <c r="FQR62" s="13"/>
      <c r="FQS62" s="13"/>
      <c r="FQT62" s="13"/>
      <c r="FQU62" s="13"/>
      <c r="FQV62" s="13"/>
      <c r="FQW62" s="13"/>
      <c r="FQX62" s="13"/>
      <c r="FQY62" s="13"/>
      <c r="FQZ62" s="13"/>
      <c r="FRA62" s="13"/>
      <c r="FRB62" s="13"/>
      <c r="FRC62" s="13"/>
      <c r="FRD62" s="13"/>
      <c r="FRE62" s="13"/>
      <c r="FRF62" s="13"/>
      <c r="FRG62" s="13"/>
      <c r="FRH62" s="13"/>
      <c r="FRI62" s="13"/>
      <c r="FRJ62" s="13"/>
      <c r="FRK62" s="13"/>
      <c r="FRL62" s="13"/>
      <c r="FRM62" s="13"/>
      <c r="FRN62" s="13"/>
      <c r="FRO62" s="13"/>
      <c r="FRP62" s="13"/>
      <c r="FRQ62" s="13"/>
      <c r="FRR62" s="13"/>
      <c r="FRS62" s="13"/>
      <c r="FRT62" s="13"/>
      <c r="FRU62" s="13"/>
      <c r="FRV62" s="13"/>
      <c r="FRW62" s="13"/>
      <c r="FRX62" s="13"/>
      <c r="FRY62" s="13"/>
      <c r="FRZ62" s="13"/>
      <c r="FSA62" s="13"/>
      <c r="FSB62" s="13"/>
      <c r="FSC62" s="13"/>
      <c r="FSD62" s="13"/>
      <c r="FSE62" s="13"/>
      <c r="FSF62" s="13"/>
      <c r="FSG62" s="13"/>
      <c r="FSH62" s="13"/>
      <c r="FSI62" s="13"/>
      <c r="FSJ62" s="13"/>
      <c r="FSK62" s="13"/>
      <c r="FSL62" s="13"/>
      <c r="FSM62" s="13"/>
      <c r="FSN62" s="13"/>
      <c r="FSO62" s="13"/>
      <c r="FSP62" s="13"/>
      <c r="FSQ62" s="13"/>
      <c r="FSR62" s="13"/>
      <c r="FSS62" s="13"/>
      <c r="FST62" s="13"/>
      <c r="FSU62" s="13"/>
      <c r="FSV62" s="13"/>
      <c r="FSW62" s="13"/>
      <c r="FSX62" s="13"/>
      <c r="FSY62" s="13"/>
      <c r="FSZ62" s="13"/>
      <c r="FTA62" s="13"/>
      <c r="FTB62" s="13"/>
      <c r="FTC62" s="13"/>
      <c r="FTD62" s="13"/>
      <c r="FTE62" s="13"/>
      <c r="FTF62" s="13"/>
      <c r="FTG62" s="13"/>
      <c r="FTH62" s="13"/>
      <c r="FTI62" s="13"/>
      <c r="FTJ62" s="13"/>
      <c r="FTK62" s="13"/>
      <c r="FTL62" s="13"/>
      <c r="FTM62" s="13"/>
      <c r="FTN62" s="13"/>
      <c r="FTO62" s="13"/>
      <c r="FTP62" s="13"/>
      <c r="FTQ62" s="13"/>
      <c r="FTR62" s="13"/>
      <c r="FTS62" s="13"/>
      <c r="FTT62" s="13"/>
      <c r="FTU62" s="13"/>
      <c r="FTV62" s="13"/>
      <c r="FTW62" s="13"/>
      <c r="FTX62" s="13"/>
      <c r="FTY62" s="13"/>
      <c r="FTZ62" s="13"/>
      <c r="FUA62" s="13"/>
      <c r="FUB62" s="13"/>
      <c r="FUC62" s="13"/>
      <c r="FUD62" s="13"/>
      <c r="FUE62" s="13"/>
      <c r="FUF62" s="13"/>
      <c r="FUG62" s="13"/>
      <c r="FUH62" s="13"/>
      <c r="FUI62" s="13"/>
      <c r="FUJ62" s="13"/>
      <c r="FUK62" s="13"/>
      <c r="FUL62" s="13"/>
      <c r="FUM62" s="13"/>
      <c r="FUN62" s="13"/>
      <c r="FUO62" s="13"/>
      <c r="FUP62" s="13"/>
      <c r="FUQ62" s="13"/>
      <c r="FUR62" s="13"/>
      <c r="FUS62" s="13"/>
      <c r="FUT62" s="13"/>
      <c r="FUU62" s="13"/>
      <c r="FUV62" s="13"/>
      <c r="FUW62" s="13"/>
      <c r="FUX62" s="13"/>
      <c r="FUY62" s="13"/>
      <c r="FUZ62" s="13"/>
      <c r="FVA62" s="13"/>
      <c r="FVB62" s="13"/>
      <c r="FVC62" s="13"/>
      <c r="FVD62" s="13"/>
      <c r="FVE62" s="13"/>
      <c r="FVF62" s="13"/>
      <c r="FVG62" s="13"/>
      <c r="FVH62" s="13"/>
      <c r="FVI62" s="13"/>
      <c r="FVJ62" s="13"/>
      <c r="FVK62" s="13"/>
      <c r="FVL62" s="13"/>
      <c r="FVM62" s="13"/>
      <c r="FVN62" s="13"/>
      <c r="FVO62" s="13"/>
      <c r="FVP62" s="13"/>
      <c r="FVQ62" s="13"/>
      <c r="FVR62" s="13"/>
      <c r="FVS62" s="13"/>
      <c r="FVT62" s="13"/>
      <c r="FVU62" s="13"/>
      <c r="FVV62" s="13"/>
      <c r="FVW62" s="13"/>
      <c r="FVX62" s="13"/>
      <c r="FVY62" s="13"/>
      <c r="FVZ62" s="13"/>
      <c r="FWA62" s="13"/>
      <c r="FWB62" s="13"/>
      <c r="FWC62" s="13"/>
      <c r="FWD62" s="13"/>
      <c r="FWE62" s="13"/>
      <c r="FWF62" s="13"/>
      <c r="FWG62" s="13"/>
      <c r="FWH62" s="13"/>
      <c r="FWI62" s="13"/>
      <c r="FWJ62" s="13"/>
      <c r="FWK62" s="13"/>
      <c r="FWL62" s="13"/>
      <c r="FWM62" s="13"/>
      <c r="FWN62" s="13"/>
      <c r="FWO62" s="13"/>
      <c r="FWP62" s="13"/>
      <c r="FWQ62" s="13"/>
      <c r="FWR62" s="13"/>
      <c r="FWS62" s="13"/>
      <c r="FWT62" s="13"/>
      <c r="FWU62" s="13"/>
      <c r="FWV62" s="13"/>
      <c r="FWW62" s="13"/>
      <c r="FWX62" s="13"/>
      <c r="FWY62" s="13"/>
      <c r="FWZ62" s="13"/>
      <c r="FXA62" s="13"/>
      <c r="FXB62" s="13"/>
      <c r="FXC62" s="13"/>
      <c r="FXD62" s="13"/>
      <c r="FXE62" s="13"/>
      <c r="FXF62" s="13"/>
      <c r="FXG62" s="13"/>
      <c r="FXH62" s="13"/>
      <c r="FXI62" s="13"/>
      <c r="FXJ62" s="13"/>
      <c r="FXK62" s="13"/>
      <c r="FXL62" s="13"/>
      <c r="FXM62" s="13"/>
      <c r="FXN62" s="13"/>
      <c r="FXO62" s="13"/>
      <c r="FXP62" s="13"/>
      <c r="FXQ62" s="13"/>
      <c r="FXR62" s="13"/>
      <c r="FXS62" s="13"/>
      <c r="FXT62" s="13"/>
      <c r="FXU62" s="13"/>
      <c r="FXV62" s="13"/>
      <c r="FXW62" s="13"/>
      <c r="FXX62" s="13"/>
      <c r="FXY62" s="13"/>
      <c r="FXZ62" s="13"/>
      <c r="FYA62" s="13"/>
      <c r="FYB62" s="13"/>
      <c r="FYC62" s="13"/>
      <c r="FYD62" s="13"/>
      <c r="FYE62" s="13"/>
      <c r="FYF62" s="13"/>
      <c r="FYG62" s="13"/>
      <c r="FYH62" s="13"/>
      <c r="FYI62" s="13"/>
      <c r="FYJ62" s="13"/>
      <c r="FYK62" s="13"/>
      <c r="FYL62" s="13"/>
      <c r="FYM62" s="13"/>
      <c r="FYN62" s="13"/>
      <c r="FYO62" s="13"/>
      <c r="FYP62" s="13"/>
      <c r="FYQ62" s="13"/>
      <c r="FYR62" s="13"/>
      <c r="FYS62" s="13"/>
      <c r="FYT62" s="13"/>
      <c r="FYU62" s="13"/>
      <c r="FYV62" s="13"/>
      <c r="FYW62" s="13"/>
      <c r="FYX62" s="13"/>
      <c r="FYY62" s="13"/>
      <c r="FYZ62" s="13"/>
      <c r="FZA62" s="13"/>
      <c r="FZB62" s="13"/>
      <c r="FZC62" s="13"/>
      <c r="FZD62" s="13"/>
      <c r="FZE62" s="13"/>
      <c r="FZF62" s="13"/>
      <c r="FZG62" s="13"/>
      <c r="FZH62" s="13"/>
      <c r="FZI62" s="13"/>
      <c r="FZJ62" s="13"/>
      <c r="FZK62" s="13"/>
      <c r="FZL62" s="13"/>
      <c r="FZM62" s="13"/>
      <c r="FZN62" s="13"/>
      <c r="FZO62" s="13"/>
      <c r="FZP62" s="13"/>
      <c r="FZQ62" s="13"/>
      <c r="FZR62" s="13"/>
      <c r="FZS62" s="13"/>
      <c r="FZT62" s="13"/>
      <c r="FZU62" s="13"/>
      <c r="FZV62" s="13"/>
      <c r="FZW62" s="13"/>
      <c r="FZX62" s="13"/>
      <c r="FZY62" s="13"/>
      <c r="FZZ62" s="13"/>
      <c r="GAA62" s="13"/>
      <c r="GAB62" s="13"/>
      <c r="GAC62" s="13"/>
      <c r="GAD62" s="13"/>
      <c r="GAE62" s="13"/>
      <c r="GAF62" s="13"/>
      <c r="GAG62" s="13"/>
      <c r="GAH62" s="13"/>
      <c r="GAI62" s="13"/>
      <c r="GAJ62" s="13"/>
      <c r="GAK62" s="13"/>
      <c r="GAL62" s="13"/>
      <c r="GAM62" s="13"/>
      <c r="GAN62" s="13"/>
      <c r="GAO62" s="13"/>
      <c r="GAP62" s="13"/>
      <c r="GAQ62" s="13"/>
      <c r="GAR62" s="13"/>
      <c r="GAS62" s="13"/>
      <c r="GAT62" s="13"/>
      <c r="GAU62" s="13"/>
      <c r="GAV62" s="13"/>
      <c r="GAW62" s="13"/>
      <c r="GAX62" s="13"/>
      <c r="GAY62" s="13"/>
      <c r="GAZ62" s="13"/>
      <c r="GBA62" s="13"/>
      <c r="GBB62" s="13"/>
      <c r="GBC62" s="13"/>
      <c r="GBD62" s="13"/>
      <c r="GBE62" s="13"/>
      <c r="GBF62" s="13"/>
      <c r="GBG62" s="13"/>
      <c r="GBH62" s="13"/>
      <c r="GBI62" s="13"/>
      <c r="GBJ62" s="13"/>
      <c r="GBK62" s="13"/>
      <c r="GBL62" s="13"/>
      <c r="GBM62" s="13"/>
      <c r="GBN62" s="13"/>
      <c r="GBO62" s="13"/>
      <c r="GBP62" s="13"/>
      <c r="GBQ62" s="13"/>
      <c r="GBR62" s="13"/>
      <c r="GBS62" s="13"/>
      <c r="GBT62" s="13"/>
      <c r="GBU62" s="13"/>
      <c r="GBV62" s="13"/>
      <c r="GBW62" s="13"/>
      <c r="GBX62" s="13"/>
      <c r="GBY62" s="13"/>
      <c r="GBZ62" s="13"/>
      <c r="GCA62" s="13"/>
      <c r="GCB62" s="13"/>
      <c r="GCC62" s="13"/>
      <c r="GCD62" s="13"/>
      <c r="GCE62" s="13"/>
      <c r="GCF62" s="13"/>
      <c r="GCG62" s="13"/>
      <c r="GCH62" s="13"/>
      <c r="GCI62" s="13"/>
      <c r="GCJ62" s="13"/>
      <c r="GCK62" s="13"/>
      <c r="GCL62" s="13"/>
      <c r="GCM62" s="13"/>
      <c r="GCN62" s="13"/>
      <c r="GCO62" s="13"/>
      <c r="GCP62" s="13"/>
      <c r="GCQ62" s="13"/>
      <c r="GCR62" s="13"/>
      <c r="GCS62" s="13"/>
      <c r="GCT62" s="13"/>
      <c r="GCU62" s="13"/>
      <c r="GCV62" s="13"/>
      <c r="GCW62" s="13"/>
      <c r="GCX62" s="13"/>
      <c r="GCY62" s="13"/>
      <c r="GCZ62" s="13"/>
      <c r="GDA62" s="13"/>
      <c r="GDB62" s="13"/>
      <c r="GDC62" s="13"/>
      <c r="GDD62" s="13"/>
      <c r="GDE62" s="13"/>
      <c r="GDF62" s="13"/>
      <c r="GDG62" s="13"/>
      <c r="GDH62" s="13"/>
      <c r="GDI62" s="13"/>
      <c r="GDJ62" s="13"/>
      <c r="GDK62" s="13"/>
      <c r="GDL62" s="13"/>
      <c r="GDM62" s="13"/>
      <c r="GDN62" s="13"/>
      <c r="GDO62" s="13"/>
      <c r="GDP62" s="13"/>
      <c r="GDQ62" s="13"/>
      <c r="GDR62" s="13"/>
      <c r="GDS62" s="13"/>
      <c r="GDT62" s="13"/>
      <c r="GDU62" s="13"/>
      <c r="GDV62" s="13"/>
      <c r="GDW62" s="13"/>
      <c r="GDX62" s="13"/>
      <c r="GDY62" s="13"/>
      <c r="GDZ62" s="13"/>
      <c r="GEA62" s="13"/>
      <c r="GEB62" s="13"/>
      <c r="GEC62" s="13"/>
      <c r="GED62" s="13"/>
      <c r="GEE62" s="13"/>
      <c r="GEF62" s="13"/>
      <c r="GEG62" s="13"/>
      <c r="GEH62" s="13"/>
      <c r="GEI62" s="13"/>
      <c r="GEJ62" s="13"/>
      <c r="GEK62" s="13"/>
      <c r="GEL62" s="13"/>
      <c r="GEM62" s="13"/>
      <c r="GEN62" s="13"/>
      <c r="GEO62" s="13"/>
      <c r="GEP62" s="13"/>
      <c r="GEQ62" s="13"/>
      <c r="GER62" s="13"/>
      <c r="GES62" s="13"/>
      <c r="GET62" s="13"/>
      <c r="GEU62" s="13"/>
      <c r="GEV62" s="13"/>
      <c r="GEW62" s="13"/>
      <c r="GEX62" s="13"/>
      <c r="GEY62" s="13"/>
      <c r="GEZ62" s="13"/>
      <c r="GFA62" s="13"/>
      <c r="GFB62" s="13"/>
      <c r="GFC62" s="13"/>
      <c r="GFD62" s="13"/>
      <c r="GFE62" s="13"/>
      <c r="GFF62" s="13"/>
      <c r="GFG62" s="13"/>
      <c r="GFH62" s="13"/>
      <c r="GFI62" s="13"/>
      <c r="GFJ62" s="13"/>
      <c r="GFK62" s="13"/>
      <c r="GFL62" s="13"/>
      <c r="GFM62" s="13"/>
      <c r="GFN62" s="13"/>
      <c r="GFO62" s="13"/>
      <c r="GFP62" s="13"/>
      <c r="GFQ62" s="13"/>
      <c r="GFR62" s="13"/>
      <c r="GFS62" s="13"/>
      <c r="GFT62" s="13"/>
      <c r="GFU62" s="13"/>
      <c r="GFV62" s="13"/>
      <c r="GFW62" s="13"/>
      <c r="GFX62" s="13"/>
      <c r="GFY62" s="13"/>
      <c r="GFZ62" s="13"/>
      <c r="GGA62" s="13"/>
      <c r="GGB62" s="13"/>
      <c r="GGC62" s="13"/>
      <c r="GGD62" s="13"/>
      <c r="GGE62" s="13"/>
      <c r="GGF62" s="13"/>
      <c r="GGG62" s="13"/>
      <c r="GGH62" s="13"/>
      <c r="GGI62" s="13"/>
      <c r="GGJ62" s="13"/>
      <c r="GGK62" s="13"/>
      <c r="GGL62" s="13"/>
      <c r="GGM62" s="13"/>
      <c r="GGN62" s="13"/>
      <c r="GGO62" s="13"/>
      <c r="GGP62" s="13"/>
      <c r="GGQ62" s="13"/>
      <c r="GGR62" s="13"/>
      <c r="GGS62" s="13"/>
      <c r="GGT62" s="13"/>
      <c r="GGU62" s="13"/>
      <c r="GGV62" s="13"/>
      <c r="GGW62" s="13"/>
      <c r="GGX62" s="13"/>
      <c r="GGY62" s="13"/>
      <c r="GGZ62" s="13"/>
      <c r="GHA62" s="13"/>
      <c r="GHB62" s="13"/>
      <c r="GHC62" s="13"/>
      <c r="GHD62" s="13"/>
      <c r="GHE62" s="13"/>
      <c r="GHF62" s="13"/>
      <c r="GHG62" s="13"/>
      <c r="GHH62" s="13"/>
      <c r="GHI62" s="13"/>
      <c r="GHJ62" s="13"/>
      <c r="GHK62" s="13"/>
      <c r="GHL62" s="13"/>
      <c r="GHM62" s="13"/>
      <c r="GHN62" s="13"/>
      <c r="GHO62" s="13"/>
      <c r="GHP62" s="13"/>
      <c r="GHQ62" s="13"/>
      <c r="GHR62" s="13"/>
      <c r="GHS62" s="13"/>
      <c r="GHT62" s="13"/>
      <c r="GHU62" s="13"/>
      <c r="GHV62" s="13"/>
      <c r="GHW62" s="13"/>
      <c r="GHX62" s="13"/>
      <c r="GHY62" s="13"/>
      <c r="GHZ62" s="13"/>
      <c r="GIA62" s="13"/>
      <c r="GIB62" s="13"/>
      <c r="GIC62" s="13"/>
      <c r="GID62" s="13"/>
      <c r="GIE62" s="13"/>
      <c r="GIF62" s="13"/>
      <c r="GIG62" s="13"/>
      <c r="GIH62" s="13"/>
      <c r="GII62" s="13"/>
      <c r="GIJ62" s="13"/>
      <c r="GIK62" s="13"/>
      <c r="GIL62" s="13"/>
      <c r="GIM62" s="13"/>
      <c r="GIN62" s="13"/>
      <c r="GIO62" s="13"/>
      <c r="GIP62" s="13"/>
      <c r="GIQ62" s="13"/>
      <c r="GIR62" s="13"/>
      <c r="GIS62" s="13"/>
      <c r="GIT62" s="13"/>
      <c r="GIU62" s="13"/>
      <c r="GIV62" s="13"/>
      <c r="GIW62" s="13"/>
      <c r="GIX62" s="13"/>
      <c r="GIY62" s="13"/>
      <c r="GIZ62" s="13"/>
      <c r="GJA62" s="13"/>
      <c r="GJB62" s="13"/>
      <c r="GJC62" s="13"/>
      <c r="GJD62" s="13"/>
      <c r="GJE62" s="13"/>
      <c r="GJF62" s="13"/>
      <c r="GJG62" s="13"/>
      <c r="GJH62" s="13"/>
      <c r="GJI62" s="13"/>
      <c r="GJJ62" s="13"/>
      <c r="GJK62" s="13"/>
      <c r="GJL62" s="13"/>
      <c r="GJM62" s="13"/>
      <c r="GJN62" s="13"/>
      <c r="GJO62" s="13"/>
      <c r="GJP62" s="13"/>
      <c r="GJQ62" s="13"/>
      <c r="GJR62" s="13"/>
      <c r="GJS62" s="13"/>
      <c r="GJT62" s="13"/>
      <c r="GJU62" s="13"/>
      <c r="GJV62" s="13"/>
      <c r="GJW62" s="13"/>
      <c r="GJX62" s="13"/>
      <c r="GJY62" s="13"/>
      <c r="GJZ62" s="13"/>
      <c r="GKA62" s="13"/>
      <c r="GKB62" s="13"/>
      <c r="GKC62" s="13"/>
      <c r="GKD62" s="13"/>
      <c r="GKE62" s="13"/>
      <c r="GKF62" s="13"/>
      <c r="GKG62" s="13"/>
      <c r="GKH62" s="13"/>
      <c r="GKI62" s="13"/>
      <c r="GKJ62" s="13"/>
      <c r="GKK62" s="13"/>
      <c r="GKL62" s="13"/>
      <c r="GKM62" s="13"/>
      <c r="GKN62" s="13"/>
      <c r="GKO62" s="13"/>
      <c r="GKP62" s="13"/>
      <c r="GKQ62" s="13"/>
      <c r="GKR62" s="13"/>
      <c r="GKS62" s="13"/>
      <c r="GKT62" s="13"/>
      <c r="GKU62" s="13"/>
      <c r="GKV62" s="13"/>
      <c r="GKW62" s="13"/>
      <c r="GKX62" s="13"/>
      <c r="GKY62" s="13"/>
      <c r="GKZ62" s="13"/>
      <c r="GLA62" s="13"/>
      <c r="GLB62" s="13"/>
      <c r="GLC62" s="13"/>
      <c r="GLD62" s="13"/>
      <c r="GLE62" s="13"/>
      <c r="GLF62" s="13"/>
      <c r="GLG62" s="13"/>
      <c r="GLH62" s="13"/>
      <c r="GLI62" s="13"/>
      <c r="GLJ62" s="13"/>
      <c r="GLK62" s="13"/>
      <c r="GLL62" s="13"/>
      <c r="GLM62" s="13"/>
      <c r="GLN62" s="13"/>
      <c r="GLO62" s="13"/>
      <c r="GLP62" s="13"/>
      <c r="GLQ62" s="13"/>
      <c r="GLR62" s="13"/>
      <c r="GLS62" s="13"/>
      <c r="GLT62" s="13"/>
      <c r="GLU62" s="13"/>
      <c r="GLV62" s="13"/>
      <c r="GLW62" s="13"/>
      <c r="GLX62" s="13"/>
      <c r="GLY62" s="13"/>
      <c r="GLZ62" s="13"/>
      <c r="GMA62" s="13"/>
      <c r="GMB62" s="13"/>
      <c r="GMC62" s="13"/>
      <c r="GMD62" s="13"/>
      <c r="GME62" s="13"/>
      <c r="GMF62" s="13"/>
      <c r="GMG62" s="13"/>
      <c r="GMH62" s="13"/>
      <c r="GMI62" s="13"/>
      <c r="GMJ62" s="13"/>
      <c r="GMK62" s="13"/>
      <c r="GML62" s="13"/>
      <c r="GMM62" s="13"/>
      <c r="GMN62" s="13"/>
      <c r="GMO62" s="13"/>
      <c r="GMP62" s="13"/>
      <c r="GMQ62" s="13"/>
      <c r="GMR62" s="13"/>
      <c r="GMS62" s="13"/>
      <c r="GMT62" s="13"/>
      <c r="GMU62" s="13"/>
      <c r="GMV62" s="13"/>
      <c r="GMW62" s="13"/>
      <c r="GMX62" s="13"/>
      <c r="GMY62" s="13"/>
      <c r="GMZ62" s="13"/>
      <c r="GNA62" s="13"/>
      <c r="GNB62" s="13"/>
      <c r="GNC62" s="13"/>
      <c r="GND62" s="13"/>
      <c r="GNE62" s="13"/>
      <c r="GNF62" s="13"/>
      <c r="GNG62" s="13"/>
      <c r="GNH62" s="13"/>
      <c r="GNI62" s="13"/>
      <c r="GNJ62" s="13"/>
      <c r="GNK62" s="13"/>
      <c r="GNL62" s="13"/>
      <c r="GNM62" s="13"/>
      <c r="GNN62" s="13"/>
      <c r="GNO62" s="13"/>
      <c r="GNP62" s="13"/>
      <c r="GNQ62" s="13"/>
      <c r="GNR62" s="13"/>
      <c r="GNS62" s="13"/>
      <c r="GNT62" s="13"/>
      <c r="GNU62" s="13"/>
      <c r="GNV62" s="13"/>
      <c r="GNW62" s="13"/>
      <c r="GNX62" s="13"/>
      <c r="GNY62" s="13"/>
      <c r="GNZ62" s="13"/>
      <c r="GOA62" s="13"/>
      <c r="GOB62" s="13"/>
      <c r="GOC62" s="13"/>
      <c r="GOD62" s="13"/>
      <c r="GOE62" s="13"/>
      <c r="GOF62" s="13"/>
      <c r="GOG62" s="13"/>
      <c r="GOH62" s="13"/>
      <c r="GOI62" s="13"/>
      <c r="GOJ62" s="13"/>
      <c r="GOK62" s="13"/>
      <c r="GOL62" s="13"/>
      <c r="GOM62" s="13"/>
      <c r="GON62" s="13"/>
      <c r="GOO62" s="13"/>
      <c r="GOP62" s="13"/>
      <c r="GOQ62" s="13"/>
      <c r="GOR62" s="13"/>
      <c r="GOS62" s="13"/>
      <c r="GOT62" s="13"/>
      <c r="GOU62" s="13"/>
      <c r="GOV62" s="13"/>
      <c r="GOW62" s="13"/>
      <c r="GOX62" s="13"/>
      <c r="GOY62" s="13"/>
      <c r="GOZ62" s="13"/>
      <c r="GPA62" s="13"/>
      <c r="GPB62" s="13"/>
      <c r="GPC62" s="13"/>
      <c r="GPD62" s="13"/>
      <c r="GPE62" s="13"/>
      <c r="GPF62" s="13"/>
      <c r="GPG62" s="13"/>
      <c r="GPH62" s="13"/>
      <c r="GPI62" s="13"/>
      <c r="GPJ62" s="13"/>
      <c r="GPK62" s="13"/>
      <c r="GPL62" s="13"/>
      <c r="GPM62" s="13"/>
      <c r="GPN62" s="13"/>
      <c r="GPO62" s="13"/>
      <c r="GPP62" s="13"/>
      <c r="GPQ62" s="13"/>
      <c r="GPR62" s="13"/>
      <c r="GPS62" s="13"/>
      <c r="GPT62" s="13"/>
      <c r="GPU62" s="13"/>
      <c r="GPV62" s="13"/>
      <c r="GPW62" s="13"/>
      <c r="GPX62" s="13"/>
      <c r="GPY62" s="13"/>
      <c r="GPZ62" s="13"/>
      <c r="GQA62" s="13"/>
      <c r="GQB62" s="13"/>
      <c r="GQC62" s="13"/>
      <c r="GQD62" s="13"/>
      <c r="GQE62" s="13"/>
      <c r="GQF62" s="13"/>
      <c r="GQG62" s="13"/>
      <c r="GQH62" s="13"/>
      <c r="GQI62" s="13"/>
      <c r="GQJ62" s="13"/>
      <c r="GQK62" s="13"/>
      <c r="GQL62" s="13"/>
      <c r="GQM62" s="13"/>
      <c r="GQN62" s="13"/>
      <c r="GQO62" s="13"/>
      <c r="GQP62" s="13"/>
      <c r="GQQ62" s="13"/>
      <c r="GQR62" s="13"/>
      <c r="GQS62" s="13"/>
      <c r="GQT62" s="13"/>
      <c r="GQU62" s="13"/>
      <c r="GQV62" s="13"/>
      <c r="GQW62" s="13"/>
      <c r="GQX62" s="13"/>
      <c r="GQY62" s="13"/>
      <c r="GQZ62" s="13"/>
      <c r="GRA62" s="13"/>
      <c r="GRB62" s="13"/>
      <c r="GRC62" s="13"/>
      <c r="GRD62" s="13"/>
      <c r="GRE62" s="13"/>
      <c r="GRF62" s="13"/>
      <c r="GRG62" s="13"/>
      <c r="GRH62" s="13"/>
      <c r="GRI62" s="13"/>
      <c r="GRJ62" s="13"/>
      <c r="GRK62" s="13"/>
      <c r="GRL62" s="13"/>
      <c r="GRM62" s="13"/>
      <c r="GRN62" s="13"/>
      <c r="GRO62" s="13"/>
      <c r="GRP62" s="13"/>
      <c r="GRQ62" s="13"/>
      <c r="GRR62" s="13"/>
      <c r="GRS62" s="13"/>
      <c r="GRT62" s="13"/>
      <c r="GRU62" s="13"/>
      <c r="GRV62" s="13"/>
      <c r="GRW62" s="13"/>
      <c r="GRX62" s="13"/>
      <c r="GRY62" s="13"/>
      <c r="GRZ62" s="13"/>
      <c r="GSA62" s="13"/>
      <c r="GSB62" s="13"/>
      <c r="GSC62" s="13"/>
      <c r="GSD62" s="13"/>
      <c r="GSE62" s="13"/>
      <c r="GSF62" s="13"/>
      <c r="GSG62" s="13"/>
      <c r="GSH62" s="13"/>
      <c r="GSI62" s="13"/>
      <c r="GSJ62" s="13"/>
      <c r="GSK62" s="13"/>
      <c r="GSL62" s="13"/>
      <c r="GSM62" s="13"/>
      <c r="GSN62" s="13"/>
      <c r="GSO62" s="13"/>
      <c r="GSP62" s="13"/>
      <c r="GSQ62" s="13"/>
      <c r="GSR62" s="13"/>
      <c r="GSS62" s="13"/>
      <c r="GST62" s="13"/>
      <c r="GSU62" s="13"/>
      <c r="GSV62" s="13"/>
      <c r="GSW62" s="13"/>
      <c r="GSX62" s="13"/>
      <c r="GSY62" s="13"/>
      <c r="GSZ62" s="13"/>
      <c r="GTA62" s="13"/>
      <c r="GTB62" s="13"/>
      <c r="GTC62" s="13"/>
      <c r="GTD62" s="13"/>
      <c r="GTE62" s="13"/>
      <c r="GTF62" s="13"/>
      <c r="GTG62" s="13"/>
      <c r="GTH62" s="13"/>
      <c r="GTI62" s="13"/>
      <c r="GTJ62" s="13"/>
      <c r="GTK62" s="13"/>
      <c r="GTL62" s="13"/>
      <c r="GTM62" s="13"/>
      <c r="GTN62" s="13"/>
      <c r="GTO62" s="13"/>
      <c r="GTP62" s="13"/>
      <c r="GTQ62" s="13"/>
      <c r="GTR62" s="13"/>
      <c r="GTS62" s="13"/>
      <c r="GTT62" s="13"/>
      <c r="GTU62" s="13"/>
      <c r="GTV62" s="13"/>
      <c r="GTW62" s="13"/>
      <c r="GTX62" s="13"/>
      <c r="GTY62" s="13"/>
      <c r="GTZ62" s="13"/>
      <c r="GUA62" s="13"/>
      <c r="GUB62" s="13"/>
      <c r="GUC62" s="13"/>
      <c r="GUD62" s="13"/>
      <c r="GUE62" s="13"/>
      <c r="GUF62" s="13"/>
      <c r="GUG62" s="13"/>
      <c r="GUH62" s="13"/>
      <c r="GUI62" s="13"/>
      <c r="GUJ62" s="13"/>
      <c r="GUK62" s="13"/>
      <c r="GUL62" s="13"/>
      <c r="GUM62" s="13"/>
      <c r="GUN62" s="13"/>
      <c r="GUO62" s="13"/>
      <c r="GUP62" s="13"/>
      <c r="GUQ62" s="13"/>
      <c r="GUR62" s="13"/>
      <c r="GUS62" s="13"/>
      <c r="GUT62" s="13"/>
      <c r="GUU62" s="13"/>
      <c r="GUV62" s="13"/>
      <c r="GUW62" s="13"/>
      <c r="GUX62" s="13"/>
      <c r="GUY62" s="13"/>
      <c r="GUZ62" s="13"/>
      <c r="GVA62" s="13"/>
      <c r="GVB62" s="13"/>
      <c r="GVC62" s="13"/>
      <c r="GVD62" s="13"/>
      <c r="GVE62" s="13"/>
      <c r="GVF62" s="13"/>
      <c r="GVG62" s="13"/>
      <c r="GVH62" s="13"/>
      <c r="GVI62" s="13"/>
      <c r="GVJ62" s="13"/>
      <c r="GVK62" s="13"/>
      <c r="GVL62" s="13"/>
      <c r="GVM62" s="13"/>
      <c r="GVN62" s="13"/>
      <c r="GVO62" s="13"/>
      <c r="GVP62" s="13"/>
      <c r="GVQ62" s="13"/>
      <c r="GVR62" s="13"/>
      <c r="GVS62" s="13"/>
      <c r="GVT62" s="13"/>
      <c r="GVU62" s="13"/>
      <c r="GVV62" s="13"/>
      <c r="GVW62" s="13"/>
      <c r="GVX62" s="13"/>
      <c r="GVY62" s="13"/>
      <c r="GVZ62" s="13"/>
      <c r="GWA62" s="13"/>
      <c r="GWB62" s="13"/>
      <c r="GWC62" s="13"/>
      <c r="GWD62" s="13"/>
      <c r="GWE62" s="13"/>
      <c r="GWF62" s="13"/>
      <c r="GWG62" s="13"/>
      <c r="GWH62" s="13"/>
      <c r="GWI62" s="13"/>
      <c r="GWJ62" s="13"/>
      <c r="GWK62" s="13"/>
      <c r="GWL62" s="13"/>
      <c r="GWM62" s="13"/>
      <c r="GWN62" s="13"/>
      <c r="GWO62" s="13"/>
      <c r="GWP62" s="13"/>
      <c r="GWQ62" s="13"/>
      <c r="GWR62" s="13"/>
      <c r="GWS62" s="13"/>
      <c r="GWT62" s="13"/>
      <c r="GWU62" s="13"/>
      <c r="GWV62" s="13"/>
      <c r="GWW62" s="13"/>
      <c r="GWX62" s="13"/>
      <c r="GWY62" s="13"/>
      <c r="GWZ62" s="13"/>
      <c r="GXA62" s="13"/>
      <c r="GXB62" s="13"/>
      <c r="GXC62" s="13"/>
      <c r="GXD62" s="13"/>
      <c r="GXE62" s="13"/>
      <c r="GXF62" s="13"/>
      <c r="GXG62" s="13"/>
      <c r="GXH62" s="13"/>
      <c r="GXI62" s="13"/>
      <c r="GXJ62" s="13"/>
      <c r="GXK62" s="13"/>
      <c r="GXL62" s="13"/>
      <c r="GXM62" s="13"/>
      <c r="GXN62" s="13"/>
      <c r="GXO62" s="13"/>
      <c r="GXP62" s="13"/>
      <c r="GXQ62" s="13"/>
      <c r="GXR62" s="13"/>
      <c r="GXS62" s="13"/>
      <c r="GXT62" s="13"/>
      <c r="GXU62" s="13"/>
      <c r="GXV62" s="13"/>
      <c r="GXW62" s="13"/>
      <c r="GXX62" s="13"/>
      <c r="GXY62" s="13"/>
      <c r="GXZ62" s="13"/>
      <c r="GYA62" s="13"/>
      <c r="GYB62" s="13"/>
      <c r="GYC62" s="13"/>
      <c r="GYD62" s="13"/>
      <c r="GYE62" s="13"/>
      <c r="GYF62" s="13"/>
      <c r="GYG62" s="13"/>
      <c r="GYH62" s="13"/>
      <c r="GYI62" s="13"/>
      <c r="GYJ62" s="13"/>
      <c r="GYK62" s="13"/>
      <c r="GYL62" s="13"/>
      <c r="GYM62" s="13"/>
      <c r="GYN62" s="13"/>
      <c r="GYO62" s="13"/>
      <c r="GYP62" s="13"/>
      <c r="GYQ62" s="13"/>
      <c r="GYR62" s="13"/>
      <c r="GYS62" s="13"/>
      <c r="GYT62" s="13"/>
      <c r="GYU62" s="13"/>
      <c r="GYV62" s="13"/>
      <c r="GYW62" s="13"/>
      <c r="GYX62" s="13"/>
      <c r="GYY62" s="13"/>
      <c r="GYZ62" s="13"/>
      <c r="GZA62" s="13"/>
      <c r="GZB62" s="13"/>
      <c r="GZC62" s="13"/>
      <c r="GZD62" s="13"/>
      <c r="GZE62" s="13"/>
      <c r="GZF62" s="13"/>
      <c r="GZG62" s="13"/>
      <c r="GZH62" s="13"/>
      <c r="GZI62" s="13"/>
      <c r="GZJ62" s="13"/>
      <c r="GZK62" s="13"/>
      <c r="GZL62" s="13"/>
      <c r="GZM62" s="13"/>
      <c r="GZN62" s="13"/>
      <c r="GZO62" s="13"/>
      <c r="GZP62" s="13"/>
      <c r="GZQ62" s="13"/>
      <c r="GZR62" s="13"/>
      <c r="GZS62" s="13"/>
      <c r="GZT62" s="13"/>
      <c r="GZU62" s="13"/>
      <c r="GZV62" s="13"/>
      <c r="GZW62" s="13"/>
      <c r="GZX62" s="13"/>
      <c r="GZY62" s="13"/>
      <c r="GZZ62" s="13"/>
      <c r="HAA62" s="13"/>
      <c r="HAB62" s="13"/>
      <c r="HAC62" s="13"/>
      <c r="HAD62" s="13"/>
      <c r="HAE62" s="13"/>
      <c r="HAF62" s="13"/>
      <c r="HAG62" s="13"/>
      <c r="HAH62" s="13"/>
      <c r="HAI62" s="13"/>
      <c r="HAJ62" s="13"/>
      <c r="HAK62" s="13"/>
      <c r="HAL62" s="13"/>
      <c r="HAM62" s="13"/>
      <c r="HAN62" s="13"/>
      <c r="HAO62" s="13"/>
      <c r="HAP62" s="13"/>
      <c r="HAQ62" s="13"/>
      <c r="HAR62" s="13"/>
      <c r="HAS62" s="13"/>
      <c r="HAT62" s="13"/>
      <c r="HAU62" s="13"/>
      <c r="HAV62" s="13"/>
      <c r="HAW62" s="13"/>
      <c r="HAX62" s="13"/>
      <c r="HAY62" s="13"/>
      <c r="HAZ62" s="13"/>
      <c r="HBA62" s="13"/>
      <c r="HBB62" s="13"/>
      <c r="HBC62" s="13"/>
      <c r="HBD62" s="13"/>
      <c r="HBE62" s="13"/>
      <c r="HBF62" s="13"/>
      <c r="HBG62" s="13"/>
      <c r="HBH62" s="13"/>
      <c r="HBI62" s="13"/>
      <c r="HBJ62" s="13"/>
      <c r="HBK62" s="13"/>
      <c r="HBL62" s="13"/>
      <c r="HBM62" s="13"/>
      <c r="HBN62" s="13"/>
      <c r="HBO62" s="13"/>
      <c r="HBP62" s="13"/>
      <c r="HBQ62" s="13"/>
      <c r="HBR62" s="13"/>
      <c r="HBS62" s="13"/>
      <c r="HBT62" s="13"/>
      <c r="HBU62" s="13"/>
      <c r="HBV62" s="13"/>
      <c r="HBW62" s="13"/>
      <c r="HBX62" s="13"/>
      <c r="HBY62" s="13"/>
      <c r="HBZ62" s="13"/>
      <c r="HCA62" s="13"/>
      <c r="HCB62" s="13"/>
      <c r="HCC62" s="13"/>
      <c r="HCD62" s="13"/>
      <c r="HCE62" s="13"/>
      <c r="HCF62" s="13"/>
      <c r="HCG62" s="13"/>
      <c r="HCH62" s="13"/>
      <c r="HCI62" s="13"/>
      <c r="HCJ62" s="13"/>
      <c r="HCK62" s="13"/>
      <c r="HCL62" s="13"/>
      <c r="HCM62" s="13"/>
      <c r="HCN62" s="13"/>
      <c r="HCO62" s="13"/>
      <c r="HCP62" s="13"/>
      <c r="HCQ62" s="13"/>
      <c r="HCR62" s="13"/>
      <c r="HCS62" s="13"/>
      <c r="HCT62" s="13"/>
      <c r="HCU62" s="13"/>
      <c r="HCV62" s="13"/>
      <c r="HCW62" s="13"/>
      <c r="HCX62" s="13"/>
      <c r="HCY62" s="13"/>
      <c r="HCZ62" s="13"/>
      <c r="HDA62" s="13"/>
      <c r="HDB62" s="13"/>
      <c r="HDC62" s="13"/>
      <c r="HDD62" s="13"/>
      <c r="HDE62" s="13"/>
      <c r="HDF62" s="13"/>
      <c r="HDG62" s="13"/>
      <c r="HDH62" s="13"/>
      <c r="HDI62" s="13"/>
      <c r="HDJ62" s="13"/>
      <c r="HDK62" s="13"/>
      <c r="HDL62" s="13"/>
      <c r="HDM62" s="13"/>
      <c r="HDN62" s="13"/>
      <c r="HDO62" s="13"/>
      <c r="HDP62" s="13"/>
      <c r="HDQ62" s="13"/>
      <c r="HDR62" s="13"/>
      <c r="HDS62" s="13"/>
      <c r="HDT62" s="13"/>
      <c r="HDU62" s="13"/>
      <c r="HDV62" s="13"/>
      <c r="HDW62" s="13"/>
      <c r="HDX62" s="13"/>
      <c r="HDY62" s="13"/>
      <c r="HDZ62" s="13"/>
      <c r="HEA62" s="13"/>
      <c r="HEB62" s="13"/>
      <c r="HEC62" s="13"/>
      <c r="HED62" s="13"/>
      <c r="HEE62" s="13"/>
      <c r="HEF62" s="13"/>
      <c r="HEG62" s="13"/>
      <c r="HEH62" s="13"/>
      <c r="HEI62" s="13"/>
      <c r="HEJ62" s="13"/>
      <c r="HEK62" s="13"/>
      <c r="HEL62" s="13"/>
      <c r="HEM62" s="13"/>
      <c r="HEN62" s="13"/>
      <c r="HEO62" s="13"/>
      <c r="HEP62" s="13"/>
      <c r="HEQ62" s="13"/>
      <c r="HER62" s="13"/>
      <c r="HES62" s="13"/>
      <c r="HET62" s="13"/>
      <c r="HEU62" s="13"/>
      <c r="HEV62" s="13"/>
      <c r="HEW62" s="13"/>
      <c r="HEX62" s="13"/>
      <c r="HEY62" s="13"/>
      <c r="HEZ62" s="13"/>
      <c r="HFA62" s="13"/>
      <c r="HFB62" s="13"/>
      <c r="HFC62" s="13"/>
      <c r="HFD62" s="13"/>
      <c r="HFE62" s="13"/>
      <c r="HFF62" s="13"/>
      <c r="HFG62" s="13"/>
      <c r="HFH62" s="13"/>
      <c r="HFI62" s="13"/>
      <c r="HFJ62" s="13"/>
      <c r="HFK62" s="13"/>
      <c r="HFL62" s="13"/>
      <c r="HFM62" s="13"/>
      <c r="HFN62" s="13"/>
      <c r="HFO62" s="13"/>
      <c r="HFP62" s="13"/>
      <c r="HFQ62" s="13"/>
      <c r="HFR62" s="13"/>
      <c r="HFS62" s="13"/>
      <c r="HFT62" s="13"/>
      <c r="HFU62" s="13"/>
      <c r="HFV62" s="13"/>
      <c r="HFW62" s="13"/>
      <c r="HFX62" s="13"/>
      <c r="HFY62" s="13"/>
      <c r="HFZ62" s="13"/>
      <c r="HGA62" s="13"/>
      <c r="HGB62" s="13"/>
      <c r="HGC62" s="13"/>
      <c r="HGD62" s="13"/>
      <c r="HGE62" s="13"/>
      <c r="HGF62" s="13"/>
      <c r="HGG62" s="13"/>
      <c r="HGH62" s="13"/>
      <c r="HGI62" s="13"/>
      <c r="HGJ62" s="13"/>
      <c r="HGK62" s="13"/>
      <c r="HGL62" s="13"/>
      <c r="HGM62" s="13"/>
      <c r="HGN62" s="13"/>
      <c r="HGO62" s="13"/>
      <c r="HGP62" s="13"/>
      <c r="HGQ62" s="13"/>
      <c r="HGR62" s="13"/>
      <c r="HGS62" s="13"/>
      <c r="HGT62" s="13"/>
      <c r="HGU62" s="13"/>
      <c r="HGV62" s="13"/>
      <c r="HGW62" s="13"/>
      <c r="HGX62" s="13"/>
      <c r="HGY62" s="13"/>
      <c r="HGZ62" s="13"/>
      <c r="HHA62" s="13"/>
      <c r="HHB62" s="13"/>
      <c r="HHC62" s="13"/>
      <c r="HHD62" s="13"/>
      <c r="HHE62" s="13"/>
      <c r="HHF62" s="13"/>
      <c r="HHG62" s="13"/>
      <c r="HHH62" s="13"/>
      <c r="HHI62" s="13"/>
      <c r="HHJ62" s="13"/>
      <c r="HHK62" s="13"/>
      <c r="HHL62" s="13"/>
      <c r="HHM62" s="13"/>
      <c r="HHN62" s="13"/>
      <c r="HHO62" s="13"/>
      <c r="HHP62" s="13"/>
      <c r="HHQ62" s="13"/>
      <c r="HHR62" s="13"/>
      <c r="HHS62" s="13"/>
      <c r="HHT62" s="13"/>
      <c r="HHU62" s="13"/>
      <c r="HHV62" s="13"/>
      <c r="HHW62" s="13"/>
      <c r="HHX62" s="13"/>
      <c r="HHY62" s="13"/>
      <c r="HHZ62" s="13"/>
      <c r="HIA62" s="13"/>
      <c r="HIB62" s="13"/>
      <c r="HIC62" s="13"/>
      <c r="HID62" s="13"/>
      <c r="HIE62" s="13"/>
      <c r="HIF62" s="13"/>
      <c r="HIG62" s="13"/>
      <c r="HIH62" s="13"/>
      <c r="HII62" s="13"/>
      <c r="HIJ62" s="13"/>
      <c r="HIK62" s="13"/>
      <c r="HIL62" s="13"/>
      <c r="HIM62" s="13"/>
      <c r="HIN62" s="13"/>
      <c r="HIO62" s="13"/>
      <c r="HIP62" s="13"/>
      <c r="HIQ62" s="13"/>
      <c r="HIR62" s="13"/>
      <c r="HIS62" s="13"/>
      <c r="HIT62" s="13"/>
      <c r="HIU62" s="13"/>
      <c r="HIV62" s="13"/>
      <c r="HIW62" s="13"/>
      <c r="HIX62" s="13"/>
      <c r="HIY62" s="13"/>
      <c r="HIZ62" s="13"/>
      <c r="HJA62" s="13"/>
      <c r="HJB62" s="13"/>
      <c r="HJC62" s="13"/>
      <c r="HJD62" s="13"/>
      <c r="HJE62" s="13"/>
      <c r="HJF62" s="13"/>
      <c r="HJG62" s="13"/>
      <c r="HJH62" s="13"/>
      <c r="HJI62" s="13"/>
      <c r="HJJ62" s="13"/>
      <c r="HJK62" s="13"/>
      <c r="HJL62" s="13"/>
      <c r="HJM62" s="13"/>
      <c r="HJN62" s="13"/>
      <c r="HJO62" s="13"/>
      <c r="HJP62" s="13"/>
      <c r="HJQ62" s="13"/>
      <c r="HJR62" s="13"/>
      <c r="HJS62" s="13"/>
      <c r="HJT62" s="13"/>
      <c r="HJU62" s="13"/>
      <c r="HJV62" s="13"/>
      <c r="HJW62" s="13"/>
      <c r="HJX62" s="13"/>
      <c r="HJY62" s="13"/>
      <c r="HJZ62" s="13"/>
      <c r="HKA62" s="13"/>
      <c r="HKB62" s="13"/>
      <c r="HKC62" s="13"/>
      <c r="HKD62" s="13"/>
      <c r="HKE62" s="13"/>
      <c r="HKF62" s="13"/>
      <c r="HKG62" s="13"/>
      <c r="HKH62" s="13"/>
      <c r="HKI62" s="13"/>
      <c r="HKJ62" s="13"/>
      <c r="HKK62" s="13"/>
      <c r="HKL62" s="13"/>
      <c r="HKM62" s="13"/>
      <c r="HKN62" s="13"/>
      <c r="HKO62" s="13"/>
      <c r="HKP62" s="13"/>
      <c r="HKQ62" s="13"/>
      <c r="HKR62" s="13"/>
      <c r="HKS62" s="13"/>
      <c r="HKT62" s="13"/>
      <c r="HKU62" s="13"/>
      <c r="HKV62" s="13"/>
      <c r="HKW62" s="13"/>
      <c r="HKX62" s="13"/>
      <c r="HKY62" s="13"/>
      <c r="HKZ62" s="13"/>
      <c r="HLA62" s="13"/>
      <c r="HLB62" s="13"/>
      <c r="HLC62" s="13"/>
      <c r="HLD62" s="13"/>
      <c r="HLE62" s="13"/>
      <c r="HLF62" s="13"/>
      <c r="HLG62" s="13"/>
      <c r="HLH62" s="13"/>
      <c r="HLI62" s="13"/>
      <c r="HLJ62" s="13"/>
      <c r="HLK62" s="13"/>
      <c r="HLL62" s="13"/>
      <c r="HLM62" s="13"/>
      <c r="HLN62" s="13"/>
      <c r="HLO62" s="13"/>
      <c r="HLP62" s="13"/>
      <c r="HLQ62" s="13"/>
      <c r="HLR62" s="13"/>
      <c r="HLS62" s="13"/>
      <c r="HLT62" s="13"/>
      <c r="HLU62" s="13"/>
      <c r="HLV62" s="13"/>
      <c r="HLW62" s="13"/>
      <c r="HLX62" s="13"/>
      <c r="HLY62" s="13"/>
      <c r="HLZ62" s="13"/>
      <c r="HMA62" s="13"/>
      <c r="HMB62" s="13"/>
      <c r="HMC62" s="13"/>
      <c r="HMD62" s="13"/>
      <c r="HME62" s="13"/>
      <c r="HMF62" s="13"/>
      <c r="HMG62" s="13"/>
      <c r="HMH62" s="13"/>
      <c r="HMI62" s="13"/>
      <c r="HMJ62" s="13"/>
      <c r="HMK62" s="13"/>
      <c r="HML62" s="13"/>
      <c r="HMM62" s="13"/>
      <c r="HMN62" s="13"/>
      <c r="HMO62" s="13"/>
      <c r="HMP62" s="13"/>
      <c r="HMQ62" s="13"/>
      <c r="HMR62" s="13"/>
      <c r="HMS62" s="13"/>
      <c r="HMT62" s="13"/>
      <c r="HMU62" s="13"/>
      <c r="HMV62" s="13"/>
      <c r="HMW62" s="13"/>
      <c r="HMX62" s="13"/>
      <c r="HMY62" s="13"/>
      <c r="HMZ62" s="13"/>
      <c r="HNA62" s="13"/>
      <c r="HNB62" s="13"/>
      <c r="HNC62" s="13"/>
      <c r="HND62" s="13"/>
      <c r="HNE62" s="13"/>
      <c r="HNF62" s="13"/>
      <c r="HNG62" s="13"/>
      <c r="HNH62" s="13"/>
      <c r="HNI62" s="13"/>
      <c r="HNJ62" s="13"/>
      <c r="HNK62" s="13"/>
      <c r="HNL62" s="13"/>
      <c r="HNM62" s="13"/>
      <c r="HNN62" s="13"/>
      <c r="HNO62" s="13"/>
      <c r="HNP62" s="13"/>
      <c r="HNQ62" s="13"/>
      <c r="HNR62" s="13"/>
      <c r="HNS62" s="13"/>
      <c r="HNT62" s="13"/>
      <c r="HNU62" s="13"/>
      <c r="HNV62" s="13"/>
      <c r="HNW62" s="13"/>
      <c r="HNX62" s="13"/>
      <c r="HNY62" s="13"/>
      <c r="HNZ62" s="13"/>
      <c r="HOA62" s="13"/>
      <c r="HOB62" s="13"/>
      <c r="HOC62" s="13"/>
      <c r="HOD62" s="13"/>
      <c r="HOE62" s="13"/>
      <c r="HOF62" s="13"/>
      <c r="HOG62" s="13"/>
      <c r="HOH62" s="13"/>
      <c r="HOI62" s="13"/>
      <c r="HOJ62" s="13"/>
      <c r="HOK62" s="13"/>
      <c r="HOL62" s="13"/>
      <c r="HOM62" s="13"/>
      <c r="HON62" s="13"/>
      <c r="HOO62" s="13"/>
      <c r="HOP62" s="13"/>
      <c r="HOQ62" s="13"/>
      <c r="HOR62" s="13"/>
      <c r="HOS62" s="13"/>
      <c r="HOT62" s="13"/>
      <c r="HOU62" s="13"/>
      <c r="HOV62" s="13"/>
      <c r="HOW62" s="13"/>
      <c r="HOX62" s="13"/>
      <c r="HOY62" s="13"/>
      <c r="HOZ62" s="13"/>
      <c r="HPA62" s="13"/>
      <c r="HPB62" s="13"/>
      <c r="HPC62" s="13"/>
      <c r="HPD62" s="13"/>
      <c r="HPE62" s="13"/>
      <c r="HPF62" s="13"/>
      <c r="HPG62" s="13"/>
      <c r="HPH62" s="13"/>
      <c r="HPI62" s="13"/>
      <c r="HPJ62" s="13"/>
      <c r="HPK62" s="13"/>
      <c r="HPL62" s="13"/>
      <c r="HPM62" s="13"/>
      <c r="HPN62" s="13"/>
      <c r="HPO62" s="13"/>
      <c r="HPP62" s="13"/>
      <c r="HPQ62" s="13"/>
      <c r="HPR62" s="13"/>
      <c r="HPS62" s="13"/>
      <c r="HPT62" s="13"/>
      <c r="HPU62" s="13"/>
      <c r="HPV62" s="13"/>
      <c r="HPW62" s="13"/>
      <c r="HPX62" s="13"/>
      <c r="HPY62" s="13"/>
      <c r="HPZ62" s="13"/>
      <c r="HQA62" s="13"/>
      <c r="HQB62" s="13"/>
      <c r="HQC62" s="13"/>
      <c r="HQD62" s="13"/>
      <c r="HQE62" s="13"/>
      <c r="HQF62" s="13"/>
      <c r="HQG62" s="13"/>
      <c r="HQH62" s="13"/>
      <c r="HQI62" s="13"/>
      <c r="HQJ62" s="13"/>
      <c r="HQK62" s="13"/>
      <c r="HQL62" s="13"/>
      <c r="HQM62" s="13"/>
      <c r="HQN62" s="13"/>
      <c r="HQO62" s="13"/>
      <c r="HQP62" s="13"/>
      <c r="HQQ62" s="13"/>
      <c r="HQR62" s="13"/>
      <c r="HQS62" s="13"/>
      <c r="HQT62" s="13"/>
      <c r="HQU62" s="13"/>
      <c r="HQV62" s="13"/>
      <c r="HQW62" s="13"/>
      <c r="HQX62" s="13"/>
      <c r="HQY62" s="13"/>
      <c r="HQZ62" s="13"/>
      <c r="HRA62" s="13"/>
      <c r="HRB62" s="13"/>
      <c r="HRC62" s="13"/>
      <c r="HRD62" s="13"/>
      <c r="HRE62" s="13"/>
      <c r="HRF62" s="13"/>
      <c r="HRG62" s="13"/>
      <c r="HRH62" s="13"/>
      <c r="HRI62" s="13"/>
      <c r="HRJ62" s="13"/>
      <c r="HRK62" s="13"/>
      <c r="HRL62" s="13"/>
      <c r="HRM62" s="13"/>
      <c r="HRN62" s="13"/>
      <c r="HRO62" s="13"/>
      <c r="HRP62" s="13"/>
      <c r="HRQ62" s="13"/>
      <c r="HRR62" s="13"/>
      <c r="HRS62" s="13"/>
      <c r="HRT62" s="13"/>
      <c r="HRU62" s="13"/>
      <c r="HRV62" s="13"/>
      <c r="HRW62" s="13"/>
      <c r="HRX62" s="13"/>
      <c r="HRY62" s="13"/>
      <c r="HRZ62" s="13"/>
      <c r="HSA62" s="13"/>
      <c r="HSB62" s="13"/>
      <c r="HSC62" s="13"/>
      <c r="HSD62" s="13"/>
      <c r="HSE62" s="13"/>
      <c r="HSF62" s="13"/>
      <c r="HSG62" s="13"/>
      <c r="HSH62" s="13"/>
      <c r="HSI62" s="13"/>
      <c r="HSJ62" s="13"/>
      <c r="HSK62" s="13"/>
      <c r="HSL62" s="13"/>
      <c r="HSM62" s="13"/>
      <c r="HSN62" s="13"/>
      <c r="HSO62" s="13"/>
      <c r="HSP62" s="13"/>
      <c r="HSQ62" s="13"/>
      <c r="HSR62" s="13"/>
      <c r="HSS62" s="13"/>
      <c r="HST62" s="13"/>
      <c r="HSU62" s="13"/>
      <c r="HSV62" s="13"/>
      <c r="HSW62" s="13"/>
      <c r="HSX62" s="13"/>
      <c r="HSY62" s="13"/>
      <c r="HSZ62" s="13"/>
      <c r="HTA62" s="13"/>
      <c r="HTB62" s="13"/>
      <c r="HTC62" s="13"/>
      <c r="HTD62" s="13"/>
      <c r="HTE62" s="13"/>
      <c r="HTF62" s="13"/>
      <c r="HTG62" s="13"/>
      <c r="HTH62" s="13"/>
      <c r="HTI62" s="13"/>
      <c r="HTJ62" s="13"/>
      <c r="HTK62" s="13"/>
      <c r="HTL62" s="13"/>
      <c r="HTM62" s="13"/>
      <c r="HTN62" s="13"/>
      <c r="HTO62" s="13"/>
      <c r="HTP62" s="13"/>
      <c r="HTQ62" s="13"/>
      <c r="HTR62" s="13"/>
      <c r="HTS62" s="13"/>
      <c r="HTT62" s="13"/>
      <c r="HTU62" s="13"/>
      <c r="HTV62" s="13"/>
      <c r="HTW62" s="13"/>
      <c r="HTX62" s="13"/>
      <c r="HTY62" s="13"/>
      <c r="HTZ62" s="13"/>
      <c r="HUA62" s="13"/>
      <c r="HUB62" s="13"/>
      <c r="HUC62" s="13"/>
      <c r="HUD62" s="13"/>
      <c r="HUE62" s="13"/>
      <c r="HUF62" s="13"/>
      <c r="HUG62" s="13"/>
      <c r="HUH62" s="13"/>
      <c r="HUI62" s="13"/>
      <c r="HUJ62" s="13"/>
      <c r="HUK62" s="13"/>
      <c r="HUL62" s="13"/>
      <c r="HUM62" s="13"/>
      <c r="HUN62" s="13"/>
      <c r="HUO62" s="13"/>
      <c r="HUP62" s="13"/>
      <c r="HUQ62" s="13"/>
      <c r="HUR62" s="13"/>
      <c r="HUS62" s="13"/>
      <c r="HUT62" s="13"/>
      <c r="HUU62" s="13"/>
      <c r="HUV62" s="13"/>
      <c r="HUW62" s="13"/>
      <c r="HUX62" s="13"/>
      <c r="HUY62" s="13"/>
      <c r="HUZ62" s="13"/>
      <c r="HVA62" s="13"/>
      <c r="HVB62" s="13"/>
      <c r="HVC62" s="13"/>
      <c r="HVD62" s="13"/>
      <c r="HVE62" s="13"/>
      <c r="HVF62" s="13"/>
      <c r="HVG62" s="13"/>
      <c r="HVH62" s="13"/>
      <c r="HVI62" s="13"/>
      <c r="HVJ62" s="13"/>
      <c r="HVK62" s="13"/>
      <c r="HVL62" s="13"/>
      <c r="HVM62" s="13"/>
      <c r="HVN62" s="13"/>
      <c r="HVO62" s="13"/>
      <c r="HVP62" s="13"/>
      <c r="HVQ62" s="13"/>
      <c r="HVR62" s="13"/>
      <c r="HVS62" s="13"/>
      <c r="HVT62" s="13"/>
      <c r="HVU62" s="13"/>
      <c r="HVV62" s="13"/>
      <c r="HVW62" s="13"/>
      <c r="HVX62" s="13"/>
      <c r="HVY62" s="13"/>
      <c r="HVZ62" s="13"/>
      <c r="HWA62" s="13"/>
      <c r="HWB62" s="13"/>
      <c r="HWC62" s="13"/>
      <c r="HWD62" s="13"/>
      <c r="HWE62" s="13"/>
      <c r="HWF62" s="13"/>
      <c r="HWG62" s="13"/>
      <c r="HWH62" s="13"/>
      <c r="HWI62" s="13"/>
      <c r="HWJ62" s="13"/>
      <c r="HWK62" s="13"/>
      <c r="HWL62" s="13"/>
      <c r="HWM62" s="13"/>
      <c r="HWN62" s="13"/>
      <c r="HWO62" s="13"/>
      <c r="HWP62" s="13"/>
      <c r="HWQ62" s="13"/>
      <c r="HWR62" s="13"/>
      <c r="HWS62" s="13"/>
      <c r="HWT62" s="13"/>
      <c r="HWU62" s="13"/>
      <c r="HWV62" s="13"/>
      <c r="HWW62" s="13"/>
      <c r="HWX62" s="13"/>
      <c r="HWY62" s="13"/>
      <c r="HWZ62" s="13"/>
      <c r="HXA62" s="13"/>
      <c r="HXB62" s="13"/>
      <c r="HXC62" s="13"/>
      <c r="HXD62" s="13"/>
      <c r="HXE62" s="13"/>
      <c r="HXF62" s="13"/>
      <c r="HXG62" s="13"/>
      <c r="HXH62" s="13"/>
      <c r="HXI62" s="13"/>
      <c r="HXJ62" s="13"/>
      <c r="HXK62" s="13"/>
      <c r="HXL62" s="13"/>
      <c r="HXM62" s="13"/>
      <c r="HXN62" s="13"/>
      <c r="HXO62" s="13"/>
      <c r="HXP62" s="13"/>
      <c r="HXQ62" s="13"/>
      <c r="HXR62" s="13"/>
      <c r="HXS62" s="13"/>
      <c r="HXT62" s="13"/>
      <c r="HXU62" s="13"/>
      <c r="HXV62" s="13"/>
      <c r="HXW62" s="13"/>
      <c r="HXX62" s="13"/>
      <c r="HXY62" s="13"/>
      <c r="HXZ62" s="13"/>
      <c r="HYA62" s="13"/>
      <c r="HYB62" s="13"/>
      <c r="HYC62" s="13"/>
      <c r="HYD62" s="13"/>
      <c r="HYE62" s="13"/>
      <c r="HYF62" s="13"/>
      <c r="HYG62" s="13"/>
      <c r="HYH62" s="13"/>
      <c r="HYI62" s="13"/>
      <c r="HYJ62" s="13"/>
      <c r="HYK62" s="13"/>
      <c r="HYL62" s="13"/>
      <c r="HYM62" s="13"/>
      <c r="HYN62" s="13"/>
      <c r="HYO62" s="13"/>
      <c r="HYP62" s="13"/>
      <c r="HYQ62" s="13"/>
      <c r="HYR62" s="13"/>
      <c r="HYS62" s="13"/>
      <c r="HYT62" s="13"/>
      <c r="HYU62" s="13"/>
      <c r="HYV62" s="13"/>
      <c r="HYW62" s="13"/>
      <c r="HYX62" s="13"/>
      <c r="HYY62" s="13"/>
      <c r="HYZ62" s="13"/>
      <c r="HZA62" s="13"/>
      <c r="HZB62" s="13"/>
      <c r="HZC62" s="13"/>
      <c r="HZD62" s="13"/>
      <c r="HZE62" s="13"/>
      <c r="HZF62" s="13"/>
      <c r="HZG62" s="13"/>
      <c r="HZH62" s="13"/>
      <c r="HZI62" s="13"/>
      <c r="HZJ62" s="13"/>
      <c r="HZK62" s="13"/>
      <c r="HZL62" s="13"/>
      <c r="HZM62" s="13"/>
      <c r="HZN62" s="13"/>
      <c r="HZO62" s="13"/>
      <c r="HZP62" s="13"/>
      <c r="HZQ62" s="13"/>
      <c r="HZR62" s="13"/>
      <c r="HZS62" s="13"/>
      <c r="HZT62" s="13"/>
      <c r="HZU62" s="13"/>
      <c r="HZV62" s="13"/>
      <c r="HZW62" s="13"/>
      <c r="HZX62" s="13"/>
      <c r="HZY62" s="13"/>
      <c r="HZZ62" s="13"/>
      <c r="IAA62" s="13"/>
      <c r="IAB62" s="13"/>
      <c r="IAC62" s="13"/>
      <c r="IAD62" s="13"/>
      <c r="IAE62" s="13"/>
      <c r="IAF62" s="13"/>
      <c r="IAG62" s="13"/>
      <c r="IAH62" s="13"/>
      <c r="IAI62" s="13"/>
      <c r="IAJ62" s="13"/>
      <c r="IAK62" s="13"/>
      <c r="IAL62" s="13"/>
      <c r="IAM62" s="13"/>
      <c r="IAN62" s="13"/>
      <c r="IAO62" s="13"/>
      <c r="IAP62" s="13"/>
      <c r="IAQ62" s="13"/>
      <c r="IAR62" s="13"/>
      <c r="IAS62" s="13"/>
      <c r="IAT62" s="13"/>
      <c r="IAU62" s="13"/>
      <c r="IAV62" s="13"/>
      <c r="IAW62" s="13"/>
      <c r="IAX62" s="13"/>
      <c r="IAY62" s="13"/>
      <c r="IAZ62" s="13"/>
      <c r="IBA62" s="13"/>
      <c r="IBB62" s="13"/>
      <c r="IBC62" s="13"/>
      <c r="IBD62" s="13"/>
      <c r="IBE62" s="13"/>
      <c r="IBF62" s="13"/>
      <c r="IBG62" s="13"/>
      <c r="IBH62" s="13"/>
      <c r="IBI62" s="13"/>
      <c r="IBJ62" s="13"/>
      <c r="IBK62" s="13"/>
      <c r="IBL62" s="13"/>
      <c r="IBM62" s="13"/>
      <c r="IBN62" s="13"/>
      <c r="IBO62" s="13"/>
      <c r="IBP62" s="13"/>
      <c r="IBQ62" s="13"/>
      <c r="IBR62" s="13"/>
      <c r="IBS62" s="13"/>
      <c r="IBT62" s="13"/>
      <c r="IBU62" s="13"/>
      <c r="IBV62" s="13"/>
      <c r="IBW62" s="13"/>
      <c r="IBX62" s="13"/>
      <c r="IBY62" s="13"/>
      <c r="IBZ62" s="13"/>
      <c r="ICA62" s="13"/>
      <c r="ICB62" s="13"/>
      <c r="ICC62" s="13"/>
      <c r="ICD62" s="13"/>
      <c r="ICE62" s="13"/>
      <c r="ICF62" s="13"/>
      <c r="ICG62" s="13"/>
      <c r="ICH62" s="13"/>
      <c r="ICI62" s="13"/>
      <c r="ICJ62" s="13"/>
      <c r="ICK62" s="13"/>
      <c r="ICL62" s="13"/>
      <c r="ICM62" s="13"/>
      <c r="ICN62" s="13"/>
      <c r="ICO62" s="13"/>
      <c r="ICP62" s="13"/>
      <c r="ICQ62" s="13"/>
      <c r="ICR62" s="13"/>
      <c r="ICS62" s="13"/>
      <c r="ICT62" s="13"/>
      <c r="ICU62" s="13"/>
      <c r="ICV62" s="13"/>
      <c r="ICW62" s="13"/>
      <c r="ICX62" s="13"/>
      <c r="ICY62" s="13"/>
      <c r="ICZ62" s="13"/>
      <c r="IDA62" s="13"/>
      <c r="IDB62" s="13"/>
      <c r="IDC62" s="13"/>
      <c r="IDD62" s="13"/>
      <c r="IDE62" s="13"/>
      <c r="IDF62" s="13"/>
      <c r="IDG62" s="13"/>
      <c r="IDH62" s="13"/>
      <c r="IDI62" s="13"/>
      <c r="IDJ62" s="13"/>
      <c r="IDK62" s="13"/>
      <c r="IDL62" s="13"/>
      <c r="IDM62" s="13"/>
      <c r="IDN62" s="13"/>
      <c r="IDO62" s="13"/>
      <c r="IDP62" s="13"/>
      <c r="IDQ62" s="13"/>
      <c r="IDR62" s="13"/>
      <c r="IDS62" s="13"/>
      <c r="IDT62" s="13"/>
      <c r="IDU62" s="13"/>
      <c r="IDV62" s="13"/>
      <c r="IDW62" s="13"/>
      <c r="IDX62" s="13"/>
      <c r="IDY62" s="13"/>
      <c r="IDZ62" s="13"/>
      <c r="IEA62" s="13"/>
      <c r="IEB62" s="13"/>
      <c r="IEC62" s="13"/>
      <c r="IED62" s="13"/>
      <c r="IEE62" s="13"/>
      <c r="IEF62" s="13"/>
      <c r="IEG62" s="13"/>
      <c r="IEH62" s="13"/>
      <c r="IEI62" s="13"/>
      <c r="IEJ62" s="13"/>
      <c r="IEK62" s="13"/>
      <c r="IEL62" s="13"/>
      <c r="IEM62" s="13"/>
      <c r="IEN62" s="13"/>
      <c r="IEO62" s="13"/>
      <c r="IEP62" s="13"/>
      <c r="IEQ62" s="13"/>
      <c r="IER62" s="13"/>
      <c r="IES62" s="13"/>
      <c r="IET62" s="13"/>
      <c r="IEU62" s="13"/>
      <c r="IEV62" s="13"/>
      <c r="IEW62" s="13"/>
      <c r="IEX62" s="13"/>
      <c r="IEY62" s="13"/>
      <c r="IEZ62" s="13"/>
      <c r="IFA62" s="13"/>
      <c r="IFB62" s="13"/>
      <c r="IFC62" s="13"/>
      <c r="IFD62" s="13"/>
      <c r="IFE62" s="13"/>
      <c r="IFF62" s="13"/>
      <c r="IFG62" s="13"/>
      <c r="IFH62" s="13"/>
      <c r="IFI62" s="13"/>
      <c r="IFJ62" s="13"/>
      <c r="IFK62" s="13"/>
      <c r="IFL62" s="13"/>
      <c r="IFM62" s="13"/>
      <c r="IFN62" s="13"/>
      <c r="IFO62" s="13"/>
      <c r="IFP62" s="13"/>
      <c r="IFQ62" s="13"/>
      <c r="IFR62" s="13"/>
      <c r="IFS62" s="13"/>
      <c r="IFT62" s="13"/>
      <c r="IFU62" s="13"/>
      <c r="IFV62" s="13"/>
      <c r="IFW62" s="13"/>
      <c r="IFX62" s="13"/>
      <c r="IFY62" s="13"/>
      <c r="IFZ62" s="13"/>
      <c r="IGA62" s="13"/>
      <c r="IGB62" s="13"/>
      <c r="IGC62" s="13"/>
      <c r="IGD62" s="13"/>
      <c r="IGE62" s="13"/>
      <c r="IGF62" s="13"/>
      <c r="IGG62" s="13"/>
      <c r="IGH62" s="13"/>
      <c r="IGI62" s="13"/>
      <c r="IGJ62" s="13"/>
      <c r="IGK62" s="13"/>
      <c r="IGL62" s="13"/>
      <c r="IGM62" s="13"/>
      <c r="IGN62" s="13"/>
      <c r="IGO62" s="13"/>
      <c r="IGP62" s="13"/>
      <c r="IGQ62" s="13"/>
      <c r="IGR62" s="13"/>
      <c r="IGS62" s="13"/>
      <c r="IGT62" s="13"/>
      <c r="IGU62" s="13"/>
      <c r="IGV62" s="13"/>
      <c r="IGW62" s="13"/>
      <c r="IGX62" s="13"/>
      <c r="IGY62" s="13"/>
      <c r="IGZ62" s="13"/>
      <c r="IHA62" s="13"/>
      <c r="IHB62" s="13"/>
      <c r="IHC62" s="13"/>
      <c r="IHD62" s="13"/>
      <c r="IHE62" s="13"/>
      <c r="IHF62" s="13"/>
      <c r="IHG62" s="13"/>
      <c r="IHH62" s="13"/>
      <c r="IHI62" s="13"/>
      <c r="IHJ62" s="13"/>
      <c r="IHK62" s="13"/>
      <c r="IHL62" s="13"/>
      <c r="IHM62" s="13"/>
      <c r="IHN62" s="13"/>
      <c r="IHO62" s="13"/>
      <c r="IHP62" s="13"/>
      <c r="IHQ62" s="13"/>
      <c r="IHR62" s="13"/>
      <c r="IHS62" s="13"/>
      <c r="IHT62" s="13"/>
      <c r="IHU62" s="13"/>
      <c r="IHV62" s="13"/>
      <c r="IHW62" s="13"/>
      <c r="IHX62" s="13"/>
      <c r="IHY62" s="13"/>
      <c r="IHZ62" s="13"/>
      <c r="IIA62" s="13"/>
      <c r="IIB62" s="13"/>
      <c r="IIC62" s="13"/>
      <c r="IID62" s="13"/>
      <c r="IIE62" s="13"/>
      <c r="IIF62" s="13"/>
      <c r="IIG62" s="13"/>
      <c r="IIH62" s="13"/>
      <c r="III62" s="13"/>
      <c r="IIJ62" s="13"/>
      <c r="IIK62" s="13"/>
      <c r="IIL62" s="13"/>
      <c r="IIM62" s="13"/>
      <c r="IIN62" s="13"/>
      <c r="IIO62" s="13"/>
      <c r="IIP62" s="13"/>
      <c r="IIQ62" s="13"/>
      <c r="IIR62" s="13"/>
      <c r="IIS62" s="13"/>
      <c r="IIT62" s="13"/>
      <c r="IIU62" s="13"/>
      <c r="IIV62" s="13"/>
      <c r="IIW62" s="13"/>
      <c r="IIX62" s="13"/>
      <c r="IIY62" s="13"/>
      <c r="IIZ62" s="13"/>
      <c r="IJA62" s="13"/>
      <c r="IJB62" s="13"/>
      <c r="IJC62" s="13"/>
      <c r="IJD62" s="13"/>
      <c r="IJE62" s="13"/>
      <c r="IJF62" s="13"/>
      <c r="IJG62" s="13"/>
      <c r="IJH62" s="13"/>
      <c r="IJI62" s="13"/>
      <c r="IJJ62" s="13"/>
      <c r="IJK62" s="13"/>
      <c r="IJL62" s="13"/>
      <c r="IJM62" s="13"/>
      <c r="IJN62" s="13"/>
      <c r="IJO62" s="13"/>
      <c r="IJP62" s="13"/>
      <c r="IJQ62" s="13"/>
      <c r="IJR62" s="13"/>
      <c r="IJS62" s="13"/>
      <c r="IJT62" s="13"/>
      <c r="IJU62" s="13"/>
      <c r="IJV62" s="13"/>
      <c r="IJW62" s="13"/>
      <c r="IJX62" s="13"/>
      <c r="IJY62" s="13"/>
      <c r="IJZ62" s="13"/>
      <c r="IKA62" s="13"/>
      <c r="IKB62" s="13"/>
      <c r="IKC62" s="13"/>
      <c r="IKD62" s="13"/>
      <c r="IKE62" s="13"/>
      <c r="IKF62" s="13"/>
      <c r="IKG62" s="13"/>
      <c r="IKH62" s="13"/>
      <c r="IKI62" s="13"/>
      <c r="IKJ62" s="13"/>
      <c r="IKK62" s="13"/>
      <c r="IKL62" s="13"/>
      <c r="IKM62" s="13"/>
      <c r="IKN62" s="13"/>
      <c r="IKO62" s="13"/>
      <c r="IKP62" s="13"/>
      <c r="IKQ62" s="13"/>
      <c r="IKR62" s="13"/>
      <c r="IKS62" s="13"/>
      <c r="IKT62" s="13"/>
      <c r="IKU62" s="13"/>
      <c r="IKV62" s="13"/>
      <c r="IKW62" s="13"/>
      <c r="IKX62" s="13"/>
      <c r="IKY62" s="13"/>
      <c r="IKZ62" s="13"/>
      <c r="ILA62" s="13"/>
      <c r="ILB62" s="13"/>
      <c r="ILC62" s="13"/>
      <c r="ILD62" s="13"/>
      <c r="ILE62" s="13"/>
      <c r="ILF62" s="13"/>
      <c r="ILG62" s="13"/>
      <c r="ILH62" s="13"/>
      <c r="ILI62" s="13"/>
      <c r="ILJ62" s="13"/>
      <c r="ILK62" s="13"/>
      <c r="ILL62" s="13"/>
      <c r="ILM62" s="13"/>
      <c r="ILN62" s="13"/>
      <c r="ILO62" s="13"/>
      <c r="ILP62" s="13"/>
      <c r="ILQ62" s="13"/>
      <c r="ILR62" s="13"/>
      <c r="ILS62" s="13"/>
      <c r="ILT62" s="13"/>
      <c r="ILU62" s="13"/>
      <c r="ILV62" s="13"/>
      <c r="ILW62" s="13"/>
      <c r="ILX62" s="13"/>
      <c r="ILY62" s="13"/>
      <c r="ILZ62" s="13"/>
      <c r="IMA62" s="13"/>
      <c r="IMB62" s="13"/>
      <c r="IMC62" s="13"/>
      <c r="IMD62" s="13"/>
      <c r="IME62" s="13"/>
      <c r="IMF62" s="13"/>
      <c r="IMG62" s="13"/>
      <c r="IMH62" s="13"/>
      <c r="IMI62" s="13"/>
      <c r="IMJ62" s="13"/>
      <c r="IMK62" s="13"/>
      <c r="IML62" s="13"/>
      <c r="IMM62" s="13"/>
      <c r="IMN62" s="13"/>
      <c r="IMO62" s="13"/>
      <c r="IMP62" s="13"/>
      <c r="IMQ62" s="13"/>
      <c r="IMR62" s="13"/>
      <c r="IMS62" s="13"/>
      <c r="IMT62" s="13"/>
      <c r="IMU62" s="13"/>
      <c r="IMV62" s="13"/>
      <c r="IMW62" s="13"/>
      <c r="IMX62" s="13"/>
      <c r="IMY62" s="13"/>
      <c r="IMZ62" s="13"/>
      <c r="INA62" s="13"/>
      <c r="INB62" s="13"/>
      <c r="INC62" s="13"/>
      <c r="IND62" s="13"/>
      <c r="INE62" s="13"/>
      <c r="INF62" s="13"/>
      <c r="ING62" s="13"/>
      <c r="INH62" s="13"/>
      <c r="INI62" s="13"/>
      <c r="INJ62" s="13"/>
      <c r="INK62" s="13"/>
      <c r="INL62" s="13"/>
      <c r="INM62" s="13"/>
      <c r="INN62" s="13"/>
      <c r="INO62" s="13"/>
      <c r="INP62" s="13"/>
      <c r="INQ62" s="13"/>
      <c r="INR62" s="13"/>
      <c r="INS62" s="13"/>
      <c r="INT62" s="13"/>
      <c r="INU62" s="13"/>
      <c r="INV62" s="13"/>
      <c r="INW62" s="13"/>
      <c r="INX62" s="13"/>
      <c r="INY62" s="13"/>
      <c r="INZ62" s="13"/>
      <c r="IOA62" s="13"/>
      <c r="IOB62" s="13"/>
      <c r="IOC62" s="13"/>
      <c r="IOD62" s="13"/>
      <c r="IOE62" s="13"/>
      <c r="IOF62" s="13"/>
      <c r="IOG62" s="13"/>
      <c r="IOH62" s="13"/>
      <c r="IOI62" s="13"/>
      <c r="IOJ62" s="13"/>
      <c r="IOK62" s="13"/>
      <c r="IOL62" s="13"/>
      <c r="IOM62" s="13"/>
      <c r="ION62" s="13"/>
      <c r="IOO62" s="13"/>
      <c r="IOP62" s="13"/>
      <c r="IOQ62" s="13"/>
      <c r="IOR62" s="13"/>
      <c r="IOS62" s="13"/>
      <c r="IOT62" s="13"/>
      <c r="IOU62" s="13"/>
      <c r="IOV62" s="13"/>
      <c r="IOW62" s="13"/>
      <c r="IOX62" s="13"/>
      <c r="IOY62" s="13"/>
      <c r="IOZ62" s="13"/>
      <c r="IPA62" s="13"/>
      <c r="IPB62" s="13"/>
      <c r="IPC62" s="13"/>
      <c r="IPD62" s="13"/>
      <c r="IPE62" s="13"/>
      <c r="IPF62" s="13"/>
      <c r="IPG62" s="13"/>
      <c r="IPH62" s="13"/>
      <c r="IPI62" s="13"/>
      <c r="IPJ62" s="13"/>
      <c r="IPK62" s="13"/>
      <c r="IPL62" s="13"/>
      <c r="IPM62" s="13"/>
      <c r="IPN62" s="13"/>
      <c r="IPO62" s="13"/>
      <c r="IPP62" s="13"/>
      <c r="IPQ62" s="13"/>
      <c r="IPR62" s="13"/>
      <c r="IPS62" s="13"/>
      <c r="IPT62" s="13"/>
      <c r="IPU62" s="13"/>
      <c r="IPV62" s="13"/>
      <c r="IPW62" s="13"/>
      <c r="IPX62" s="13"/>
      <c r="IPY62" s="13"/>
      <c r="IPZ62" s="13"/>
      <c r="IQA62" s="13"/>
      <c r="IQB62" s="13"/>
      <c r="IQC62" s="13"/>
      <c r="IQD62" s="13"/>
      <c r="IQE62" s="13"/>
      <c r="IQF62" s="13"/>
      <c r="IQG62" s="13"/>
      <c r="IQH62" s="13"/>
      <c r="IQI62" s="13"/>
      <c r="IQJ62" s="13"/>
      <c r="IQK62" s="13"/>
      <c r="IQL62" s="13"/>
      <c r="IQM62" s="13"/>
      <c r="IQN62" s="13"/>
      <c r="IQO62" s="13"/>
      <c r="IQP62" s="13"/>
      <c r="IQQ62" s="13"/>
      <c r="IQR62" s="13"/>
      <c r="IQS62" s="13"/>
      <c r="IQT62" s="13"/>
      <c r="IQU62" s="13"/>
      <c r="IQV62" s="13"/>
      <c r="IQW62" s="13"/>
      <c r="IQX62" s="13"/>
      <c r="IQY62" s="13"/>
      <c r="IQZ62" s="13"/>
      <c r="IRA62" s="13"/>
      <c r="IRB62" s="13"/>
      <c r="IRC62" s="13"/>
      <c r="IRD62" s="13"/>
      <c r="IRE62" s="13"/>
      <c r="IRF62" s="13"/>
      <c r="IRG62" s="13"/>
      <c r="IRH62" s="13"/>
      <c r="IRI62" s="13"/>
      <c r="IRJ62" s="13"/>
      <c r="IRK62" s="13"/>
      <c r="IRL62" s="13"/>
      <c r="IRM62" s="13"/>
      <c r="IRN62" s="13"/>
      <c r="IRO62" s="13"/>
      <c r="IRP62" s="13"/>
      <c r="IRQ62" s="13"/>
      <c r="IRR62" s="13"/>
      <c r="IRS62" s="13"/>
      <c r="IRT62" s="13"/>
      <c r="IRU62" s="13"/>
      <c r="IRV62" s="13"/>
      <c r="IRW62" s="13"/>
      <c r="IRX62" s="13"/>
      <c r="IRY62" s="13"/>
      <c r="IRZ62" s="13"/>
      <c r="ISA62" s="13"/>
      <c r="ISB62" s="13"/>
      <c r="ISC62" s="13"/>
      <c r="ISD62" s="13"/>
      <c r="ISE62" s="13"/>
      <c r="ISF62" s="13"/>
      <c r="ISG62" s="13"/>
      <c r="ISH62" s="13"/>
      <c r="ISI62" s="13"/>
      <c r="ISJ62" s="13"/>
      <c r="ISK62" s="13"/>
      <c r="ISL62" s="13"/>
      <c r="ISM62" s="13"/>
      <c r="ISN62" s="13"/>
      <c r="ISO62" s="13"/>
      <c r="ISP62" s="13"/>
      <c r="ISQ62" s="13"/>
      <c r="ISR62" s="13"/>
      <c r="ISS62" s="13"/>
      <c r="IST62" s="13"/>
      <c r="ISU62" s="13"/>
      <c r="ISV62" s="13"/>
      <c r="ISW62" s="13"/>
      <c r="ISX62" s="13"/>
      <c r="ISY62" s="13"/>
      <c r="ISZ62" s="13"/>
      <c r="ITA62" s="13"/>
      <c r="ITB62" s="13"/>
      <c r="ITC62" s="13"/>
      <c r="ITD62" s="13"/>
      <c r="ITE62" s="13"/>
      <c r="ITF62" s="13"/>
      <c r="ITG62" s="13"/>
      <c r="ITH62" s="13"/>
      <c r="ITI62" s="13"/>
      <c r="ITJ62" s="13"/>
      <c r="ITK62" s="13"/>
      <c r="ITL62" s="13"/>
      <c r="ITM62" s="13"/>
      <c r="ITN62" s="13"/>
      <c r="ITO62" s="13"/>
      <c r="ITP62" s="13"/>
      <c r="ITQ62" s="13"/>
      <c r="ITR62" s="13"/>
      <c r="ITS62" s="13"/>
      <c r="ITT62" s="13"/>
      <c r="ITU62" s="13"/>
      <c r="ITV62" s="13"/>
      <c r="ITW62" s="13"/>
      <c r="ITX62" s="13"/>
      <c r="ITY62" s="13"/>
      <c r="ITZ62" s="13"/>
      <c r="IUA62" s="13"/>
      <c r="IUB62" s="13"/>
      <c r="IUC62" s="13"/>
      <c r="IUD62" s="13"/>
      <c r="IUE62" s="13"/>
      <c r="IUF62" s="13"/>
      <c r="IUG62" s="13"/>
      <c r="IUH62" s="13"/>
      <c r="IUI62" s="13"/>
      <c r="IUJ62" s="13"/>
      <c r="IUK62" s="13"/>
      <c r="IUL62" s="13"/>
      <c r="IUM62" s="13"/>
      <c r="IUN62" s="13"/>
      <c r="IUO62" s="13"/>
      <c r="IUP62" s="13"/>
      <c r="IUQ62" s="13"/>
      <c r="IUR62" s="13"/>
      <c r="IUS62" s="13"/>
      <c r="IUT62" s="13"/>
      <c r="IUU62" s="13"/>
      <c r="IUV62" s="13"/>
      <c r="IUW62" s="13"/>
      <c r="IUX62" s="13"/>
      <c r="IUY62" s="13"/>
      <c r="IUZ62" s="13"/>
      <c r="IVA62" s="13"/>
      <c r="IVB62" s="13"/>
      <c r="IVC62" s="13"/>
      <c r="IVD62" s="13"/>
      <c r="IVE62" s="13"/>
      <c r="IVF62" s="13"/>
      <c r="IVG62" s="13"/>
      <c r="IVH62" s="13"/>
      <c r="IVI62" s="13"/>
      <c r="IVJ62" s="13"/>
      <c r="IVK62" s="13"/>
      <c r="IVL62" s="13"/>
      <c r="IVM62" s="13"/>
      <c r="IVN62" s="13"/>
      <c r="IVO62" s="13"/>
      <c r="IVP62" s="13"/>
      <c r="IVQ62" s="13"/>
      <c r="IVR62" s="13"/>
      <c r="IVS62" s="13"/>
      <c r="IVT62" s="13"/>
      <c r="IVU62" s="13"/>
      <c r="IVV62" s="13"/>
      <c r="IVW62" s="13"/>
      <c r="IVX62" s="13"/>
      <c r="IVY62" s="13"/>
      <c r="IVZ62" s="13"/>
      <c r="IWA62" s="13"/>
      <c r="IWB62" s="13"/>
      <c r="IWC62" s="13"/>
      <c r="IWD62" s="13"/>
      <c r="IWE62" s="13"/>
      <c r="IWF62" s="13"/>
      <c r="IWG62" s="13"/>
      <c r="IWH62" s="13"/>
      <c r="IWI62" s="13"/>
      <c r="IWJ62" s="13"/>
      <c r="IWK62" s="13"/>
      <c r="IWL62" s="13"/>
      <c r="IWM62" s="13"/>
      <c r="IWN62" s="13"/>
      <c r="IWO62" s="13"/>
      <c r="IWP62" s="13"/>
      <c r="IWQ62" s="13"/>
      <c r="IWR62" s="13"/>
      <c r="IWS62" s="13"/>
      <c r="IWT62" s="13"/>
      <c r="IWU62" s="13"/>
      <c r="IWV62" s="13"/>
      <c r="IWW62" s="13"/>
      <c r="IWX62" s="13"/>
      <c r="IWY62" s="13"/>
      <c r="IWZ62" s="13"/>
      <c r="IXA62" s="13"/>
      <c r="IXB62" s="13"/>
      <c r="IXC62" s="13"/>
      <c r="IXD62" s="13"/>
      <c r="IXE62" s="13"/>
      <c r="IXF62" s="13"/>
      <c r="IXG62" s="13"/>
      <c r="IXH62" s="13"/>
      <c r="IXI62" s="13"/>
      <c r="IXJ62" s="13"/>
      <c r="IXK62" s="13"/>
      <c r="IXL62" s="13"/>
      <c r="IXM62" s="13"/>
      <c r="IXN62" s="13"/>
      <c r="IXO62" s="13"/>
      <c r="IXP62" s="13"/>
      <c r="IXQ62" s="13"/>
      <c r="IXR62" s="13"/>
      <c r="IXS62" s="13"/>
      <c r="IXT62" s="13"/>
      <c r="IXU62" s="13"/>
      <c r="IXV62" s="13"/>
      <c r="IXW62" s="13"/>
      <c r="IXX62" s="13"/>
      <c r="IXY62" s="13"/>
      <c r="IXZ62" s="13"/>
      <c r="IYA62" s="13"/>
      <c r="IYB62" s="13"/>
      <c r="IYC62" s="13"/>
      <c r="IYD62" s="13"/>
      <c r="IYE62" s="13"/>
      <c r="IYF62" s="13"/>
      <c r="IYG62" s="13"/>
      <c r="IYH62" s="13"/>
      <c r="IYI62" s="13"/>
      <c r="IYJ62" s="13"/>
      <c r="IYK62" s="13"/>
      <c r="IYL62" s="13"/>
      <c r="IYM62" s="13"/>
      <c r="IYN62" s="13"/>
      <c r="IYO62" s="13"/>
      <c r="IYP62" s="13"/>
      <c r="IYQ62" s="13"/>
      <c r="IYR62" s="13"/>
      <c r="IYS62" s="13"/>
      <c r="IYT62" s="13"/>
      <c r="IYU62" s="13"/>
      <c r="IYV62" s="13"/>
      <c r="IYW62" s="13"/>
      <c r="IYX62" s="13"/>
      <c r="IYY62" s="13"/>
      <c r="IYZ62" s="13"/>
      <c r="IZA62" s="13"/>
      <c r="IZB62" s="13"/>
      <c r="IZC62" s="13"/>
      <c r="IZD62" s="13"/>
      <c r="IZE62" s="13"/>
      <c r="IZF62" s="13"/>
      <c r="IZG62" s="13"/>
      <c r="IZH62" s="13"/>
      <c r="IZI62" s="13"/>
      <c r="IZJ62" s="13"/>
      <c r="IZK62" s="13"/>
      <c r="IZL62" s="13"/>
      <c r="IZM62" s="13"/>
      <c r="IZN62" s="13"/>
      <c r="IZO62" s="13"/>
      <c r="IZP62" s="13"/>
      <c r="IZQ62" s="13"/>
      <c r="IZR62" s="13"/>
      <c r="IZS62" s="13"/>
      <c r="IZT62" s="13"/>
      <c r="IZU62" s="13"/>
      <c r="IZV62" s="13"/>
      <c r="IZW62" s="13"/>
      <c r="IZX62" s="13"/>
      <c r="IZY62" s="13"/>
      <c r="IZZ62" s="13"/>
      <c r="JAA62" s="13"/>
      <c r="JAB62" s="13"/>
      <c r="JAC62" s="13"/>
      <c r="JAD62" s="13"/>
      <c r="JAE62" s="13"/>
      <c r="JAF62" s="13"/>
      <c r="JAG62" s="13"/>
      <c r="JAH62" s="13"/>
      <c r="JAI62" s="13"/>
      <c r="JAJ62" s="13"/>
      <c r="JAK62" s="13"/>
      <c r="JAL62" s="13"/>
      <c r="JAM62" s="13"/>
      <c r="JAN62" s="13"/>
      <c r="JAO62" s="13"/>
      <c r="JAP62" s="13"/>
      <c r="JAQ62" s="13"/>
      <c r="JAR62" s="13"/>
      <c r="JAS62" s="13"/>
      <c r="JAT62" s="13"/>
      <c r="JAU62" s="13"/>
      <c r="JAV62" s="13"/>
      <c r="JAW62" s="13"/>
      <c r="JAX62" s="13"/>
      <c r="JAY62" s="13"/>
      <c r="JAZ62" s="13"/>
      <c r="JBA62" s="13"/>
      <c r="JBB62" s="13"/>
      <c r="JBC62" s="13"/>
      <c r="JBD62" s="13"/>
      <c r="JBE62" s="13"/>
      <c r="JBF62" s="13"/>
      <c r="JBG62" s="13"/>
      <c r="JBH62" s="13"/>
      <c r="JBI62" s="13"/>
      <c r="JBJ62" s="13"/>
      <c r="JBK62" s="13"/>
      <c r="JBL62" s="13"/>
      <c r="JBM62" s="13"/>
      <c r="JBN62" s="13"/>
      <c r="JBO62" s="13"/>
      <c r="JBP62" s="13"/>
      <c r="JBQ62" s="13"/>
      <c r="JBR62" s="13"/>
      <c r="JBS62" s="13"/>
      <c r="JBT62" s="13"/>
      <c r="JBU62" s="13"/>
      <c r="JBV62" s="13"/>
      <c r="JBW62" s="13"/>
      <c r="JBX62" s="13"/>
      <c r="JBY62" s="13"/>
      <c r="JBZ62" s="13"/>
      <c r="JCA62" s="13"/>
      <c r="JCB62" s="13"/>
      <c r="JCC62" s="13"/>
      <c r="JCD62" s="13"/>
      <c r="JCE62" s="13"/>
      <c r="JCF62" s="13"/>
      <c r="JCG62" s="13"/>
      <c r="JCH62" s="13"/>
      <c r="JCI62" s="13"/>
      <c r="JCJ62" s="13"/>
      <c r="JCK62" s="13"/>
      <c r="JCL62" s="13"/>
      <c r="JCM62" s="13"/>
      <c r="JCN62" s="13"/>
      <c r="JCO62" s="13"/>
      <c r="JCP62" s="13"/>
      <c r="JCQ62" s="13"/>
      <c r="JCR62" s="13"/>
      <c r="JCS62" s="13"/>
      <c r="JCT62" s="13"/>
      <c r="JCU62" s="13"/>
      <c r="JCV62" s="13"/>
      <c r="JCW62" s="13"/>
      <c r="JCX62" s="13"/>
      <c r="JCY62" s="13"/>
      <c r="JCZ62" s="13"/>
      <c r="JDA62" s="13"/>
      <c r="JDB62" s="13"/>
      <c r="JDC62" s="13"/>
      <c r="JDD62" s="13"/>
      <c r="JDE62" s="13"/>
      <c r="JDF62" s="13"/>
      <c r="JDG62" s="13"/>
      <c r="JDH62" s="13"/>
      <c r="JDI62" s="13"/>
      <c r="JDJ62" s="13"/>
      <c r="JDK62" s="13"/>
      <c r="JDL62" s="13"/>
      <c r="JDM62" s="13"/>
      <c r="JDN62" s="13"/>
      <c r="JDO62" s="13"/>
      <c r="JDP62" s="13"/>
      <c r="JDQ62" s="13"/>
      <c r="JDR62" s="13"/>
      <c r="JDS62" s="13"/>
      <c r="JDT62" s="13"/>
      <c r="JDU62" s="13"/>
      <c r="JDV62" s="13"/>
      <c r="JDW62" s="13"/>
      <c r="JDX62" s="13"/>
      <c r="JDY62" s="13"/>
      <c r="JDZ62" s="13"/>
      <c r="JEA62" s="13"/>
      <c r="JEB62" s="13"/>
      <c r="JEC62" s="13"/>
      <c r="JED62" s="13"/>
      <c r="JEE62" s="13"/>
      <c r="JEF62" s="13"/>
      <c r="JEG62" s="13"/>
      <c r="JEH62" s="13"/>
      <c r="JEI62" s="13"/>
      <c r="JEJ62" s="13"/>
      <c r="JEK62" s="13"/>
      <c r="JEL62" s="13"/>
      <c r="JEM62" s="13"/>
      <c r="JEN62" s="13"/>
      <c r="JEO62" s="13"/>
      <c r="JEP62" s="13"/>
      <c r="JEQ62" s="13"/>
      <c r="JER62" s="13"/>
      <c r="JES62" s="13"/>
      <c r="JET62" s="13"/>
      <c r="JEU62" s="13"/>
      <c r="JEV62" s="13"/>
      <c r="JEW62" s="13"/>
      <c r="JEX62" s="13"/>
      <c r="JEY62" s="13"/>
      <c r="JEZ62" s="13"/>
      <c r="JFA62" s="13"/>
      <c r="JFB62" s="13"/>
      <c r="JFC62" s="13"/>
      <c r="JFD62" s="13"/>
      <c r="JFE62" s="13"/>
      <c r="JFF62" s="13"/>
      <c r="JFG62" s="13"/>
      <c r="JFH62" s="13"/>
      <c r="JFI62" s="13"/>
      <c r="JFJ62" s="13"/>
      <c r="JFK62" s="13"/>
      <c r="JFL62" s="13"/>
      <c r="JFM62" s="13"/>
      <c r="JFN62" s="13"/>
      <c r="JFO62" s="13"/>
      <c r="JFP62" s="13"/>
      <c r="JFQ62" s="13"/>
      <c r="JFR62" s="13"/>
      <c r="JFS62" s="13"/>
      <c r="JFT62" s="13"/>
      <c r="JFU62" s="13"/>
      <c r="JFV62" s="13"/>
      <c r="JFW62" s="13"/>
      <c r="JFX62" s="13"/>
      <c r="JFY62" s="13"/>
      <c r="JFZ62" s="13"/>
      <c r="JGA62" s="13"/>
      <c r="JGB62" s="13"/>
      <c r="JGC62" s="13"/>
      <c r="JGD62" s="13"/>
      <c r="JGE62" s="13"/>
      <c r="JGF62" s="13"/>
      <c r="JGG62" s="13"/>
      <c r="JGH62" s="13"/>
      <c r="JGI62" s="13"/>
      <c r="JGJ62" s="13"/>
      <c r="JGK62" s="13"/>
      <c r="JGL62" s="13"/>
      <c r="JGM62" s="13"/>
      <c r="JGN62" s="13"/>
      <c r="JGO62" s="13"/>
      <c r="JGP62" s="13"/>
      <c r="JGQ62" s="13"/>
      <c r="JGR62" s="13"/>
      <c r="JGS62" s="13"/>
      <c r="JGT62" s="13"/>
      <c r="JGU62" s="13"/>
      <c r="JGV62" s="13"/>
      <c r="JGW62" s="13"/>
      <c r="JGX62" s="13"/>
      <c r="JGY62" s="13"/>
      <c r="JGZ62" s="13"/>
      <c r="JHA62" s="13"/>
      <c r="JHB62" s="13"/>
      <c r="JHC62" s="13"/>
      <c r="JHD62" s="13"/>
      <c r="JHE62" s="13"/>
      <c r="JHF62" s="13"/>
      <c r="JHG62" s="13"/>
      <c r="JHH62" s="13"/>
      <c r="JHI62" s="13"/>
      <c r="JHJ62" s="13"/>
      <c r="JHK62" s="13"/>
      <c r="JHL62" s="13"/>
      <c r="JHM62" s="13"/>
      <c r="JHN62" s="13"/>
      <c r="JHO62" s="13"/>
      <c r="JHP62" s="13"/>
      <c r="JHQ62" s="13"/>
      <c r="JHR62" s="13"/>
      <c r="JHS62" s="13"/>
      <c r="JHT62" s="13"/>
      <c r="JHU62" s="13"/>
      <c r="JHV62" s="13"/>
      <c r="JHW62" s="13"/>
      <c r="JHX62" s="13"/>
      <c r="JHY62" s="13"/>
      <c r="JHZ62" s="13"/>
      <c r="JIA62" s="13"/>
      <c r="JIB62" s="13"/>
      <c r="JIC62" s="13"/>
      <c r="JID62" s="13"/>
      <c r="JIE62" s="13"/>
      <c r="JIF62" s="13"/>
      <c r="JIG62" s="13"/>
      <c r="JIH62" s="13"/>
      <c r="JII62" s="13"/>
      <c r="JIJ62" s="13"/>
      <c r="JIK62" s="13"/>
      <c r="JIL62" s="13"/>
      <c r="JIM62" s="13"/>
      <c r="JIN62" s="13"/>
      <c r="JIO62" s="13"/>
      <c r="JIP62" s="13"/>
      <c r="JIQ62" s="13"/>
      <c r="JIR62" s="13"/>
      <c r="JIS62" s="13"/>
      <c r="JIT62" s="13"/>
      <c r="JIU62" s="13"/>
      <c r="JIV62" s="13"/>
      <c r="JIW62" s="13"/>
      <c r="JIX62" s="13"/>
      <c r="JIY62" s="13"/>
      <c r="JIZ62" s="13"/>
      <c r="JJA62" s="13"/>
      <c r="JJB62" s="13"/>
      <c r="JJC62" s="13"/>
      <c r="JJD62" s="13"/>
      <c r="JJE62" s="13"/>
      <c r="JJF62" s="13"/>
      <c r="JJG62" s="13"/>
      <c r="JJH62" s="13"/>
      <c r="JJI62" s="13"/>
      <c r="JJJ62" s="13"/>
      <c r="JJK62" s="13"/>
      <c r="JJL62" s="13"/>
      <c r="JJM62" s="13"/>
      <c r="JJN62" s="13"/>
      <c r="JJO62" s="13"/>
      <c r="JJP62" s="13"/>
      <c r="JJQ62" s="13"/>
      <c r="JJR62" s="13"/>
      <c r="JJS62" s="13"/>
      <c r="JJT62" s="13"/>
      <c r="JJU62" s="13"/>
      <c r="JJV62" s="13"/>
      <c r="JJW62" s="13"/>
      <c r="JJX62" s="13"/>
      <c r="JJY62" s="13"/>
      <c r="JJZ62" s="13"/>
      <c r="JKA62" s="13"/>
      <c r="JKB62" s="13"/>
      <c r="JKC62" s="13"/>
      <c r="JKD62" s="13"/>
      <c r="JKE62" s="13"/>
      <c r="JKF62" s="13"/>
      <c r="JKG62" s="13"/>
      <c r="JKH62" s="13"/>
      <c r="JKI62" s="13"/>
      <c r="JKJ62" s="13"/>
      <c r="JKK62" s="13"/>
      <c r="JKL62" s="13"/>
      <c r="JKM62" s="13"/>
      <c r="JKN62" s="13"/>
      <c r="JKO62" s="13"/>
      <c r="JKP62" s="13"/>
      <c r="JKQ62" s="13"/>
      <c r="JKR62" s="13"/>
      <c r="JKS62" s="13"/>
      <c r="JKT62" s="13"/>
      <c r="JKU62" s="13"/>
      <c r="JKV62" s="13"/>
      <c r="JKW62" s="13"/>
      <c r="JKX62" s="13"/>
      <c r="JKY62" s="13"/>
      <c r="JKZ62" s="13"/>
      <c r="JLA62" s="13"/>
      <c r="JLB62" s="13"/>
      <c r="JLC62" s="13"/>
      <c r="JLD62" s="13"/>
      <c r="JLE62" s="13"/>
      <c r="JLF62" s="13"/>
      <c r="JLG62" s="13"/>
      <c r="JLH62" s="13"/>
      <c r="JLI62" s="13"/>
      <c r="JLJ62" s="13"/>
      <c r="JLK62" s="13"/>
      <c r="JLL62" s="13"/>
      <c r="JLM62" s="13"/>
      <c r="JLN62" s="13"/>
      <c r="JLO62" s="13"/>
      <c r="JLP62" s="13"/>
      <c r="JLQ62" s="13"/>
      <c r="JLR62" s="13"/>
      <c r="JLS62" s="13"/>
      <c r="JLT62" s="13"/>
      <c r="JLU62" s="13"/>
      <c r="JLV62" s="13"/>
      <c r="JLW62" s="13"/>
      <c r="JLX62" s="13"/>
      <c r="JLY62" s="13"/>
      <c r="JLZ62" s="13"/>
      <c r="JMA62" s="13"/>
      <c r="JMB62" s="13"/>
      <c r="JMC62" s="13"/>
      <c r="JMD62" s="13"/>
      <c r="JME62" s="13"/>
      <c r="JMF62" s="13"/>
      <c r="JMG62" s="13"/>
      <c r="JMH62" s="13"/>
      <c r="JMI62" s="13"/>
      <c r="JMJ62" s="13"/>
      <c r="JMK62" s="13"/>
      <c r="JML62" s="13"/>
      <c r="JMM62" s="13"/>
      <c r="JMN62" s="13"/>
      <c r="JMO62" s="13"/>
      <c r="JMP62" s="13"/>
      <c r="JMQ62" s="13"/>
      <c r="JMR62" s="13"/>
      <c r="JMS62" s="13"/>
      <c r="JMT62" s="13"/>
      <c r="JMU62" s="13"/>
      <c r="JMV62" s="13"/>
      <c r="JMW62" s="13"/>
      <c r="JMX62" s="13"/>
      <c r="JMY62" s="13"/>
      <c r="JMZ62" s="13"/>
      <c r="JNA62" s="13"/>
      <c r="JNB62" s="13"/>
      <c r="JNC62" s="13"/>
      <c r="JND62" s="13"/>
      <c r="JNE62" s="13"/>
      <c r="JNF62" s="13"/>
      <c r="JNG62" s="13"/>
      <c r="JNH62" s="13"/>
      <c r="JNI62" s="13"/>
      <c r="JNJ62" s="13"/>
      <c r="JNK62" s="13"/>
      <c r="JNL62" s="13"/>
      <c r="JNM62" s="13"/>
      <c r="JNN62" s="13"/>
      <c r="JNO62" s="13"/>
      <c r="JNP62" s="13"/>
      <c r="JNQ62" s="13"/>
      <c r="JNR62" s="13"/>
      <c r="JNS62" s="13"/>
      <c r="JNT62" s="13"/>
      <c r="JNU62" s="13"/>
      <c r="JNV62" s="13"/>
      <c r="JNW62" s="13"/>
      <c r="JNX62" s="13"/>
      <c r="JNY62" s="13"/>
      <c r="JNZ62" s="13"/>
      <c r="JOA62" s="13"/>
      <c r="JOB62" s="13"/>
      <c r="JOC62" s="13"/>
      <c r="JOD62" s="13"/>
      <c r="JOE62" s="13"/>
      <c r="JOF62" s="13"/>
      <c r="JOG62" s="13"/>
      <c r="JOH62" s="13"/>
      <c r="JOI62" s="13"/>
      <c r="JOJ62" s="13"/>
      <c r="JOK62" s="13"/>
      <c r="JOL62" s="13"/>
      <c r="JOM62" s="13"/>
      <c r="JON62" s="13"/>
      <c r="JOO62" s="13"/>
      <c r="JOP62" s="13"/>
      <c r="JOQ62" s="13"/>
      <c r="JOR62" s="13"/>
      <c r="JOS62" s="13"/>
      <c r="JOT62" s="13"/>
      <c r="JOU62" s="13"/>
      <c r="JOV62" s="13"/>
      <c r="JOW62" s="13"/>
      <c r="JOX62" s="13"/>
      <c r="JOY62" s="13"/>
      <c r="JOZ62" s="13"/>
      <c r="JPA62" s="13"/>
      <c r="JPB62" s="13"/>
      <c r="JPC62" s="13"/>
      <c r="JPD62" s="13"/>
      <c r="JPE62" s="13"/>
      <c r="JPF62" s="13"/>
      <c r="JPG62" s="13"/>
      <c r="JPH62" s="13"/>
      <c r="JPI62" s="13"/>
      <c r="JPJ62" s="13"/>
      <c r="JPK62" s="13"/>
      <c r="JPL62" s="13"/>
      <c r="JPM62" s="13"/>
      <c r="JPN62" s="13"/>
      <c r="JPO62" s="13"/>
      <c r="JPP62" s="13"/>
      <c r="JPQ62" s="13"/>
      <c r="JPR62" s="13"/>
      <c r="JPS62" s="13"/>
      <c r="JPT62" s="13"/>
      <c r="JPU62" s="13"/>
      <c r="JPV62" s="13"/>
      <c r="JPW62" s="13"/>
      <c r="JPX62" s="13"/>
      <c r="JPY62" s="13"/>
      <c r="JPZ62" s="13"/>
      <c r="JQA62" s="13"/>
      <c r="JQB62" s="13"/>
      <c r="JQC62" s="13"/>
      <c r="JQD62" s="13"/>
      <c r="JQE62" s="13"/>
      <c r="JQF62" s="13"/>
      <c r="JQG62" s="13"/>
      <c r="JQH62" s="13"/>
      <c r="JQI62" s="13"/>
      <c r="JQJ62" s="13"/>
      <c r="JQK62" s="13"/>
      <c r="JQL62" s="13"/>
      <c r="JQM62" s="13"/>
      <c r="JQN62" s="13"/>
      <c r="JQO62" s="13"/>
      <c r="JQP62" s="13"/>
      <c r="JQQ62" s="13"/>
      <c r="JQR62" s="13"/>
      <c r="JQS62" s="13"/>
      <c r="JQT62" s="13"/>
      <c r="JQU62" s="13"/>
      <c r="JQV62" s="13"/>
      <c r="JQW62" s="13"/>
      <c r="JQX62" s="13"/>
      <c r="JQY62" s="13"/>
      <c r="JQZ62" s="13"/>
      <c r="JRA62" s="13"/>
      <c r="JRB62" s="13"/>
      <c r="JRC62" s="13"/>
      <c r="JRD62" s="13"/>
      <c r="JRE62" s="13"/>
      <c r="JRF62" s="13"/>
      <c r="JRG62" s="13"/>
      <c r="JRH62" s="13"/>
      <c r="JRI62" s="13"/>
      <c r="JRJ62" s="13"/>
      <c r="JRK62" s="13"/>
      <c r="JRL62" s="13"/>
      <c r="JRM62" s="13"/>
      <c r="JRN62" s="13"/>
      <c r="JRO62" s="13"/>
      <c r="JRP62" s="13"/>
      <c r="JRQ62" s="13"/>
      <c r="JRR62" s="13"/>
      <c r="JRS62" s="13"/>
      <c r="JRT62" s="13"/>
      <c r="JRU62" s="13"/>
      <c r="JRV62" s="13"/>
      <c r="JRW62" s="13"/>
      <c r="JRX62" s="13"/>
      <c r="JRY62" s="13"/>
      <c r="JRZ62" s="13"/>
      <c r="JSA62" s="13"/>
      <c r="JSB62" s="13"/>
      <c r="JSC62" s="13"/>
      <c r="JSD62" s="13"/>
      <c r="JSE62" s="13"/>
      <c r="JSF62" s="13"/>
      <c r="JSG62" s="13"/>
      <c r="JSH62" s="13"/>
      <c r="JSI62" s="13"/>
      <c r="JSJ62" s="13"/>
      <c r="JSK62" s="13"/>
      <c r="JSL62" s="13"/>
      <c r="JSM62" s="13"/>
      <c r="JSN62" s="13"/>
      <c r="JSO62" s="13"/>
      <c r="JSP62" s="13"/>
      <c r="JSQ62" s="13"/>
      <c r="JSR62" s="13"/>
      <c r="JSS62" s="13"/>
      <c r="JST62" s="13"/>
      <c r="JSU62" s="13"/>
      <c r="JSV62" s="13"/>
      <c r="JSW62" s="13"/>
      <c r="JSX62" s="13"/>
      <c r="JSY62" s="13"/>
      <c r="JSZ62" s="13"/>
      <c r="JTA62" s="13"/>
      <c r="JTB62" s="13"/>
      <c r="JTC62" s="13"/>
      <c r="JTD62" s="13"/>
      <c r="JTE62" s="13"/>
      <c r="JTF62" s="13"/>
      <c r="JTG62" s="13"/>
      <c r="JTH62" s="13"/>
      <c r="JTI62" s="13"/>
      <c r="JTJ62" s="13"/>
      <c r="JTK62" s="13"/>
      <c r="JTL62" s="13"/>
      <c r="JTM62" s="13"/>
      <c r="JTN62" s="13"/>
      <c r="JTO62" s="13"/>
      <c r="JTP62" s="13"/>
      <c r="JTQ62" s="13"/>
      <c r="JTR62" s="13"/>
      <c r="JTS62" s="13"/>
      <c r="JTT62" s="13"/>
      <c r="JTU62" s="13"/>
      <c r="JTV62" s="13"/>
      <c r="JTW62" s="13"/>
      <c r="JTX62" s="13"/>
      <c r="JTY62" s="13"/>
      <c r="JTZ62" s="13"/>
      <c r="JUA62" s="13"/>
      <c r="JUB62" s="13"/>
      <c r="JUC62" s="13"/>
      <c r="JUD62" s="13"/>
      <c r="JUE62" s="13"/>
      <c r="JUF62" s="13"/>
      <c r="JUG62" s="13"/>
      <c r="JUH62" s="13"/>
      <c r="JUI62" s="13"/>
      <c r="JUJ62" s="13"/>
      <c r="JUK62" s="13"/>
      <c r="JUL62" s="13"/>
      <c r="JUM62" s="13"/>
      <c r="JUN62" s="13"/>
      <c r="JUO62" s="13"/>
      <c r="JUP62" s="13"/>
      <c r="JUQ62" s="13"/>
      <c r="JUR62" s="13"/>
      <c r="JUS62" s="13"/>
      <c r="JUT62" s="13"/>
      <c r="JUU62" s="13"/>
      <c r="JUV62" s="13"/>
      <c r="JUW62" s="13"/>
      <c r="JUX62" s="13"/>
      <c r="JUY62" s="13"/>
      <c r="JUZ62" s="13"/>
      <c r="JVA62" s="13"/>
      <c r="JVB62" s="13"/>
      <c r="JVC62" s="13"/>
      <c r="JVD62" s="13"/>
      <c r="JVE62" s="13"/>
      <c r="JVF62" s="13"/>
      <c r="JVG62" s="13"/>
      <c r="JVH62" s="13"/>
      <c r="JVI62" s="13"/>
      <c r="JVJ62" s="13"/>
      <c r="JVK62" s="13"/>
      <c r="JVL62" s="13"/>
      <c r="JVM62" s="13"/>
      <c r="JVN62" s="13"/>
      <c r="JVO62" s="13"/>
      <c r="JVP62" s="13"/>
      <c r="JVQ62" s="13"/>
      <c r="JVR62" s="13"/>
      <c r="JVS62" s="13"/>
      <c r="JVT62" s="13"/>
      <c r="JVU62" s="13"/>
      <c r="JVV62" s="13"/>
      <c r="JVW62" s="13"/>
      <c r="JVX62" s="13"/>
      <c r="JVY62" s="13"/>
      <c r="JVZ62" s="13"/>
      <c r="JWA62" s="13"/>
      <c r="JWB62" s="13"/>
      <c r="JWC62" s="13"/>
      <c r="JWD62" s="13"/>
      <c r="JWE62" s="13"/>
      <c r="JWF62" s="13"/>
      <c r="JWG62" s="13"/>
      <c r="JWH62" s="13"/>
      <c r="JWI62" s="13"/>
      <c r="JWJ62" s="13"/>
      <c r="JWK62" s="13"/>
      <c r="JWL62" s="13"/>
      <c r="JWM62" s="13"/>
      <c r="JWN62" s="13"/>
      <c r="JWO62" s="13"/>
      <c r="JWP62" s="13"/>
      <c r="JWQ62" s="13"/>
      <c r="JWR62" s="13"/>
      <c r="JWS62" s="13"/>
      <c r="JWT62" s="13"/>
      <c r="JWU62" s="13"/>
      <c r="JWV62" s="13"/>
      <c r="JWW62" s="13"/>
      <c r="JWX62" s="13"/>
      <c r="JWY62" s="13"/>
      <c r="JWZ62" s="13"/>
      <c r="JXA62" s="13"/>
      <c r="JXB62" s="13"/>
      <c r="JXC62" s="13"/>
      <c r="JXD62" s="13"/>
      <c r="JXE62" s="13"/>
      <c r="JXF62" s="13"/>
      <c r="JXG62" s="13"/>
      <c r="JXH62" s="13"/>
      <c r="JXI62" s="13"/>
      <c r="JXJ62" s="13"/>
      <c r="JXK62" s="13"/>
      <c r="JXL62" s="13"/>
      <c r="JXM62" s="13"/>
      <c r="JXN62" s="13"/>
      <c r="JXO62" s="13"/>
      <c r="JXP62" s="13"/>
      <c r="JXQ62" s="13"/>
      <c r="JXR62" s="13"/>
      <c r="JXS62" s="13"/>
      <c r="JXT62" s="13"/>
      <c r="JXU62" s="13"/>
      <c r="JXV62" s="13"/>
      <c r="JXW62" s="13"/>
      <c r="JXX62" s="13"/>
      <c r="JXY62" s="13"/>
      <c r="JXZ62" s="13"/>
      <c r="JYA62" s="13"/>
      <c r="JYB62" s="13"/>
      <c r="JYC62" s="13"/>
      <c r="JYD62" s="13"/>
      <c r="JYE62" s="13"/>
      <c r="JYF62" s="13"/>
      <c r="JYG62" s="13"/>
      <c r="JYH62" s="13"/>
      <c r="JYI62" s="13"/>
      <c r="JYJ62" s="13"/>
      <c r="JYK62" s="13"/>
      <c r="JYL62" s="13"/>
      <c r="JYM62" s="13"/>
      <c r="JYN62" s="13"/>
      <c r="JYO62" s="13"/>
      <c r="JYP62" s="13"/>
      <c r="JYQ62" s="13"/>
      <c r="JYR62" s="13"/>
      <c r="JYS62" s="13"/>
      <c r="JYT62" s="13"/>
      <c r="JYU62" s="13"/>
      <c r="JYV62" s="13"/>
      <c r="JYW62" s="13"/>
      <c r="JYX62" s="13"/>
      <c r="JYY62" s="13"/>
      <c r="JYZ62" s="13"/>
      <c r="JZA62" s="13"/>
      <c r="JZB62" s="13"/>
      <c r="JZC62" s="13"/>
      <c r="JZD62" s="13"/>
      <c r="JZE62" s="13"/>
      <c r="JZF62" s="13"/>
      <c r="JZG62" s="13"/>
      <c r="JZH62" s="13"/>
      <c r="JZI62" s="13"/>
      <c r="JZJ62" s="13"/>
      <c r="JZK62" s="13"/>
      <c r="JZL62" s="13"/>
      <c r="JZM62" s="13"/>
      <c r="JZN62" s="13"/>
      <c r="JZO62" s="13"/>
      <c r="JZP62" s="13"/>
      <c r="JZQ62" s="13"/>
      <c r="JZR62" s="13"/>
      <c r="JZS62" s="13"/>
      <c r="JZT62" s="13"/>
      <c r="JZU62" s="13"/>
      <c r="JZV62" s="13"/>
      <c r="JZW62" s="13"/>
      <c r="JZX62" s="13"/>
      <c r="JZY62" s="13"/>
      <c r="JZZ62" s="13"/>
      <c r="KAA62" s="13"/>
      <c r="KAB62" s="13"/>
      <c r="KAC62" s="13"/>
      <c r="KAD62" s="13"/>
      <c r="KAE62" s="13"/>
      <c r="KAF62" s="13"/>
      <c r="KAG62" s="13"/>
      <c r="KAH62" s="13"/>
      <c r="KAI62" s="13"/>
      <c r="KAJ62" s="13"/>
      <c r="KAK62" s="13"/>
      <c r="KAL62" s="13"/>
      <c r="KAM62" s="13"/>
      <c r="KAN62" s="13"/>
      <c r="KAO62" s="13"/>
      <c r="KAP62" s="13"/>
      <c r="KAQ62" s="13"/>
      <c r="KAR62" s="13"/>
      <c r="KAS62" s="13"/>
      <c r="KAT62" s="13"/>
      <c r="KAU62" s="13"/>
      <c r="KAV62" s="13"/>
      <c r="KAW62" s="13"/>
      <c r="KAX62" s="13"/>
      <c r="KAY62" s="13"/>
      <c r="KAZ62" s="13"/>
      <c r="KBA62" s="13"/>
      <c r="KBB62" s="13"/>
      <c r="KBC62" s="13"/>
      <c r="KBD62" s="13"/>
      <c r="KBE62" s="13"/>
      <c r="KBF62" s="13"/>
      <c r="KBG62" s="13"/>
      <c r="KBH62" s="13"/>
      <c r="KBI62" s="13"/>
      <c r="KBJ62" s="13"/>
      <c r="KBK62" s="13"/>
      <c r="KBL62" s="13"/>
      <c r="KBM62" s="13"/>
      <c r="KBN62" s="13"/>
      <c r="KBO62" s="13"/>
      <c r="KBP62" s="13"/>
      <c r="KBQ62" s="13"/>
      <c r="KBR62" s="13"/>
      <c r="KBS62" s="13"/>
      <c r="KBT62" s="13"/>
      <c r="KBU62" s="13"/>
      <c r="KBV62" s="13"/>
      <c r="KBW62" s="13"/>
      <c r="KBX62" s="13"/>
      <c r="KBY62" s="13"/>
      <c r="KBZ62" s="13"/>
      <c r="KCA62" s="13"/>
      <c r="KCB62" s="13"/>
      <c r="KCC62" s="13"/>
      <c r="KCD62" s="13"/>
      <c r="KCE62" s="13"/>
      <c r="KCF62" s="13"/>
      <c r="KCG62" s="13"/>
      <c r="KCH62" s="13"/>
      <c r="KCI62" s="13"/>
      <c r="KCJ62" s="13"/>
      <c r="KCK62" s="13"/>
      <c r="KCL62" s="13"/>
      <c r="KCM62" s="13"/>
      <c r="KCN62" s="13"/>
      <c r="KCO62" s="13"/>
      <c r="KCP62" s="13"/>
      <c r="KCQ62" s="13"/>
      <c r="KCR62" s="13"/>
      <c r="KCS62" s="13"/>
      <c r="KCT62" s="13"/>
      <c r="KCU62" s="13"/>
      <c r="KCV62" s="13"/>
      <c r="KCW62" s="13"/>
      <c r="KCX62" s="13"/>
      <c r="KCY62" s="13"/>
      <c r="KCZ62" s="13"/>
      <c r="KDA62" s="13"/>
      <c r="KDB62" s="13"/>
      <c r="KDC62" s="13"/>
      <c r="KDD62" s="13"/>
      <c r="KDE62" s="13"/>
      <c r="KDF62" s="13"/>
      <c r="KDG62" s="13"/>
      <c r="KDH62" s="13"/>
      <c r="KDI62" s="13"/>
      <c r="KDJ62" s="13"/>
      <c r="KDK62" s="13"/>
      <c r="KDL62" s="13"/>
      <c r="KDM62" s="13"/>
      <c r="KDN62" s="13"/>
      <c r="KDO62" s="13"/>
      <c r="KDP62" s="13"/>
      <c r="KDQ62" s="13"/>
      <c r="KDR62" s="13"/>
      <c r="KDS62" s="13"/>
      <c r="KDT62" s="13"/>
      <c r="KDU62" s="13"/>
      <c r="KDV62" s="13"/>
      <c r="KDW62" s="13"/>
      <c r="KDX62" s="13"/>
      <c r="KDY62" s="13"/>
      <c r="KDZ62" s="13"/>
      <c r="KEA62" s="13"/>
      <c r="KEB62" s="13"/>
      <c r="KEC62" s="13"/>
      <c r="KED62" s="13"/>
      <c r="KEE62" s="13"/>
      <c r="KEF62" s="13"/>
      <c r="KEG62" s="13"/>
      <c r="KEH62" s="13"/>
      <c r="KEI62" s="13"/>
      <c r="KEJ62" s="13"/>
      <c r="KEK62" s="13"/>
      <c r="KEL62" s="13"/>
      <c r="KEM62" s="13"/>
      <c r="KEN62" s="13"/>
      <c r="KEO62" s="13"/>
      <c r="KEP62" s="13"/>
      <c r="KEQ62" s="13"/>
      <c r="KER62" s="13"/>
      <c r="KES62" s="13"/>
      <c r="KET62" s="13"/>
      <c r="KEU62" s="13"/>
      <c r="KEV62" s="13"/>
      <c r="KEW62" s="13"/>
      <c r="KEX62" s="13"/>
      <c r="KEY62" s="13"/>
      <c r="KEZ62" s="13"/>
      <c r="KFA62" s="13"/>
      <c r="KFB62" s="13"/>
      <c r="KFC62" s="13"/>
      <c r="KFD62" s="13"/>
      <c r="KFE62" s="13"/>
      <c r="KFF62" s="13"/>
      <c r="KFG62" s="13"/>
      <c r="KFH62" s="13"/>
      <c r="KFI62" s="13"/>
      <c r="KFJ62" s="13"/>
      <c r="KFK62" s="13"/>
      <c r="KFL62" s="13"/>
      <c r="KFM62" s="13"/>
      <c r="KFN62" s="13"/>
      <c r="KFO62" s="13"/>
      <c r="KFP62" s="13"/>
      <c r="KFQ62" s="13"/>
      <c r="KFR62" s="13"/>
      <c r="KFS62" s="13"/>
      <c r="KFT62" s="13"/>
      <c r="KFU62" s="13"/>
      <c r="KFV62" s="13"/>
      <c r="KFW62" s="13"/>
      <c r="KFX62" s="13"/>
      <c r="KFY62" s="13"/>
      <c r="KFZ62" s="13"/>
      <c r="KGA62" s="13"/>
      <c r="KGB62" s="13"/>
      <c r="KGC62" s="13"/>
      <c r="KGD62" s="13"/>
      <c r="KGE62" s="13"/>
      <c r="KGF62" s="13"/>
      <c r="KGG62" s="13"/>
      <c r="KGH62" s="13"/>
      <c r="KGI62" s="13"/>
      <c r="KGJ62" s="13"/>
      <c r="KGK62" s="13"/>
      <c r="KGL62" s="13"/>
      <c r="KGM62" s="13"/>
      <c r="KGN62" s="13"/>
      <c r="KGO62" s="13"/>
      <c r="KGP62" s="13"/>
      <c r="KGQ62" s="13"/>
      <c r="KGR62" s="13"/>
      <c r="KGS62" s="13"/>
      <c r="KGT62" s="13"/>
      <c r="KGU62" s="13"/>
      <c r="KGV62" s="13"/>
      <c r="KGW62" s="13"/>
      <c r="KGX62" s="13"/>
      <c r="KGY62" s="13"/>
      <c r="KGZ62" s="13"/>
      <c r="KHA62" s="13"/>
      <c r="KHB62" s="13"/>
      <c r="KHC62" s="13"/>
      <c r="KHD62" s="13"/>
      <c r="KHE62" s="13"/>
      <c r="KHF62" s="13"/>
      <c r="KHG62" s="13"/>
      <c r="KHH62" s="13"/>
      <c r="KHI62" s="13"/>
      <c r="KHJ62" s="13"/>
      <c r="KHK62" s="13"/>
      <c r="KHL62" s="13"/>
      <c r="KHM62" s="13"/>
      <c r="KHN62" s="13"/>
      <c r="KHO62" s="13"/>
      <c r="KHP62" s="13"/>
      <c r="KHQ62" s="13"/>
      <c r="KHR62" s="13"/>
      <c r="KHS62" s="13"/>
      <c r="KHT62" s="13"/>
      <c r="KHU62" s="13"/>
      <c r="KHV62" s="13"/>
      <c r="KHW62" s="13"/>
      <c r="KHX62" s="13"/>
      <c r="KHY62" s="13"/>
      <c r="KHZ62" s="13"/>
      <c r="KIA62" s="13"/>
      <c r="KIB62" s="13"/>
      <c r="KIC62" s="13"/>
      <c r="KID62" s="13"/>
      <c r="KIE62" s="13"/>
      <c r="KIF62" s="13"/>
      <c r="KIG62" s="13"/>
      <c r="KIH62" s="13"/>
      <c r="KII62" s="13"/>
      <c r="KIJ62" s="13"/>
      <c r="KIK62" s="13"/>
      <c r="KIL62" s="13"/>
      <c r="KIM62" s="13"/>
      <c r="KIN62" s="13"/>
      <c r="KIO62" s="13"/>
      <c r="KIP62" s="13"/>
      <c r="KIQ62" s="13"/>
      <c r="KIR62" s="13"/>
      <c r="KIS62" s="13"/>
      <c r="KIT62" s="13"/>
      <c r="KIU62" s="13"/>
      <c r="KIV62" s="13"/>
      <c r="KIW62" s="13"/>
      <c r="KIX62" s="13"/>
      <c r="KIY62" s="13"/>
      <c r="KIZ62" s="13"/>
      <c r="KJA62" s="13"/>
      <c r="KJB62" s="13"/>
      <c r="KJC62" s="13"/>
      <c r="KJD62" s="13"/>
      <c r="KJE62" s="13"/>
      <c r="KJF62" s="13"/>
      <c r="KJG62" s="13"/>
      <c r="KJH62" s="13"/>
      <c r="KJI62" s="13"/>
      <c r="KJJ62" s="13"/>
      <c r="KJK62" s="13"/>
      <c r="KJL62" s="13"/>
      <c r="KJM62" s="13"/>
      <c r="KJN62" s="13"/>
      <c r="KJO62" s="13"/>
      <c r="KJP62" s="13"/>
      <c r="KJQ62" s="13"/>
      <c r="KJR62" s="13"/>
      <c r="KJS62" s="13"/>
      <c r="KJT62" s="13"/>
      <c r="KJU62" s="13"/>
      <c r="KJV62" s="13"/>
      <c r="KJW62" s="13"/>
      <c r="KJX62" s="13"/>
      <c r="KJY62" s="13"/>
      <c r="KJZ62" s="13"/>
      <c r="KKA62" s="13"/>
      <c r="KKB62" s="13"/>
      <c r="KKC62" s="13"/>
      <c r="KKD62" s="13"/>
      <c r="KKE62" s="13"/>
      <c r="KKF62" s="13"/>
      <c r="KKG62" s="13"/>
      <c r="KKH62" s="13"/>
      <c r="KKI62" s="13"/>
      <c r="KKJ62" s="13"/>
      <c r="KKK62" s="13"/>
      <c r="KKL62" s="13"/>
      <c r="KKM62" s="13"/>
      <c r="KKN62" s="13"/>
      <c r="KKO62" s="13"/>
      <c r="KKP62" s="13"/>
      <c r="KKQ62" s="13"/>
      <c r="KKR62" s="13"/>
      <c r="KKS62" s="13"/>
      <c r="KKT62" s="13"/>
      <c r="KKU62" s="13"/>
      <c r="KKV62" s="13"/>
      <c r="KKW62" s="13"/>
      <c r="KKX62" s="13"/>
      <c r="KKY62" s="13"/>
      <c r="KKZ62" s="13"/>
      <c r="KLA62" s="13"/>
      <c r="KLB62" s="13"/>
      <c r="KLC62" s="13"/>
      <c r="KLD62" s="13"/>
      <c r="KLE62" s="13"/>
      <c r="KLF62" s="13"/>
      <c r="KLG62" s="13"/>
      <c r="KLH62" s="13"/>
      <c r="KLI62" s="13"/>
      <c r="KLJ62" s="13"/>
      <c r="KLK62" s="13"/>
      <c r="KLL62" s="13"/>
      <c r="KLM62" s="13"/>
      <c r="KLN62" s="13"/>
      <c r="KLO62" s="13"/>
      <c r="KLP62" s="13"/>
      <c r="KLQ62" s="13"/>
      <c r="KLR62" s="13"/>
      <c r="KLS62" s="13"/>
      <c r="KLT62" s="13"/>
      <c r="KLU62" s="13"/>
      <c r="KLV62" s="13"/>
      <c r="KLW62" s="13"/>
      <c r="KLX62" s="13"/>
      <c r="KLY62" s="13"/>
      <c r="KLZ62" s="13"/>
      <c r="KMA62" s="13"/>
      <c r="KMB62" s="13"/>
      <c r="KMC62" s="13"/>
      <c r="KMD62" s="13"/>
      <c r="KME62" s="13"/>
      <c r="KMF62" s="13"/>
      <c r="KMG62" s="13"/>
      <c r="KMH62" s="13"/>
      <c r="KMI62" s="13"/>
      <c r="KMJ62" s="13"/>
      <c r="KMK62" s="13"/>
      <c r="KML62" s="13"/>
      <c r="KMM62" s="13"/>
      <c r="KMN62" s="13"/>
      <c r="KMO62" s="13"/>
      <c r="KMP62" s="13"/>
      <c r="KMQ62" s="13"/>
      <c r="KMR62" s="13"/>
      <c r="KMS62" s="13"/>
      <c r="KMT62" s="13"/>
      <c r="KMU62" s="13"/>
      <c r="KMV62" s="13"/>
      <c r="KMW62" s="13"/>
      <c r="KMX62" s="13"/>
      <c r="KMY62" s="13"/>
      <c r="KMZ62" s="13"/>
      <c r="KNA62" s="13"/>
      <c r="KNB62" s="13"/>
      <c r="KNC62" s="13"/>
      <c r="KND62" s="13"/>
      <c r="KNE62" s="13"/>
      <c r="KNF62" s="13"/>
      <c r="KNG62" s="13"/>
      <c r="KNH62" s="13"/>
      <c r="KNI62" s="13"/>
      <c r="KNJ62" s="13"/>
      <c r="KNK62" s="13"/>
      <c r="KNL62" s="13"/>
      <c r="KNM62" s="13"/>
      <c r="KNN62" s="13"/>
      <c r="KNO62" s="13"/>
      <c r="KNP62" s="13"/>
      <c r="KNQ62" s="13"/>
      <c r="KNR62" s="13"/>
      <c r="KNS62" s="13"/>
      <c r="KNT62" s="13"/>
      <c r="KNU62" s="13"/>
      <c r="KNV62" s="13"/>
      <c r="KNW62" s="13"/>
      <c r="KNX62" s="13"/>
      <c r="KNY62" s="13"/>
      <c r="KNZ62" s="13"/>
      <c r="KOA62" s="13"/>
      <c r="KOB62" s="13"/>
      <c r="KOC62" s="13"/>
      <c r="KOD62" s="13"/>
      <c r="KOE62" s="13"/>
      <c r="KOF62" s="13"/>
      <c r="KOG62" s="13"/>
      <c r="KOH62" s="13"/>
      <c r="KOI62" s="13"/>
      <c r="KOJ62" s="13"/>
      <c r="KOK62" s="13"/>
      <c r="KOL62" s="13"/>
      <c r="KOM62" s="13"/>
      <c r="KON62" s="13"/>
      <c r="KOO62" s="13"/>
      <c r="KOP62" s="13"/>
      <c r="KOQ62" s="13"/>
      <c r="KOR62" s="13"/>
      <c r="KOS62" s="13"/>
      <c r="KOT62" s="13"/>
      <c r="KOU62" s="13"/>
      <c r="KOV62" s="13"/>
      <c r="KOW62" s="13"/>
      <c r="KOX62" s="13"/>
      <c r="KOY62" s="13"/>
      <c r="KOZ62" s="13"/>
      <c r="KPA62" s="13"/>
      <c r="KPB62" s="13"/>
      <c r="KPC62" s="13"/>
      <c r="KPD62" s="13"/>
      <c r="KPE62" s="13"/>
      <c r="KPF62" s="13"/>
      <c r="KPG62" s="13"/>
      <c r="KPH62" s="13"/>
      <c r="KPI62" s="13"/>
      <c r="KPJ62" s="13"/>
      <c r="KPK62" s="13"/>
      <c r="KPL62" s="13"/>
      <c r="KPM62" s="13"/>
      <c r="KPN62" s="13"/>
      <c r="KPO62" s="13"/>
      <c r="KPP62" s="13"/>
      <c r="KPQ62" s="13"/>
      <c r="KPR62" s="13"/>
      <c r="KPS62" s="13"/>
      <c r="KPT62" s="13"/>
      <c r="KPU62" s="13"/>
      <c r="KPV62" s="13"/>
      <c r="KPW62" s="13"/>
      <c r="KPX62" s="13"/>
      <c r="KPY62" s="13"/>
      <c r="KPZ62" s="13"/>
      <c r="KQA62" s="13"/>
      <c r="KQB62" s="13"/>
      <c r="KQC62" s="13"/>
      <c r="KQD62" s="13"/>
      <c r="KQE62" s="13"/>
      <c r="KQF62" s="13"/>
      <c r="KQG62" s="13"/>
      <c r="KQH62" s="13"/>
      <c r="KQI62" s="13"/>
      <c r="KQJ62" s="13"/>
      <c r="KQK62" s="13"/>
      <c r="KQL62" s="13"/>
      <c r="KQM62" s="13"/>
      <c r="KQN62" s="13"/>
      <c r="KQO62" s="13"/>
      <c r="KQP62" s="13"/>
      <c r="KQQ62" s="13"/>
      <c r="KQR62" s="13"/>
      <c r="KQS62" s="13"/>
      <c r="KQT62" s="13"/>
      <c r="KQU62" s="13"/>
      <c r="KQV62" s="13"/>
      <c r="KQW62" s="13"/>
      <c r="KQX62" s="13"/>
      <c r="KQY62" s="13"/>
      <c r="KQZ62" s="13"/>
      <c r="KRA62" s="13"/>
      <c r="KRB62" s="13"/>
      <c r="KRC62" s="13"/>
      <c r="KRD62" s="13"/>
      <c r="KRE62" s="13"/>
      <c r="KRF62" s="13"/>
      <c r="KRG62" s="13"/>
      <c r="KRH62" s="13"/>
      <c r="KRI62" s="13"/>
      <c r="KRJ62" s="13"/>
      <c r="KRK62" s="13"/>
      <c r="KRL62" s="13"/>
      <c r="KRM62" s="13"/>
      <c r="KRN62" s="13"/>
      <c r="KRO62" s="13"/>
      <c r="KRP62" s="13"/>
      <c r="KRQ62" s="13"/>
      <c r="KRR62" s="13"/>
      <c r="KRS62" s="13"/>
      <c r="KRT62" s="13"/>
      <c r="KRU62" s="13"/>
      <c r="KRV62" s="13"/>
      <c r="KRW62" s="13"/>
      <c r="KRX62" s="13"/>
      <c r="KRY62" s="13"/>
      <c r="KRZ62" s="13"/>
      <c r="KSA62" s="13"/>
      <c r="KSB62" s="13"/>
      <c r="KSC62" s="13"/>
      <c r="KSD62" s="13"/>
      <c r="KSE62" s="13"/>
      <c r="KSF62" s="13"/>
      <c r="KSG62" s="13"/>
      <c r="KSH62" s="13"/>
      <c r="KSI62" s="13"/>
      <c r="KSJ62" s="13"/>
      <c r="KSK62" s="13"/>
      <c r="KSL62" s="13"/>
      <c r="KSM62" s="13"/>
      <c r="KSN62" s="13"/>
      <c r="KSO62" s="13"/>
      <c r="KSP62" s="13"/>
      <c r="KSQ62" s="13"/>
      <c r="KSR62" s="13"/>
      <c r="KSS62" s="13"/>
      <c r="KST62" s="13"/>
      <c r="KSU62" s="13"/>
      <c r="KSV62" s="13"/>
      <c r="KSW62" s="13"/>
      <c r="KSX62" s="13"/>
      <c r="KSY62" s="13"/>
      <c r="KSZ62" s="13"/>
      <c r="KTA62" s="13"/>
      <c r="KTB62" s="13"/>
      <c r="KTC62" s="13"/>
      <c r="KTD62" s="13"/>
      <c r="KTE62" s="13"/>
      <c r="KTF62" s="13"/>
      <c r="KTG62" s="13"/>
      <c r="KTH62" s="13"/>
      <c r="KTI62" s="13"/>
      <c r="KTJ62" s="13"/>
      <c r="KTK62" s="13"/>
      <c r="KTL62" s="13"/>
      <c r="KTM62" s="13"/>
      <c r="KTN62" s="13"/>
      <c r="KTO62" s="13"/>
      <c r="KTP62" s="13"/>
      <c r="KTQ62" s="13"/>
      <c r="KTR62" s="13"/>
      <c r="KTS62" s="13"/>
      <c r="KTT62" s="13"/>
      <c r="KTU62" s="13"/>
      <c r="KTV62" s="13"/>
      <c r="KTW62" s="13"/>
      <c r="KTX62" s="13"/>
      <c r="KTY62" s="13"/>
      <c r="KTZ62" s="13"/>
      <c r="KUA62" s="13"/>
      <c r="KUB62" s="13"/>
      <c r="KUC62" s="13"/>
      <c r="KUD62" s="13"/>
      <c r="KUE62" s="13"/>
      <c r="KUF62" s="13"/>
      <c r="KUG62" s="13"/>
      <c r="KUH62" s="13"/>
      <c r="KUI62" s="13"/>
      <c r="KUJ62" s="13"/>
      <c r="KUK62" s="13"/>
      <c r="KUL62" s="13"/>
      <c r="KUM62" s="13"/>
      <c r="KUN62" s="13"/>
      <c r="KUO62" s="13"/>
      <c r="KUP62" s="13"/>
      <c r="KUQ62" s="13"/>
      <c r="KUR62" s="13"/>
      <c r="KUS62" s="13"/>
      <c r="KUT62" s="13"/>
      <c r="KUU62" s="13"/>
      <c r="KUV62" s="13"/>
      <c r="KUW62" s="13"/>
      <c r="KUX62" s="13"/>
      <c r="KUY62" s="13"/>
      <c r="KUZ62" s="13"/>
      <c r="KVA62" s="13"/>
      <c r="KVB62" s="13"/>
      <c r="KVC62" s="13"/>
      <c r="KVD62" s="13"/>
      <c r="KVE62" s="13"/>
      <c r="KVF62" s="13"/>
      <c r="KVG62" s="13"/>
      <c r="KVH62" s="13"/>
      <c r="KVI62" s="13"/>
      <c r="KVJ62" s="13"/>
      <c r="KVK62" s="13"/>
      <c r="KVL62" s="13"/>
      <c r="KVM62" s="13"/>
      <c r="KVN62" s="13"/>
      <c r="KVO62" s="13"/>
      <c r="KVP62" s="13"/>
      <c r="KVQ62" s="13"/>
      <c r="KVR62" s="13"/>
      <c r="KVS62" s="13"/>
      <c r="KVT62" s="13"/>
      <c r="KVU62" s="13"/>
      <c r="KVV62" s="13"/>
      <c r="KVW62" s="13"/>
      <c r="KVX62" s="13"/>
      <c r="KVY62" s="13"/>
      <c r="KVZ62" s="13"/>
      <c r="KWA62" s="13"/>
      <c r="KWB62" s="13"/>
      <c r="KWC62" s="13"/>
      <c r="KWD62" s="13"/>
      <c r="KWE62" s="13"/>
      <c r="KWF62" s="13"/>
      <c r="KWG62" s="13"/>
      <c r="KWH62" s="13"/>
      <c r="KWI62" s="13"/>
      <c r="KWJ62" s="13"/>
      <c r="KWK62" s="13"/>
      <c r="KWL62" s="13"/>
      <c r="KWM62" s="13"/>
      <c r="KWN62" s="13"/>
      <c r="KWO62" s="13"/>
      <c r="KWP62" s="13"/>
      <c r="KWQ62" s="13"/>
      <c r="KWR62" s="13"/>
      <c r="KWS62" s="13"/>
      <c r="KWT62" s="13"/>
      <c r="KWU62" s="13"/>
      <c r="KWV62" s="13"/>
      <c r="KWW62" s="13"/>
      <c r="KWX62" s="13"/>
      <c r="KWY62" s="13"/>
      <c r="KWZ62" s="13"/>
      <c r="KXA62" s="13"/>
      <c r="KXB62" s="13"/>
      <c r="KXC62" s="13"/>
      <c r="KXD62" s="13"/>
      <c r="KXE62" s="13"/>
      <c r="KXF62" s="13"/>
      <c r="KXG62" s="13"/>
      <c r="KXH62" s="13"/>
      <c r="KXI62" s="13"/>
      <c r="KXJ62" s="13"/>
      <c r="KXK62" s="13"/>
      <c r="KXL62" s="13"/>
      <c r="KXM62" s="13"/>
      <c r="KXN62" s="13"/>
      <c r="KXO62" s="13"/>
      <c r="KXP62" s="13"/>
      <c r="KXQ62" s="13"/>
      <c r="KXR62" s="13"/>
      <c r="KXS62" s="13"/>
      <c r="KXT62" s="13"/>
      <c r="KXU62" s="13"/>
      <c r="KXV62" s="13"/>
      <c r="KXW62" s="13"/>
      <c r="KXX62" s="13"/>
      <c r="KXY62" s="13"/>
      <c r="KXZ62" s="13"/>
      <c r="KYA62" s="13"/>
      <c r="KYB62" s="13"/>
      <c r="KYC62" s="13"/>
      <c r="KYD62" s="13"/>
      <c r="KYE62" s="13"/>
      <c r="KYF62" s="13"/>
      <c r="KYG62" s="13"/>
      <c r="KYH62" s="13"/>
      <c r="KYI62" s="13"/>
      <c r="KYJ62" s="13"/>
      <c r="KYK62" s="13"/>
      <c r="KYL62" s="13"/>
      <c r="KYM62" s="13"/>
      <c r="KYN62" s="13"/>
      <c r="KYO62" s="13"/>
      <c r="KYP62" s="13"/>
      <c r="KYQ62" s="13"/>
      <c r="KYR62" s="13"/>
      <c r="KYS62" s="13"/>
      <c r="KYT62" s="13"/>
      <c r="KYU62" s="13"/>
      <c r="KYV62" s="13"/>
      <c r="KYW62" s="13"/>
      <c r="KYX62" s="13"/>
      <c r="KYY62" s="13"/>
      <c r="KYZ62" s="13"/>
      <c r="KZA62" s="13"/>
      <c r="KZB62" s="13"/>
      <c r="KZC62" s="13"/>
      <c r="KZD62" s="13"/>
      <c r="KZE62" s="13"/>
      <c r="KZF62" s="13"/>
      <c r="KZG62" s="13"/>
      <c r="KZH62" s="13"/>
      <c r="KZI62" s="13"/>
      <c r="KZJ62" s="13"/>
      <c r="KZK62" s="13"/>
      <c r="KZL62" s="13"/>
      <c r="KZM62" s="13"/>
      <c r="KZN62" s="13"/>
      <c r="KZO62" s="13"/>
      <c r="KZP62" s="13"/>
      <c r="KZQ62" s="13"/>
      <c r="KZR62" s="13"/>
      <c r="KZS62" s="13"/>
      <c r="KZT62" s="13"/>
      <c r="KZU62" s="13"/>
      <c r="KZV62" s="13"/>
      <c r="KZW62" s="13"/>
      <c r="KZX62" s="13"/>
      <c r="KZY62" s="13"/>
      <c r="KZZ62" s="13"/>
      <c r="LAA62" s="13"/>
      <c r="LAB62" s="13"/>
      <c r="LAC62" s="13"/>
      <c r="LAD62" s="13"/>
      <c r="LAE62" s="13"/>
      <c r="LAF62" s="13"/>
      <c r="LAG62" s="13"/>
      <c r="LAH62" s="13"/>
      <c r="LAI62" s="13"/>
      <c r="LAJ62" s="13"/>
      <c r="LAK62" s="13"/>
      <c r="LAL62" s="13"/>
      <c r="LAM62" s="13"/>
      <c r="LAN62" s="13"/>
      <c r="LAO62" s="13"/>
      <c r="LAP62" s="13"/>
      <c r="LAQ62" s="13"/>
      <c r="LAR62" s="13"/>
      <c r="LAS62" s="13"/>
      <c r="LAT62" s="13"/>
      <c r="LAU62" s="13"/>
      <c r="LAV62" s="13"/>
      <c r="LAW62" s="13"/>
      <c r="LAX62" s="13"/>
      <c r="LAY62" s="13"/>
      <c r="LAZ62" s="13"/>
      <c r="LBA62" s="13"/>
      <c r="LBB62" s="13"/>
      <c r="LBC62" s="13"/>
      <c r="LBD62" s="13"/>
      <c r="LBE62" s="13"/>
      <c r="LBF62" s="13"/>
      <c r="LBG62" s="13"/>
      <c r="LBH62" s="13"/>
      <c r="LBI62" s="13"/>
      <c r="LBJ62" s="13"/>
      <c r="LBK62" s="13"/>
      <c r="LBL62" s="13"/>
      <c r="LBM62" s="13"/>
      <c r="LBN62" s="13"/>
      <c r="LBO62" s="13"/>
      <c r="LBP62" s="13"/>
      <c r="LBQ62" s="13"/>
      <c r="LBR62" s="13"/>
      <c r="LBS62" s="13"/>
      <c r="LBT62" s="13"/>
      <c r="LBU62" s="13"/>
      <c r="LBV62" s="13"/>
      <c r="LBW62" s="13"/>
      <c r="LBX62" s="13"/>
      <c r="LBY62" s="13"/>
      <c r="LBZ62" s="13"/>
      <c r="LCA62" s="13"/>
      <c r="LCB62" s="13"/>
      <c r="LCC62" s="13"/>
      <c r="LCD62" s="13"/>
      <c r="LCE62" s="13"/>
      <c r="LCF62" s="13"/>
      <c r="LCG62" s="13"/>
      <c r="LCH62" s="13"/>
      <c r="LCI62" s="13"/>
      <c r="LCJ62" s="13"/>
      <c r="LCK62" s="13"/>
      <c r="LCL62" s="13"/>
      <c r="LCM62" s="13"/>
      <c r="LCN62" s="13"/>
      <c r="LCO62" s="13"/>
      <c r="LCP62" s="13"/>
      <c r="LCQ62" s="13"/>
      <c r="LCR62" s="13"/>
      <c r="LCS62" s="13"/>
      <c r="LCT62" s="13"/>
      <c r="LCU62" s="13"/>
      <c r="LCV62" s="13"/>
      <c r="LCW62" s="13"/>
      <c r="LCX62" s="13"/>
      <c r="LCY62" s="13"/>
      <c r="LCZ62" s="13"/>
      <c r="LDA62" s="13"/>
      <c r="LDB62" s="13"/>
      <c r="LDC62" s="13"/>
      <c r="LDD62" s="13"/>
      <c r="LDE62" s="13"/>
      <c r="LDF62" s="13"/>
      <c r="LDG62" s="13"/>
      <c r="LDH62" s="13"/>
      <c r="LDI62" s="13"/>
      <c r="LDJ62" s="13"/>
      <c r="LDK62" s="13"/>
      <c r="LDL62" s="13"/>
      <c r="LDM62" s="13"/>
      <c r="LDN62" s="13"/>
      <c r="LDO62" s="13"/>
      <c r="LDP62" s="13"/>
      <c r="LDQ62" s="13"/>
      <c r="LDR62" s="13"/>
      <c r="LDS62" s="13"/>
      <c r="LDT62" s="13"/>
      <c r="LDU62" s="13"/>
      <c r="LDV62" s="13"/>
      <c r="LDW62" s="13"/>
      <c r="LDX62" s="13"/>
      <c r="LDY62" s="13"/>
      <c r="LDZ62" s="13"/>
      <c r="LEA62" s="13"/>
      <c r="LEB62" s="13"/>
      <c r="LEC62" s="13"/>
      <c r="LED62" s="13"/>
      <c r="LEE62" s="13"/>
      <c r="LEF62" s="13"/>
      <c r="LEG62" s="13"/>
      <c r="LEH62" s="13"/>
      <c r="LEI62" s="13"/>
      <c r="LEJ62" s="13"/>
      <c r="LEK62" s="13"/>
      <c r="LEL62" s="13"/>
      <c r="LEM62" s="13"/>
      <c r="LEN62" s="13"/>
      <c r="LEO62" s="13"/>
      <c r="LEP62" s="13"/>
      <c r="LEQ62" s="13"/>
      <c r="LER62" s="13"/>
      <c r="LES62" s="13"/>
      <c r="LET62" s="13"/>
      <c r="LEU62" s="13"/>
      <c r="LEV62" s="13"/>
      <c r="LEW62" s="13"/>
      <c r="LEX62" s="13"/>
      <c r="LEY62" s="13"/>
      <c r="LEZ62" s="13"/>
      <c r="LFA62" s="13"/>
      <c r="LFB62" s="13"/>
      <c r="LFC62" s="13"/>
      <c r="LFD62" s="13"/>
      <c r="LFE62" s="13"/>
      <c r="LFF62" s="13"/>
      <c r="LFG62" s="13"/>
      <c r="LFH62" s="13"/>
      <c r="LFI62" s="13"/>
      <c r="LFJ62" s="13"/>
      <c r="LFK62" s="13"/>
      <c r="LFL62" s="13"/>
      <c r="LFM62" s="13"/>
      <c r="LFN62" s="13"/>
      <c r="LFO62" s="13"/>
      <c r="LFP62" s="13"/>
      <c r="LFQ62" s="13"/>
      <c r="LFR62" s="13"/>
      <c r="LFS62" s="13"/>
      <c r="LFT62" s="13"/>
      <c r="LFU62" s="13"/>
      <c r="LFV62" s="13"/>
      <c r="LFW62" s="13"/>
      <c r="LFX62" s="13"/>
      <c r="LFY62" s="13"/>
      <c r="LFZ62" s="13"/>
      <c r="LGA62" s="13"/>
      <c r="LGB62" s="13"/>
      <c r="LGC62" s="13"/>
      <c r="LGD62" s="13"/>
      <c r="LGE62" s="13"/>
      <c r="LGF62" s="13"/>
      <c r="LGG62" s="13"/>
      <c r="LGH62" s="13"/>
      <c r="LGI62" s="13"/>
      <c r="LGJ62" s="13"/>
      <c r="LGK62" s="13"/>
      <c r="LGL62" s="13"/>
      <c r="LGM62" s="13"/>
      <c r="LGN62" s="13"/>
      <c r="LGO62" s="13"/>
      <c r="LGP62" s="13"/>
      <c r="LGQ62" s="13"/>
      <c r="LGR62" s="13"/>
      <c r="LGS62" s="13"/>
      <c r="LGT62" s="13"/>
      <c r="LGU62" s="13"/>
      <c r="LGV62" s="13"/>
      <c r="LGW62" s="13"/>
      <c r="LGX62" s="13"/>
      <c r="LGY62" s="13"/>
      <c r="LGZ62" s="13"/>
      <c r="LHA62" s="13"/>
      <c r="LHB62" s="13"/>
      <c r="LHC62" s="13"/>
      <c r="LHD62" s="13"/>
      <c r="LHE62" s="13"/>
      <c r="LHF62" s="13"/>
      <c r="LHG62" s="13"/>
      <c r="LHH62" s="13"/>
      <c r="LHI62" s="13"/>
      <c r="LHJ62" s="13"/>
      <c r="LHK62" s="13"/>
      <c r="LHL62" s="13"/>
      <c r="LHM62" s="13"/>
      <c r="LHN62" s="13"/>
      <c r="LHO62" s="13"/>
      <c r="LHP62" s="13"/>
      <c r="LHQ62" s="13"/>
      <c r="LHR62" s="13"/>
      <c r="LHS62" s="13"/>
      <c r="LHT62" s="13"/>
      <c r="LHU62" s="13"/>
      <c r="LHV62" s="13"/>
      <c r="LHW62" s="13"/>
      <c r="LHX62" s="13"/>
      <c r="LHY62" s="13"/>
      <c r="LHZ62" s="13"/>
      <c r="LIA62" s="13"/>
      <c r="LIB62" s="13"/>
      <c r="LIC62" s="13"/>
      <c r="LID62" s="13"/>
      <c r="LIE62" s="13"/>
      <c r="LIF62" s="13"/>
      <c r="LIG62" s="13"/>
      <c r="LIH62" s="13"/>
      <c r="LII62" s="13"/>
      <c r="LIJ62" s="13"/>
      <c r="LIK62" s="13"/>
      <c r="LIL62" s="13"/>
      <c r="LIM62" s="13"/>
      <c r="LIN62" s="13"/>
      <c r="LIO62" s="13"/>
      <c r="LIP62" s="13"/>
      <c r="LIQ62" s="13"/>
      <c r="LIR62" s="13"/>
      <c r="LIS62" s="13"/>
      <c r="LIT62" s="13"/>
      <c r="LIU62" s="13"/>
      <c r="LIV62" s="13"/>
      <c r="LIW62" s="13"/>
      <c r="LIX62" s="13"/>
      <c r="LIY62" s="13"/>
      <c r="LIZ62" s="13"/>
      <c r="LJA62" s="13"/>
      <c r="LJB62" s="13"/>
      <c r="LJC62" s="13"/>
      <c r="LJD62" s="13"/>
      <c r="LJE62" s="13"/>
      <c r="LJF62" s="13"/>
      <c r="LJG62" s="13"/>
      <c r="LJH62" s="13"/>
      <c r="LJI62" s="13"/>
      <c r="LJJ62" s="13"/>
      <c r="LJK62" s="13"/>
      <c r="LJL62" s="13"/>
      <c r="LJM62" s="13"/>
      <c r="LJN62" s="13"/>
      <c r="LJO62" s="13"/>
      <c r="LJP62" s="13"/>
      <c r="LJQ62" s="13"/>
      <c r="LJR62" s="13"/>
      <c r="LJS62" s="13"/>
      <c r="LJT62" s="13"/>
      <c r="LJU62" s="13"/>
      <c r="LJV62" s="13"/>
      <c r="LJW62" s="13"/>
      <c r="LJX62" s="13"/>
      <c r="LJY62" s="13"/>
      <c r="LJZ62" s="13"/>
      <c r="LKA62" s="13"/>
      <c r="LKB62" s="13"/>
      <c r="LKC62" s="13"/>
      <c r="LKD62" s="13"/>
      <c r="LKE62" s="13"/>
      <c r="LKF62" s="13"/>
      <c r="LKG62" s="13"/>
      <c r="LKH62" s="13"/>
      <c r="LKI62" s="13"/>
      <c r="LKJ62" s="13"/>
      <c r="LKK62" s="13"/>
      <c r="LKL62" s="13"/>
      <c r="LKM62" s="13"/>
      <c r="LKN62" s="13"/>
      <c r="LKO62" s="13"/>
      <c r="LKP62" s="13"/>
      <c r="LKQ62" s="13"/>
      <c r="LKR62" s="13"/>
      <c r="LKS62" s="13"/>
      <c r="LKT62" s="13"/>
      <c r="LKU62" s="13"/>
      <c r="LKV62" s="13"/>
      <c r="LKW62" s="13"/>
      <c r="LKX62" s="13"/>
      <c r="LKY62" s="13"/>
      <c r="LKZ62" s="13"/>
      <c r="LLA62" s="13"/>
      <c r="LLB62" s="13"/>
      <c r="LLC62" s="13"/>
      <c r="LLD62" s="13"/>
      <c r="LLE62" s="13"/>
      <c r="LLF62" s="13"/>
      <c r="LLG62" s="13"/>
      <c r="LLH62" s="13"/>
      <c r="LLI62" s="13"/>
      <c r="LLJ62" s="13"/>
      <c r="LLK62" s="13"/>
      <c r="LLL62" s="13"/>
      <c r="LLM62" s="13"/>
      <c r="LLN62" s="13"/>
      <c r="LLO62" s="13"/>
      <c r="LLP62" s="13"/>
      <c r="LLQ62" s="13"/>
      <c r="LLR62" s="13"/>
      <c r="LLS62" s="13"/>
      <c r="LLT62" s="13"/>
      <c r="LLU62" s="13"/>
      <c r="LLV62" s="13"/>
      <c r="LLW62" s="13"/>
      <c r="LLX62" s="13"/>
      <c r="LLY62" s="13"/>
      <c r="LLZ62" s="13"/>
      <c r="LMA62" s="13"/>
      <c r="LMB62" s="13"/>
      <c r="LMC62" s="13"/>
      <c r="LMD62" s="13"/>
      <c r="LME62" s="13"/>
      <c r="LMF62" s="13"/>
      <c r="LMG62" s="13"/>
      <c r="LMH62" s="13"/>
      <c r="LMI62" s="13"/>
      <c r="LMJ62" s="13"/>
      <c r="LMK62" s="13"/>
      <c r="LML62" s="13"/>
      <c r="LMM62" s="13"/>
      <c r="LMN62" s="13"/>
      <c r="LMO62" s="13"/>
      <c r="LMP62" s="13"/>
      <c r="LMQ62" s="13"/>
      <c r="LMR62" s="13"/>
      <c r="LMS62" s="13"/>
      <c r="LMT62" s="13"/>
      <c r="LMU62" s="13"/>
      <c r="LMV62" s="13"/>
      <c r="LMW62" s="13"/>
      <c r="LMX62" s="13"/>
      <c r="LMY62" s="13"/>
      <c r="LMZ62" s="13"/>
      <c r="LNA62" s="13"/>
      <c r="LNB62" s="13"/>
      <c r="LNC62" s="13"/>
      <c r="LND62" s="13"/>
      <c r="LNE62" s="13"/>
      <c r="LNF62" s="13"/>
      <c r="LNG62" s="13"/>
      <c r="LNH62" s="13"/>
      <c r="LNI62" s="13"/>
      <c r="LNJ62" s="13"/>
      <c r="LNK62" s="13"/>
      <c r="LNL62" s="13"/>
      <c r="LNM62" s="13"/>
      <c r="LNN62" s="13"/>
      <c r="LNO62" s="13"/>
      <c r="LNP62" s="13"/>
      <c r="LNQ62" s="13"/>
      <c r="LNR62" s="13"/>
      <c r="LNS62" s="13"/>
      <c r="LNT62" s="13"/>
      <c r="LNU62" s="13"/>
      <c r="LNV62" s="13"/>
      <c r="LNW62" s="13"/>
      <c r="LNX62" s="13"/>
      <c r="LNY62" s="13"/>
      <c r="LNZ62" s="13"/>
      <c r="LOA62" s="13"/>
      <c r="LOB62" s="13"/>
      <c r="LOC62" s="13"/>
      <c r="LOD62" s="13"/>
      <c r="LOE62" s="13"/>
      <c r="LOF62" s="13"/>
      <c r="LOG62" s="13"/>
      <c r="LOH62" s="13"/>
      <c r="LOI62" s="13"/>
      <c r="LOJ62" s="13"/>
      <c r="LOK62" s="13"/>
      <c r="LOL62" s="13"/>
      <c r="LOM62" s="13"/>
      <c r="LON62" s="13"/>
      <c r="LOO62" s="13"/>
      <c r="LOP62" s="13"/>
      <c r="LOQ62" s="13"/>
      <c r="LOR62" s="13"/>
      <c r="LOS62" s="13"/>
      <c r="LOT62" s="13"/>
      <c r="LOU62" s="13"/>
      <c r="LOV62" s="13"/>
      <c r="LOW62" s="13"/>
      <c r="LOX62" s="13"/>
      <c r="LOY62" s="13"/>
      <c r="LOZ62" s="13"/>
      <c r="LPA62" s="13"/>
      <c r="LPB62" s="13"/>
      <c r="LPC62" s="13"/>
      <c r="LPD62" s="13"/>
      <c r="LPE62" s="13"/>
      <c r="LPF62" s="13"/>
      <c r="LPG62" s="13"/>
      <c r="LPH62" s="13"/>
      <c r="LPI62" s="13"/>
      <c r="LPJ62" s="13"/>
      <c r="LPK62" s="13"/>
      <c r="LPL62" s="13"/>
      <c r="LPM62" s="13"/>
      <c r="LPN62" s="13"/>
      <c r="LPO62" s="13"/>
      <c r="LPP62" s="13"/>
      <c r="LPQ62" s="13"/>
      <c r="LPR62" s="13"/>
      <c r="LPS62" s="13"/>
      <c r="LPT62" s="13"/>
      <c r="LPU62" s="13"/>
      <c r="LPV62" s="13"/>
      <c r="LPW62" s="13"/>
      <c r="LPX62" s="13"/>
      <c r="LPY62" s="13"/>
      <c r="LPZ62" s="13"/>
      <c r="LQA62" s="13"/>
      <c r="LQB62" s="13"/>
      <c r="LQC62" s="13"/>
      <c r="LQD62" s="13"/>
      <c r="LQE62" s="13"/>
      <c r="LQF62" s="13"/>
      <c r="LQG62" s="13"/>
      <c r="LQH62" s="13"/>
      <c r="LQI62" s="13"/>
      <c r="LQJ62" s="13"/>
      <c r="LQK62" s="13"/>
      <c r="LQL62" s="13"/>
      <c r="LQM62" s="13"/>
      <c r="LQN62" s="13"/>
      <c r="LQO62" s="13"/>
      <c r="LQP62" s="13"/>
      <c r="LQQ62" s="13"/>
      <c r="LQR62" s="13"/>
      <c r="LQS62" s="13"/>
      <c r="LQT62" s="13"/>
      <c r="LQU62" s="13"/>
      <c r="LQV62" s="13"/>
      <c r="LQW62" s="13"/>
      <c r="LQX62" s="13"/>
      <c r="LQY62" s="13"/>
      <c r="LQZ62" s="13"/>
      <c r="LRA62" s="13"/>
      <c r="LRB62" s="13"/>
      <c r="LRC62" s="13"/>
      <c r="LRD62" s="13"/>
      <c r="LRE62" s="13"/>
      <c r="LRF62" s="13"/>
      <c r="LRG62" s="13"/>
      <c r="LRH62" s="13"/>
      <c r="LRI62" s="13"/>
      <c r="LRJ62" s="13"/>
      <c r="LRK62" s="13"/>
      <c r="LRL62" s="13"/>
      <c r="LRM62" s="13"/>
      <c r="LRN62" s="13"/>
      <c r="LRO62" s="13"/>
      <c r="LRP62" s="13"/>
      <c r="LRQ62" s="13"/>
      <c r="LRR62" s="13"/>
      <c r="LRS62" s="13"/>
      <c r="LRT62" s="13"/>
      <c r="LRU62" s="13"/>
      <c r="LRV62" s="13"/>
      <c r="LRW62" s="13"/>
      <c r="LRX62" s="13"/>
      <c r="LRY62" s="13"/>
      <c r="LRZ62" s="13"/>
      <c r="LSA62" s="13"/>
      <c r="LSB62" s="13"/>
      <c r="LSC62" s="13"/>
      <c r="LSD62" s="13"/>
      <c r="LSE62" s="13"/>
      <c r="LSF62" s="13"/>
      <c r="LSG62" s="13"/>
      <c r="LSH62" s="13"/>
      <c r="LSI62" s="13"/>
      <c r="LSJ62" s="13"/>
      <c r="LSK62" s="13"/>
      <c r="LSL62" s="13"/>
      <c r="LSM62" s="13"/>
      <c r="LSN62" s="13"/>
      <c r="LSO62" s="13"/>
      <c r="LSP62" s="13"/>
      <c r="LSQ62" s="13"/>
      <c r="LSR62" s="13"/>
      <c r="LSS62" s="13"/>
      <c r="LST62" s="13"/>
      <c r="LSU62" s="13"/>
      <c r="LSV62" s="13"/>
      <c r="LSW62" s="13"/>
      <c r="LSX62" s="13"/>
      <c r="LSY62" s="13"/>
      <c r="LSZ62" s="13"/>
      <c r="LTA62" s="13"/>
      <c r="LTB62" s="13"/>
      <c r="LTC62" s="13"/>
      <c r="LTD62" s="13"/>
      <c r="LTE62" s="13"/>
      <c r="LTF62" s="13"/>
      <c r="LTG62" s="13"/>
      <c r="LTH62" s="13"/>
      <c r="LTI62" s="13"/>
      <c r="LTJ62" s="13"/>
      <c r="LTK62" s="13"/>
      <c r="LTL62" s="13"/>
      <c r="LTM62" s="13"/>
      <c r="LTN62" s="13"/>
      <c r="LTO62" s="13"/>
      <c r="LTP62" s="13"/>
      <c r="LTQ62" s="13"/>
      <c r="LTR62" s="13"/>
      <c r="LTS62" s="13"/>
      <c r="LTT62" s="13"/>
      <c r="LTU62" s="13"/>
      <c r="LTV62" s="13"/>
      <c r="LTW62" s="13"/>
      <c r="LTX62" s="13"/>
      <c r="LTY62" s="13"/>
      <c r="LTZ62" s="13"/>
      <c r="LUA62" s="13"/>
      <c r="LUB62" s="13"/>
      <c r="LUC62" s="13"/>
      <c r="LUD62" s="13"/>
      <c r="LUE62" s="13"/>
      <c r="LUF62" s="13"/>
      <c r="LUG62" s="13"/>
      <c r="LUH62" s="13"/>
      <c r="LUI62" s="13"/>
      <c r="LUJ62" s="13"/>
      <c r="LUK62" s="13"/>
      <c r="LUL62" s="13"/>
      <c r="LUM62" s="13"/>
      <c r="LUN62" s="13"/>
      <c r="LUO62" s="13"/>
      <c r="LUP62" s="13"/>
      <c r="LUQ62" s="13"/>
      <c r="LUR62" s="13"/>
      <c r="LUS62" s="13"/>
      <c r="LUT62" s="13"/>
      <c r="LUU62" s="13"/>
      <c r="LUV62" s="13"/>
      <c r="LUW62" s="13"/>
      <c r="LUX62" s="13"/>
      <c r="LUY62" s="13"/>
      <c r="LUZ62" s="13"/>
      <c r="LVA62" s="13"/>
      <c r="LVB62" s="13"/>
      <c r="LVC62" s="13"/>
      <c r="LVD62" s="13"/>
      <c r="LVE62" s="13"/>
      <c r="LVF62" s="13"/>
      <c r="LVG62" s="13"/>
      <c r="LVH62" s="13"/>
      <c r="LVI62" s="13"/>
      <c r="LVJ62" s="13"/>
      <c r="LVK62" s="13"/>
      <c r="LVL62" s="13"/>
      <c r="LVM62" s="13"/>
      <c r="LVN62" s="13"/>
      <c r="LVO62" s="13"/>
      <c r="LVP62" s="13"/>
      <c r="LVQ62" s="13"/>
      <c r="LVR62" s="13"/>
      <c r="LVS62" s="13"/>
      <c r="LVT62" s="13"/>
      <c r="LVU62" s="13"/>
      <c r="LVV62" s="13"/>
      <c r="LVW62" s="13"/>
      <c r="LVX62" s="13"/>
      <c r="LVY62" s="13"/>
      <c r="LVZ62" s="13"/>
      <c r="LWA62" s="13"/>
      <c r="LWB62" s="13"/>
      <c r="LWC62" s="13"/>
      <c r="LWD62" s="13"/>
      <c r="LWE62" s="13"/>
      <c r="LWF62" s="13"/>
      <c r="LWG62" s="13"/>
      <c r="LWH62" s="13"/>
      <c r="LWI62" s="13"/>
      <c r="LWJ62" s="13"/>
      <c r="LWK62" s="13"/>
      <c r="LWL62" s="13"/>
      <c r="LWM62" s="13"/>
      <c r="LWN62" s="13"/>
      <c r="LWO62" s="13"/>
      <c r="LWP62" s="13"/>
      <c r="LWQ62" s="13"/>
      <c r="LWR62" s="13"/>
      <c r="LWS62" s="13"/>
      <c r="LWT62" s="13"/>
      <c r="LWU62" s="13"/>
      <c r="LWV62" s="13"/>
      <c r="LWW62" s="13"/>
      <c r="LWX62" s="13"/>
      <c r="LWY62" s="13"/>
      <c r="LWZ62" s="13"/>
      <c r="LXA62" s="13"/>
      <c r="LXB62" s="13"/>
      <c r="LXC62" s="13"/>
      <c r="LXD62" s="13"/>
      <c r="LXE62" s="13"/>
      <c r="LXF62" s="13"/>
      <c r="LXG62" s="13"/>
      <c r="LXH62" s="13"/>
      <c r="LXI62" s="13"/>
      <c r="LXJ62" s="13"/>
      <c r="LXK62" s="13"/>
      <c r="LXL62" s="13"/>
      <c r="LXM62" s="13"/>
      <c r="LXN62" s="13"/>
      <c r="LXO62" s="13"/>
      <c r="LXP62" s="13"/>
      <c r="LXQ62" s="13"/>
      <c r="LXR62" s="13"/>
      <c r="LXS62" s="13"/>
      <c r="LXT62" s="13"/>
      <c r="LXU62" s="13"/>
      <c r="LXV62" s="13"/>
      <c r="LXW62" s="13"/>
      <c r="LXX62" s="13"/>
      <c r="LXY62" s="13"/>
      <c r="LXZ62" s="13"/>
      <c r="LYA62" s="13"/>
      <c r="LYB62" s="13"/>
      <c r="LYC62" s="13"/>
      <c r="LYD62" s="13"/>
      <c r="LYE62" s="13"/>
      <c r="LYF62" s="13"/>
      <c r="LYG62" s="13"/>
      <c r="LYH62" s="13"/>
      <c r="LYI62" s="13"/>
      <c r="LYJ62" s="13"/>
      <c r="LYK62" s="13"/>
      <c r="LYL62" s="13"/>
      <c r="LYM62" s="13"/>
      <c r="LYN62" s="13"/>
      <c r="LYO62" s="13"/>
      <c r="LYP62" s="13"/>
      <c r="LYQ62" s="13"/>
      <c r="LYR62" s="13"/>
      <c r="LYS62" s="13"/>
      <c r="LYT62" s="13"/>
      <c r="LYU62" s="13"/>
      <c r="LYV62" s="13"/>
      <c r="LYW62" s="13"/>
      <c r="LYX62" s="13"/>
      <c r="LYY62" s="13"/>
      <c r="LYZ62" s="13"/>
      <c r="LZA62" s="13"/>
      <c r="LZB62" s="13"/>
      <c r="LZC62" s="13"/>
      <c r="LZD62" s="13"/>
      <c r="LZE62" s="13"/>
      <c r="LZF62" s="13"/>
      <c r="LZG62" s="13"/>
      <c r="LZH62" s="13"/>
      <c r="LZI62" s="13"/>
      <c r="LZJ62" s="13"/>
      <c r="LZK62" s="13"/>
      <c r="LZL62" s="13"/>
      <c r="LZM62" s="13"/>
      <c r="LZN62" s="13"/>
      <c r="LZO62" s="13"/>
      <c r="LZP62" s="13"/>
      <c r="LZQ62" s="13"/>
      <c r="LZR62" s="13"/>
      <c r="LZS62" s="13"/>
      <c r="LZT62" s="13"/>
      <c r="LZU62" s="13"/>
      <c r="LZV62" s="13"/>
      <c r="LZW62" s="13"/>
      <c r="LZX62" s="13"/>
      <c r="LZY62" s="13"/>
      <c r="LZZ62" s="13"/>
      <c r="MAA62" s="13"/>
      <c r="MAB62" s="13"/>
      <c r="MAC62" s="13"/>
      <c r="MAD62" s="13"/>
      <c r="MAE62" s="13"/>
      <c r="MAF62" s="13"/>
      <c r="MAG62" s="13"/>
      <c r="MAH62" s="13"/>
      <c r="MAI62" s="13"/>
      <c r="MAJ62" s="13"/>
      <c r="MAK62" s="13"/>
      <c r="MAL62" s="13"/>
      <c r="MAM62" s="13"/>
      <c r="MAN62" s="13"/>
      <c r="MAO62" s="13"/>
      <c r="MAP62" s="13"/>
      <c r="MAQ62" s="13"/>
      <c r="MAR62" s="13"/>
      <c r="MAS62" s="13"/>
      <c r="MAT62" s="13"/>
      <c r="MAU62" s="13"/>
      <c r="MAV62" s="13"/>
      <c r="MAW62" s="13"/>
      <c r="MAX62" s="13"/>
      <c r="MAY62" s="13"/>
      <c r="MAZ62" s="13"/>
      <c r="MBA62" s="13"/>
      <c r="MBB62" s="13"/>
      <c r="MBC62" s="13"/>
      <c r="MBD62" s="13"/>
      <c r="MBE62" s="13"/>
      <c r="MBF62" s="13"/>
      <c r="MBG62" s="13"/>
      <c r="MBH62" s="13"/>
      <c r="MBI62" s="13"/>
      <c r="MBJ62" s="13"/>
      <c r="MBK62" s="13"/>
      <c r="MBL62" s="13"/>
      <c r="MBM62" s="13"/>
      <c r="MBN62" s="13"/>
      <c r="MBO62" s="13"/>
      <c r="MBP62" s="13"/>
      <c r="MBQ62" s="13"/>
      <c r="MBR62" s="13"/>
      <c r="MBS62" s="13"/>
      <c r="MBT62" s="13"/>
      <c r="MBU62" s="13"/>
      <c r="MBV62" s="13"/>
      <c r="MBW62" s="13"/>
      <c r="MBX62" s="13"/>
      <c r="MBY62" s="13"/>
      <c r="MBZ62" s="13"/>
      <c r="MCA62" s="13"/>
      <c r="MCB62" s="13"/>
      <c r="MCC62" s="13"/>
      <c r="MCD62" s="13"/>
      <c r="MCE62" s="13"/>
      <c r="MCF62" s="13"/>
      <c r="MCG62" s="13"/>
      <c r="MCH62" s="13"/>
      <c r="MCI62" s="13"/>
      <c r="MCJ62" s="13"/>
      <c r="MCK62" s="13"/>
      <c r="MCL62" s="13"/>
      <c r="MCM62" s="13"/>
      <c r="MCN62" s="13"/>
      <c r="MCO62" s="13"/>
      <c r="MCP62" s="13"/>
      <c r="MCQ62" s="13"/>
      <c r="MCR62" s="13"/>
      <c r="MCS62" s="13"/>
      <c r="MCT62" s="13"/>
      <c r="MCU62" s="13"/>
      <c r="MCV62" s="13"/>
      <c r="MCW62" s="13"/>
      <c r="MCX62" s="13"/>
      <c r="MCY62" s="13"/>
      <c r="MCZ62" s="13"/>
      <c r="MDA62" s="13"/>
      <c r="MDB62" s="13"/>
      <c r="MDC62" s="13"/>
      <c r="MDD62" s="13"/>
      <c r="MDE62" s="13"/>
      <c r="MDF62" s="13"/>
      <c r="MDG62" s="13"/>
      <c r="MDH62" s="13"/>
      <c r="MDI62" s="13"/>
      <c r="MDJ62" s="13"/>
      <c r="MDK62" s="13"/>
      <c r="MDL62" s="13"/>
      <c r="MDM62" s="13"/>
      <c r="MDN62" s="13"/>
      <c r="MDO62" s="13"/>
      <c r="MDP62" s="13"/>
      <c r="MDQ62" s="13"/>
      <c r="MDR62" s="13"/>
      <c r="MDS62" s="13"/>
      <c r="MDT62" s="13"/>
      <c r="MDU62" s="13"/>
      <c r="MDV62" s="13"/>
      <c r="MDW62" s="13"/>
      <c r="MDX62" s="13"/>
      <c r="MDY62" s="13"/>
      <c r="MDZ62" s="13"/>
      <c r="MEA62" s="13"/>
      <c r="MEB62" s="13"/>
      <c r="MEC62" s="13"/>
      <c r="MED62" s="13"/>
      <c r="MEE62" s="13"/>
      <c r="MEF62" s="13"/>
      <c r="MEG62" s="13"/>
      <c r="MEH62" s="13"/>
      <c r="MEI62" s="13"/>
      <c r="MEJ62" s="13"/>
      <c r="MEK62" s="13"/>
      <c r="MEL62" s="13"/>
      <c r="MEM62" s="13"/>
      <c r="MEN62" s="13"/>
      <c r="MEO62" s="13"/>
      <c r="MEP62" s="13"/>
      <c r="MEQ62" s="13"/>
      <c r="MER62" s="13"/>
      <c r="MES62" s="13"/>
      <c r="MET62" s="13"/>
      <c r="MEU62" s="13"/>
      <c r="MEV62" s="13"/>
      <c r="MEW62" s="13"/>
      <c r="MEX62" s="13"/>
      <c r="MEY62" s="13"/>
      <c r="MEZ62" s="13"/>
      <c r="MFA62" s="13"/>
      <c r="MFB62" s="13"/>
      <c r="MFC62" s="13"/>
      <c r="MFD62" s="13"/>
      <c r="MFE62" s="13"/>
      <c r="MFF62" s="13"/>
      <c r="MFG62" s="13"/>
      <c r="MFH62" s="13"/>
      <c r="MFI62" s="13"/>
      <c r="MFJ62" s="13"/>
      <c r="MFK62" s="13"/>
      <c r="MFL62" s="13"/>
      <c r="MFM62" s="13"/>
      <c r="MFN62" s="13"/>
      <c r="MFO62" s="13"/>
      <c r="MFP62" s="13"/>
      <c r="MFQ62" s="13"/>
      <c r="MFR62" s="13"/>
      <c r="MFS62" s="13"/>
      <c r="MFT62" s="13"/>
      <c r="MFU62" s="13"/>
      <c r="MFV62" s="13"/>
      <c r="MFW62" s="13"/>
      <c r="MFX62" s="13"/>
      <c r="MFY62" s="13"/>
      <c r="MFZ62" s="13"/>
      <c r="MGA62" s="13"/>
      <c r="MGB62" s="13"/>
      <c r="MGC62" s="13"/>
      <c r="MGD62" s="13"/>
      <c r="MGE62" s="13"/>
      <c r="MGF62" s="13"/>
      <c r="MGG62" s="13"/>
      <c r="MGH62" s="13"/>
      <c r="MGI62" s="13"/>
      <c r="MGJ62" s="13"/>
      <c r="MGK62" s="13"/>
      <c r="MGL62" s="13"/>
      <c r="MGM62" s="13"/>
      <c r="MGN62" s="13"/>
      <c r="MGO62" s="13"/>
      <c r="MGP62" s="13"/>
      <c r="MGQ62" s="13"/>
      <c r="MGR62" s="13"/>
      <c r="MGS62" s="13"/>
      <c r="MGT62" s="13"/>
      <c r="MGU62" s="13"/>
      <c r="MGV62" s="13"/>
      <c r="MGW62" s="13"/>
      <c r="MGX62" s="13"/>
      <c r="MGY62" s="13"/>
      <c r="MGZ62" s="13"/>
      <c r="MHA62" s="13"/>
      <c r="MHB62" s="13"/>
      <c r="MHC62" s="13"/>
      <c r="MHD62" s="13"/>
      <c r="MHE62" s="13"/>
      <c r="MHF62" s="13"/>
      <c r="MHG62" s="13"/>
      <c r="MHH62" s="13"/>
      <c r="MHI62" s="13"/>
      <c r="MHJ62" s="13"/>
      <c r="MHK62" s="13"/>
      <c r="MHL62" s="13"/>
      <c r="MHM62" s="13"/>
      <c r="MHN62" s="13"/>
      <c r="MHO62" s="13"/>
      <c r="MHP62" s="13"/>
      <c r="MHQ62" s="13"/>
      <c r="MHR62" s="13"/>
      <c r="MHS62" s="13"/>
      <c r="MHT62" s="13"/>
      <c r="MHU62" s="13"/>
      <c r="MHV62" s="13"/>
      <c r="MHW62" s="13"/>
      <c r="MHX62" s="13"/>
      <c r="MHY62" s="13"/>
      <c r="MHZ62" s="13"/>
      <c r="MIA62" s="13"/>
      <c r="MIB62" s="13"/>
      <c r="MIC62" s="13"/>
      <c r="MID62" s="13"/>
      <c r="MIE62" s="13"/>
      <c r="MIF62" s="13"/>
      <c r="MIG62" s="13"/>
      <c r="MIH62" s="13"/>
      <c r="MII62" s="13"/>
      <c r="MIJ62" s="13"/>
      <c r="MIK62" s="13"/>
      <c r="MIL62" s="13"/>
      <c r="MIM62" s="13"/>
      <c r="MIN62" s="13"/>
      <c r="MIO62" s="13"/>
      <c r="MIP62" s="13"/>
      <c r="MIQ62" s="13"/>
      <c r="MIR62" s="13"/>
      <c r="MIS62" s="13"/>
      <c r="MIT62" s="13"/>
      <c r="MIU62" s="13"/>
      <c r="MIV62" s="13"/>
      <c r="MIW62" s="13"/>
      <c r="MIX62" s="13"/>
      <c r="MIY62" s="13"/>
      <c r="MIZ62" s="13"/>
      <c r="MJA62" s="13"/>
      <c r="MJB62" s="13"/>
      <c r="MJC62" s="13"/>
      <c r="MJD62" s="13"/>
      <c r="MJE62" s="13"/>
      <c r="MJF62" s="13"/>
      <c r="MJG62" s="13"/>
      <c r="MJH62" s="13"/>
      <c r="MJI62" s="13"/>
      <c r="MJJ62" s="13"/>
      <c r="MJK62" s="13"/>
      <c r="MJL62" s="13"/>
      <c r="MJM62" s="13"/>
      <c r="MJN62" s="13"/>
      <c r="MJO62" s="13"/>
      <c r="MJP62" s="13"/>
      <c r="MJQ62" s="13"/>
      <c r="MJR62" s="13"/>
      <c r="MJS62" s="13"/>
      <c r="MJT62" s="13"/>
      <c r="MJU62" s="13"/>
      <c r="MJV62" s="13"/>
      <c r="MJW62" s="13"/>
      <c r="MJX62" s="13"/>
      <c r="MJY62" s="13"/>
      <c r="MJZ62" s="13"/>
      <c r="MKA62" s="13"/>
      <c r="MKB62" s="13"/>
      <c r="MKC62" s="13"/>
      <c r="MKD62" s="13"/>
      <c r="MKE62" s="13"/>
      <c r="MKF62" s="13"/>
      <c r="MKG62" s="13"/>
      <c r="MKH62" s="13"/>
      <c r="MKI62" s="13"/>
      <c r="MKJ62" s="13"/>
      <c r="MKK62" s="13"/>
      <c r="MKL62" s="13"/>
      <c r="MKM62" s="13"/>
      <c r="MKN62" s="13"/>
      <c r="MKO62" s="13"/>
      <c r="MKP62" s="13"/>
      <c r="MKQ62" s="13"/>
      <c r="MKR62" s="13"/>
      <c r="MKS62" s="13"/>
      <c r="MKT62" s="13"/>
      <c r="MKU62" s="13"/>
      <c r="MKV62" s="13"/>
      <c r="MKW62" s="13"/>
      <c r="MKX62" s="13"/>
      <c r="MKY62" s="13"/>
      <c r="MKZ62" s="13"/>
      <c r="MLA62" s="13"/>
      <c r="MLB62" s="13"/>
      <c r="MLC62" s="13"/>
      <c r="MLD62" s="13"/>
      <c r="MLE62" s="13"/>
      <c r="MLF62" s="13"/>
      <c r="MLG62" s="13"/>
      <c r="MLH62" s="13"/>
      <c r="MLI62" s="13"/>
      <c r="MLJ62" s="13"/>
      <c r="MLK62" s="13"/>
      <c r="MLL62" s="13"/>
      <c r="MLM62" s="13"/>
      <c r="MLN62" s="13"/>
      <c r="MLO62" s="13"/>
      <c r="MLP62" s="13"/>
      <c r="MLQ62" s="13"/>
      <c r="MLR62" s="13"/>
      <c r="MLS62" s="13"/>
      <c r="MLT62" s="13"/>
      <c r="MLU62" s="13"/>
      <c r="MLV62" s="13"/>
      <c r="MLW62" s="13"/>
      <c r="MLX62" s="13"/>
      <c r="MLY62" s="13"/>
      <c r="MLZ62" s="13"/>
      <c r="MMA62" s="13"/>
      <c r="MMB62" s="13"/>
      <c r="MMC62" s="13"/>
      <c r="MMD62" s="13"/>
      <c r="MME62" s="13"/>
      <c r="MMF62" s="13"/>
      <c r="MMG62" s="13"/>
      <c r="MMH62" s="13"/>
      <c r="MMI62" s="13"/>
      <c r="MMJ62" s="13"/>
      <c r="MMK62" s="13"/>
      <c r="MML62" s="13"/>
      <c r="MMM62" s="13"/>
      <c r="MMN62" s="13"/>
      <c r="MMO62" s="13"/>
      <c r="MMP62" s="13"/>
      <c r="MMQ62" s="13"/>
      <c r="MMR62" s="13"/>
      <c r="MMS62" s="13"/>
      <c r="MMT62" s="13"/>
      <c r="MMU62" s="13"/>
      <c r="MMV62" s="13"/>
      <c r="MMW62" s="13"/>
      <c r="MMX62" s="13"/>
      <c r="MMY62" s="13"/>
      <c r="MMZ62" s="13"/>
      <c r="MNA62" s="13"/>
      <c r="MNB62" s="13"/>
      <c r="MNC62" s="13"/>
      <c r="MND62" s="13"/>
      <c r="MNE62" s="13"/>
      <c r="MNF62" s="13"/>
      <c r="MNG62" s="13"/>
      <c r="MNH62" s="13"/>
      <c r="MNI62" s="13"/>
      <c r="MNJ62" s="13"/>
      <c r="MNK62" s="13"/>
      <c r="MNL62" s="13"/>
      <c r="MNM62" s="13"/>
      <c r="MNN62" s="13"/>
      <c r="MNO62" s="13"/>
      <c r="MNP62" s="13"/>
      <c r="MNQ62" s="13"/>
      <c r="MNR62" s="13"/>
      <c r="MNS62" s="13"/>
      <c r="MNT62" s="13"/>
      <c r="MNU62" s="13"/>
      <c r="MNV62" s="13"/>
      <c r="MNW62" s="13"/>
      <c r="MNX62" s="13"/>
      <c r="MNY62" s="13"/>
      <c r="MNZ62" s="13"/>
      <c r="MOA62" s="13"/>
      <c r="MOB62" s="13"/>
      <c r="MOC62" s="13"/>
      <c r="MOD62" s="13"/>
      <c r="MOE62" s="13"/>
      <c r="MOF62" s="13"/>
      <c r="MOG62" s="13"/>
      <c r="MOH62" s="13"/>
      <c r="MOI62" s="13"/>
      <c r="MOJ62" s="13"/>
      <c r="MOK62" s="13"/>
      <c r="MOL62" s="13"/>
      <c r="MOM62" s="13"/>
      <c r="MON62" s="13"/>
      <c r="MOO62" s="13"/>
      <c r="MOP62" s="13"/>
      <c r="MOQ62" s="13"/>
      <c r="MOR62" s="13"/>
      <c r="MOS62" s="13"/>
      <c r="MOT62" s="13"/>
      <c r="MOU62" s="13"/>
      <c r="MOV62" s="13"/>
      <c r="MOW62" s="13"/>
      <c r="MOX62" s="13"/>
      <c r="MOY62" s="13"/>
      <c r="MOZ62" s="13"/>
      <c r="MPA62" s="13"/>
      <c r="MPB62" s="13"/>
      <c r="MPC62" s="13"/>
      <c r="MPD62" s="13"/>
      <c r="MPE62" s="13"/>
      <c r="MPF62" s="13"/>
      <c r="MPG62" s="13"/>
      <c r="MPH62" s="13"/>
      <c r="MPI62" s="13"/>
      <c r="MPJ62" s="13"/>
      <c r="MPK62" s="13"/>
      <c r="MPL62" s="13"/>
      <c r="MPM62" s="13"/>
      <c r="MPN62" s="13"/>
      <c r="MPO62" s="13"/>
      <c r="MPP62" s="13"/>
      <c r="MPQ62" s="13"/>
      <c r="MPR62" s="13"/>
      <c r="MPS62" s="13"/>
      <c r="MPT62" s="13"/>
      <c r="MPU62" s="13"/>
      <c r="MPV62" s="13"/>
      <c r="MPW62" s="13"/>
      <c r="MPX62" s="13"/>
      <c r="MPY62" s="13"/>
      <c r="MPZ62" s="13"/>
      <c r="MQA62" s="13"/>
      <c r="MQB62" s="13"/>
      <c r="MQC62" s="13"/>
      <c r="MQD62" s="13"/>
      <c r="MQE62" s="13"/>
      <c r="MQF62" s="13"/>
      <c r="MQG62" s="13"/>
      <c r="MQH62" s="13"/>
      <c r="MQI62" s="13"/>
      <c r="MQJ62" s="13"/>
      <c r="MQK62" s="13"/>
      <c r="MQL62" s="13"/>
      <c r="MQM62" s="13"/>
      <c r="MQN62" s="13"/>
      <c r="MQO62" s="13"/>
      <c r="MQP62" s="13"/>
      <c r="MQQ62" s="13"/>
      <c r="MQR62" s="13"/>
      <c r="MQS62" s="13"/>
      <c r="MQT62" s="13"/>
      <c r="MQU62" s="13"/>
      <c r="MQV62" s="13"/>
      <c r="MQW62" s="13"/>
      <c r="MQX62" s="13"/>
      <c r="MQY62" s="13"/>
      <c r="MQZ62" s="13"/>
      <c r="MRA62" s="13"/>
      <c r="MRB62" s="13"/>
      <c r="MRC62" s="13"/>
      <c r="MRD62" s="13"/>
      <c r="MRE62" s="13"/>
      <c r="MRF62" s="13"/>
      <c r="MRG62" s="13"/>
      <c r="MRH62" s="13"/>
      <c r="MRI62" s="13"/>
      <c r="MRJ62" s="13"/>
      <c r="MRK62" s="13"/>
      <c r="MRL62" s="13"/>
      <c r="MRM62" s="13"/>
      <c r="MRN62" s="13"/>
      <c r="MRO62" s="13"/>
      <c r="MRP62" s="13"/>
      <c r="MRQ62" s="13"/>
      <c r="MRR62" s="13"/>
      <c r="MRS62" s="13"/>
      <c r="MRT62" s="13"/>
      <c r="MRU62" s="13"/>
      <c r="MRV62" s="13"/>
      <c r="MRW62" s="13"/>
      <c r="MRX62" s="13"/>
      <c r="MRY62" s="13"/>
      <c r="MRZ62" s="13"/>
      <c r="MSA62" s="13"/>
      <c r="MSB62" s="13"/>
      <c r="MSC62" s="13"/>
      <c r="MSD62" s="13"/>
      <c r="MSE62" s="13"/>
      <c r="MSF62" s="13"/>
      <c r="MSG62" s="13"/>
      <c r="MSH62" s="13"/>
      <c r="MSI62" s="13"/>
      <c r="MSJ62" s="13"/>
      <c r="MSK62" s="13"/>
      <c r="MSL62" s="13"/>
      <c r="MSM62" s="13"/>
      <c r="MSN62" s="13"/>
      <c r="MSO62" s="13"/>
      <c r="MSP62" s="13"/>
      <c r="MSQ62" s="13"/>
      <c r="MSR62" s="13"/>
      <c r="MSS62" s="13"/>
      <c r="MST62" s="13"/>
      <c r="MSU62" s="13"/>
      <c r="MSV62" s="13"/>
      <c r="MSW62" s="13"/>
      <c r="MSX62" s="13"/>
      <c r="MSY62" s="13"/>
      <c r="MSZ62" s="13"/>
      <c r="MTA62" s="13"/>
      <c r="MTB62" s="13"/>
      <c r="MTC62" s="13"/>
      <c r="MTD62" s="13"/>
      <c r="MTE62" s="13"/>
      <c r="MTF62" s="13"/>
      <c r="MTG62" s="13"/>
      <c r="MTH62" s="13"/>
      <c r="MTI62" s="13"/>
      <c r="MTJ62" s="13"/>
      <c r="MTK62" s="13"/>
      <c r="MTL62" s="13"/>
      <c r="MTM62" s="13"/>
      <c r="MTN62" s="13"/>
      <c r="MTO62" s="13"/>
      <c r="MTP62" s="13"/>
      <c r="MTQ62" s="13"/>
      <c r="MTR62" s="13"/>
      <c r="MTS62" s="13"/>
      <c r="MTT62" s="13"/>
      <c r="MTU62" s="13"/>
      <c r="MTV62" s="13"/>
      <c r="MTW62" s="13"/>
      <c r="MTX62" s="13"/>
      <c r="MTY62" s="13"/>
      <c r="MTZ62" s="13"/>
      <c r="MUA62" s="13"/>
      <c r="MUB62" s="13"/>
      <c r="MUC62" s="13"/>
      <c r="MUD62" s="13"/>
      <c r="MUE62" s="13"/>
      <c r="MUF62" s="13"/>
      <c r="MUG62" s="13"/>
      <c r="MUH62" s="13"/>
      <c r="MUI62" s="13"/>
      <c r="MUJ62" s="13"/>
      <c r="MUK62" s="13"/>
      <c r="MUL62" s="13"/>
      <c r="MUM62" s="13"/>
      <c r="MUN62" s="13"/>
      <c r="MUO62" s="13"/>
      <c r="MUP62" s="13"/>
      <c r="MUQ62" s="13"/>
      <c r="MUR62" s="13"/>
      <c r="MUS62" s="13"/>
      <c r="MUT62" s="13"/>
      <c r="MUU62" s="13"/>
      <c r="MUV62" s="13"/>
      <c r="MUW62" s="13"/>
      <c r="MUX62" s="13"/>
      <c r="MUY62" s="13"/>
      <c r="MUZ62" s="13"/>
      <c r="MVA62" s="13"/>
      <c r="MVB62" s="13"/>
      <c r="MVC62" s="13"/>
      <c r="MVD62" s="13"/>
      <c r="MVE62" s="13"/>
      <c r="MVF62" s="13"/>
      <c r="MVG62" s="13"/>
      <c r="MVH62" s="13"/>
      <c r="MVI62" s="13"/>
      <c r="MVJ62" s="13"/>
      <c r="MVK62" s="13"/>
      <c r="MVL62" s="13"/>
      <c r="MVM62" s="13"/>
      <c r="MVN62" s="13"/>
      <c r="MVO62" s="13"/>
      <c r="MVP62" s="13"/>
      <c r="MVQ62" s="13"/>
      <c r="MVR62" s="13"/>
      <c r="MVS62" s="13"/>
      <c r="MVT62" s="13"/>
      <c r="MVU62" s="13"/>
      <c r="MVV62" s="13"/>
      <c r="MVW62" s="13"/>
      <c r="MVX62" s="13"/>
      <c r="MVY62" s="13"/>
      <c r="MVZ62" s="13"/>
      <c r="MWA62" s="13"/>
      <c r="MWB62" s="13"/>
      <c r="MWC62" s="13"/>
      <c r="MWD62" s="13"/>
      <c r="MWE62" s="13"/>
      <c r="MWF62" s="13"/>
      <c r="MWG62" s="13"/>
      <c r="MWH62" s="13"/>
      <c r="MWI62" s="13"/>
      <c r="MWJ62" s="13"/>
      <c r="MWK62" s="13"/>
      <c r="MWL62" s="13"/>
      <c r="MWM62" s="13"/>
      <c r="MWN62" s="13"/>
      <c r="MWO62" s="13"/>
      <c r="MWP62" s="13"/>
      <c r="MWQ62" s="13"/>
      <c r="MWR62" s="13"/>
      <c r="MWS62" s="13"/>
      <c r="MWT62" s="13"/>
      <c r="MWU62" s="13"/>
      <c r="MWV62" s="13"/>
      <c r="MWW62" s="13"/>
      <c r="MWX62" s="13"/>
      <c r="MWY62" s="13"/>
      <c r="MWZ62" s="13"/>
      <c r="MXA62" s="13"/>
      <c r="MXB62" s="13"/>
      <c r="MXC62" s="13"/>
      <c r="MXD62" s="13"/>
      <c r="MXE62" s="13"/>
      <c r="MXF62" s="13"/>
      <c r="MXG62" s="13"/>
      <c r="MXH62" s="13"/>
      <c r="MXI62" s="13"/>
      <c r="MXJ62" s="13"/>
      <c r="MXK62" s="13"/>
      <c r="MXL62" s="13"/>
      <c r="MXM62" s="13"/>
      <c r="MXN62" s="13"/>
      <c r="MXO62" s="13"/>
      <c r="MXP62" s="13"/>
      <c r="MXQ62" s="13"/>
      <c r="MXR62" s="13"/>
      <c r="MXS62" s="13"/>
      <c r="MXT62" s="13"/>
      <c r="MXU62" s="13"/>
      <c r="MXV62" s="13"/>
      <c r="MXW62" s="13"/>
      <c r="MXX62" s="13"/>
      <c r="MXY62" s="13"/>
      <c r="MXZ62" s="13"/>
      <c r="MYA62" s="13"/>
      <c r="MYB62" s="13"/>
      <c r="MYC62" s="13"/>
      <c r="MYD62" s="13"/>
      <c r="MYE62" s="13"/>
      <c r="MYF62" s="13"/>
      <c r="MYG62" s="13"/>
      <c r="MYH62" s="13"/>
      <c r="MYI62" s="13"/>
      <c r="MYJ62" s="13"/>
      <c r="MYK62" s="13"/>
      <c r="MYL62" s="13"/>
      <c r="MYM62" s="13"/>
      <c r="MYN62" s="13"/>
      <c r="MYO62" s="13"/>
      <c r="MYP62" s="13"/>
      <c r="MYQ62" s="13"/>
      <c r="MYR62" s="13"/>
      <c r="MYS62" s="13"/>
      <c r="MYT62" s="13"/>
      <c r="MYU62" s="13"/>
      <c r="MYV62" s="13"/>
      <c r="MYW62" s="13"/>
      <c r="MYX62" s="13"/>
      <c r="MYY62" s="13"/>
      <c r="MYZ62" s="13"/>
      <c r="MZA62" s="13"/>
      <c r="MZB62" s="13"/>
      <c r="MZC62" s="13"/>
      <c r="MZD62" s="13"/>
      <c r="MZE62" s="13"/>
      <c r="MZF62" s="13"/>
      <c r="MZG62" s="13"/>
      <c r="MZH62" s="13"/>
      <c r="MZI62" s="13"/>
      <c r="MZJ62" s="13"/>
      <c r="MZK62" s="13"/>
      <c r="MZL62" s="13"/>
      <c r="MZM62" s="13"/>
      <c r="MZN62" s="13"/>
      <c r="MZO62" s="13"/>
      <c r="MZP62" s="13"/>
      <c r="MZQ62" s="13"/>
      <c r="MZR62" s="13"/>
      <c r="MZS62" s="13"/>
      <c r="MZT62" s="13"/>
      <c r="MZU62" s="13"/>
      <c r="MZV62" s="13"/>
      <c r="MZW62" s="13"/>
      <c r="MZX62" s="13"/>
      <c r="MZY62" s="13"/>
      <c r="MZZ62" s="13"/>
      <c r="NAA62" s="13"/>
      <c r="NAB62" s="13"/>
      <c r="NAC62" s="13"/>
      <c r="NAD62" s="13"/>
      <c r="NAE62" s="13"/>
      <c r="NAF62" s="13"/>
      <c r="NAG62" s="13"/>
      <c r="NAH62" s="13"/>
      <c r="NAI62" s="13"/>
      <c r="NAJ62" s="13"/>
      <c r="NAK62" s="13"/>
      <c r="NAL62" s="13"/>
      <c r="NAM62" s="13"/>
      <c r="NAN62" s="13"/>
      <c r="NAO62" s="13"/>
      <c r="NAP62" s="13"/>
      <c r="NAQ62" s="13"/>
      <c r="NAR62" s="13"/>
      <c r="NAS62" s="13"/>
      <c r="NAT62" s="13"/>
      <c r="NAU62" s="13"/>
      <c r="NAV62" s="13"/>
      <c r="NAW62" s="13"/>
      <c r="NAX62" s="13"/>
      <c r="NAY62" s="13"/>
      <c r="NAZ62" s="13"/>
      <c r="NBA62" s="13"/>
      <c r="NBB62" s="13"/>
      <c r="NBC62" s="13"/>
      <c r="NBD62" s="13"/>
      <c r="NBE62" s="13"/>
      <c r="NBF62" s="13"/>
      <c r="NBG62" s="13"/>
      <c r="NBH62" s="13"/>
      <c r="NBI62" s="13"/>
      <c r="NBJ62" s="13"/>
      <c r="NBK62" s="13"/>
      <c r="NBL62" s="13"/>
      <c r="NBM62" s="13"/>
      <c r="NBN62" s="13"/>
      <c r="NBO62" s="13"/>
      <c r="NBP62" s="13"/>
      <c r="NBQ62" s="13"/>
      <c r="NBR62" s="13"/>
      <c r="NBS62" s="13"/>
      <c r="NBT62" s="13"/>
      <c r="NBU62" s="13"/>
      <c r="NBV62" s="13"/>
      <c r="NBW62" s="13"/>
      <c r="NBX62" s="13"/>
      <c r="NBY62" s="13"/>
      <c r="NBZ62" s="13"/>
      <c r="NCA62" s="13"/>
      <c r="NCB62" s="13"/>
      <c r="NCC62" s="13"/>
      <c r="NCD62" s="13"/>
      <c r="NCE62" s="13"/>
      <c r="NCF62" s="13"/>
      <c r="NCG62" s="13"/>
      <c r="NCH62" s="13"/>
      <c r="NCI62" s="13"/>
      <c r="NCJ62" s="13"/>
      <c r="NCK62" s="13"/>
      <c r="NCL62" s="13"/>
      <c r="NCM62" s="13"/>
      <c r="NCN62" s="13"/>
      <c r="NCO62" s="13"/>
      <c r="NCP62" s="13"/>
      <c r="NCQ62" s="13"/>
      <c r="NCR62" s="13"/>
      <c r="NCS62" s="13"/>
      <c r="NCT62" s="13"/>
      <c r="NCU62" s="13"/>
      <c r="NCV62" s="13"/>
      <c r="NCW62" s="13"/>
      <c r="NCX62" s="13"/>
      <c r="NCY62" s="13"/>
      <c r="NCZ62" s="13"/>
      <c r="NDA62" s="13"/>
      <c r="NDB62" s="13"/>
      <c r="NDC62" s="13"/>
      <c r="NDD62" s="13"/>
      <c r="NDE62" s="13"/>
      <c r="NDF62" s="13"/>
      <c r="NDG62" s="13"/>
      <c r="NDH62" s="13"/>
      <c r="NDI62" s="13"/>
      <c r="NDJ62" s="13"/>
      <c r="NDK62" s="13"/>
      <c r="NDL62" s="13"/>
      <c r="NDM62" s="13"/>
      <c r="NDN62" s="13"/>
      <c r="NDO62" s="13"/>
      <c r="NDP62" s="13"/>
      <c r="NDQ62" s="13"/>
      <c r="NDR62" s="13"/>
      <c r="NDS62" s="13"/>
      <c r="NDT62" s="13"/>
      <c r="NDU62" s="13"/>
      <c r="NDV62" s="13"/>
      <c r="NDW62" s="13"/>
      <c r="NDX62" s="13"/>
      <c r="NDY62" s="13"/>
      <c r="NDZ62" s="13"/>
      <c r="NEA62" s="13"/>
      <c r="NEB62" s="13"/>
      <c r="NEC62" s="13"/>
      <c r="NED62" s="13"/>
      <c r="NEE62" s="13"/>
      <c r="NEF62" s="13"/>
      <c r="NEG62" s="13"/>
      <c r="NEH62" s="13"/>
      <c r="NEI62" s="13"/>
      <c r="NEJ62" s="13"/>
      <c r="NEK62" s="13"/>
      <c r="NEL62" s="13"/>
      <c r="NEM62" s="13"/>
      <c r="NEN62" s="13"/>
      <c r="NEO62" s="13"/>
      <c r="NEP62" s="13"/>
      <c r="NEQ62" s="13"/>
      <c r="NER62" s="13"/>
      <c r="NES62" s="13"/>
      <c r="NET62" s="13"/>
      <c r="NEU62" s="13"/>
      <c r="NEV62" s="13"/>
      <c r="NEW62" s="13"/>
      <c r="NEX62" s="13"/>
      <c r="NEY62" s="13"/>
      <c r="NEZ62" s="13"/>
      <c r="NFA62" s="13"/>
      <c r="NFB62" s="13"/>
      <c r="NFC62" s="13"/>
      <c r="NFD62" s="13"/>
      <c r="NFE62" s="13"/>
      <c r="NFF62" s="13"/>
      <c r="NFG62" s="13"/>
      <c r="NFH62" s="13"/>
      <c r="NFI62" s="13"/>
      <c r="NFJ62" s="13"/>
      <c r="NFK62" s="13"/>
      <c r="NFL62" s="13"/>
      <c r="NFM62" s="13"/>
      <c r="NFN62" s="13"/>
      <c r="NFO62" s="13"/>
      <c r="NFP62" s="13"/>
      <c r="NFQ62" s="13"/>
      <c r="NFR62" s="13"/>
      <c r="NFS62" s="13"/>
      <c r="NFT62" s="13"/>
      <c r="NFU62" s="13"/>
      <c r="NFV62" s="13"/>
      <c r="NFW62" s="13"/>
      <c r="NFX62" s="13"/>
      <c r="NFY62" s="13"/>
      <c r="NFZ62" s="13"/>
      <c r="NGA62" s="13"/>
      <c r="NGB62" s="13"/>
      <c r="NGC62" s="13"/>
      <c r="NGD62" s="13"/>
      <c r="NGE62" s="13"/>
      <c r="NGF62" s="13"/>
      <c r="NGG62" s="13"/>
      <c r="NGH62" s="13"/>
      <c r="NGI62" s="13"/>
      <c r="NGJ62" s="13"/>
      <c r="NGK62" s="13"/>
      <c r="NGL62" s="13"/>
      <c r="NGM62" s="13"/>
      <c r="NGN62" s="13"/>
      <c r="NGO62" s="13"/>
      <c r="NGP62" s="13"/>
      <c r="NGQ62" s="13"/>
      <c r="NGR62" s="13"/>
      <c r="NGS62" s="13"/>
      <c r="NGT62" s="13"/>
      <c r="NGU62" s="13"/>
      <c r="NGV62" s="13"/>
      <c r="NGW62" s="13"/>
      <c r="NGX62" s="13"/>
      <c r="NGY62" s="13"/>
      <c r="NGZ62" s="13"/>
      <c r="NHA62" s="13"/>
      <c r="NHB62" s="13"/>
      <c r="NHC62" s="13"/>
      <c r="NHD62" s="13"/>
      <c r="NHE62" s="13"/>
      <c r="NHF62" s="13"/>
      <c r="NHG62" s="13"/>
      <c r="NHH62" s="13"/>
      <c r="NHI62" s="13"/>
      <c r="NHJ62" s="13"/>
      <c r="NHK62" s="13"/>
      <c r="NHL62" s="13"/>
      <c r="NHM62" s="13"/>
      <c r="NHN62" s="13"/>
      <c r="NHO62" s="13"/>
      <c r="NHP62" s="13"/>
      <c r="NHQ62" s="13"/>
      <c r="NHR62" s="13"/>
      <c r="NHS62" s="13"/>
      <c r="NHT62" s="13"/>
      <c r="NHU62" s="13"/>
      <c r="NHV62" s="13"/>
      <c r="NHW62" s="13"/>
      <c r="NHX62" s="13"/>
      <c r="NHY62" s="13"/>
      <c r="NHZ62" s="13"/>
      <c r="NIA62" s="13"/>
      <c r="NIB62" s="13"/>
      <c r="NIC62" s="13"/>
      <c r="NID62" s="13"/>
      <c r="NIE62" s="13"/>
      <c r="NIF62" s="13"/>
      <c r="NIG62" s="13"/>
      <c r="NIH62" s="13"/>
      <c r="NII62" s="13"/>
      <c r="NIJ62" s="13"/>
      <c r="NIK62" s="13"/>
      <c r="NIL62" s="13"/>
      <c r="NIM62" s="13"/>
      <c r="NIN62" s="13"/>
      <c r="NIO62" s="13"/>
      <c r="NIP62" s="13"/>
      <c r="NIQ62" s="13"/>
      <c r="NIR62" s="13"/>
      <c r="NIS62" s="13"/>
      <c r="NIT62" s="13"/>
      <c r="NIU62" s="13"/>
      <c r="NIV62" s="13"/>
      <c r="NIW62" s="13"/>
      <c r="NIX62" s="13"/>
      <c r="NIY62" s="13"/>
      <c r="NIZ62" s="13"/>
      <c r="NJA62" s="13"/>
      <c r="NJB62" s="13"/>
      <c r="NJC62" s="13"/>
      <c r="NJD62" s="13"/>
      <c r="NJE62" s="13"/>
      <c r="NJF62" s="13"/>
      <c r="NJG62" s="13"/>
      <c r="NJH62" s="13"/>
      <c r="NJI62" s="13"/>
      <c r="NJJ62" s="13"/>
      <c r="NJK62" s="13"/>
      <c r="NJL62" s="13"/>
      <c r="NJM62" s="13"/>
      <c r="NJN62" s="13"/>
      <c r="NJO62" s="13"/>
      <c r="NJP62" s="13"/>
      <c r="NJQ62" s="13"/>
      <c r="NJR62" s="13"/>
      <c r="NJS62" s="13"/>
      <c r="NJT62" s="13"/>
      <c r="NJU62" s="13"/>
      <c r="NJV62" s="13"/>
      <c r="NJW62" s="13"/>
      <c r="NJX62" s="13"/>
      <c r="NJY62" s="13"/>
      <c r="NJZ62" s="13"/>
      <c r="NKA62" s="13"/>
      <c r="NKB62" s="13"/>
      <c r="NKC62" s="13"/>
      <c r="NKD62" s="13"/>
      <c r="NKE62" s="13"/>
      <c r="NKF62" s="13"/>
      <c r="NKG62" s="13"/>
      <c r="NKH62" s="13"/>
      <c r="NKI62" s="13"/>
      <c r="NKJ62" s="13"/>
      <c r="NKK62" s="13"/>
      <c r="NKL62" s="13"/>
      <c r="NKM62" s="13"/>
      <c r="NKN62" s="13"/>
      <c r="NKO62" s="13"/>
      <c r="NKP62" s="13"/>
      <c r="NKQ62" s="13"/>
      <c r="NKR62" s="13"/>
      <c r="NKS62" s="13"/>
      <c r="NKT62" s="13"/>
      <c r="NKU62" s="13"/>
      <c r="NKV62" s="13"/>
      <c r="NKW62" s="13"/>
      <c r="NKX62" s="13"/>
      <c r="NKY62" s="13"/>
      <c r="NKZ62" s="13"/>
      <c r="NLA62" s="13"/>
      <c r="NLB62" s="13"/>
      <c r="NLC62" s="13"/>
      <c r="NLD62" s="13"/>
      <c r="NLE62" s="13"/>
      <c r="NLF62" s="13"/>
      <c r="NLG62" s="13"/>
      <c r="NLH62" s="13"/>
      <c r="NLI62" s="13"/>
      <c r="NLJ62" s="13"/>
      <c r="NLK62" s="13"/>
      <c r="NLL62" s="13"/>
      <c r="NLM62" s="13"/>
      <c r="NLN62" s="13"/>
      <c r="NLO62" s="13"/>
      <c r="NLP62" s="13"/>
      <c r="NLQ62" s="13"/>
      <c r="NLR62" s="13"/>
      <c r="NLS62" s="13"/>
      <c r="NLT62" s="13"/>
      <c r="NLU62" s="13"/>
      <c r="NLV62" s="13"/>
      <c r="NLW62" s="13"/>
      <c r="NLX62" s="13"/>
      <c r="NLY62" s="13"/>
      <c r="NLZ62" s="13"/>
      <c r="NMA62" s="13"/>
      <c r="NMB62" s="13"/>
      <c r="NMC62" s="13"/>
      <c r="NMD62" s="13"/>
      <c r="NME62" s="13"/>
      <c r="NMF62" s="13"/>
      <c r="NMG62" s="13"/>
      <c r="NMH62" s="13"/>
      <c r="NMI62" s="13"/>
      <c r="NMJ62" s="13"/>
      <c r="NMK62" s="13"/>
      <c r="NML62" s="13"/>
      <c r="NMM62" s="13"/>
      <c r="NMN62" s="13"/>
      <c r="NMO62" s="13"/>
      <c r="NMP62" s="13"/>
      <c r="NMQ62" s="13"/>
      <c r="NMR62" s="13"/>
      <c r="NMS62" s="13"/>
      <c r="NMT62" s="13"/>
      <c r="NMU62" s="13"/>
      <c r="NMV62" s="13"/>
      <c r="NMW62" s="13"/>
      <c r="NMX62" s="13"/>
      <c r="NMY62" s="13"/>
      <c r="NMZ62" s="13"/>
      <c r="NNA62" s="13"/>
      <c r="NNB62" s="13"/>
      <c r="NNC62" s="13"/>
      <c r="NND62" s="13"/>
      <c r="NNE62" s="13"/>
      <c r="NNF62" s="13"/>
      <c r="NNG62" s="13"/>
      <c r="NNH62" s="13"/>
      <c r="NNI62" s="13"/>
      <c r="NNJ62" s="13"/>
      <c r="NNK62" s="13"/>
      <c r="NNL62" s="13"/>
      <c r="NNM62" s="13"/>
      <c r="NNN62" s="13"/>
      <c r="NNO62" s="13"/>
      <c r="NNP62" s="13"/>
      <c r="NNQ62" s="13"/>
      <c r="NNR62" s="13"/>
      <c r="NNS62" s="13"/>
      <c r="NNT62" s="13"/>
      <c r="NNU62" s="13"/>
      <c r="NNV62" s="13"/>
      <c r="NNW62" s="13"/>
      <c r="NNX62" s="13"/>
      <c r="NNY62" s="13"/>
      <c r="NNZ62" s="13"/>
      <c r="NOA62" s="13"/>
      <c r="NOB62" s="13"/>
      <c r="NOC62" s="13"/>
      <c r="NOD62" s="13"/>
      <c r="NOE62" s="13"/>
      <c r="NOF62" s="13"/>
      <c r="NOG62" s="13"/>
      <c r="NOH62" s="13"/>
      <c r="NOI62" s="13"/>
      <c r="NOJ62" s="13"/>
      <c r="NOK62" s="13"/>
      <c r="NOL62" s="13"/>
      <c r="NOM62" s="13"/>
      <c r="NON62" s="13"/>
      <c r="NOO62" s="13"/>
      <c r="NOP62" s="13"/>
      <c r="NOQ62" s="13"/>
      <c r="NOR62" s="13"/>
      <c r="NOS62" s="13"/>
      <c r="NOT62" s="13"/>
      <c r="NOU62" s="13"/>
      <c r="NOV62" s="13"/>
      <c r="NOW62" s="13"/>
      <c r="NOX62" s="13"/>
      <c r="NOY62" s="13"/>
      <c r="NOZ62" s="13"/>
      <c r="NPA62" s="13"/>
      <c r="NPB62" s="13"/>
      <c r="NPC62" s="13"/>
      <c r="NPD62" s="13"/>
      <c r="NPE62" s="13"/>
      <c r="NPF62" s="13"/>
      <c r="NPG62" s="13"/>
      <c r="NPH62" s="13"/>
      <c r="NPI62" s="13"/>
      <c r="NPJ62" s="13"/>
      <c r="NPK62" s="13"/>
      <c r="NPL62" s="13"/>
      <c r="NPM62" s="13"/>
      <c r="NPN62" s="13"/>
      <c r="NPO62" s="13"/>
      <c r="NPP62" s="13"/>
      <c r="NPQ62" s="13"/>
      <c r="NPR62" s="13"/>
      <c r="NPS62" s="13"/>
      <c r="NPT62" s="13"/>
      <c r="NPU62" s="13"/>
      <c r="NPV62" s="13"/>
      <c r="NPW62" s="13"/>
      <c r="NPX62" s="13"/>
      <c r="NPY62" s="13"/>
      <c r="NPZ62" s="13"/>
      <c r="NQA62" s="13"/>
      <c r="NQB62" s="13"/>
      <c r="NQC62" s="13"/>
      <c r="NQD62" s="13"/>
      <c r="NQE62" s="13"/>
      <c r="NQF62" s="13"/>
      <c r="NQG62" s="13"/>
      <c r="NQH62" s="13"/>
      <c r="NQI62" s="13"/>
      <c r="NQJ62" s="13"/>
      <c r="NQK62" s="13"/>
      <c r="NQL62" s="13"/>
      <c r="NQM62" s="13"/>
      <c r="NQN62" s="13"/>
      <c r="NQO62" s="13"/>
      <c r="NQP62" s="13"/>
      <c r="NQQ62" s="13"/>
      <c r="NQR62" s="13"/>
      <c r="NQS62" s="13"/>
      <c r="NQT62" s="13"/>
      <c r="NQU62" s="13"/>
      <c r="NQV62" s="13"/>
      <c r="NQW62" s="13"/>
      <c r="NQX62" s="13"/>
      <c r="NQY62" s="13"/>
      <c r="NQZ62" s="13"/>
      <c r="NRA62" s="13"/>
      <c r="NRB62" s="13"/>
      <c r="NRC62" s="13"/>
      <c r="NRD62" s="13"/>
      <c r="NRE62" s="13"/>
      <c r="NRF62" s="13"/>
      <c r="NRG62" s="13"/>
      <c r="NRH62" s="13"/>
      <c r="NRI62" s="13"/>
      <c r="NRJ62" s="13"/>
      <c r="NRK62" s="13"/>
      <c r="NRL62" s="13"/>
      <c r="NRM62" s="13"/>
      <c r="NRN62" s="13"/>
      <c r="NRO62" s="13"/>
      <c r="NRP62" s="13"/>
      <c r="NRQ62" s="13"/>
      <c r="NRR62" s="13"/>
      <c r="NRS62" s="13"/>
      <c r="NRT62" s="13"/>
      <c r="NRU62" s="13"/>
      <c r="NRV62" s="13"/>
      <c r="NRW62" s="13"/>
      <c r="NRX62" s="13"/>
      <c r="NRY62" s="13"/>
      <c r="NRZ62" s="13"/>
      <c r="NSA62" s="13"/>
      <c r="NSB62" s="13"/>
      <c r="NSC62" s="13"/>
      <c r="NSD62" s="13"/>
      <c r="NSE62" s="13"/>
      <c r="NSF62" s="13"/>
      <c r="NSG62" s="13"/>
      <c r="NSH62" s="13"/>
      <c r="NSI62" s="13"/>
      <c r="NSJ62" s="13"/>
      <c r="NSK62" s="13"/>
      <c r="NSL62" s="13"/>
      <c r="NSM62" s="13"/>
      <c r="NSN62" s="13"/>
      <c r="NSO62" s="13"/>
      <c r="NSP62" s="13"/>
      <c r="NSQ62" s="13"/>
      <c r="NSR62" s="13"/>
      <c r="NSS62" s="13"/>
      <c r="NST62" s="13"/>
      <c r="NSU62" s="13"/>
      <c r="NSV62" s="13"/>
      <c r="NSW62" s="13"/>
      <c r="NSX62" s="13"/>
      <c r="NSY62" s="13"/>
      <c r="NSZ62" s="13"/>
      <c r="NTA62" s="13"/>
      <c r="NTB62" s="13"/>
      <c r="NTC62" s="13"/>
      <c r="NTD62" s="13"/>
      <c r="NTE62" s="13"/>
      <c r="NTF62" s="13"/>
      <c r="NTG62" s="13"/>
      <c r="NTH62" s="13"/>
      <c r="NTI62" s="13"/>
      <c r="NTJ62" s="13"/>
      <c r="NTK62" s="13"/>
      <c r="NTL62" s="13"/>
      <c r="NTM62" s="13"/>
      <c r="NTN62" s="13"/>
      <c r="NTO62" s="13"/>
      <c r="NTP62" s="13"/>
      <c r="NTQ62" s="13"/>
      <c r="NTR62" s="13"/>
      <c r="NTS62" s="13"/>
      <c r="NTT62" s="13"/>
      <c r="NTU62" s="13"/>
      <c r="NTV62" s="13"/>
      <c r="NTW62" s="13"/>
      <c r="NTX62" s="13"/>
      <c r="NTY62" s="13"/>
      <c r="NTZ62" s="13"/>
      <c r="NUA62" s="13"/>
      <c r="NUB62" s="13"/>
      <c r="NUC62" s="13"/>
      <c r="NUD62" s="13"/>
      <c r="NUE62" s="13"/>
      <c r="NUF62" s="13"/>
      <c r="NUG62" s="13"/>
      <c r="NUH62" s="13"/>
      <c r="NUI62" s="13"/>
      <c r="NUJ62" s="13"/>
      <c r="NUK62" s="13"/>
      <c r="NUL62" s="13"/>
      <c r="NUM62" s="13"/>
      <c r="NUN62" s="13"/>
      <c r="NUO62" s="13"/>
      <c r="NUP62" s="13"/>
      <c r="NUQ62" s="13"/>
      <c r="NUR62" s="13"/>
      <c r="NUS62" s="13"/>
      <c r="NUT62" s="13"/>
      <c r="NUU62" s="13"/>
      <c r="NUV62" s="13"/>
      <c r="NUW62" s="13"/>
      <c r="NUX62" s="13"/>
      <c r="NUY62" s="13"/>
      <c r="NUZ62" s="13"/>
      <c r="NVA62" s="13"/>
      <c r="NVB62" s="13"/>
      <c r="NVC62" s="13"/>
      <c r="NVD62" s="13"/>
      <c r="NVE62" s="13"/>
      <c r="NVF62" s="13"/>
      <c r="NVG62" s="13"/>
      <c r="NVH62" s="13"/>
      <c r="NVI62" s="13"/>
      <c r="NVJ62" s="13"/>
      <c r="NVK62" s="13"/>
      <c r="NVL62" s="13"/>
      <c r="NVM62" s="13"/>
      <c r="NVN62" s="13"/>
      <c r="NVO62" s="13"/>
      <c r="NVP62" s="13"/>
      <c r="NVQ62" s="13"/>
      <c r="NVR62" s="13"/>
      <c r="NVS62" s="13"/>
      <c r="NVT62" s="13"/>
      <c r="NVU62" s="13"/>
      <c r="NVV62" s="13"/>
      <c r="NVW62" s="13"/>
      <c r="NVX62" s="13"/>
      <c r="NVY62" s="13"/>
      <c r="NVZ62" s="13"/>
      <c r="NWA62" s="13"/>
      <c r="NWB62" s="13"/>
      <c r="NWC62" s="13"/>
      <c r="NWD62" s="13"/>
      <c r="NWE62" s="13"/>
      <c r="NWF62" s="13"/>
      <c r="NWG62" s="13"/>
      <c r="NWH62" s="13"/>
      <c r="NWI62" s="13"/>
      <c r="NWJ62" s="13"/>
      <c r="NWK62" s="13"/>
      <c r="NWL62" s="13"/>
      <c r="NWM62" s="13"/>
      <c r="NWN62" s="13"/>
      <c r="NWO62" s="13"/>
      <c r="NWP62" s="13"/>
      <c r="NWQ62" s="13"/>
      <c r="NWR62" s="13"/>
      <c r="NWS62" s="13"/>
      <c r="NWT62" s="13"/>
      <c r="NWU62" s="13"/>
      <c r="NWV62" s="13"/>
      <c r="NWW62" s="13"/>
      <c r="NWX62" s="13"/>
      <c r="NWY62" s="13"/>
      <c r="NWZ62" s="13"/>
      <c r="NXA62" s="13"/>
      <c r="NXB62" s="13"/>
      <c r="NXC62" s="13"/>
      <c r="NXD62" s="13"/>
      <c r="NXE62" s="13"/>
      <c r="NXF62" s="13"/>
      <c r="NXG62" s="13"/>
      <c r="NXH62" s="13"/>
      <c r="NXI62" s="13"/>
      <c r="NXJ62" s="13"/>
      <c r="NXK62" s="13"/>
      <c r="NXL62" s="13"/>
      <c r="NXM62" s="13"/>
      <c r="NXN62" s="13"/>
      <c r="NXO62" s="13"/>
      <c r="NXP62" s="13"/>
      <c r="NXQ62" s="13"/>
      <c r="NXR62" s="13"/>
      <c r="NXS62" s="13"/>
      <c r="NXT62" s="13"/>
      <c r="NXU62" s="13"/>
      <c r="NXV62" s="13"/>
      <c r="NXW62" s="13"/>
      <c r="NXX62" s="13"/>
      <c r="NXY62" s="13"/>
      <c r="NXZ62" s="13"/>
      <c r="NYA62" s="13"/>
      <c r="NYB62" s="13"/>
      <c r="NYC62" s="13"/>
      <c r="NYD62" s="13"/>
      <c r="NYE62" s="13"/>
      <c r="NYF62" s="13"/>
      <c r="NYG62" s="13"/>
      <c r="NYH62" s="13"/>
      <c r="NYI62" s="13"/>
      <c r="NYJ62" s="13"/>
      <c r="NYK62" s="13"/>
      <c r="NYL62" s="13"/>
      <c r="NYM62" s="13"/>
      <c r="NYN62" s="13"/>
      <c r="NYO62" s="13"/>
      <c r="NYP62" s="13"/>
      <c r="NYQ62" s="13"/>
      <c r="NYR62" s="13"/>
      <c r="NYS62" s="13"/>
      <c r="NYT62" s="13"/>
      <c r="NYU62" s="13"/>
      <c r="NYV62" s="13"/>
      <c r="NYW62" s="13"/>
      <c r="NYX62" s="13"/>
      <c r="NYY62" s="13"/>
      <c r="NYZ62" s="13"/>
      <c r="NZA62" s="13"/>
      <c r="NZB62" s="13"/>
      <c r="NZC62" s="13"/>
      <c r="NZD62" s="13"/>
      <c r="NZE62" s="13"/>
      <c r="NZF62" s="13"/>
      <c r="NZG62" s="13"/>
      <c r="NZH62" s="13"/>
      <c r="NZI62" s="13"/>
      <c r="NZJ62" s="13"/>
      <c r="NZK62" s="13"/>
      <c r="NZL62" s="13"/>
      <c r="NZM62" s="13"/>
      <c r="NZN62" s="13"/>
      <c r="NZO62" s="13"/>
      <c r="NZP62" s="13"/>
      <c r="NZQ62" s="13"/>
      <c r="NZR62" s="13"/>
      <c r="NZS62" s="13"/>
      <c r="NZT62" s="13"/>
      <c r="NZU62" s="13"/>
      <c r="NZV62" s="13"/>
      <c r="NZW62" s="13"/>
      <c r="NZX62" s="13"/>
      <c r="NZY62" s="13"/>
      <c r="NZZ62" s="13"/>
      <c r="OAA62" s="13"/>
      <c r="OAB62" s="13"/>
      <c r="OAC62" s="13"/>
      <c r="OAD62" s="13"/>
      <c r="OAE62" s="13"/>
      <c r="OAF62" s="13"/>
      <c r="OAG62" s="13"/>
      <c r="OAH62" s="13"/>
      <c r="OAI62" s="13"/>
      <c r="OAJ62" s="13"/>
      <c r="OAK62" s="13"/>
      <c r="OAL62" s="13"/>
      <c r="OAM62" s="13"/>
      <c r="OAN62" s="13"/>
      <c r="OAO62" s="13"/>
      <c r="OAP62" s="13"/>
      <c r="OAQ62" s="13"/>
      <c r="OAR62" s="13"/>
      <c r="OAS62" s="13"/>
      <c r="OAT62" s="13"/>
      <c r="OAU62" s="13"/>
      <c r="OAV62" s="13"/>
      <c r="OAW62" s="13"/>
      <c r="OAX62" s="13"/>
      <c r="OAY62" s="13"/>
      <c r="OAZ62" s="13"/>
      <c r="OBA62" s="13"/>
      <c r="OBB62" s="13"/>
      <c r="OBC62" s="13"/>
      <c r="OBD62" s="13"/>
      <c r="OBE62" s="13"/>
      <c r="OBF62" s="13"/>
      <c r="OBG62" s="13"/>
      <c r="OBH62" s="13"/>
      <c r="OBI62" s="13"/>
      <c r="OBJ62" s="13"/>
      <c r="OBK62" s="13"/>
      <c r="OBL62" s="13"/>
      <c r="OBM62" s="13"/>
      <c r="OBN62" s="13"/>
      <c r="OBO62" s="13"/>
      <c r="OBP62" s="13"/>
      <c r="OBQ62" s="13"/>
      <c r="OBR62" s="13"/>
      <c r="OBS62" s="13"/>
      <c r="OBT62" s="13"/>
      <c r="OBU62" s="13"/>
      <c r="OBV62" s="13"/>
      <c r="OBW62" s="13"/>
      <c r="OBX62" s="13"/>
      <c r="OBY62" s="13"/>
      <c r="OBZ62" s="13"/>
      <c r="OCA62" s="13"/>
      <c r="OCB62" s="13"/>
      <c r="OCC62" s="13"/>
      <c r="OCD62" s="13"/>
      <c r="OCE62" s="13"/>
      <c r="OCF62" s="13"/>
      <c r="OCG62" s="13"/>
      <c r="OCH62" s="13"/>
      <c r="OCI62" s="13"/>
      <c r="OCJ62" s="13"/>
      <c r="OCK62" s="13"/>
      <c r="OCL62" s="13"/>
      <c r="OCM62" s="13"/>
      <c r="OCN62" s="13"/>
      <c r="OCO62" s="13"/>
      <c r="OCP62" s="13"/>
      <c r="OCQ62" s="13"/>
      <c r="OCR62" s="13"/>
      <c r="OCS62" s="13"/>
      <c r="OCT62" s="13"/>
      <c r="OCU62" s="13"/>
      <c r="OCV62" s="13"/>
      <c r="OCW62" s="13"/>
      <c r="OCX62" s="13"/>
      <c r="OCY62" s="13"/>
      <c r="OCZ62" s="13"/>
      <c r="ODA62" s="13"/>
      <c r="ODB62" s="13"/>
      <c r="ODC62" s="13"/>
      <c r="ODD62" s="13"/>
      <c r="ODE62" s="13"/>
      <c r="ODF62" s="13"/>
      <c r="ODG62" s="13"/>
      <c r="ODH62" s="13"/>
      <c r="ODI62" s="13"/>
      <c r="ODJ62" s="13"/>
      <c r="ODK62" s="13"/>
      <c r="ODL62" s="13"/>
      <c r="ODM62" s="13"/>
      <c r="ODN62" s="13"/>
      <c r="ODO62" s="13"/>
      <c r="ODP62" s="13"/>
      <c r="ODQ62" s="13"/>
      <c r="ODR62" s="13"/>
      <c r="ODS62" s="13"/>
      <c r="ODT62" s="13"/>
      <c r="ODU62" s="13"/>
      <c r="ODV62" s="13"/>
      <c r="ODW62" s="13"/>
      <c r="ODX62" s="13"/>
      <c r="ODY62" s="13"/>
      <c r="ODZ62" s="13"/>
      <c r="OEA62" s="13"/>
      <c r="OEB62" s="13"/>
      <c r="OEC62" s="13"/>
      <c r="OED62" s="13"/>
      <c r="OEE62" s="13"/>
      <c r="OEF62" s="13"/>
      <c r="OEG62" s="13"/>
      <c r="OEH62" s="13"/>
      <c r="OEI62" s="13"/>
      <c r="OEJ62" s="13"/>
      <c r="OEK62" s="13"/>
      <c r="OEL62" s="13"/>
      <c r="OEM62" s="13"/>
      <c r="OEN62" s="13"/>
      <c r="OEO62" s="13"/>
      <c r="OEP62" s="13"/>
      <c r="OEQ62" s="13"/>
      <c r="OER62" s="13"/>
      <c r="OES62" s="13"/>
      <c r="OET62" s="13"/>
      <c r="OEU62" s="13"/>
      <c r="OEV62" s="13"/>
      <c r="OEW62" s="13"/>
      <c r="OEX62" s="13"/>
      <c r="OEY62" s="13"/>
      <c r="OEZ62" s="13"/>
      <c r="OFA62" s="13"/>
      <c r="OFB62" s="13"/>
      <c r="OFC62" s="13"/>
      <c r="OFD62" s="13"/>
      <c r="OFE62" s="13"/>
      <c r="OFF62" s="13"/>
      <c r="OFG62" s="13"/>
      <c r="OFH62" s="13"/>
      <c r="OFI62" s="13"/>
      <c r="OFJ62" s="13"/>
      <c r="OFK62" s="13"/>
      <c r="OFL62" s="13"/>
      <c r="OFM62" s="13"/>
      <c r="OFN62" s="13"/>
      <c r="OFO62" s="13"/>
      <c r="OFP62" s="13"/>
      <c r="OFQ62" s="13"/>
      <c r="OFR62" s="13"/>
      <c r="OFS62" s="13"/>
      <c r="OFT62" s="13"/>
      <c r="OFU62" s="13"/>
      <c r="OFV62" s="13"/>
      <c r="OFW62" s="13"/>
      <c r="OFX62" s="13"/>
      <c r="OFY62" s="13"/>
      <c r="OFZ62" s="13"/>
      <c r="OGA62" s="13"/>
      <c r="OGB62" s="13"/>
      <c r="OGC62" s="13"/>
      <c r="OGD62" s="13"/>
      <c r="OGE62" s="13"/>
      <c r="OGF62" s="13"/>
      <c r="OGG62" s="13"/>
      <c r="OGH62" s="13"/>
      <c r="OGI62" s="13"/>
      <c r="OGJ62" s="13"/>
      <c r="OGK62" s="13"/>
      <c r="OGL62" s="13"/>
      <c r="OGM62" s="13"/>
      <c r="OGN62" s="13"/>
      <c r="OGO62" s="13"/>
      <c r="OGP62" s="13"/>
      <c r="OGQ62" s="13"/>
      <c r="OGR62" s="13"/>
      <c r="OGS62" s="13"/>
      <c r="OGT62" s="13"/>
      <c r="OGU62" s="13"/>
      <c r="OGV62" s="13"/>
      <c r="OGW62" s="13"/>
      <c r="OGX62" s="13"/>
      <c r="OGY62" s="13"/>
      <c r="OGZ62" s="13"/>
      <c r="OHA62" s="13"/>
      <c r="OHB62" s="13"/>
      <c r="OHC62" s="13"/>
      <c r="OHD62" s="13"/>
      <c r="OHE62" s="13"/>
      <c r="OHF62" s="13"/>
      <c r="OHG62" s="13"/>
      <c r="OHH62" s="13"/>
      <c r="OHI62" s="13"/>
      <c r="OHJ62" s="13"/>
      <c r="OHK62" s="13"/>
      <c r="OHL62" s="13"/>
      <c r="OHM62" s="13"/>
      <c r="OHN62" s="13"/>
      <c r="OHO62" s="13"/>
      <c r="OHP62" s="13"/>
      <c r="OHQ62" s="13"/>
      <c r="OHR62" s="13"/>
      <c r="OHS62" s="13"/>
      <c r="OHT62" s="13"/>
      <c r="OHU62" s="13"/>
      <c r="OHV62" s="13"/>
      <c r="OHW62" s="13"/>
      <c r="OHX62" s="13"/>
      <c r="OHY62" s="13"/>
      <c r="OHZ62" s="13"/>
      <c r="OIA62" s="13"/>
      <c r="OIB62" s="13"/>
      <c r="OIC62" s="13"/>
      <c r="OID62" s="13"/>
      <c r="OIE62" s="13"/>
      <c r="OIF62" s="13"/>
      <c r="OIG62" s="13"/>
      <c r="OIH62" s="13"/>
      <c r="OII62" s="13"/>
      <c r="OIJ62" s="13"/>
      <c r="OIK62" s="13"/>
      <c r="OIL62" s="13"/>
      <c r="OIM62" s="13"/>
      <c r="OIN62" s="13"/>
      <c r="OIO62" s="13"/>
      <c r="OIP62" s="13"/>
      <c r="OIQ62" s="13"/>
      <c r="OIR62" s="13"/>
      <c r="OIS62" s="13"/>
      <c r="OIT62" s="13"/>
      <c r="OIU62" s="13"/>
      <c r="OIV62" s="13"/>
      <c r="OIW62" s="13"/>
      <c r="OIX62" s="13"/>
      <c r="OIY62" s="13"/>
      <c r="OIZ62" s="13"/>
      <c r="OJA62" s="13"/>
      <c r="OJB62" s="13"/>
      <c r="OJC62" s="13"/>
      <c r="OJD62" s="13"/>
      <c r="OJE62" s="13"/>
      <c r="OJF62" s="13"/>
      <c r="OJG62" s="13"/>
      <c r="OJH62" s="13"/>
      <c r="OJI62" s="13"/>
      <c r="OJJ62" s="13"/>
      <c r="OJK62" s="13"/>
      <c r="OJL62" s="13"/>
      <c r="OJM62" s="13"/>
      <c r="OJN62" s="13"/>
      <c r="OJO62" s="13"/>
      <c r="OJP62" s="13"/>
      <c r="OJQ62" s="13"/>
      <c r="OJR62" s="13"/>
      <c r="OJS62" s="13"/>
      <c r="OJT62" s="13"/>
      <c r="OJU62" s="13"/>
      <c r="OJV62" s="13"/>
      <c r="OJW62" s="13"/>
      <c r="OJX62" s="13"/>
      <c r="OJY62" s="13"/>
      <c r="OJZ62" s="13"/>
      <c r="OKA62" s="13"/>
      <c r="OKB62" s="13"/>
      <c r="OKC62" s="13"/>
      <c r="OKD62" s="13"/>
      <c r="OKE62" s="13"/>
      <c r="OKF62" s="13"/>
      <c r="OKG62" s="13"/>
      <c r="OKH62" s="13"/>
      <c r="OKI62" s="13"/>
      <c r="OKJ62" s="13"/>
      <c r="OKK62" s="13"/>
      <c r="OKL62" s="13"/>
      <c r="OKM62" s="13"/>
      <c r="OKN62" s="13"/>
      <c r="OKO62" s="13"/>
      <c r="OKP62" s="13"/>
      <c r="OKQ62" s="13"/>
      <c r="OKR62" s="13"/>
      <c r="OKS62" s="13"/>
      <c r="OKT62" s="13"/>
      <c r="OKU62" s="13"/>
      <c r="OKV62" s="13"/>
      <c r="OKW62" s="13"/>
      <c r="OKX62" s="13"/>
      <c r="OKY62" s="13"/>
      <c r="OKZ62" s="13"/>
      <c r="OLA62" s="13"/>
      <c r="OLB62" s="13"/>
      <c r="OLC62" s="13"/>
      <c r="OLD62" s="13"/>
      <c r="OLE62" s="13"/>
      <c r="OLF62" s="13"/>
      <c r="OLG62" s="13"/>
      <c r="OLH62" s="13"/>
      <c r="OLI62" s="13"/>
      <c r="OLJ62" s="13"/>
      <c r="OLK62" s="13"/>
      <c r="OLL62" s="13"/>
      <c r="OLM62" s="13"/>
      <c r="OLN62" s="13"/>
      <c r="OLO62" s="13"/>
      <c r="OLP62" s="13"/>
      <c r="OLQ62" s="13"/>
      <c r="OLR62" s="13"/>
      <c r="OLS62" s="13"/>
      <c r="OLT62" s="13"/>
      <c r="OLU62" s="13"/>
      <c r="OLV62" s="13"/>
      <c r="OLW62" s="13"/>
      <c r="OLX62" s="13"/>
      <c r="OLY62" s="13"/>
      <c r="OLZ62" s="13"/>
      <c r="OMA62" s="13"/>
      <c r="OMB62" s="13"/>
      <c r="OMC62" s="13"/>
      <c r="OMD62" s="13"/>
      <c r="OME62" s="13"/>
      <c r="OMF62" s="13"/>
      <c r="OMG62" s="13"/>
      <c r="OMH62" s="13"/>
      <c r="OMI62" s="13"/>
      <c r="OMJ62" s="13"/>
      <c r="OMK62" s="13"/>
      <c r="OML62" s="13"/>
      <c r="OMM62" s="13"/>
      <c r="OMN62" s="13"/>
      <c r="OMO62" s="13"/>
      <c r="OMP62" s="13"/>
      <c r="OMQ62" s="13"/>
      <c r="OMR62" s="13"/>
      <c r="OMS62" s="13"/>
      <c r="OMT62" s="13"/>
      <c r="OMU62" s="13"/>
      <c r="OMV62" s="13"/>
      <c r="OMW62" s="13"/>
      <c r="OMX62" s="13"/>
      <c r="OMY62" s="13"/>
      <c r="OMZ62" s="13"/>
      <c r="ONA62" s="13"/>
      <c r="ONB62" s="13"/>
      <c r="ONC62" s="13"/>
      <c r="OND62" s="13"/>
      <c r="ONE62" s="13"/>
      <c r="ONF62" s="13"/>
      <c r="ONG62" s="13"/>
      <c r="ONH62" s="13"/>
      <c r="ONI62" s="13"/>
      <c r="ONJ62" s="13"/>
      <c r="ONK62" s="13"/>
      <c r="ONL62" s="13"/>
      <c r="ONM62" s="13"/>
      <c r="ONN62" s="13"/>
      <c r="ONO62" s="13"/>
      <c r="ONP62" s="13"/>
      <c r="ONQ62" s="13"/>
      <c r="ONR62" s="13"/>
      <c r="ONS62" s="13"/>
      <c r="ONT62" s="13"/>
      <c r="ONU62" s="13"/>
      <c r="ONV62" s="13"/>
      <c r="ONW62" s="13"/>
      <c r="ONX62" s="13"/>
      <c r="ONY62" s="13"/>
      <c r="ONZ62" s="13"/>
      <c r="OOA62" s="13"/>
      <c r="OOB62" s="13"/>
      <c r="OOC62" s="13"/>
      <c r="OOD62" s="13"/>
      <c r="OOE62" s="13"/>
      <c r="OOF62" s="13"/>
      <c r="OOG62" s="13"/>
      <c r="OOH62" s="13"/>
      <c r="OOI62" s="13"/>
      <c r="OOJ62" s="13"/>
      <c r="OOK62" s="13"/>
      <c r="OOL62" s="13"/>
      <c r="OOM62" s="13"/>
      <c r="OON62" s="13"/>
      <c r="OOO62" s="13"/>
      <c r="OOP62" s="13"/>
      <c r="OOQ62" s="13"/>
      <c r="OOR62" s="13"/>
      <c r="OOS62" s="13"/>
      <c r="OOT62" s="13"/>
      <c r="OOU62" s="13"/>
      <c r="OOV62" s="13"/>
      <c r="OOW62" s="13"/>
      <c r="OOX62" s="13"/>
      <c r="OOY62" s="13"/>
      <c r="OOZ62" s="13"/>
      <c r="OPA62" s="13"/>
      <c r="OPB62" s="13"/>
      <c r="OPC62" s="13"/>
      <c r="OPD62" s="13"/>
      <c r="OPE62" s="13"/>
      <c r="OPF62" s="13"/>
      <c r="OPG62" s="13"/>
      <c r="OPH62" s="13"/>
      <c r="OPI62" s="13"/>
      <c r="OPJ62" s="13"/>
      <c r="OPK62" s="13"/>
      <c r="OPL62" s="13"/>
      <c r="OPM62" s="13"/>
      <c r="OPN62" s="13"/>
      <c r="OPO62" s="13"/>
      <c r="OPP62" s="13"/>
      <c r="OPQ62" s="13"/>
      <c r="OPR62" s="13"/>
      <c r="OPS62" s="13"/>
      <c r="OPT62" s="13"/>
      <c r="OPU62" s="13"/>
      <c r="OPV62" s="13"/>
      <c r="OPW62" s="13"/>
      <c r="OPX62" s="13"/>
      <c r="OPY62" s="13"/>
      <c r="OPZ62" s="13"/>
      <c r="OQA62" s="13"/>
      <c r="OQB62" s="13"/>
      <c r="OQC62" s="13"/>
      <c r="OQD62" s="13"/>
      <c r="OQE62" s="13"/>
      <c r="OQF62" s="13"/>
      <c r="OQG62" s="13"/>
      <c r="OQH62" s="13"/>
      <c r="OQI62" s="13"/>
      <c r="OQJ62" s="13"/>
      <c r="OQK62" s="13"/>
      <c r="OQL62" s="13"/>
      <c r="OQM62" s="13"/>
      <c r="OQN62" s="13"/>
      <c r="OQO62" s="13"/>
      <c r="OQP62" s="13"/>
      <c r="OQQ62" s="13"/>
      <c r="OQR62" s="13"/>
      <c r="OQS62" s="13"/>
      <c r="OQT62" s="13"/>
      <c r="OQU62" s="13"/>
      <c r="OQV62" s="13"/>
      <c r="OQW62" s="13"/>
      <c r="OQX62" s="13"/>
      <c r="OQY62" s="13"/>
      <c r="OQZ62" s="13"/>
      <c r="ORA62" s="13"/>
      <c r="ORB62" s="13"/>
      <c r="ORC62" s="13"/>
      <c r="ORD62" s="13"/>
      <c r="ORE62" s="13"/>
      <c r="ORF62" s="13"/>
      <c r="ORG62" s="13"/>
      <c r="ORH62" s="13"/>
      <c r="ORI62" s="13"/>
      <c r="ORJ62" s="13"/>
      <c r="ORK62" s="13"/>
      <c r="ORL62" s="13"/>
      <c r="ORM62" s="13"/>
      <c r="ORN62" s="13"/>
      <c r="ORO62" s="13"/>
      <c r="ORP62" s="13"/>
      <c r="ORQ62" s="13"/>
      <c r="ORR62" s="13"/>
      <c r="ORS62" s="13"/>
      <c r="ORT62" s="13"/>
      <c r="ORU62" s="13"/>
      <c r="ORV62" s="13"/>
      <c r="ORW62" s="13"/>
      <c r="ORX62" s="13"/>
      <c r="ORY62" s="13"/>
      <c r="ORZ62" s="13"/>
      <c r="OSA62" s="13"/>
      <c r="OSB62" s="13"/>
      <c r="OSC62" s="13"/>
      <c r="OSD62" s="13"/>
      <c r="OSE62" s="13"/>
      <c r="OSF62" s="13"/>
      <c r="OSG62" s="13"/>
      <c r="OSH62" s="13"/>
      <c r="OSI62" s="13"/>
      <c r="OSJ62" s="13"/>
      <c r="OSK62" s="13"/>
      <c r="OSL62" s="13"/>
      <c r="OSM62" s="13"/>
      <c r="OSN62" s="13"/>
      <c r="OSO62" s="13"/>
      <c r="OSP62" s="13"/>
      <c r="OSQ62" s="13"/>
      <c r="OSR62" s="13"/>
      <c r="OSS62" s="13"/>
      <c r="OST62" s="13"/>
      <c r="OSU62" s="13"/>
      <c r="OSV62" s="13"/>
      <c r="OSW62" s="13"/>
      <c r="OSX62" s="13"/>
      <c r="OSY62" s="13"/>
      <c r="OSZ62" s="13"/>
      <c r="OTA62" s="13"/>
      <c r="OTB62" s="13"/>
      <c r="OTC62" s="13"/>
      <c r="OTD62" s="13"/>
      <c r="OTE62" s="13"/>
      <c r="OTF62" s="13"/>
      <c r="OTG62" s="13"/>
      <c r="OTH62" s="13"/>
      <c r="OTI62" s="13"/>
      <c r="OTJ62" s="13"/>
      <c r="OTK62" s="13"/>
      <c r="OTL62" s="13"/>
      <c r="OTM62" s="13"/>
      <c r="OTN62" s="13"/>
      <c r="OTO62" s="13"/>
      <c r="OTP62" s="13"/>
      <c r="OTQ62" s="13"/>
      <c r="OTR62" s="13"/>
      <c r="OTS62" s="13"/>
      <c r="OTT62" s="13"/>
      <c r="OTU62" s="13"/>
      <c r="OTV62" s="13"/>
      <c r="OTW62" s="13"/>
      <c r="OTX62" s="13"/>
      <c r="OTY62" s="13"/>
      <c r="OTZ62" s="13"/>
      <c r="OUA62" s="13"/>
      <c r="OUB62" s="13"/>
      <c r="OUC62" s="13"/>
      <c r="OUD62" s="13"/>
      <c r="OUE62" s="13"/>
      <c r="OUF62" s="13"/>
      <c r="OUG62" s="13"/>
      <c r="OUH62" s="13"/>
      <c r="OUI62" s="13"/>
      <c r="OUJ62" s="13"/>
      <c r="OUK62" s="13"/>
      <c r="OUL62" s="13"/>
      <c r="OUM62" s="13"/>
      <c r="OUN62" s="13"/>
      <c r="OUO62" s="13"/>
      <c r="OUP62" s="13"/>
      <c r="OUQ62" s="13"/>
      <c r="OUR62" s="13"/>
      <c r="OUS62" s="13"/>
      <c r="OUT62" s="13"/>
      <c r="OUU62" s="13"/>
      <c r="OUV62" s="13"/>
      <c r="OUW62" s="13"/>
      <c r="OUX62" s="13"/>
      <c r="OUY62" s="13"/>
      <c r="OUZ62" s="13"/>
      <c r="OVA62" s="13"/>
      <c r="OVB62" s="13"/>
      <c r="OVC62" s="13"/>
      <c r="OVD62" s="13"/>
      <c r="OVE62" s="13"/>
      <c r="OVF62" s="13"/>
      <c r="OVG62" s="13"/>
      <c r="OVH62" s="13"/>
      <c r="OVI62" s="13"/>
      <c r="OVJ62" s="13"/>
      <c r="OVK62" s="13"/>
      <c r="OVL62" s="13"/>
      <c r="OVM62" s="13"/>
      <c r="OVN62" s="13"/>
      <c r="OVO62" s="13"/>
      <c r="OVP62" s="13"/>
      <c r="OVQ62" s="13"/>
      <c r="OVR62" s="13"/>
      <c r="OVS62" s="13"/>
      <c r="OVT62" s="13"/>
      <c r="OVU62" s="13"/>
      <c r="OVV62" s="13"/>
      <c r="OVW62" s="13"/>
      <c r="OVX62" s="13"/>
      <c r="OVY62" s="13"/>
      <c r="OVZ62" s="13"/>
      <c r="OWA62" s="13"/>
      <c r="OWB62" s="13"/>
      <c r="OWC62" s="13"/>
      <c r="OWD62" s="13"/>
      <c r="OWE62" s="13"/>
      <c r="OWF62" s="13"/>
      <c r="OWG62" s="13"/>
      <c r="OWH62" s="13"/>
      <c r="OWI62" s="13"/>
      <c r="OWJ62" s="13"/>
      <c r="OWK62" s="13"/>
      <c r="OWL62" s="13"/>
      <c r="OWM62" s="13"/>
      <c r="OWN62" s="13"/>
      <c r="OWO62" s="13"/>
      <c r="OWP62" s="13"/>
      <c r="OWQ62" s="13"/>
      <c r="OWR62" s="13"/>
      <c r="OWS62" s="13"/>
      <c r="OWT62" s="13"/>
      <c r="OWU62" s="13"/>
      <c r="OWV62" s="13"/>
      <c r="OWW62" s="13"/>
      <c r="OWX62" s="13"/>
      <c r="OWY62" s="13"/>
      <c r="OWZ62" s="13"/>
      <c r="OXA62" s="13"/>
      <c r="OXB62" s="13"/>
      <c r="OXC62" s="13"/>
      <c r="OXD62" s="13"/>
      <c r="OXE62" s="13"/>
      <c r="OXF62" s="13"/>
      <c r="OXG62" s="13"/>
      <c r="OXH62" s="13"/>
      <c r="OXI62" s="13"/>
      <c r="OXJ62" s="13"/>
      <c r="OXK62" s="13"/>
      <c r="OXL62" s="13"/>
      <c r="OXM62" s="13"/>
      <c r="OXN62" s="13"/>
      <c r="OXO62" s="13"/>
      <c r="OXP62" s="13"/>
      <c r="OXQ62" s="13"/>
      <c r="OXR62" s="13"/>
      <c r="OXS62" s="13"/>
      <c r="OXT62" s="13"/>
      <c r="OXU62" s="13"/>
      <c r="OXV62" s="13"/>
      <c r="OXW62" s="13"/>
      <c r="OXX62" s="13"/>
      <c r="OXY62" s="13"/>
      <c r="OXZ62" s="13"/>
      <c r="OYA62" s="13"/>
      <c r="OYB62" s="13"/>
      <c r="OYC62" s="13"/>
      <c r="OYD62" s="13"/>
      <c r="OYE62" s="13"/>
      <c r="OYF62" s="13"/>
      <c r="OYG62" s="13"/>
      <c r="OYH62" s="13"/>
      <c r="OYI62" s="13"/>
      <c r="OYJ62" s="13"/>
      <c r="OYK62" s="13"/>
      <c r="OYL62" s="13"/>
      <c r="OYM62" s="13"/>
      <c r="OYN62" s="13"/>
      <c r="OYO62" s="13"/>
      <c r="OYP62" s="13"/>
      <c r="OYQ62" s="13"/>
      <c r="OYR62" s="13"/>
      <c r="OYS62" s="13"/>
      <c r="OYT62" s="13"/>
      <c r="OYU62" s="13"/>
      <c r="OYV62" s="13"/>
      <c r="OYW62" s="13"/>
      <c r="OYX62" s="13"/>
      <c r="OYY62" s="13"/>
      <c r="OYZ62" s="13"/>
      <c r="OZA62" s="13"/>
      <c r="OZB62" s="13"/>
      <c r="OZC62" s="13"/>
      <c r="OZD62" s="13"/>
      <c r="OZE62" s="13"/>
      <c r="OZF62" s="13"/>
      <c r="OZG62" s="13"/>
      <c r="OZH62" s="13"/>
      <c r="OZI62" s="13"/>
      <c r="OZJ62" s="13"/>
      <c r="OZK62" s="13"/>
      <c r="OZL62" s="13"/>
      <c r="OZM62" s="13"/>
      <c r="OZN62" s="13"/>
      <c r="OZO62" s="13"/>
      <c r="OZP62" s="13"/>
      <c r="OZQ62" s="13"/>
      <c r="OZR62" s="13"/>
      <c r="OZS62" s="13"/>
      <c r="OZT62" s="13"/>
      <c r="OZU62" s="13"/>
      <c r="OZV62" s="13"/>
      <c r="OZW62" s="13"/>
      <c r="OZX62" s="13"/>
      <c r="OZY62" s="13"/>
      <c r="OZZ62" s="13"/>
      <c r="PAA62" s="13"/>
      <c r="PAB62" s="13"/>
      <c r="PAC62" s="13"/>
      <c r="PAD62" s="13"/>
      <c r="PAE62" s="13"/>
      <c r="PAF62" s="13"/>
      <c r="PAG62" s="13"/>
      <c r="PAH62" s="13"/>
      <c r="PAI62" s="13"/>
      <c r="PAJ62" s="13"/>
      <c r="PAK62" s="13"/>
      <c r="PAL62" s="13"/>
      <c r="PAM62" s="13"/>
      <c r="PAN62" s="13"/>
      <c r="PAO62" s="13"/>
      <c r="PAP62" s="13"/>
      <c r="PAQ62" s="13"/>
      <c r="PAR62" s="13"/>
      <c r="PAS62" s="13"/>
      <c r="PAT62" s="13"/>
      <c r="PAU62" s="13"/>
      <c r="PAV62" s="13"/>
      <c r="PAW62" s="13"/>
      <c r="PAX62" s="13"/>
      <c r="PAY62" s="13"/>
      <c r="PAZ62" s="13"/>
      <c r="PBA62" s="13"/>
      <c r="PBB62" s="13"/>
      <c r="PBC62" s="13"/>
      <c r="PBD62" s="13"/>
      <c r="PBE62" s="13"/>
      <c r="PBF62" s="13"/>
      <c r="PBG62" s="13"/>
      <c r="PBH62" s="13"/>
      <c r="PBI62" s="13"/>
      <c r="PBJ62" s="13"/>
      <c r="PBK62" s="13"/>
      <c r="PBL62" s="13"/>
      <c r="PBM62" s="13"/>
      <c r="PBN62" s="13"/>
      <c r="PBO62" s="13"/>
      <c r="PBP62" s="13"/>
      <c r="PBQ62" s="13"/>
      <c r="PBR62" s="13"/>
      <c r="PBS62" s="13"/>
      <c r="PBT62" s="13"/>
      <c r="PBU62" s="13"/>
      <c r="PBV62" s="13"/>
      <c r="PBW62" s="13"/>
      <c r="PBX62" s="13"/>
      <c r="PBY62" s="13"/>
      <c r="PBZ62" s="13"/>
      <c r="PCA62" s="13"/>
      <c r="PCB62" s="13"/>
      <c r="PCC62" s="13"/>
      <c r="PCD62" s="13"/>
      <c r="PCE62" s="13"/>
      <c r="PCF62" s="13"/>
      <c r="PCG62" s="13"/>
      <c r="PCH62" s="13"/>
      <c r="PCI62" s="13"/>
      <c r="PCJ62" s="13"/>
      <c r="PCK62" s="13"/>
      <c r="PCL62" s="13"/>
      <c r="PCM62" s="13"/>
      <c r="PCN62" s="13"/>
      <c r="PCO62" s="13"/>
      <c r="PCP62" s="13"/>
      <c r="PCQ62" s="13"/>
      <c r="PCR62" s="13"/>
      <c r="PCS62" s="13"/>
      <c r="PCT62" s="13"/>
      <c r="PCU62" s="13"/>
      <c r="PCV62" s="13"/>
      <c r="PCW62" s="13"/>
      <c r="PCX62" s="13"/>
      <c r="PCY62" s="13"/>
      <c r="PCZ62" s="13"/>
      <c r="PDA62" s="13"/>
      <c r="PDB62" s="13"/>
      <c r="PDC62" s="13"/>
      <c r="PDD62" s="13"/>
      <c r="PDE62" s="13"/>
      <c r="PDF62" s="13"/>
      <c r="PDG62" s="13"/>
      <c r="PDH62" s="13"/>
      <c r="PDI62" s="13"/>
      <c r="PDJ62" s="13"/>
      <c r="PDK62" s="13"/>
      <c r="PDL62" s="13"/>
      <c r="PDM62" s="13"/>
      <c r="PDN62" s="13"/>
      <c r="PDO62" s="13"/>
      <c r="PDP62" s="13"/>
      <c r="PDQ62" s="13"/>
      <c r="PDR62" s="13"/>
      <c r="PDS62" s="13"/>
      <c r="PDT62" s="13"/>
      <c r="PDU62" s="13"/>
      <c r="PDV62" s="13"/>
      <c r="PDW62" s="13"/>
      <c r="PDX62" s="13"/>
      <c r="PDY62" s="13"/>
      <c r="PDZ62" s="13"/>
      <c r="PEA62" s="13"/>
      <c r="PEB62" s="13"/>
      <c r="PEC62" s="13"/>
      <c r="PED62" s="13"/>
      <c r="PEE62" s="13"/>
      <c r="PEF62" s="13"/>
      <c r="PEG62" s="13"/>
      <c r="PEH62" s="13"/>
      <c r="PEI62" s="13"/>
      <c r="PEJ62" s="13"/>
      <c r="PEK62" s="13"/>
      <c r="PEL62" s="13"/>
      <c r="PEM62" s="13"/>
      <c r="PEN62" s="13"/>
      <c r="PEO62" s="13"/>
      <c r="PEP62" s="13"/>
      <c r="PEQ62" s="13"/>
      <c r="PER62" s="13"/>
      <c r="PES62" s="13"/>
      <c r="PET62" s="13"/>
      <c r="PEU62" s="13"/>
      <c r="PEV62" s="13"/>
      <c r="PEW62" s="13"/>
      <c r="PEX62" s="13"/>
      <c r="PEY62" s="13"/>
      <c r="PEZ62" s="13"/>
      <c r="PFA62" s="13"/>
      <c r="PFB62" s="13"/>
      <c r="PFC62" s="13"/>
      <c r="PFD62" s="13"/>
      <c r="PFE62" s="13"/>
      <c r="PFF62" s="13"/>
      <c r="PFG62" s="13"/>
      <c r="PFH62" s="13"/>
      <c r="PFI62" s="13"/>
      <c r="PFJ62" s="13"/>
      <c r="PFK62" s="13"/>
      <c r="PFL62" s="13"/>
      <c r="PFM62" s="13"/>
      <c r="PFN62" s="13"/>
      <c r="PFO62" s="13"/>
      <c r="PFP62" s="13"/>
      <c r="PFQ62" s="13"/>
      <c r="PFR62" s="13"/>
      <c r="PFS62" s="13"/>
      <c r="PFT62" s="13"/>
      <c r="PFU62" s="13"/>
      <c r="PFV62" s="13"/>
      <c r="PFW62" s="13"/>
      <c r="PFX62" s="13"/>
      <c r="PFY62" s="13"/>
      <c r="PFZ62" s="13"/>
      <c r="PGA62" s="13"/>
      <c r="PGB62" s="13"/>
      <c r="PGC62" s="13"/>
      <c r="PGD62" s="13"/>
      <c r="PGE62" s="13"/>
      <c r="PGF62" s="13"/>
      <c r="PGG62" s="13"/>
      <c r="PGH62" s="13"/>
      <c r="PGI62" s="13"/>
      <c r="PGJ62" s="13"/>
      <c r="PGK62" s="13"/>
      <c r="PGL62" s="13"/>
      <c r="PGM62" s="13"/>
      <c r="PGN62" s="13"/>
      <c r="PGO62" s="13"/>
      <c r="PGP62" s="13"/>
      <c r="PGQ62" s="13"/>
      <c r="PGR62" s="13"/>
      <c r="PGS62" s="13"/>
      <c r="PGT62" s="13"/>
      <c r="PGU62" s="13"/>
      <c r="PGV62" s="13"/>
      <c r="PGW62" s="13"/>
      <c r="PGX62" s="13"/>
      <c r="PGY62" s="13"/>
      <c r="PGZ62" s="13"/>
      <c r="PHA62" s="13"/>
      <c r="PHB62" s="13"/>
      <c r="PHC62" s="13"/>
      <c r="PHD62" s="13"/>
      <c r="PHE62" s="13"/>
      <c r="PHF62" s="13"/>
      <c r="PHG62" s="13"/>
      <c r="PHH62" s="13"/>
      <c r="PHI62" s="13"/>
      <c r="PHJ62" s="13"/>
      <c r="PHK62" s="13"/>
      <c r="PHL62" s="13"/>
      <c r="PHM62" s="13"/>
      <c r="PHN62" s="13"/>
      <c r="PHO62" s="13"/>
      <c r="PHP62" s="13"/>
      <c r="PHQ62" s="13"/>
      <c r="PHR62" s="13"/>
      <c r="PHS62" s="13"/>
      <c r="PHT62" s="13"/>
      <c r="PHU62" s="13"/>
      <c r="PHV62" s="13"/>
      <c r="PHW62" s="13"/>
      <c r="PHX62" s="13"/>
      <c r="PHY62" s="13"/>
      <c r="PHZ62" s="13"/>
      <c r="PIA62" s="13"/>
      <c r="PIB62" s="13"/>
      <c r="PIC62" s="13"/>
      <c r="PID62" s="13"/>
      <c r="PIE62" s="13"/>
      <c r="PIF62" s="13"/>
      <c r="PIG62" s="13"/>
      <c r="PIH62" s="13"/>
      <c r="PII62" s="13"/>
      <c r="PIJ62" s="13"/>
      <c r="PIK62" s="13"/>
      <c r="PIL62" s="13"/>
      <c r="PIM62" s="13"/>
      <c r="PIN62" s="13"/>
      <c r="PIO62" s="13"/>
      <c r="PIP62" s="13"/>
      <c r="PIQ62" s="13"/>
      <c r="PIR62" s="13"/>
      <c r="PIS62" s="13"/>
      <c r="PIT62" s="13"/>
      <c r="PIU62" s="13"/>
      <c r="PIV62" s="13"/>
      <c r="PIW62" s="13"/>
      <c r="PIX62" s="13"/>
      <c r="PIY62" s="13"/>
      <c r="PIZ62" s="13"/>
      <c r="PJA62" s="13"/>
      <c r="PJB62" s="13"/>
      <c r="PJC62" s="13"/>
      <c r="PJD62" s="13"/>
      <c r="PJE62" s="13"/>
      <c r="PJF62" s="13"/>
      <c r="PJG62" s="13"/>
      <c r="PJH62" s="13"/>
      <c r="PJI62" s="13"/>
      <c r="PJJ62" s="13"/>
      <c r="PJK62" s="13"/>
      <c r="PJL62" s="13"/>
      <c r="PJM62" s="13"/>
      <c r="PJN62" s="13"/>
      <c r="PJO62" s="13"/>
      <c r="PJP62" s="13"/>
      <c r="PJQ62" s="13"/>
      <c r="PJR62" s="13"/>
      <c r="PJS62" s="13"/>
      <c r="PJT62" s="13"/>
      <c r="PJU62" s="13"/>
      <c r="PJV62" s="13"/>
      <c r="PJW62" s="13"/>
      <c r="PJX62" s="13"/>
      <c r="PJY62" s="13"/>
      <c r="PJZ62" s="13"/>
      <c r="PKA62" s="13"/>
      <c r="PKB62" s="13"/>
      <c r="PKC62" s="13"/>
      <c r="PKD62" s="13"/>
      <c r="PKE62" s="13"/>
      <c r="PKF62" s="13"/>
      <c r="PKG62" s="13"/>
      <c r="PKH62" s="13"/>
      <c r="PKI62" s="13"/>
      <c r="PKJ62" s="13"/>
      <c r="PKK62" s="13"/>
      <c r="PKL62" s="13"/>
      <c r="PKM62" s="13"/>
      <c r="PKN62" s="13"/>
      <c r="PKO62" s="13"/>
      <c r="PKP62" s="13"/>
      <c r="PKQ62" s="13"/>
      <c r="PKR62" s="13"/>
      <c r="PKS62" s="13"/>
      <c r="PKT62" s="13"/>
      <c r="PKU62" s="13"/>
      <c r="PKV62" s="13"/>
      <c r="PKW62" s="13"/>
      <c r="PKX62" s="13"/>
      <c r="PKY62" s="13"/>
      <c r="PKZ62" s="13"/>
      <c r="PLA62" s="13"/>
      <c r="PLB62" s="13"/>
      <c r="PLC62" s="13"/>
      <c r="PLD62" s="13"/>
      <c r="PLE62" s="13"/>
      <c r="PLF62" s="13"/>
      <c r="PLG62" s="13"/>
      <c r="PLH62" s="13"/>
      <c r="PLI62" s="13"/>
      <c r="PLJ62" s="13"/>
      <c r="PLK62" s="13"/>
      <c r="PLL62" s="13"/>
      <c r="PLM62" s="13"/>
      <c r="PLN62" s="13"/>
      <c r="PLO62" s="13"/>
      <c r="PLP62" s="13"/>
      <c r="PLQ62" s="13"/>
      <c r="PLR62" s="13"/>
      <c r="PLS62" s="13"/>
      <c r="PLT62" s="13"/>
      <c r="PLU62" s="13"/>
      <c r="PLV62" s="13"/>
      <c r="PLW62" s="13"/>
      <c r="PLX62" s="13"/>
      <c r="PLY62" s="13"/>
      <c r="PLZ62" s="13"/>
      <c r="PMA62" s="13"/>
      <c r="PMB62" s="13"/>
      <c r="PMC62" s="13"/>
      <c r="PMD62" s="13"/>
      <c r="PME62" s="13"/>
      <c r="PMF62" s="13"/>
      <c r="PMG62" s="13"/>
      <c r="PMH62" s="13"/>
      <c r="PMI62" s="13"/>
      <c r="PMJ62" s="13"/>
      <c r="PMK62" s="13"/>
      <c r="PML62" s="13"/>
      <c r="PMM62" s="13"/>
      <c r="PMN62" s="13"/>
      <c r="PMO62" s="13"/>
      <c r="PMP62" s="13"/>
      <c r="PMQ62" s="13"/>
      <c r="PMR62" s="13"/>
      <c r="PMS62" s="13"/>
      <c r="PMT62" s="13"/>
      <c r="PMU62" s="13"/>
      <c r="PMV62" s="13"/>
      <c r="PMW62" s="13"/>
      <c r="PMX62" s="13"/>
      <c r="PMY62" s="13"/>
      <c r="PMZ62" s="13"/>
      <c r="PNA62" s="13"/>
      <c r="PNB62" s="13"/>
      <c r="PNC62" s="13"/>
      <c r="PND62" s="13"/>
      <c r="PNE62" s="13"/>
      <c r="PNF62" s="13"/>
      <c r="PNG62" s="13"/>
      <c r="PNH62" s="13"/>
      <c r="PNI62" s="13"/>
      <c r="PNJ62" s="13"/>
      <c r="PNK62" s="13"/>
      <c r="PNL62" s="13"/>
      <c r="PNM62" s="13"/>
      <c r="PNN62" s="13"/>
      <c r="PNO62" s="13"/>
      <c r="PNP62" s="13"/>
      <c r="PNQ62" s="13"/>
      <c r="PNR62" s="13"/>
      <c r="PNS62" s="13"/>
      <c r="PNT62" s="13"/>
      <c r="PNU62" s="13"/>
      <c r="PNV62" s="13"/>
      <c r="PNW62" s="13"/>
      <c r="PNX62" s="13"/>
      <c r="PNY62" s="13"/>
      <c r="PNZ62" s="13"/>
      <c r="POA62" s="13"/>
      <c r="POB62" s="13"/>
      <c r="POC62" s="13"/>
      <c r="POD62" s="13"/>
      <c r="POE62" s="13"/>
      <c r="POF62" s="13"/>
      <c r="POG62" s="13"/>
      <c r="POH62" s="13"/>
      <c r="POI62" s="13"/>
      <c r="POJ62" s="13"/>
      <c r="POK62" s="13"/>
      <c r="POL62" s="13"/>
      <c r="POM62" s="13"/>
      <c r="PON62" s="13"/>
      <c r="POO62" s="13"/>
      <c r="POP62" s="13"/>
      <c r="POQ62" s="13"/>
      <c r="POR62" s="13"/>
      <c r="POS62" s="13"/>
      <c r="POT62" s="13"/>
      <c r="POU62" s="13"/>
      <c r="POV62" s="13"/>
      <c r="POW62" s="13"/>
      <c r="POX62" s="13"/>
      <c r="POY62" s="13"/>
      <c r="POZ62" s="13"/>
      <c r="PPA62" s="13"/>
      <c r="PPB62" s="13"/>
      <c r="PPC62" s="13"/>
      <c r="PPD62" s="13"/>
      <c r="PPE62" s="13"/>
      <c r="PPF62" s="13"/>
      <c r="PPG62" s="13"/>
      <c r="PPH62" s="13"/>
      <c r="PPI62" s="13"/>
      <c r="PPJ62" s="13"/>
      <c r="PPK62" s="13"/>
      <c r="PPL62" s="13"/>
      <c r="PPM62" s="13"/>
      <c r="PPN62" s="13"/>
      <c r="PPO62" s="13"/>
      <c r="PPP62" s="13"/>
      <c r="PPQ62" s="13"/>
      <c r="PPR62" s="13"/>
      <c r="PPS62" s="13"/>
      <c r="PPT62" s="13"/>
      <c r="PPU62" s="13"/>
      <c r="PPV62" s="13"/>
      <c r="PPW62" s="13"/>
      <c r="PPX62" s="13"/>
      <c r="PPY62" s="13"/>
      <c r="PPZ62" s="13"/>
      <c r="PQA62" s="13"/>
      <c r="PQB62" s="13"/>
      <c r="PQC62" s="13"/>
      <c r="PQD62" s="13"/>
      <c r="PQE62" s="13"/>
      <c r="PQF62" s="13"/>
      <c r="PQG62" s="13"/>
      <c r="PQH62" s="13"/>
      <c r="PQI62" s="13"/>
      <c r="PQJ62" s="13"/>
      <c r="PQK62" s="13"/>
      <c r="PQL62" s="13"/>
      <c r="PQM62" s="13"/>
      <c r="PQN62" s="13"/>
      <c r="PQO62" s="13"/>
      <c r="PQP62" s="13"/>
      <c r="PQQ62" s="13"/>
      <c r="PQR62" s="13"/>
      <c r="PQS62" s="13"/>
      <c r="PQT62" s="13"/>
      <c r="PQU62" s="13"/>
      <c r="PQV62" s="13"/>
      <c r="PQW62" s="13"/>
      <c r="PQX62" s="13"/>
      <c r="PQY62" s="13"/>
      <c r="PQZ62" s="13"/>
      <c r="PRA62" s="13"/>
      <c r="PRB62" s="13"/>
      <c r="PRC62" s="13"/>
      <c r="PRD62" s="13"/>
      <c r="PRE62" s="13"/>
      <c r="PRF62" s="13"/>
      <c r="PRG62" s="13"/>
      <c r="PRH62" s="13"/>
      <c r="PRI62" s="13"/>
      <c r="PRJ62" s="13"/>
      <c r="PRK62" s="13"/>
      <c r="PRL62" s="13"/>
      <c r="PRM62" s="13"/>
      <c r="PRN62" s="13"/>
      <c r="PRO62" s="13"/>
      <c r="PRP62" s="13"/>
      <c r="PRQ62" s="13"/>
      <c r="PRR62" s="13"/>
      <c r="PRS62" s="13"/>
      <c r="PRT62" s="13"/>
      <c r="PRU62" s="13"/>
      <c r="PRV62" s="13"/>
      <c r="PRW62" s="13"/>
      <c r="PRX62" s="13"/>
      <c r="PRY62" s="13"/>
      <c r="PRZ62" s="13"/>
      <c r="PSA62" s="13"/>
      <c r="PSB62" s="13"/>
      <c r="PSC62" s="13"/>
      <c r="PSD62" s="13"/>
      <c r="PSE62" s="13"/>
      <c r="PSF62" s="13"/>
      <c r="PSG62" s="13"/>
      <c r="PSH62" s="13"/>
      <c r="PSI62" s="13"/>
      <c r="PSJ62" s="13"/>
      <c r="PSK62" s="13"/>
      <c r="PSL62" s="13"/>
      <c r="PSM62" s="13"/>
      <c r="PSN62" s="13"/>
      <c r="PSO62" s="13"/>
      <c r="PSP62" s="13"/>
      <c r="PSQ62" s="13"/>
      <c r="PSR62" s="13"/>
      <c r="PSS62" s="13"/>
      <c r="PST62" s="13"/>
      <c r="PSU62" s="13"/>
      <c r="PSV62" s="13"/>
      <c r="PSW62" s="13"/>
      <c r="PSX62" s="13"/>
      <c r="PSY62" s="13"/>
      <c r="PSZ62" s="13"/>
      <c r="PTA62" s="13"/>
      <c r="PTB62" s="13"/>
      <c r="PTC62" s="13"/>
      <c r="PTD62" s="13"/>
      <c r="PTE62" s="13"/>
      <c r="PTF62" s="13"/>
      <c r="PTG62" s="13"/>
      <c r="PTH62" s="13"/>
      <c r="PTI62" s="13"/>
      <c r="PTJ62" s="13"/>
      <c r="PTK62" s="13"/>
      <c r="PTL62" s="13"/>
      <c r="PTM62" s="13"/>
      <c r="PTN62" s="13"/>
      <c r="PTO62" s="13"/>
      <c r="PTP62" s="13"/>
      <c r="PTQ62" s="13"/>
      <c r="PTR62" s="13"/>
      <c r="PTS62" s="13"/>
      <c r="PTT62" s="13"/>
      <c r="PTU62" s="13"/>
      <c r="PTV62" s="13"/>
      <c r="PTW62" s="13"/>
      <c r="PTX62" s="13"/>
      <c r="PTY62" s="13"/>
      <c r="PTZ62" s="13"/>
      <c r="PUA62" s="13"/>
      <c r="PUB62" s="13"/>
      <c r="PUC62" s="13"/>
      <c r="PUD62" s="13"/>
      <c r="PUE62" s="13"/>
      <c r="PUF62" s="13"/>
      <c r="PUG62" s="13"/>
      <c r="PUH62" s="13"/>
      <c r="PUI62" s="13"/>
      <c r="PUJ62" s="13"/>
      <c r="PUK62" s="13"/>
      <c r="PUL62" s="13"/>
      <c r="PUM62" s="13"/>
      <c r="PUN62" s="13"/>
      <c r="PUO62" s="13"/>
      <c r="PUP62" s="13"/>
      <c r="PUQ62" s="13"/>
      <c r="PUR62" s="13"/>
      <c r="PUS62" s="13"/>
      <c r="PUT62" s="13"/>
      <c r="PUU62" s="13"/>
      <c r="PUV62" s="13"/>
      <c r="PUW62" s="13"/>
      <c r="PUX62" s="13"/>
      <c r="PUY62" s="13"/>
      <c r="PUZ62" s="13"/>
      <c r="PVA62" s="13"/>
      <c r="PVB62" s="13"/>
      <c r="PVC62" s="13"/>
      <c r="PVD62" s="13"/>
      <c r="PVE62" s="13"/>
      <c r="PVF62" s="13"/>
      <c r="PVG62" s="13"/>
      <c r="PVH62" s="13"/>
      <c r="PVI62" s="13"/>
      <c r="PVJ62" s="13"/>
      <c r="PVK62" s="13"/>
      <c r="PVL62" s="13"/>
      <c r="PVM62" s="13"/>
      <c r="PVN62" s="13"/>
      <c r="PVO62" s="13"/>
      <c r="PVP62" s="13"/>
      <c r="PVQ62" s="13"/>
      <c r="PVR62" s="13"/>
      <c r="PVS62" s="13"/>
      <c r="PVT62" s="13"/>
      <c r="PVU62" s="13"/>
      <c r="PVV62" s="13"/>
      <c r="PVW62" s="13"/>
      <c r="PVX62" s="13"/>
      <c r="PVY62" s="13"/>
      <c r="PVZ62" s="13"/>
      <c r="PWA62" s="13"/>
      <c r="PWB62" s="13"/>
      <c r="PWC62" s="13"/>
      <c r="PWD62" s="13"/>
      <c r="PWE62" s="13"/>
      <c r="PWF62" s="13"/>
      <c r="PWG62" s="13"/>
      <c r="PWH62" s="13"/>
      <c r="PWI62" s="13"/>
      <c r="PWJ62" s="13"/>
      <c r="PWK62" s="13"/>
      <c r="PWL62" s="13"/>
      <c r="PWM62" s="13"/>
      <c r="PWN62" s="13"/>
      <c r="PWO62" s="13"/>
      <c r="PWP62" s="13"/>
      <c r="PWQ62" s="13"/>
      <c r="PWR62" s="13"/>
      <c r="PWS62" s="13"/>
      <c r="PWT62" s="13"/>
      <c r="PWU62" s="13"/>
      <c r="PWV62" s="13"/>
      <c r="PWW62" s="13"/>
      <c r="PWX62" s="13"/>
      <c r="PWY62" s="13"/>
      <c r="PWZ62" s="13"/>
      <c r="PXA62" s="13"/>
      <c r="PXB62" s="13"/>
      <c r="PXC62" s="13"/>
      <c r="PXD62" s="13"/>
      <c r="PXE62" s="13"/>
      <c r="PXF62" s="13"/>
      <c r="PXG62" s="13"/>
      <c r="PXH62" s="13"/>
      <c r="PXI62" s="13"/>
      <c r="PXJ62" s="13"/>
      <c r="PXK62" s="13"/>
      <c r="PXL62" s="13"/>
      <c r="PXM62" s="13"/>
      <c r="PXN62" s="13"/>
      <c r="PXO62" s="13"/>
      <c r="PXP62" s="13"/>
      <c r="PXQ62" s="13"/>
      <c r="PXR62" s="13"/>
      <c r="PXS62" s="13"/>
      <c r="PXT62" s="13"/>
      <c r="PXU62" s="13"/>
      <c r="PXV62" s="13"/>
      <c r="PXW62" s="13"/>
      <c r="PXX62" s="13"/>
      <c r="PXY62" s="13"/>
      <c r="PXZ62" s="13"/>
      <c r="PYA62" s="13"/>
      <c r="PYB62" s="13"/>
      <c r="PYC62" s="13"/>
      <c r="PYD62" s="13"/>
      <c r="PYE62" s="13"/>
      <c r="PYF62" s="13"/>
      <c r="PYG62" s="13"/>
      <c r="PYH62" s="13"/>
      <c r="PYI62" s="13"/>
      <c r="PYJ62" s="13"/>
      <c r="PYK62" s="13"/>
      <c r="PYL62" s="13"/>
      <c r="PYM62" s="13"/>
      <c r="PYN62" s="13"/>
      <c r="PYO62" s="13"/>
      <c r="PYP62" s="13"/>
      <c r="PYQ62" s="13"/>
      <c r="PYR62" s="13"/>
      <c r="PYS62" s="13"/>
      <c r="PYT62" s="13"/>
      <c r="PYU62" s="13"/>
      <c r="PYV62" s="13"/>
      <c r="PYW62" s="13"/>
      <c r="PYX62" s="13"/>
      <c r="PYY62" s="13"/>
      <c r="PYZ62" s="13"/>
      <c r="PZA62" s="13"/>
      <c r="PZB62" s="13"/>
      <c r="PZC62" s="13"/>
      <c r="PZD62" s="13"/>
      <c r="PZE62" s="13"/>
      <c r="PZF62" s="13"/>
      <c r="PZG62" s="13"/>
      <c r="PZH62" s="13"/>
      <c r="PZI62" s="13"/>
      <c r="PZJ62" s="13"/>
      <c r="PZK62" s="13"/>
      <c r="PZL62" s="13"/>
      <c r="PZM62" s="13"/>
      <c r="PZN62" s="13"/>
      <c r="PZO62" s="13"/>
      <c r="PZP62" s="13"/>
      <c r="PZQ62" s="13"/>
      <c r="PZR62" s="13"/>
      <c r="PZS62" s="13"/>
      <c r="PZT62" s="13"/>
      <c r="PZU62" s="13"/>
      <c r="PZV62" s="13"/>
      <c r="PZW62" s="13"/>
      <c r="PZX62" s="13"/>
      <c r="PZY62" s="13"/>
      <c r="PZZ62" s="13"/>
      <c r="QAA62" s="13"/>
      <c r="QAB62" s="13"/>
      <c r="QAC62" s="13"/>
      <c r="QAD62" s="13"/>
      <c r="QAE62" s="13"/>
      <c r="QAF62" s="13"/>
      <c r="QAG62" s="13"/>
      <c r="QAH62" s="13"/>
      <c r="QAI62" s="13"/>
      <c r="QAJ62" s="13"/>
      <c r="QAK62" s="13"/>
      <c r="QAL62" s="13"/>
      <c r="QAM62" s="13"/>
      <c r="QAN62" s="13"/>
      <c r="QAO62" s="13"/>
      <c r="QAP62" s="13"/>
      <c r="QAQ62" s="13"/>
      <c r="QAR62" s="13"/>
      <c r="QAS62" s="13"/>
      <c r="QAT62" s="13"/>
      <c r="QAU62" s="13"/>
      <c r="QAV62" s="13"/>
      <c r="QAW62" s="13"/>
      <c r="QAX62" s="13"/>
      <c r="QAY62" s="13"/>
      <c r="QAZ62" s="13"/>
      <c r="QBA62" s="13"/>
      <c r="QBB62" s="13"/>
      <c r="QBC62" s="13"/>
      <c r="QBD62" s="13"/>
      <c r="QBE62" s="13"/>
      <c r="QBF62" s="13"/>
      <c r="QBG62" s="13"/>
      <c r="QBH62" s="13"/>
      <c r="QBI62" s="13"/>
      <c r="QBJ62" s="13"/>
      <c r="QBK62" s="13"/>
      <c r="QBL62" s="13"/>
      <c r="QBM62" s="13"/>
      <c r="QBN62" s="13"/>
      <c r="QBO62" s="13"/>
      <c r="QBP62" s="13"/>
      <c r="QBQ62" s="13"/>
      <c r="QBR62" s="13"/>
      <c r="QBS62" s="13"/>
      <c r="QBT62" s="13"/>
      <c r="QBU62" s="13"/>
      <c r="QBV62" s="13"/>
      <c r="QBW62" s="13"/>
      <c r="QBX62" s="13"/>
      <c r="QBY62" s="13"/>
      <c r="QBZ62" s="13"/>
      <c r="QCA62" s="13"/>
      <c r="QCB62" s="13"/>
      <c r="QCC62" s="13"/>
      <c r="QCD62" s="13"/>
      <c r="QCE62" s="13"/>
      <c r="QCF62" s="13"/>
      <c r="QCG62" s="13"/>
      <c r="QCH62" s="13"/>
      <c r="QCI62" s="13"/>
      <c r="QCJ62" s="13"/>
      <c r="QCK62" s="13"/>
      <c r="QCL62" s="13"/>
      <c r="QCM62" s="13"/>
      <c r="QCN62" s="13"/>
      <c r="QCO62" s="13"/>
      <c r="QCP62" s="13"/>
      <c r="QCQ62" s="13"/>
      <c r="QCR62" s="13"/>
      <c r="QCS62" s="13"/>
      <c r="QCT62" s="13"/>
      <c r="QCU62" s="13"/>
      <c r="QCV62" s="13"/>
      <c r="QCW62" s="13"/>
      <c r="QCX62" s="13"/>
      <c r="QCY62" s="13"/>
      <c r="QCZ62" s="13"/>
      <c r="QDA62" s="13"/>
      <c r="QDB62" s="13"/>
      <c r="QDC62" s="13"/>
      <c r="QDD62" s="13"/>
      <c r="QDE62" s="13"/>
      <c r="QDF62" s="13"/>
      <c r="QDG62" s="13"/>
      <c r="QDH62" s="13"/>
      <c r="QDI62" s="13"/>
      <c r="QDJ62" s="13"/>
      <c r="QDK62" s="13"/>
      <c r="QDL62" s="13"/>
      <c r="QDM62" s="13"/>
      <c r="QDN62" s="13"/>
      <c r="QDO62" s="13"/>
      <c r="QDP62" s="13"/>
      <c r="QDQ62" s="13"/>
      <c r="QDR62" s="13"/>
      <c r="QDS62" s="13"/>
      <c r="QDT62" s="13"/>
      <c r="QDU62" s="13"/>
      <c r="QDV62" s="13"/>
      <c r="QDW62" s="13"/>
      <c r="QDX62" s="13"/>
      <c r="QDY62" s="13"/>
      <c r="QDZ62" s="13"/>
      <c r="QEA62" s="13"/>
      <c r="QEB62" s="13"/>
      <c r="QEC62" s="13"/>
      <c r="QED62" s="13"/>
      <c r="QEE62" s="13"/>
      <c r="QEF62" s="13"/>
      <c r="QEG62" s="13"/>
      <c r="QEH62" s="13"/>
      <c r="QEI62" s="13"/>
      <c r="QEJ62" s="13"/>
      <c r="QEK62" s="13"/>
      <c r="QEL62" s="13"/>
      <c r="QEM62" s="13"/>
      <c r="QEN62" s="13"/>
      <c r="QEO62" s="13"/>
      <c r="QEP62" s="13"/>
      <c r="QEQ62" s="13"/>
      <c r="QER62" s="13"/>
      <c r="QES62" s="13"/>
      <c r="QET62" s="13"/>
      <c r="QEU62" s="13"/>
      <c r="QEV62" s="13"/>
      <c r="QEW62" s="13"/>
      <c r="QEX62" s="13"/>
      <c r="QEY62" s="13"/>
      <c r="QEZ62" s="13"/>
      <c r="QFA62" s="13"/>
      <c r="QFB62" s="13"/>
      <c r="QFC62" s="13"/>
      <c r="QFD62" s="13"/>
      <c r="QFE62" s="13"/>
      <c r="QFF62" s="13"/>
      <c r="QFG62" s="13"/>
      <c r="QFH62" s="13"/>
      <c r="QFI62" s="13"/>
      <c r="QFJ62" s="13"/>
      <c r="QFK62" s="13"/>
      <c r="QFL62" s="13"/>
      <c r="QFM62" s="13"/>
      <c r="QFN62" s="13"/>
      <c r="QFO62" s="13"/>
      <c r="QFP62" s="13"/>
      <c r="QFQ62" s="13"/>
      <c r="QFR62" s="13"/>
      <c r="QFS62" s="13"/>
      <c r="QFT62" s="13"/>
      <c r="QFU62" s="13"/>
      <c r="QFV62" s="13"/>
      <c r="QFW62" s="13"/>
      <c r="QFX62" s="13"/>
      <c r="QFY62" s="13"/>
      <c r="QFZ62" s="13"/>
      <c r="QGA62" s="13"/>
      <c r="QGB62" s="13"/>
      <c r="QGC62" s="13"/>
      <c r="QGD62" s="13"/>
      <c r="QGE62" s="13"/>
      <c r="QGF62" s="13"/>
      <c r="QGG62" s="13"/>
      <c r="QGH62" s="13"/>
      <c r="QGI62" s="13"/>
      <c r="QGJ62" s="13"/>
      <c r="QGK62" s="13"/>
      <c r="QGL62" s="13"/>
      <c r="QGM62" s="13"/>
      <c r="QGN62" s="13"/>
      <c r="QGO62" s="13"/>
      <c r="QGP62" s="13"/>
      <c r="QGQ62" s="13"/>
      <c r="QGR62" s="13"/>
      <c r="QGS62" s="13"/>
      <c r="QGT62" s="13"/>
      <c r="QGU62" s="13"/>
      <c r="QGV62" s="13"/>
      <c r="QGW62" s="13"/>
      <c r="QGX62" s="13"/>
      <c r="QGY62" s="13"/>
      <c r="QGZ62" s="13"/>
      <c r="QHA62" s="13"/>
      <c r="QHB62" s="13"/>
      <c r="QHC62" s="13"/>
      <c r="QHD62" s="13"/>
      <c r="QHE62" s="13"/>
      <c r="QHF62" s="13"/>
      <c r="QHG62" s="13"/>
      <c r="QHH62" s="13"/>
      <c r="QHI62" s="13"/>
      <c r="QHJ62" s="13"/>
      <c r="QHK62" s="13"/>
      <c r="QHL62" s="13"/>
      <c r="QHM62" s="13"/>
      <c r="QHN62" s="13"/>
      <c r="QHO62" s="13"/>
      <c r="QHP62" s="13"/>
      <c r="QHQ62" s="13"/>
      <c r="QHR62" s="13"/>
      <c r="QHS62" s="13"/>
      <c r="QHT62" s="13"/>
      <c r="QHU62" s="13"/>
      <c r="QHV62" s="13"/>
      <c r="QHW62" s="13"/>
      <c r="QHX62" s="13"/>
      <c r="QHY62" s="13"/>
      <c r="QHZ62" s="13"/>
      <c r="QIA62" s="13"/>
      <c r="QIB62" s="13"/>
      <c r="QIC62" s="13"/>
      <c r="QID62" s="13"/>
      <c r="QIE62" s="13"/>
      <c r="QIF62" s="13"/>
      <c r="QIG62" s="13"/>
      <c r="QIH62" s="13"/>
      <c r="QII62" s="13"/>
      <c r="QIJ62" s="13"/>
      <c r="QIK62" s="13"/>
      <c r="QIL62" s="13"/>
      <c r="QIM62" s="13"/>
      <c r="QIN62" s="13"/>
      <c r="QIO62" s="13"/>
      <c r="QIP62" s="13"/>
      <c r="QIQ62" s="13"/>
      <c r="QIR62" s="13"/>
      <c r="QIS62" s="13"/>
      <c r="QIT62" s="13"/>
      <c r="QIU62" s="13"/>
      <c r="QIV62" s="13"/>
      <c r="QIW62" s="13"/>
      <c r="QIX62" s="13"/>
      <c r="QIY62" s="13"/>
      <c r="QIZ62" s="13"/>
      <c r="QJA62" s="13"/>
      <c r="QJB62" s="13"/>
      <c r="QJC62" s="13"/>
      <c r="QJD62" s="13"/>
      <c r="QJE62" s="13"/>
      <c r="QJF62" s="13"/>
      <c r="QJG62" s="13"/>
      <c r="QJH62" s="13"/>
      <c r="QJI62" s="13"/>
      <c r="QJJ62" s="13"/>
      <c r="QJK62" s="13"/>
      <c r="QJL62" s="13"/>
      <c r="QJM62" s="13"/>
      <c r="QJN62" s="13"/>
      <c r="QJO62" s="13"/>
      <c r="QJP62" s="13"/>
      <c r="QJQ62" s="13"/>
      <c r="QJR62" s="13"/>
      <c r="QJS62" s="13"/>
      <c r="QJT62" s="13"/>
      <c r="QJU62" s="13"/>
      <c r="QJV62" s="13"/>
      <c r="QJW62" s="13"/>
      <c r="QJX62" s="13"/>
      <c r="QJY62" s="13"/>
      <c r="QJZ62" s="13"/>
      <c r="QKA62" s="13"/>
      <c r="QKB62" s="13"/>
      <c r="QKC62" s="13"/>
      <c r="QKD62" s="13"/>
      <c r="QKE62" s="13"/>
      <c r="QKF62" s="13"/>
      <c r="QKG62" s="13"/>
      <c r="QKH62" s="13"/>
      <c r="QKI62" s="13"/>
      <c r="QKJ62" s="13"/>
      <c r="QKK62" s="13"/>
      <c r="QKL62" s="13"/>
      <c r="QKM62" s="13"/>
      <c r="QKN62" s="13"/>
      <c r="QKO62" s="13"/>
      <c r="QKP62" s="13"/>
      <c r="QKQ62" s="13"/>
      <c r="QKR62" s="13"/>
      <c r="QKS62" s="13"/>
      <c r="QKT62" s="13"/>
      <c r="QKU62" s="13"/>
      <c r="QKV62" s="13"/>
      <c r="QKW62" s="13"/>
      <c r="QKX62" s="13"/>
      <c r="QKY62" s="13"/>
      <c r="QKZ62" s="13"/>
      <c r="QLA62" s="13"/>
      <c r="QLB62" s="13"/>
      <c r="QLC62" s="13"/>
      <c r="QLD62" s="13"/>
      <c r="QLE62" s="13"/>
      <c r="QLF62" s="13"/>
      <c r="QLG62" s="13"/>
      <c r="QLH62" s="13"/>
      <c r="QLI62" s="13"/>
      <c r="QLJ62" s="13"/>
      <c r="QLK62" s="13"/>
      <c r="QLL62" s="13"/>
      <c r="QLM62" s="13"/>
      <c r="QLN62" s="13"/>
      <c r="QLO62" s="13"/>
      <c r="QLP62" s="13"/>
      <c r="QLQ62" s="13"/>
      <c r="QLR62" s="13"/>
      <c r="QLS62" s="13"/>
      <c r="QLT62" s="13"/>
      <c r="QLU62" s="13"/>
      <c r="QLV62" s="13"/>
      <c r="QLW62" s="13"/>
      <c r="QLX62" s="13"/>
      <c r="QLY62" s="13"/>
      <c r="QLZ62" s="13"/>
      <c r="QMA62" s="13"/>
      <c r="QMB62" s="13"/>
      <c r="QMC62" s="13"/>
      <c r="QMD62" s="13"/>
      <c r="QME62" s="13"/>
      <c r="QMF62" s="13"/>
      <c r="QMG62" s="13"/>
      <c r="QMH62" s="13"/>
      <c r="QMI62" s="13"/>
      <c r="QMJ62" s="13"/>
      <c r="QMK62" s="13"/>
      <c r="QML62" s="13"/>
      <c r="QMM62" s="13"/>
      <c r="QMN62" s="13"/>
      <c r="QMO62" s="13"/>
      <c r="QMP62" s="13"/>
      <c r="QMQ62" s="13"/>
      <c r="QMR62" s="13"/>
      <c r="QMS62" s="13"/>
      <c r="QMT62" s="13"/>
      <c r="QMU62" s="13"/>
      <c r="QMV62" s="13"/>
      <c r="QMW62" s="13"/>
      <c r="QMX62" s="13"/>
      <c r="QMY62" s="13"/>
      <c r="QMZ62" s="13"/>
      <c r="QNA62" s="13"/>
      <c r="QNB62" s="13"/>
      <c r="QNC62" s="13"/>
      <c r="QND62" s="13"/>
      <c r="QNE62" s="13"/>
      <c r="QNF62" s="13"/>
      <c r="QNG62" s="13"/>
      <c r="QNH62" s="13"/>
      <c r="QNI62" s="13"/>
      <c r="QNJ62" s="13"/>
      <c r="QNK62" s="13"/>
      <c r="QNL62" s="13"/>
      <c r="QNM62" s="13"/>
      <c r="QNN62" s="13"/>
      <c r="QNO62" s="13"/>
      <c r="QNP62" s="13"/>
      <c r="QNQ62" s="13"/>
      <c r="QNR62" s="13"/>
      <c r="QNS62" s="13"/>
      <c r="QNT62" s="13"/>
      <c r="QNU62" s="13"/>
      <c r="QNV62" s="13"/>
      <c r="QNW62" s="13"/>
      <c r="QNX62" s="13"/>
      <c r="QNY62" s="13"/>
      <c r="QNZ62" s="13"/>
      <c r="QOA62" s="13"/>
      <c r="QOB62" s="13"/>
      <c r="QOC62" s="13"/>
      <c r="QOD62" s="13"/>
      <c r="QOE62" s="13"/>
      <c r="QOF62" s="13"/>
      <c r="QOG62" s="13"/>
      <c r="QOH62" s="13"/>
      <c r="QOI62" s="13"/>
      <c r="QOJ62" s="13"/>
      <c r="QOK62" s="13"/>
      <c r="QOL62" s="13"/>
      <c r="QOM62" s="13"/>
      <c r="QON62" s="13"/>
      <c r="QOO62" s="13"/>
      <c r="QOP62" s="13"/>
      <c r="QOQ62" s="13"/>
      <c r="QOR62" s="13"/>
      <c r="QOS62" s="13"/>
      <c r="QOT62" s="13"/>
      <c r="QOU62" s="13"/>
      <c r="QOV62" s="13"/>
      <c r="QOW62" s="13"/>
      <c r="QOX62" s="13"/>
      <c r="QOY62" s="13"/>
      <c r="QOZ62" s="13"/>
      <c r="QPA62" s="13"/>
      <c r="QPB62" s="13"/>
      <c r="QPC62" s="13"/>
      <c r="QPD62" s="13"/>
      <c r="QPE62" s="13"/>
      <c r="QPF62" s="13"/>
      <c r="QPG62" s="13"/>
      <c r="QPH62" s="13"/>
      <c r="QPI62" s="13"/>
      <c r="QPJ62" s="13"/>
      <c r="QPK62" s="13"/>
      <c r="QPL62" s="13"/>
      <c r="QPM62" s="13"/>
      <c r="QPN62" s="13"/>
      <c r="QPO62" s="13"/>
      <c r="QPP62" s="13"/>
      <c r="QPQ62" s="13"/>
      <c r="QPR62" s="13"/>
      <c r="QPS62" s="13"/>
      <c r="QPT62" s="13"/>
      <c r="QPU62" s="13"/>
      <c r="QPV62" s="13"/>
      <c r="QPW62" s="13"/>
      <c r="QPX62" s="13"/>
      <c r="QPY62" s="13"/>
      <c r="QPZ62" s="13"/>
      <c r="QQA62" s="13"/>
      <c r="QQB62" s="13"/>
      <c r="QQC62" s="13"/>
      <c r="QQD62" s="13"/>
      <c r="QQE62" s="13"/>
      <c r="QQF62" s="13"/>
      <c r="QQG62" s="13"/>
      <c r="QQH62" s="13"/>
      <c r="QQI62" s="13"/>
      <c r="QQJ62" s="13"/>
      <c r="QQK62" s="13"/>
      <c r="QQL62" s="13"/>
      <c r="QQM62" s="13"/>
      <c r="QQN62" s="13"/>
      <c r="QQO62" s="13"/>
      <c r="QQP62" s="13"/>
      <c r="QQQ62" s="13"/>
      <c r="QQR62" s="13"/>
      <c r="QQS62" s="13"/>
      <c r="QQT62" s="13"/>
      <c r="QQU62" s="13"/>
      <c r="QQV62" s="13"/>
      <c r="QQW62" s="13"/>
      <c r="QQX62" s="13"/>
      <c r="QQY62" s="13"/>
      <c r="QQZ62" s="13"/>
      <c r="QRA62" s="13"/>
      <c r="QRB62" s="13"/>
      <c r="QRC62" s="13"/>
      <c r="QRD62" s="13"/>
      <c r="QRE62" s="13"/>
      <c r="QRF62" s="13"/>
      <c r="QRG62" s="13"/>
      <c r="QRH62" s="13"/>
      <c r="QRI62" s="13"/>
      <c r="QRJ62" s="13"/>
      <c r="QRK62" s="13"/>
      <c r="QRL62" s="13"/>
      <c r="QRM62" s="13"/>
      <c r="QRN62" s="13"/>
      <c r="QRO62" s="13"/>
      <c r="QRP62" s="13"/>
      <c r="QRQ62" s="13"/>
      <c r="QRR62" s="13"/>
      <c r="QRS62" s="13"/>
      <c r="QRT62" s="13"/>
      <c r="QRU62" s="13"/>
      <c r="QRV62" s="13"/>
      <c r="QRW62" s="13"/>
      <c r="QRX62" s="13"/>
      <c r="QRY62" s="13"/>
      <c r="QRZ62" s="13"/>
      <c r="QSA62" s="13"/>
      <c r="QSB62" s="13"/>
      <c r="QSC62" s="13"/>
      <c r="QSD62" s="13"/>
      <c r="QSE62" s="13"/>
      <c r="QSF62" s="13"/>
      <c r="QSG62" s="13"/>
      <c r="QSH62" s="13"/>
      <c r="QSI62" s="13"/>
      <c r="QSJ62" s="13"/>
      <c r="QSK62" s="13"/>
      <c r="QSL62" s="13"/>
      <c r="QSM62" s="13"/>
      <c r="QSN62" s="13"/>
      <c r="QSO62" s="13"/>
      <c r="QSP62" s="13"/>
      <c r="QSQ62" s="13"/>
      <c r="QSR62" s="13"/>
      <c r="QSS62" s="13"/>
      <c r="QST62" s="13"/>
      <c r="QSU62" s="13"/>
      <c r="QSV62" s="13"/>
      <c r="QSW62" s="13"/>
      <c r="QSX62" s="13"/>
      <c r="QSY62" s="13"/>
      <c r="QSZ62" s="13"/>
      <c r="QTA62" s="13"/>
      <c r="QTB62" s="13"/>
      <c r="QTC62" s="13"/>
      <c r="QTD62" s="13"/>
      <c r="QTE62" s="13"/>
      <c r="QTF62" s="13"/>
      <c r="QTG62" s="13"/>
      <c r="QTH62" s="13"/>
      <c r="QTI62" s="13"/>
      <c r="QTJ62" s="13"/>
      <c r="QTK62" s="13"/>
      <c r="QTL62" s="13"/>
      <c r="QTM62" s="13"/>
      <c r="QTN62" s="13"/>
      <c r="QTO62" s="13"/>
      <c r="QTP62" s="13"/>
      <c r="QTQ62" s="13"/>
      <c r="QTR62" s="13"/>
      <c r="QTS62" s="13"/>
      <c r="QTT62" s="13"/>
      <c r="QTU62" s="13"/>
      <c r="QTV62" s="13"/>
      <c r="QTW62" s="13"/>
      <c r="QTX62" s="13"/>
      <c r="QTY62" s="13"/>
      <c r="QTZ62" s="13"/>
      <c r="QUA62" s="13"/>
      <c r="QUB62" s="13"/>
      <c r="QUC62" s="13"/>
      <c r="QUD62" s="13"/>
      <c r="QUE62" s="13"/>
      <c r="QUF62" s="13"/>
      <c r="QUG62" s="13"/>
      <c r="QUH62" s="13"/>
      <c r="QUI62" s="13"/>
      <c r="QUJ62" s="13"/>
      <c r="QUK62" s="13"/>
      <c r="QUL62" s="13"/>
      <c r="QUM62" s="13"/>
      <c r="QUN62" s="13"/>
      <c r="QUO62" s="13"/>
      <c r="QUP62" s="13"/>
      <c r="QUQ62" s="13"/>
      <c r="QUR62" s="13"/>
      <c r="QUS62" s="13"/>
      <c r="QUT62" s="13"/>
      <c r="QUU62" s="13"/>
      <c r="QUV62" s="13"/>
      <c r="QUW62" s="13"/>
      <c r="QUX62" s="13"/>
      <c r="QUY62" s="13"/>
      <c r="QUZ62" s="13"/>
      <c r="QVA62" s="13"/>
      <c r="QVB62" s="13"/>
      <c r="QVC62" s="13"/>
      <c r="QVD62" s="13"/>
      <c r="QVE62" s="13"/>
      <c r="QVF62" s="13"/>
      <c r="QVG62" s="13"/>
      <c r="QVH62" s="13"/>
      <c r="QVI62" s="13"/>
      <c r="QVJ62" s="13"/>
      <c r="QVK62" s="13"/>
      <c r="QVL62" s="13"/>
      <c r="QVM62" s="13"/>
      <c r="QVN62" s="13"/>
      <c r="QVO62" s="13"/>
      <c r="QVP62" s="13"/>
      <c r="QVQ62" s="13"/>
      <c r="QVR62" s="13"/>
      <c r="QVS62" s="13"/>
      <c r="QVT62" s="13"/>
      <c r="QVU62" s="13"/>
      <c r="QVV62" s="13"/>
      <c r="QVW62" s="13"/>
      <c r="QVX62" s="13"/>
      <c r="QVY62" s="13"/>
      <c r="QVZ62" s="13"/>
      <c r="QWA62" s="13"/>
      <c r="QWB62" s="13"/>
      <c r="QWC62" s="13"/>
      <c r="QWD62" s="13"/>
      <c r="QWE62" s="13"/>
      <c r="QWF62" s="13"/>
      <c r="QWG62" s="13"/>
      <c r="QWH62" s="13"/>
      <c r="QWI62" s="13"/>
      <c r="QWJ62" s="13"/>
      <c r="QWK62" s="13"/>
      <c r="QWL62" s="13"/>
      <c r="QWM62" s="13"/>
      <c r="QWN62" s="13"/>
      <c r="QWO62" s="13"/>
      <c r="QWP62" s="13"/>
      <c r="QWQ62" s="13"/>
      <c r="QWR62" s="13"/>
      <c r="QWS62" s="13"/>
      <c r="QWT62" s="13"/>
      <c r="QWU62" s="13"/>
      <c r="QWV62" s="13"/>
      <c r="QWW62" s="13"/>
      <c r="QWX62" s="13"/>
      <c r="QWY62" s="13"/>
      <c r="QWZ62" s="13"/>
      <c r="QXA62" s="13"/>
      <c r="QXB62" s="13"/>
      <c r="QXC62" s="13"/>
      <c r="QXD62" s="13"/>
      <c r="QXE62" s="13"/>
      <c r="QXF62" s="13"/>
      <c r="QXG62" s="13"/>
      <c r="QXH62" s="13"/>
      <c r="QXI62" s="13"/>
      <c r="QXJ62" s="13"/>
      <c r="QXK62" s="13"/>
      <c r="QXL62" s="13"/>
      <c r="QXM62" s="13"/>
      <c r="QXN62" s="13"/>
      <c r="QXO62" s="13"/>
      <c r="QXP62" s="13"/>
      <c r="QXQ62" s="13"/>
      <c r="QXR62" s="13"/>
      <c r="QXS62" s="13"/>
      <c r="QXT62" s="13"/>
      <c r="QXU62" s="13"/>
      <c r="QXV62" s="13"/>
      <c r="QXW62" s="13"/>
      <c r="QXX62" s="13"/>
      <c r="QXY62" s="13"/>
      <c r="QXZ62" s="13"/>
      <c r="QYA62" s="13"/>
      <c r="QYB62" s="13"/>
      <c r="QYC62" s="13"/>
      <c r="QYD62" s="13"/>
      <c r="QYE62" s="13"/>
      <c r="QYF62" s="13"/>
      <c r="QYG62" s="13"/>
      <c r="QYH62" s="13"/>
      <c r="QYI62" s="13"/>
      <c r="QYJ62" s="13"/>
      <c r="QYK62" s="13"/>
      <c r="QYL62" s="13"/>
      <c r="QYM62" s="13"/>
      <c r="QYN62" s="13"/>
      <c r="QYO62" s="13"/>
      <c r="QYP62" s="13"/>
      <c r="QYQ62" s="13"/>
      <c r="QYR62" s="13"/>
      <c r="QYS62" s="13"/>
      <c r="QYT62" s="13"/>
      <c r="QYU62" s="13"/>
      <c r="QYV62" s="13"/>
      <c r="QYW62" s="13"/>
      <c r="QYX62" s="13"/>
      <c r="QYY62" s="13"/>
      <c r="QYZ62" s="13"/>
      <c r="QZA62" s="13"/>
      <c r="QZB62" s="13"/>
      <c r="QZC62" s="13"/>
      <c r="QZD62" s="13"/>
      <c r="QZE62" s="13"/>
      <c r="QZF62" s="13"/>
      <c r="QZG62" s="13"/>
      <c r="QZH62" s="13"/>
      <c r="QZI62" s="13"/>
      <c r="QZJ62" s="13"/>
      <c r="QZK62" s="13"/>
      <c r="QZL62" s="13"/>
      <c r="QZM62" s="13"/>
      <c r="QZN62" s="13"/>
      <c r="QZO62" s="13"/>
      <c r="QZP62" s="13"/>
      <c r="QZQ62" s="13"/>
      <c r="QZR62" s="13"/>
      <c r="QZS62" s="13"/>
      <c r="QZT62" s="13"/>
      <c r="QZU62" s="13"/>
      <c r="QZV62" s="13"/>
      <c r="QZW62" s="13"/>
      <c r="QZX62" s="13"/>
      <c r="QZY62" s="13"/>
      <c r="QZZ62" s="13"/>
      <c r="RAA62" s="13"/>
      <c r="RAB62" s="13"/>
      <c r="RAC62" s="13"/>
      <c r="RAD62" s="13"/>
      <c r="RAE62" s="13"/>
      <c r="RAF62" s="13"/>
      <c r="RAG62" s="13"/>
      <c r="RAH62" s="13"/>
      <c r="RAI62" s="13"/>
      <c r="RAJ62" s="13"/>
      <c r="RAK62" s="13"/>
      <c r="RAL62" s="13"/>
      <c r="RAM62" s="13"/>
      <c r="RAN62" s="13"/>
      <c r="RAO62" s="13"/>
      <c r="RAP62" s="13"/>
      <c r="RAQ62" s="13"/>
      <c r="RAR62" s="13"/>
      <c r="RAS62" s="13"/>
      <c r="RAT62" s="13"/>
      <c r="RAU62" s="13"/>
      <c r="RAV62" s="13"/>
      <c r="RAW62" s="13"/>
      <c r="RAX62" s="13"/>
      <c r="RAY62" s="13"/>
      <c r="RAZ62" s="13"/>
      <c r="RBA62" s="13"/>
      <c r="RBB62" s="13"/>
      <c r="RBC62" s="13"/>
      <c r="RBD62" s="13"/>
      <c r="RBE62" s="13"/>
      <c r="RBF62" s="13"/>
      <c r="RBG62" s="13"/>
      <c r="RBH62" s="13"/>
      <c r="RBI62" s="13"/>
      <c r="RBJ62" s="13"/>
      <c r="RBK62" s="13"/>
      <c r="RBL62" s="13"/>
      <c r="RBM62" s="13"/>
      <c r="RBN62" s="13"/>
      <c r="RBO62" s="13"/>
      <c r="RBP62" s="13"/>
      <c r="RBQ62" s="13"/>
      <c r="RBR62" s="13"/>
      <c r="RBS62" s="13"/>
      <c r="RBT62" s="13"/>
      <c r="RBU62" s="13"/>
      <c r="RBV62" s="13"/>
      <c r="RBW62" s="13"/>
      <c r="RBX62" s="13"/>
      <c r="RBY62" s="13"/>
      <c r="RBZ62" s="13"/>
      <c r="RCA62" s="13"/>
      <c r="RCB62" s="13"/>
      <c r="RCC62" s="13"/>
      <c r="RCD62" s="13"/>
      <c r="RCE62" s="13"/>
      <c r="RCF62" s="13"/>
      <c r="RCG62" s="13"/>
      <c r="RCH62" s="13"/>
      <c r="RCI62" s="13"/>
      <c r="RCJ62" s="13"/>
      <c r="RCK62" s="13"/>
      <c r="RCL62" s="13"/>
      <c r="RCM62" s="13"/>
      <c r="RCN62" s="13"/>
      <c r="RCO62" s="13"/>
      <c r="RCP62" s="13"/>
      <c r="RCQ62" s="13"/>
      <c r="RCR62" s="13"/>
      <c r="RCS62" s="13"/>
      <c r="RCT62" s="13"/>
      <c r="RCU62" s="13"/>
      <c r="RCV62" s="13"/>
      <c r="RCW62" s="13"/>
      <c r="RCX62" s="13"/>
      <c r="RCY62" s="13"/>
      <c r="RCZ62" s="13"/>
      <c r="RDA62" s="13"/>
      <c r="RDB62" s="13"/>
      <c r="RDC62" s="13"/>
      <c r="RDD62" s="13"/>
      <c r="RDE62" s="13"/>
      <c r="RDF62" s="13"/>
      <c r="RDG62" s="13"/>
      <c r="RDH62" s="13"/>
      <c r="RDI62" s="13"/>
      <c r="RDJ62" s="13"/>
      <c r="RDK62" s="13"/>
      <c r="RDL62" s="13"/>
      <c r="RDM62" s="13"/>
      <c r="RDN62" s="13"/>
      <c r="RDO62" s="13"/>
      <c r="RDP62" s="13"/>
      <c r="RDQ62" s="13"/>
      <c r="RDR62" s="13"/>
      <c r="RDS62" s="13"/>
      <c r="RDT62" s="13"/>
      <c r="RDU62" s="13"/>
      <c r="RDV62" s="13"/>
      <c r="RDW62" s="13"/>
      <c r="RDX62" s="13"/>
      <c r="RDY62" s="13"/>
      <c r="RDZ62" s="13"/>
      <c r="REA62" s="13"/>
      <c r="REB62" s="13"/>
      <c r="REC62" s="13"/>
      <c r="RED62" s="13"/>
      <c r="REE62" s="13"/>
      <c r="REF62" s="13"/>
      <c r="REG62" s="13"/>
      <c r="REH62" s="13"/>
      <c r="REI62" s="13"/>
      <c r="REJ62" s="13"/>
      <c r="REK62" s="13"/>
      <c r="REL62" s="13"/>
      <c r="REM62" s="13"/>
      <c r="REN62" s="13"/>
      <c r="REO62" s="13"/>
      <c r="REP62" s="13"/>
      <c r="REQ62" s="13"/>
      <c r="RER62" s="13"/>
      <c r="RES62" s="13"/>
      <c r="RET62" s="13"/>
      <c r="REU62" s="13"/>
      <c r="REV62" s="13"/>
      <c r="REW62" s="13"/>
      <c r="REX62" s="13"/>
      <c r="REY62" s="13"/>
      <c r="REZ62" s="13"/>
      <c r="RFA62" s="13"/>
      <c r="RFB62" s="13"/>
      <c r="RFC62" s="13"/>
      <c r="RFD62" s="13"/>
      <c r="RFE62" s="13"/>
      <c r="RFF62" s="13"/>
      <c r="RFG62" s="13"/>
      <c r="RFH62" s="13"/>
      <c r="RFI62" s="13"/>
      <c r="RFJ62" s="13"/>
      <c r="RFK62" s="13"/>
      <c r="RFL62" s="13"/>
      <c r="RFM62" s="13"/>
      <c r="RFN62" s="13"/>
      <c r="RFO62" s="13"/>
      <c r="RFP62" s="13"/>
      <c r="RFQ62" s="13"/>
      <c r="RFR62" s="13"/>
      <c r="RFS62" s="13"/>
      <c r="RFT62" s="13"/>
      <c r="RFU62" s="13"/>
      <c r="RFV62" s="13"/>
      <c r="RFW62" s="13"/>
      <c r="RFX62" s="13"/>
      <c r="RFY62" s="13"/>
      <c r="RFZ62" s="13"/>
      <c r="RGA62" s="13"/>
      <c r="RGB62" s="13"/>
      <c r="RGC62" s="13"/>
      <c r="RGD62" s="13"/>
      <c r="RGE62" s="13"/>
      <c r="RGF62" s="13"/>
      <c r="RGG62" s="13"/>
      <c r="RGH62" s="13"/>
      <c r="RGI62" s="13"/>
      <c r="RGJ62" s="13"/>
      <c r="RGK62" s="13"/>
      <c r="RGL62" s="13"/>
      <c r="RGM62" s="13"/>
      <c r="RGN62" s="13"/>
      <c r="RGO62" s="13"/>
      <c r="RGP62" s="13"/>
      <c r="RGQ62" s="13"/>
      <c r="RGR62" s="13"/>
      <c r="RGS62" s="13"/>
      <c r="RGT62" s="13"/>
      <c r="RGU62" s="13"/>
      <c r="RGV62" s="13"/>
      <c r="RGW62" s="13"/>
      <c r="RGX62" s="13"/>
      <c r="RGY62" s="13"/>
      <c r="RGZ62" s="13"/>
      <c r="RHA62" s="13"/>
      <c r="RHB62" s="13"/>
      <c r="RHC62" s="13"/>
      <c r="RHD62" s="13"/>
      <c r="RHE62" s="13"/>
      <c r="RHF62" s="13"/>
      <c r="RHG62" s="13"/>
      <c r="RHH62" s="13"/>
      <c r="RHI62" s="13"/>
      <c r="RHJ62" s="13"/>
      <c r="RHK62" s="13"/>
      <c r="RHL62" s="13"/>
      <c r="RHM62" s="13"/>
      <c r="RHN62" s="13"/>
      <c r="RHO62" s="13"/>
      <c r="RHP62" s="13"/>
      <c r="RHQ62" s="13"/>
      <c r="RHR62" s="13"/>
      <c r="RHS62" s="13"/>
      <c r="RHT62" s="13"/>
      <c r="RHU62" s="13"/>
      <c r="RHV62" s="13"/>
      <c r="RHW62" s="13"/>
      <c r="RHX62" s="13"/>
      <c r="RHY62" s="13"/>
      <c r="RHZ62" s="13"/>
      <c r="RIA62" s="13"/>
      <c r="RIB62" s="13"/>
      <c r="RIC62" s="13"/>
      <c r="RID62" s="13"/>
      <c r="RIE62" s="13"/>
      <c r="RIF62" s="13"/>
      <c r="RIG62" s="13"/>
      <c r="RIH62" s="13"/>
      <c r="RII62" s="13"/>
      <c r="RIJ62" s="13"/>
      <c r="RIK62" s="13"/>
      <c r="RIL62" s="13"/>
      <c r="RIM62" s="13"/>
      <c r="RIN62" s="13"/>
      <c r="RIO62" s="13"/>
      <c r="RIP62" s="13"/>
      <c r="RIQ62" s="13"/>
      <c r="RIR62" s="13"/>
      <c r="RIS62" s="13"/>
      <c r="RIT62" s="13"/>
      <c r="RIU62" s="13"/>
      <c r="RIV62" s="13"/>
      <c r="RIW62" s="13"/>
      <c r="RIX62" s="13"/>
      <c r="RIY62" s="13"/>
      <c r="RIZ62" s="13"/>
      <c r="RJA62" s="13"/>
      <c r="RJB62" s="13"/>
      <c r="RJC62" s="13"/>
      <c r="RJD62" s="13"/>
      <c r="RJE62" s="13"/>
      <c r="RJF62" s="13"/>
      <c r="RJG62" s="13"/>
      <c r="RJH62" s="13"/>
      <c r="RJI62" s="13"/>
      <c r="RJJ62" s="13"/>
      <c r="RJK62" s="13"/>
      <c r="RJL62" s="13"/>
      <c r="RJM62" s="13"/>
      <c r="RJN62" s="13"/>
      <c r="RJO62" s="13"/>
      <c r="RJP62" s="13"/>
      <c r="RJQ62" s="13"/>
      <c r="RJR62" s="13"/>
      <c r="RJS62" s="13"/>
      <c r="RJT62" s="13"/>
      <c r="RJU62" s="13"/>
      <c r="RJV62" s="13"/>
      <c r="RJW62" s="13"/>
      <c r="RJX62" s="13"/>
      <c r="RJY62" s="13"/>
      <c r="RJZ62" s="13"/>
      <c r="RKA62" s="13"/>
      <c r="RKB62" s="13"/>
      <c r="RKC62" s="13"/>
      <c r="RKD62" s="13"/>
      <c r="RKE62" s="13"/>
      <c r="RKF62" s="13"/>
      <c r="RKG62" s="13"/>
      <c r="RKH62" s="13"/>
      <c r="RKI62" s="13"/>
      <c r="RKJ62" s="13"/>
      <c r="RKK62" s="13"/>
      <c r="RKL62" s="13"/>
      <c r="RKM62" s="13"/>
      <c r="RKN62" s="13"/>
      <c r="RKO62" s="13"/>
      <c r="RKP62" s="13"/>
      <c r="RKQ62" s="13"/>
      <c r="RKR62" s="13"/>
      <c r="RKS62" s="13"/>
      <c r="RKT62" s="13"/>
      <c r="RKU62" s="13"/>
      <c r="RKV62" s="13"/>
      <c r="RKW62" s="13"/>
      <c r="RKX62" s="13"/>
      <c r="RKY62" s="13"/>
      <c r="RKZ62" s="13"/>
      <c r="RLA62" s="13"/>
      <c r="RLB62" s="13"/>
      <c r="RLC62" s="13"/>
      <c r="RLD62" s="13"/>
      <c r="RLE62" s="13"/>
      <c r="RLF62" s="13"/>
      <c r="RLG62" s="13"/>
      <c r="RLH62" s="13"/>
      <c r="RLI62" s="13"/>
      <c r="RLJ62" s="13"/>
      <c r="RLK62" s="13"/>
      <c r="RLL62" s="13"/>
      <c r="RLM62" s="13"/>
      <c r="RLN62" s="13"/>
      <c r="RLO62" s="13"/>
      <c r="RLP62" s="13"/>
      <c r="RLQ62" s="13"/>
      <c r="RLR62" s="13"/>
      <c r="RLS62" s="13"/>
      <c r="RLT62" s="13"/>
      <c r="RLU62" s="13"/>
      <c r="RLV62" s="13"/>
      <c r="RLW62" s="13"/>
      <c r="RLX62" s="13"/>
      <c r="RLY62" s="13"/>
      <c r="RLZ62" s="13"/>
      <c r="RMA62" s="13"/>
      <c r="RMB62" s="13"/>
      <c r="RMC62" s="13"/>
      <c r="RMD62" s="13"/>
      <c r="RME62" s="13"/>
      <c r="RMF62" s="13"/>
      <c r="RMG62" s="13"/>
      <c r="RMH62" s="13"/>
      <c r="RMI62" s="13"/>
      <c r="RMJ62" s="13"/>
      <c r="RMK62" s="13"/>
      <c r="RML62" s="13"/>
      <c r="RMM62" s="13"/>
      <c r="RMN62" s="13"/>
      <c r="RMO62" s="13"/>
      <c r="RMP62" s="13"/>
      <c r="RMQ62" s="13"/>
      <c r="RMR62" s="13"/>
      <c r="RMS62" s="13"/>
      <c r="RMT62" s="13"/>
      <c r="RMU62" s="13"/>
      <c r="RMV62" s="13"/>
      <c r="RMW62" s="13"/>
      <c r="RMX62" s="13"/>
      <c r="RMY62" s="13"/>
      <c r="RMZ62" s="13"/>
      <c r="RNA62" s="13"/>
      <c r="RNB62" s="13"/>
      <c r="RNC62" s="13"/>
      <c r="RND62" s="13"/>
      <c r="RNE62" s="13"/>
      <c r="RNF62" s="13"/>
      <c r="RNG62" s="13"/>
      <c r="RNH62" s="13"/>
      <c r="RNI62" s="13"/>
      <c r="RNJ62" s="13"/>
      <c r="RNK62" s="13"/>
      <c r="RNL62" s="13"/>
      <c r="RNM62" s="13"/>
      <c r="RNN62" s="13"/>
      <c r="RNO62" s="13"/>
      <c r="RNP62" s="13"/>
      <c r="RNQ62" s="13"/>
      <c r="RNR62" s="13"/>
      <c r="RNS62" s="13"/>
      <c r="RNT62" s="13"/>
      <c r="RNU62" s="13"/>
      <c r="RNV62" s="13"/>
      <c r="RNW62" s="13"/>
      <c r="RNX62" s="13"/>
      <c r="RNY62" s="13"/>
      <c r="RNZ62" s="13"/>
      <c r="ROA62" s="13"/>
      <c r="ROB62" s="13"/>
      <c r="ROC62" s="13"/>
      <c r="ROD62" s="13"/>
      <c r="ROE62" s="13"/>
      <c r="ROF62" s="13"/>
      <c r="ROG62" s="13"/>
      <c r="ROH62" s="13"/>
      <c r="ROI62" s="13"/>
      <c r="ROJ62" s="13"/>
      <c r="ROK62" s="13"/>
      <c r="ROL62" s="13"/>
      <c r="ROM62" s="13"/>
      <c r="RON62" s="13"/>
      <c r="ROO62" s="13"/>
      <c r="ROP62" s="13"/>
      <c r="ROQ62" s="13"/>
      <c r="ROR62" s="13"/>
      <c r="ROS62" s="13"/>
      <c r="ROT62" s="13"/>
      <c r="ROU62" s="13"/>
      <c r="ROV62" s="13"/>
      <c r="ROW62" s="13"/>
      <c r="ROX62" s="13"/>
      <c r="ROY62" s="13"/>
      <c r="ROZ62" s="13"/>
      <c r="RPA62" s="13"/>
      <c r="RPB62" s="13"/>
      <c r="RPC62" s="13"/>
      <c r="RPD62" s="13"/>
      <c r="RPE62" s="13"/>
      <c r="RPF62" s="13"/>
      <c r="RPG62" s="13"/>
      <c r="RPH62" s="13"/>
      <c r="RPI62" s="13"/>
      <c r="RPJ62" s="13"/>
      <c r="RPK62" s="13"/>
      <c r="RPL62" s="13"/>
      <c r="RPM62" s="13"/>
      <c r="RPN62" s="13"/>
      <c r="RPO62" s="13"/>
      <c r="RPP62" s="13"/>
      <c r="RPQ62" s="13"/>
      <c r="RPR62" s="13"/>
      <c r="RPS62" s="13"/>
      <c r="RPT62" s="13"/>
      <c r="RPU62" s="13"/>
      <c r="RPV62" s="13"/>
      <c r="RPW62" s="13"/>
      <c r="RPX62" s="13"/>
      <c r="RPY62" s="13"/>
      <c r="RPZ62" s="13"/>
      <c r="RQA62" s="13"/>
      <c r="RQB62" s="13"/>
      <c r="RQC62" s="13"/>
      <c r="RQD62" s="13"/>
      <c r="RQE62" s="13"/>
      <c r="RQF62" s="13"/>
      <c r="RQG62" s="13"/>
      <c r="RQH62" s="13"/>
      <c r="RQI62" s="13"/>
      <c r="RQJ62" s="13"/>
      <c r="RQK62" s="13"/>
      <c r="RQL62" s="13"/>
      <c r="RQM62" s="13"/>
      <c r="RQN62" s="13"/>
      <c r="RQO62" s="13"/>
      <c r="RQP62" s="13"/>
      <c r="RQQ62" s="13"/>
      <c r="RQR62" s="13"/>
      <c r="RQS62" s="13"/>
      <c r="RQT62" s="13"/>
      <c r="RQU62" s="13"/>
      <c r="RQV62" s="13"/>
      <c r="RQW62" s="13"/>
      <c r="RQX62" s="13"/>
      <c r="RQY62" s="13"/>
      <c r="RQZ62" s="13"/>
      <c r="RRA62" s="13"/>
      <c r="RRB62" s="13"/>
      <c r="RRC62" s="13"/>
      <c r="RRD62" s="13"/>
      <c r="RRE62" s="13"/>
      <c r="RRF62" s="13"/>
      <c r="RRG62" s="13"/>
      <c r="RRH62" s="13"/>
      <c r="RRI62" s="13"/>
      <c r="RRJ62" s="13"/>
      <c r="RRK62" s="13"/>
      <c r="RRL62" s="13"/>
      <c r="RRM62" s="13"/>
      <c r="RRN62" s="13"/>
      <c r="RRO62" s="13"/>
      <c r="RRP62" s="13"/>
      <c r="RRQ62" s="13"/>
      <c r="RRR62" s="13"/>
      <c r="RRS62" s="13"/>
      <c r="RRT62" s="13"/>
      <c r="RRU62" s="13"/>
      <c r="RRV62" s="13"/>
      <c r="RRW62" s="13"/>
      <c r="RRX62" s="13"/>
      <c r="RRY62" s="13"/>
      <c r="RRZ62" s="13"/>
      <c r="RSA62" s="13"/>
      <c r="RSB62" s="13"/>
      <c r="RSC62" s="13"/>
      <c r="RSD62" s="13"/>
      <c r="RSE62" s="13"/>
      <c r="RSF62" s="13"/>
      <c r="RSG62" s="13"/>
      <c r="RSH62" s="13"/>
      <c r="RSI62" s="13"/>
      <c r="RSJ62" s="13"/>
      <c r="RSK62" s="13"/>
      <c r="RSL62" s="13"/>
      <c r="RSM62" s="13"/>
      <c r="RSN62" s="13"/>
      <c r="RSO62" s="13"/>
      <c r="RSP62" s="13"/>
      <c r="RSQ62" s="13"/>
      <c r="RSR62" s="13"/>
      <c r="RSS62" s="13"/>
      <c r="RST62" s="13"/>
      <c r="RSU62" s="13"/>
      <c r="RSV62" s="13"/>
      <c r="RSW62" s="13"/>
      <c r="RSX62" s="13"/>
      <c r="RSY62" s="13"/>
      <c r="RSZ62" s="13"/>
      <c r="RTA62" s="13"/>
      <c r="RTB62" s="13"/>
      <c r="RTC62" s="13"/>
      <c r="RTD62" s="13"/>
      <c r="RTE62" s="13"/>
      <c r="RTF62" s="13"/>
      <c r="RTG62" s="13"/>
      <c r="RTH62" s="13"/>
      <c r="RTI62" s="13"/>
      <c r="RTJ62" s="13"/>
      <c r="RTK62" s="13"/>
      <c r="RTL62" s="13"/>
      <c r="RTM62" s="13"/>
      <c r="RTN62" s="13"/>
      <c r="RTO62" s="13"/>
      <c r="RTP62" s="13"/>
      <c r="RTQ62" s="13"/>
      <c r="RTR62" s="13"/>
      <c r="RTS62" s="13"/>
      <c r="RTT62" s="13"/>
      <c r="RTU62" s="13"/>
      <c r="RTV62" s="13"/>
      <c r="RTW62" s="13"/>
      <c r="RTX62" s="13"/>
      <c r="RTY62" s="13"/>
      <c r="RTZ62" s="13"/>
      <c r="RUA62" s="13"/>
      <c r="RUB62" s="13"/>
      <c r="RUC62" s="13"/>
      <c r="RUD62" s="13"/>
      <c r="RUE62" s="13"/>
      <c r="RUF62" s="13"/>
      <c r="RUG62" s="13"/>
      <c r="RUH62" s="13"/>
      <c r="RUI62" s="13"/>
      <c r="RUJ62" s="13"/>
      <c r="RUK62" s="13"/>
      <c r="RUL62" s="13"/>
      <c r="RUM62" s="13"/>
      <c r="RUN62" s="13"/>
      <c r="RUO62" s="13"/>
      <c r="RUP62" s="13"/>
      <c r="RUQ62" s="13"/>
      <c r="RUR62" s="13"/>
      <c r="RUS62" s="13"/>
      <c r="RUT62" s="13"/>
      <c r="RUU62" s="13"/>
      <c r="RUV62" s="13"/>
      <c r="RUW62" s="13"/>
      <c r="RUX62" s="13"/>
      <c r="RUY62" s="13"/>
      <c r="RUZ62" s="13"/>
      <c r="RVA62" s="13"/>
      <c r="RVB62" s="13"/>
      <c r="RVC62" s="13"/>
      <c r="RVD62" s="13"/>
      <c r="RVE62" s="13"/>
      <c r="RVF62" s="13"/>
      <c r="RVG62" s="13"/>
      <c r="RVH62" s="13"/>
      <c r="RVI62" s="13"/>
      <c r="RVJ62" s="13"/>
      <c r="RVK62" s="13"/>
      <c r="RVL62" s="13"/>
      <c r="RVM62" s="13"/>
      <c r="RVN62" s="13"/>
      <c r="RVO62" s="13"/>
      <c r="RVP62" s="13"/>
      <c r="RVQ62" s="13"/>
      <c r="RVR62" s="13"/>
      <c r="RVS62" s="13"/>
      <c r="RVT62" s="13"/>
      <c r="RVU62" s="13"/>
      <c r="RVV62" s="13"/>
      <c r="RVW62" s="13"/>
      <c r="RVX62" s="13"/>
      <c r="RVY62" s="13"/>
      <c r="RVZ62" s="13"/>
      <c r="RWA62" s="13"/>
      <c r="RWB62" s="13"/>
      <c r="RWC62" s="13"/>
      <c r="RWD62" s="13"/>
      <c r="RWE62" s="13"/>
      <c r="RWF62" s="13"/>
      <c r="RWG62" s="13"/>
      <c r="RWH62" s="13"/>
      <c r="RWI62" s="13"/>
      <c r="RWJ62" s="13"/>
      <c r="RWK62" s="13"/>
      <c r="RWL62" s="13"/>
      <c r="RWM62" s="13"/>
      <c r="RWN62" s="13"/>
      <c r="RWO62" s="13"/>
      <c r="RWP62" s="13"/>
      <c r="RWQ62" s="13"/>
      <c r="RWR62" s="13"/>
      <c r="RWS62" s="13"/>
      <c r="RWT62" s="13"/>
      <c r="RWU62" s="13"/>
      <c r="RWV62" s="13"/>
      <c r="RWW62" s="13"/>
      <c r="RWX62" s="13"/>
      <c r="RWY62" s="13"/>
      <c r="RWZ62" s="13"/>
      <c r="RXA62" s="13"/>
      <c r="RXB62" s="13"/>
      <c r="RXC62" s="13"/>
      <c r="RXD62" s="13"/>
      <c r="RXE62" s="13"/>
      <c r="RXF62" s="13"/>
      <c r="RXG62" s="13"/>
      <c r="RXH62" s="13"/>
      <c r="RXI62" s="13"/>
      <c r="RXJ62" s="13"/>
      <c r="RXK62" s="13"/>
      <c r="RXL62" s="13"/>
      <c r="RXM62" s="13"/>
      <c r="RXN62" s="13"/>
      <c r="RXO62" s="13"/>
      <c r="RXP62" s="13"/>
      <c r="RXQ62" s="13"/>
      <c r="RXR62" s="13"/>
      <c r="RXS62" s="13"/>
      <c r="RXT62" s="13"/>
      <c r="RXU62" s="13"/>
      <c r="RXV62" s="13"/>
      <c r="RXW62" s="13"/>
      <c r="RXX62" s="13"/>
      <c r="RXY62" s="13"/>
      <c r="RXZ62" s="13"/>
      <c r="RYA62" s="13"/>
      <c r="RYB62" s="13"/>
      <c r="RYC62" s="13"/>
      <c r="RYD62" s="13"/>
      <c r="RYE62" s="13"/>
      <c r="RYF62" s="13"/>
      <c r="RYG62" s="13"/>
      <c r="RYH62" s="13"/>
      <c r="RYI62" s="13"/>
      <c r="RYJ62" s="13"/>
      <c r="RYK62" s="13"/>
      <c r="RYL62" s="13"/>
      <c r="RYM62" s="13"/>
      <c r="RYN62" s="13"/>
      <c r="RYO62" s="13"/>
      <c r="RYP62" s="13"/>
      <c r="RYQ62" s="13"/>
      <c r="RYR62" s="13"/>
      <c r="RYS62" s="13"/>
      <c r="RYT62" s="13"/>
      <c r="RYU62" s="13"/>
      <c r="RYV62" s="13"/>
      <c r="RYW62" s="13"/>
      <c r="RYX62" s="13"/>
      <c r="RYY62" s="13"/>
      <c r="RYZ62" s="13"/>
      <c r="RZA62" s="13"/>
      <c r="RZB62" s="13"/>
      <c r="RZC62" s="13"/>
      <c r="RZD62" s="13"/>
      <c r="RZE62" s="13"/>
      <c r="RZF62" s="13"/>
      <c r="RZG62" s="13"/>
      <c r="RZH62" s="13"/>
      <c r="RZI62" s="13"/>
      <c r="RZJ62" s="13"/>
      <c r="RZK62" s="13"/>
      <c r="RZL62" s="13"/>
      <c r="RZM62" s="13"/>
      <c r="RZN62" s="13"/>
      <c r="RZO62" s="13"/>
      <c r="RZP62" s="13"/>
      <c r="RZQ62" s="13"/>
      <c r="RZR62" s="13"/>
      <c r="RZS62" s="13"/>
      <c r="RZT62" s="13"/>
      <c r="RZU62" s="13"/>
      <c r="RZV62" s="13"/>
      <c r="RZW62" s="13"/>
      <c r="RZX62" s="13"/>
      <c r="RZY62" s="13"/>
      <c r="RZZ62" s="13"/>
      <c r="SAA62" s="13"/>
      <c r="SAB62" s="13"/>
      <c r="SAC62" s="13"/>
      <c r="SAD62" s="13"/>
      <c r="SAE62" s="13"/>
      <c r="SAF62" s="13"/>
      <c r="SAG62" s="13"/>
      <c r="SAH62" s="13"/>
      <c r="SAI62" s="13"/>
      <c r="SAJ62" s="13"/>
      <c r="SAK62" s="13"/>
      <c r="SAL62" s="13"/>
      <c r="SAM62" s="13"/>
      <c r="SAN62" s="13"/>
      <c r="SAO62" s="13"/>
      <c r="SAP62" s="13"/>
      <c r="SAQ62" s="13"/>
      <c r="SAR62" s="13"/>
      <c r="SAS62" s="13"/>
      <c r="SAT62" s="13"/>
      <c r="SAU62" s="13"/>
      <c r="SAV62" s="13"/>
      <c r="SAW62" s="13"/>
      <c r="SAX62" s="13"/>
      <c r="SAY62" s="13"/>
      <c r="SAZ62" s="13"/>
      <c r="SBA62" s="13"/>
      <c r="SBB62" s="13"/>
      <c r="SBC62" s="13"/>
      <c r="SBD62" s="13"/>
      <c r="SBE62" s="13"/>
      <c r="SBF62" s="13"/>
      <c r="SBG62" s="13"/>
      <c r="SBH62" s="13"/>
      <c r="SBI62" s="13"/>
      <c r="SBJ62" s="13"/>
      <c r="SBK62" s="13"/>
      <c r="SBL62" s="13"/>
      <c r="SBM62" s="13"/>
      <c r="SBN62" s="13"/>
      <c r="SBO62" s="13"/>
      <c r="SBP62" s="13"/>
      <c r="SBQ62" s="13"/>
      <c r="SBR62" s="13"/>
      <c r="SBS62" s="13"/>
      <c r="SBT62" s="13"/>
      <c r="SBU62" s="13"/>
      <c r="SBV62" s="13"/>
      <c r="SBW62" s="13"/>
      <c r="SBX62" s="13"/>
      <c r="SBY62" s="13"/>
      <c r="SBZ62" s="13"/>
      <c r="SCA62" s="13"/>
      <c r="SCB62" s="13"/>
      <c r="SCC62" s="13"/>
      <c r="SCD62" s="13"/>
      <c r="SCE62" s="13"/>
      <c r="SCF62" s="13"/>
      <c r="SCG62" s="13"/>
      <c r="SCH62" s="13"/>
      <c r="SCI62" s="13"/>
      <c r="SCJ62" s="13"/>
      <c r="SCK62" s="13"/>
      <c r="SCL62" s="13"/>
      <c r="SCM62" s="13"/>
      <c r="SCN62" s="13"/>
      <c r="SCO62" s="13"/>
      <c r="SCP62" s="13"/>
      <c r="SCQ62" s="13"/>
      <c r="SCR62" s="13"/>
      <c r="SCS62" s="13"/>
      <c r="SCT62" s="13"/>
      <c r="SCU62" s="13"/>
      <c r="SCV62" s="13"/>
      <c r="SCW62" s="13"/>
      <c r="SCX62" s="13"/>
      <c r="SCY62" s="13"/>
      <c r="SCZ62" s="13"/>
      <c r="SDA62" s="13"/>
      <c r="SDB62" s="13"/>
      <c r="SDC62" s="13"/>
      <c r="SDD62" s="13"/>
      <c r="SDE62" s="13"/>
      <c r="SDF62" s="13"/>
      <c r="SDG62" s="13"/>
      <c r="SDH62" s="13"/>
      <c r="SDI62" s="13"/>
      <c r="SDJ62" s="13"/>
      <c r="SDK62" s="13"/>
      <c r="SDL62" s="13"/>
      <c r="SDM62" s="13"/>
      <c r="SDN62" s="13"/>
      <c r="SDO62" s="13"/>
      <c r="SDP62" s="13"/>
      <c r="SDQ62" s="13"/>
      <c r="SDR62" s="13"/>
      <c r="SDS62" s="13"/>
      <c r="SDT62" s="13"/>
      <c r="SDU62" s="13"/>
      <c r="SDV62" s="13"/>
      <c r="SDW62" s="13"/>
      <c r="SDX62" s="13"/>
      <c r="SDY62" s="13"/>
      <c r="SDZ62" s="13"/>
      <c r="SEA62" s="13"/>
      <c r="SEB62" s="13"/>
      <c r="SEC62" s="13"/>
      <c r="SED62" s="13"/>
      <c r="SEE62" s="13"/>
      <c r="SEF62" s="13"/>
      <c r="SEG62" s="13"/>
      <c r="SEH62" s="13"/>
      <c r="SEI62" s="13"/>
      <c r="SEJ62" s="13"/>
      <c r="SEK62" s="13"/>
      <c r="SEL62" s="13"/>
      <c r="SEM62" s="13"/>
      <c r="SEN62" s="13"/>
      <c r="SEO62" s="13"/>
      <c r="SEP62" s="13"/>
      <c r="SEQ62" s="13"/>
      <c r="SER62" s="13"/>
      <c r="SES62" s="13"/>
      <c r="SET62" s="13"/>
      <c r="SEU62" s="13"/>
      <c r="SEV62" s="13"/>
      <c r="SEW62" s="13"/>
      <c r="SEX62" s="13"/>
      <c r="SEY62" s="13"/>
      <c r="SEZ62" s="13"/>
      <c r="SFA62" s="13"/>
      <c r="SFB62" s="13"/>
      <c r="SFC62" s="13"/>
      <c r="SFD62" s="13"/>
      <c r="SFE62" s="13"/>
      <c r="SFF62" s="13"/>
      <c r="SFG62" s="13"/>
      <c r="SFH62" s="13"/>
      <c r="SFI62" s="13"/>
      <c r="SFJ62" s="13"/>
      <c r="SFK62" s="13"/>
      <c r="SFL62" s="13"/>
      <c r="SFM62" s="13"/>
      <c r="SFN62" s="13"/>
      <c r="SFO62" s="13"/>
      <c r="SFP62" s="13"/>
      <c r="SFQ62" s="13"/>
      <c r="SFR62" s="13"/>
      <c r="SFS62" s="13"/>
      <c r="SFT62" s="13"/>
      <c r="SFU62" s="13"/>
      <c r="SFV62" s="13"/>
      <c r="SFW62" s="13"/>
      <c r="SFX62" s="13"/>
      <c r="SFY62" s="13"/>
      <c r="SFZ62" s="13"/>
      <c r="SGA62" s="13"/>
      <c r="SGB62" s="13"/>
      <c r="SGC62" s="13"/>
      <c r="SGD62" s="13"/>
      <c r="SGE62" s="13"/>
      <c r="SGF62" s="13"/>
      <c r="SGG62" s="13"/>
      <c r="SGH62" s="13"/>
      <c r="SGI62" s="13"/>
      <c r="SGJ62" s="13"/>
      <c r="SGK62" s="13"/>
      <c r="SGL62" s="13"/>
      <c r="SGM62" s="13"/>
      <c r="SGN62" s="13"/>
      <c r="SGO62" s="13"/>
      <c r="SGP62" s="13"/>
      <c r="SGQ62" s="13"/>
      <c r="SGR62" s="13"/>
      <c r="SGS62" s="13"/>
      <c r="SGT62" s="13"/>
      <c r="SGU62" s="13"/>
      <c r="SGV62" s="13"/>
      <c r="SGW62" s="13"/>
      <c r="SGX62" s="13"/>
      <c r="SGY62" s="13"/>
      <c r="SGZ62" s="13"/>
      <c r="SHA62" s="13"/>
      <c r="SHB62" s="13"/>
      <c r="SHC62" s="13"/>
      <c r="SHD62" s="13"/>
      <c r="SHE62" s="13"/>
      <c r="SHF62" s="13"/>
      <c r="SHG62" s="13"/>
      <c r="SHH62" s="13"/>
      <c r="SHI62" s="13"/>
      <c r="SHJ62" s="13"/>
      <c r="SHK62" s="13"/>
      <c r="SHL62" s="13"/>
      <c r="SHM62" s="13"/>
      <c r="SHN62" s="13"/>
      <c r="SHO62" s="13"/>
      <c r="SHP62" s="13"/>
      <c r="SHQ62" s="13"/>
      <c r="SHR62" s="13"/>
      <c r="SHS62" s="13"/>
      <c r="SHT62" s="13"/>
      <c r="SHU62" s="13"/>
      <c r="SHV62" s="13"/>
      <c r="SHW62" s="13"/>
      <c r="SHX62" s="13"/>
      <c r="SHY62" s="13"/>
      <c r="SHZ62" s="13"/>
      <c r="SIA62" s="13"/>
      <c r="SIB62" s="13"/>
      <c r="SIC62" s="13"/>
      <c r="SID62" s="13"/>
      <c r="SIE62" s="13"/>
      <c r="SIF62" s="13"/>
      <c r="SIG62" s="13"/>
      <c r="SIH62" s="13"/>
      <c r="SII62" s="13"/>
      <c r="SIJ62" s="13"/>
      <c r="SIK62" s="13"/>
      <c r="SIL62" s="13"/>
      <c r="SIM62" s="13"/>
      <c r="SIN62" s="13"/>
      <c r="SIO62" s="13"/>
      <c r="SIP62" s="13"/>
      <c r="SIQ62" s="13"/>
      <c r="SIR62" s="13"/>
      <c r="SIS62" s="13"/>
      <c r="SIT62" s="13"/>
      <c r="SIU62" s="13"/>
      <c r="SIV62" s="13"/>
      <c r="SIW62" s="13"/>
      <c r="SIX62" s="13"/>
      <c r="SIY62" s="13"/>
      <c r="SIZ62" s="13"/>
      <c r="SJA62" s="13"/>
      <c r="SJB62" s="13"/>
      <c r="SJC62" s="13"/>
      <c r="SJD62" s="13"/>
      <c r="SJE62" s="13"/>
      <c r="SJF62" s="13"/>
      <c r="SJG62" s="13"/>
      <c r="SJH62" s="13"/>
      <c r="SJI62" s="13"/>
      <c r="SJJ62" s="13"/>
      <c r="SJK62" s="13"/>
      <c r="SJL62" s="13"/>
      <c r="SJM62" s="13"/>
      <c r="SJN62" s="13"/>
      <c r="SJO62" s="13"/>
      <c r="SJP62" s="13"/>
      <c r="SJQ62" s="13"/>
      <c r="SJR62" s="13"/>
      <c r="SJS62" s="13"/>
      <c r="SJT62" s="13"/>
      <c r="SJU62" s="13"/>
      <c r="SJV62" s="13"/>
      <c r="SJW62" s="13"/>
      <c r="SJX62" s="13"/>
      <c r="SJY62" s="13"/>
      <c r="SJZ62" s="13"/>
      <c r="SKA62" s="13"/>
      <c r="SKB62" s="13"/>
      <c r="SKC62" s="13"/>
      <c r="SKD62" s="13"/>
      <c r="SKE62" s="13"/>
      <c r="SKF62" s="13"/>
      <c r="SKG62" s="13"/>
      <c r="SKH62" s="13"/>
      <c r="SKI62" s="13"/>
      <c r="SKJ62" s="13"/>
      <c r="SKK62" s="13"/>
      <c r="SKL62" s="13"/>
      <c r="SKM62" s="13"/>
      <c r="SKN62" s="13"/>
      <c r="SKO62" s="13"/>
      <c r="SKP62" s="13"/>
      <c r="SKQ62" s="13"/>
      <c r="SKR62" s="13"/>
      <c r="SKS62" s="13"/>
      <c r="SKT62" s="13"/>
      <c r="SKU62" s="13"/>
      <c r="SKV62" s="13"/>
      <c r="SKW62" s="13"/>
      <c r="SKX62" s="13"/>
      <c r="SKY62" s="13"/>
      <c r="SKZ62" s="13"/>
      <c r="SLA62" s="13"/>
      <c r="SLB62" s="13"/>
      <c r="SLC62" s="13"/>
      <c r="SLD62" s="13"/>
      <c r="SLE62" s="13"/>
      <c r="SLF62" s="13"/>
      <c r="SLG62" s="13"/>
      <c r="SLH62" s="13"/>
      <c r="SLI62" s="13"/>
      <c r="SLJ62" s="13"/>
      <c r="SLK62" s="13"/>
      <c r="SLL62" s="13"/>
      <c r="SLM62" s="13"/>
      <c r="SLN62" s="13"/>
      <c r="SLO62" s="13"/>
      <c r="SLP62" s="13"/>
      <c r="SLQ62" s="13"/>
      <c r="SLR62" s="13"/>
      <c r="SLS62" s="13"/>
      <c r="SLT62" s="13"/>
      <c r="SLU62" s="13"/>
      <c r="SLV62" s="13"/>
      <c r="SLW62" s="13"/>
      <c r="SLX62" s="13"/>
      <c r="SLY62" s="13"/>
      <c r="SLZ62" s="13"/>
      <c r="SMA62" s="13"/>
      <c r="SMB62" s="13"/>
      <c r="SMC62" s="13"/>
      <c r="SMD62" s="13"/>
      <c r="SME62" s="13"/>
      <c r="SMF62" s="13"/>
      <c r="SMG62" s="13"/>
      <c r="SMH62" s="13"/>
      <c r="SMI62" s="13"/>
      <c r="SMJ62" s="13"/>
      <c r="SMK62" s="13"/>
      <c r="SML62" s="13"/>
      <c r="SMM62" s="13"/>
      <c r="SMN62" s="13"/>
      <c r="SMO62" s="13"/>
      <c r="SMP62" s="13"/>
      <c r="SMQ62" s="13"/>
      <c r="SMR62" s="13"/>
      <c r="SMS62" s="13"/>
      <c r="SMT62" s="13"/>
      <c r="SMU62" s="13"/>
      <c r="SMV62" s="13"/>
      <c r="SMW62" s="13"/>
      <c r="SMX62" s="13"/>
      <c r="SMY62" s="13"/>
      <c r="SMZ62" s="13"/>
      <c r="SNA62" s="13"/>
      <c r="SNB62" s="13"/>
      <c r="SNC62" s="13"/>
      <c r="SND62" s="13"/>
      <c r="SNE62" s="13"/>
      <c r="SNF62" s="13"/>
      <c r="SNG62" s="13"/>
      <c r="SNH62" s="13"/>
      <c r="SNI62" s="13"/>
      <c r="SNJ62" s="13"/>
      <c r="SNK62" s="13"/>
      <c r="SNL62" s="13"/>
      <c r="SNM62" s="13"/>
      <c r="SNN62" s="13"/>
      <c r="SNO62" s="13"/>
      <c r="SNP62" s="13"/>
      <c r="SNQ62" s="13"/>
      <c r="SNR62" s="13"/>
      <c r="SNS62" s="13"/>
      <c r="SNT62" s="13"/>
      <c r="SNU62" s="13"/>
      <c r="SNV62" s="13"/>
      <c r="SNW62" s="13"/>
      <c r="SNX62" s="13"/>
      <c r="SNY62" s="13"/>
      <c r="SNZ62" s="13"/>
      <c r="SOA62" s="13"/>
      <c r="SOB62" s="13"/>
      <c r="SOC62" s="13"/>
      <c r="SOD62" s="13"/>
      <c r="SOE62" s="13"/>
      <c r="SOF62" s="13"/>
      <c r="SOG62" s="13"/>
      <c r="SOH62" s="13"/>
      <c r="SOI62" s="13"/>
      <c r="SOJ62" s="13"/>
      <c r="SOK62" s="13"/>
      <c r="SOL62" s="13"/>
      <c r="SOM62" s="13"/>
      <c r="SON62" s="13"/>
      <c r="SOO62" s="13"/>
      <c r="SOP62" s="13"/>
      <c r="SOQ62" s="13"/>
      <c r="SOR62" s="13"/>
      <c r="SOS62" s="13"/>
      <c r="SOT62" s="13"/>
      <c r="SOU62" s="13"/>
      <c r="SOV62" s="13"/>
      <c r="SOW62" s="13"/>
      <c r="SOX62" s="13"/>
      <c r="SOY62" s="13"/>
      <c r="SOZ62" s="13"/>
      <c r="SPA62" s="13"/>
      <c r="SPB62" s="13"/>
      <c r="SPC62" s="13"/>
      <c r="SPD62" s="13"/>
      <c r="SPE62" s="13"/>
      <c r="SPF62" s="13"/>
      <c r="SPG62" s="13"/>
      <c r="SPH62" s="13"/>
      <c r="SPI62" s="13"/>
      <c r="SPJ62" s="13"/>
      <c r="SPK62" s="13"/>
      <c r="SPL62" s="13"/>
      <c r="SPM62" s="13"/>
      <c r="SPN62" s="13"/>
      <c r="SPO62" s="13"/>
      <c r="SPP62" s="13"/>
      <c r="SPQ62" s="13"/>
      <c r="SPR62" s="13"/>
      <c r="SPS62" s="13"/>
      <c r="SPT62" s="13"/>
      <c r="SPU62" s="13"/>
      <c r="SPV62" s="13"/>
      <c r="SPW62" s="13"/>
      <c r="SPX62" s="13"/>
      <c r="SPY62" s="13"/>
      <c r="SPZ62" s="13"/>
      <c r="SQA62" s="13"/>
      <c r="SQB62" s="13"/>
      <c r="SQC62" s="13"/>
      <c r="SQD62" s="13"/>
      <c r="SQE62" s="13"/>
      <c r="SQF62" s="13"/>
      <c r="SQG62" s="13"/>
      <c r="SQH62" s="13"/>
      <c r="SQI62" s="13"/>
      <c r="SQJ62" s="13"/>
      <c r="SQK62" s="13"/>
      <c r="SQL62" s="13"/>
      <c r="SQM62" s="13"/>
      <c r="SQN62" s="13"/>
      <c r="SQO62" s="13"/>
      <c r="SQP62" s="13"/>
      <c r="SQQ62" s="13"/>
      <c r="SQR62" s="13"/>
      <c r="SQS62" s="13"/>
      <c r="SQT62" s="13"/>
      <c r="SQU62" s="13"/>
      <c r="SQV62" s="13"/>
      <c r="SQW62" s="13"/>
      <c r="SQX62" s="13"/>
      <c r="SQY62" s="13"/>
      <c r="SQZ62" s="13"/>
      <c r="SRA62" s="13"/>
      <c r="SRB62" s="13"/>
      <c r="SRC62" s="13"/>
      <c r="SRD62" s="13"/>
      <c r="SRE62" s="13"/>
      <c r="SRF62" s="13"/>
      <c r="SRG62" s="13"/>
      <c r="SRH62" s="13"/>
      <c r="SRI62" s="13"/>
      <c r="SRJ62" s="13"/>
      <c r="SRK62" s="13"/>
      <c r="SRL62" s="13"/>
      <c r="SRM62" s="13"/>
      <c r="SRN62" s="13"/>
      <c r="SRO62" s="13"/>
      <c r="SRP62" s="13"/>
      <c r="SRQ62" s="13"/>
      <c r="SRR62" s="13"/>
      <c r="SRS62" s="13"/>
      <c r="SRT62" s="13"/>
      <c r="SRU62" s="13"/>
      <c r="SRV62" s="13"/>
      <c r="SRW62" s="13"/>
      <c r="SRX62" s="13"/>
      <c r="SRY62" s="13"/>
      <c r="SRZ62" s="13"/>
      <c r="SSA62" s="13"/>
      <c r="SSB62" s="13"/>
      <c r="SSC62" s="13"/>
      <c r="SSD62" s="13"/>
      <c r="SSE62" s="13"/>
      <c r="SSF62" s="13"/>
      <c r="SSG62" s="13"/>
      <c r="SSH62" s="13"/>
      <c r="SSI62" s="13"/>
      <c r="SSJ62" s="13"/>
      <c r="SSK62" s="13"/>
      <c r="SSL62" s="13"/>
      <c r="SSM62" s="13"/>
      <c r="SSN62" s="13"/>
      <c r="SSO62" s="13"/>
      <c r="SSP62" s="13"/>
      <c r="SSQ62" s="13"/>
      <c r="SSR62" s="13"/>
      <c r="SSS62" s="13"/>
      <c r="SST62" s="13"/>
      <c r="SSU62" s="13"/>
      <c r="SSV62" s="13"/>
      <c r="SSW62" s="13"/>
      <c r="SSX62" s="13"/>
      <c r="SSY62" s="13"/>
      <c r="SSZ62" s="13"/>
      <c r="STA62" s="13"/>
      <c r="STB62" s="13"/>
      <c r="STC62" s="13"/>
      <c r="STD62" s="13"/>
      <c r="STE62" s="13"/>
      <c r="STF62" s="13"/>
      <c r="STG62" s="13"/>
      <c r="STH62" s="13"/>
      <c r="STI62" s="13"/>
      <c r="STJ62" s="13"/>
      <c r="STK62" s="13"/>
      <c r="STL62" s="13"/>
      <c r="STM62" s="13"/>
      <c r="STN62" s="13"/>
      <c r="STO62" s="13"/>
      <c r="STP62" s="13"/>
      <c r="STQ62" s="13"/>
      <c r="STR62" s="13"/>
      <c r="STS62" s="13"/>
      <c r="STT62" s="13"/>
      <c r="STU62" s="13"/>
      <c r="STV62" s="13"/>
      <c r="STW62" s="13"/>
      <c r="STX62" s="13"/>
      <c r="STY62" s="13"/>
      <c r="STZ62" s="13"/>
      <c r="SUA62" s="13"/>
      <c r="SUB62" s="13"/>
      <c r="SUC62" s="13"/>
      <c r="SUD62" s="13"/>
      <c r="SUE62" s="13"/>
      <c r="SUF62" s="13"/>
      <c r="SUG62" s="13"/>
      <c r="SUH62" s="13"/>
      <c r="SUI62" s="13"/>
      <c r="SUJ62" s="13"/>
      <c r="SUK62" s="13"/>
      <c r="SUL62" s="13"/>
      <c r="SUM62" s="13"/>
      <c r="SUN62" s="13"/>
      <c r="SUO62" s="13"/>
      <c r="SUP62" s="13"/>
      <c r="SUQ62" s="13"/>
      <c r="SUR62" s="13"/>
      <c r="SUS62" s="13"/>
      <c r="SUT62" s="13"/>
      <c r="SUU62" s="13"/>
      <c r="SUV62" s="13"/>
      <c r="SUW62" s="13"/>
      <c r="SUX62" s="13"/>
      <c r="SUY62" s="13"/>
      <c r="SUZ62" s="13"/>
      <c r="SVA62" s="13"/>
      <c r="SVB62" s="13"/>
      <c r="SVC62" s="13"/>
      <c r="SVD62" s="13"/>
      <c r="SVE62" s="13"/>
      <c r="SVF62" s="13"/>
      <c r="SVG62" s="13"/>
      <c r="SVH62" s="13"/>
      <c r="SVI62" s="13"/>
      <c r="SVJ62" s="13"/>
      <c r="SVK62" s="13"/>
      <c r="SVL62" s="13"/>
      <c r="SVM62" s="13"/>
      <c r="SVN62" s="13"/>
      <c r="SVO62" s="13"/>
      <c r="SVP62" s="13"/>
      <c r="SVQ62" s="13"/>
      <c r="SVR62" s="13"/>
      <c r="SVS62" s="13"/>
      <c r="SVT62" s="13"/>
      <c r="SVU62" s="13"/>
      <c r="SVV62" s="13"/>
      <c r="SVW62" s="13"/>
      <c r="SVX62" s="13"/>
      <c r="SVY62" s="13"/>
      <c r="SVZ62" s="13"/>
      <c r="SWA62" s="13"/>
      <c r="SWB62" s="13"/>
      <c r="SWC62" s="13"/>
      <c r="SWD62" s="13"/>
      <c r="SWE62" s="13"/>
      <c r="SWF62" s="13"/>
      <c r="SWG62" s="13"/>
      <c r="SWH62" s="13"/>
      <c r="SWI62" s="13"/>
      <c r="SWJ62" s="13"/>
      <c r="SWK62" s="13"/>
      <c r="SWL62" s="13"/>
      <c r="SWM62" s="13"/>
      <c r="SWN62" s="13"/>
      <c r="SWO62" s="13"/>
      <c r="SWP62" s="13"/>
      <c r="SWQ62" s="13"/>
      <c r="SWR62" s="13"/>
      <c r="SWS62" s="13"/>
      <c r="SWT62" s="13"/>
      <c r="SWU62" s="13"/>
      <c r="SWV62" s="13"/>
      <c r="SWW62" s="13"/>
      <c r="SWX62" s="13"/>
      <c r="SWY62" s="13"/>
      <c r="SWZ62" s="13"/>
      <c r="SXA62" s="13"/>
      <c r="SXB62" s="13"/>
      <c r="SXC62" s="13"/>
      <c r="SXD62" s="13"/>
      <c r="SXE62" s="13"/>
      <c r="SXF62" s="13"/>
      <c r="SXG62" s="13"/>
      <c r="SXH62" s="13"/>
      <c r="SXI62" s="13"/>
      <c r="SXJ62" s="13"/>
      <c r="SXK62" s="13"/>
      <c r="SXL62" s="13"/>
      <c r="SXM62" s="13"/>
      <c r="SXN62" s="13"/>
      <c r="SXO62" s="13"/>
      <c r="SXP62" s="13"/>
      <c r="SXQ62" s="13"/>
      <c r="SXR62" s="13"/>
      <c r="SXS62" s="13"/>
      <c r="SXT62" s="13"/>
      <c r="SXU62" s="13"/>
      <c r="SXV62" s="13"/>
      <c r="SXW62" s="13"/>
      <c r="SXX62" s="13"/>
      <c r="SXY62" s="13"/>
      <c r="SXZ62" s="13"/>
      <c r="SYA62" s="13"/>
      <c r="SYB62" s="13"/>
      <c r="SYC62" s="13"/>
      <c r="SYD62" s="13"/>
      <c r="SYE62" s="13"/>
      <c r="SYF62" s="13"/>
      <c r="SYG62" s="13"/>
      <c r="SYH62" s="13"/>
      <c r="SYI62" s="13"/>
      <c r="SYJ62" s="13"/>
      <c r="SYK62" s="13"/>
      <c r="SYL62" s="13"/>
      <c r="SYM62" s="13"/>
      <c r="SYN62" s="13"/>
      <c r="SYO62" s="13"/>
      <c r="SYP62" s="13"/>
      <c r="SYQ62" s="13"/>
      <c r="SYR62" s="13"/>
      <c r="SYS62" s="13"/>
      <c r="SYT62" s="13"/>
      <c r="SYU62" s="13"/>
      <c r="SYV62" s="13"/>
      <c r="SYW62" s="13"/>
      <c r="SYX62" s="13"/>
      <c r="SYY62" s="13"/>
      <c r="SYZ62" s="13"/>
      <c r="SZA62" s="13"/>
      <c r="SZB62" s="13"/>
      <c r="SZC62" s="13"/>
      <c r="SZD62" s="13"/>
      <c r="SZE62" s="13"/>
      <c r="SZF62" s="13"/>
      <c r="SZG62" s="13"/>
      <c r="SZH62" s="13"/>
      <c r="SZI62" s="13"/>
      <c r="SZJ62" s="13"/>
      <c r="SZK62" s="13"/>
      <c r="SZL62" s="13"/>
      <c r="SZM62" s="13"/>
      <c r="SZN62" s="13"/>
      <c r="SZO62" s="13"/>
      <c r="SZP62" s="13"/>
      <c r="SZQ62" s="13"/>
      <c r="SZR62" s="13"/>
      <c r="SZS62" s="13"/>
      <c r="SZT62" s="13"/>
      <c r="SZU62" s="13"/>
      <c r="SZV62" s="13"/>
      <c r="SZW62" s="13"/>
      <c r="SZX62" s="13"/>
      <c r="SZY62" s="13"/>
      <c r="SZZ62" s="13"/>
      <c r="TAA62" s="13"/>
      <c r="TAB62" s="13"/>
      <c r="TAC62" s="13"/>
      <c r="TAD62" s="13"/>
      <c r="TAE62" s="13"/>
      <c r="TAF62" s="13"/>
      <c r="TAG62" s="13"/>
      <c r="TAH62" s="13"/>
      <c r="TAI62" s="13"/>
      <c r="TAJ62" s="13"/>
      <c r="TAK62" s="13"/>
      <c r="TAL62" s="13"/>
      <c r="TAM62" s="13"/>
      <c r="TAN62" s="13"/>
      <c r="TAO62" s="13"/>
      <c r="TAP62" s="13"/>
      <c r="TAQ62" s="13"/>
      <c r="TAR62" s="13"/>
      <c r="TAS62" s="13"/>
      <c r="TAT62" s="13"/>
      <c r="TAU62" s="13"/>
      <c r="TAV62" s="13"/>
      <c r="TAW62" s="13"/>
      <c r="TAX62" s="13"/>
      <c r="TAY62" s="13"/>
      <c r="TAZ62" s="13"/>
      <c r="TBA62" s="13"/>
      <c r="TBB62" s="13"/>
      <c r="TBC62" s="13"/>
      <c r="TBD62" s="13"/>
      <c r="TBE62" s="13"/>
      <c r="TBF62" s="13"/>
      <c r="TBG62" s="13"/>
      <c r="TBH62" s="13"/>
      <c r="TBI62" s="13"/>
      <c r="TBJ62" s="13"/>
      <c r="TBK62" s="13"/>
      <c r="TBL62" s="13"/>
      <c r="TBM62" s="13"/>
      <c r="TBN62" s="13"/>
      <c r="TBO62" s="13"/>
      <c r="TBP62" s="13"/>
      <c r="TBQ62" s="13"/>
      <c r="TBR62" s="13"/>
      <c r="TBS62" s="13"/>
      <c r="TBT62" s="13"/>
      <c r="TBU62" s="13"/>
      <c r="TBV62" s="13"/>
      <c r="TBW62" s="13"/>
      <c r="TBX62" s="13"/>
      <c r="TBY62" s="13"/>
      <c r="TBZ62" s="13"/>
      <c r="TCA62" s="13"/>
      <c r="TCB62" s="13"/>
      <c r="TCC62" s="13"/>
      <c r="TCD62" s="13"/>
      <c r="TCE62" s="13"/>
      <c r="TCF62" s="13"/>
      <c r="TCG62" s="13"/>
      <c r="TCH62" s="13"/>
      <c r="TCI62" s="13"/>
      <c r="TCJ62" s="13"/>
      <c r="TCK62" s="13"/>
      <c r="TCL62" s="13"/>
      <c r="TCM62" s="13"/>
      <c r="TCN62" s="13"/>
      <c r="TCO62" s="13"/>
      <c r="TCP62" s="13"/>
      <c r="TCQ62" s="13"/>
      <c r="TCR62" s="13"/>
      <c r="TCS62" s="13"/>
      <c r="TCT62" s="13"/>
      <c r="TCU62" s="13"/>
      <c r="TCV62" s="13"/>
      <c r="TCW62" s="13"/>
      <c r="TCX62" s="13"/>
      <c r="TCY62" s="13"/>
      <c r="TCZ62" s="13"/>
      <c r="TDA62" s="13"/>
      <c r="TDB62" s="13"/>
      <c r="TDC62" s="13"/>
      <c r="TDD62" s="13"/>
      <c r="TDE62" s="13"/>
      <c r="TDF62" s="13"/>
      <c r="TDG62" s="13"/>
      <c r="TDH62" s="13"/>
      <c r="TDI62" s="13"/>
      <c r="TDJ62" s="13"/>
      <c r="TDK62" s="13"/>
      <c r="TDL62" s="13"/>
      <c r="TDM62" s="13"/>
      <c r="TDN62" s="13"/>
      <c r="TDO62" s="13"/>
      <c r="TDP62" s="13"/>
      <c r="TDQ62" s="13"/>
      <c r="TDR62" s="13"/>
      <c r="TDS62" s="13"/>
      <c r="TDT62" s="13"/>
      <c r="TDU62" s="13"/>
      <c r="TDV62" s="13"/>
      <c r="TDW62" s="13"/>
      <c r="TDX62" s="13"/>
      <c r="TDY62" s="13"/>
      <c r="TDZ62" s="13"/>
      <c r="TEA62" s="13"/>
      <c r="TEB62" s="13"/>
      <c r="TEC62" s="13"/>
      <c r="TED62" s="13"/>
      <c r="TEE62" s="13"/>
      <c r="TEF62" s="13"/>
      <c r="TEG62" s="13"/>
      <c r="TEH62" s="13"/>
      <c r="TEI62" s="13"/>
      <c r="TEJ62" s="13"/>
      <c r="TEK62" s="13"/>
      <c r="TEL62" s="13"/>
      <c r="TEM62" s="13"/>
      <c r="TEN62" s="13"/>
      <c r="TEO62" s="13"/>
      <c r="TEP62" s="13"/>
      <c r="TEQ62" s="13"/>
      <c r="TER62" s="13"/>
      <c r="TES62" s="13"/>
      <c r="TET62" s="13"/>
      <c r="TEU62" s="13"/>
      <c r="TEV62" s="13"/>
      <c r="TEW62" s="13"/>
      <c r="TEX62" s="13"/>
      <c r="TEY62" s="13"/>
      <c r="TEZ62" s="13"/>
      <c r="TFA62" s="13"/>
      <c r="TFB62" s="13"/>
      <c r="TFC62" s="13"/>
      <c r="TFD62" s="13"/>
      <c r="TFE62" s="13"/>
      <c r="TFF62" s="13"/>
      <c r="TFG62" s="13"/>
      <c r="TFH62" s="13"/>
      <c r="TFI62" s="13"/>
      <c r="TFJ62" s="13"/>
      <c r="TFK62" s="13"/>
      <c r="TFL62" s="13"/>
      <c r="TFM62" s="13"/>
      <c r="TFN62" s="13"/>
      <c r="TFO62" s="13"/>
      <c r="TFP62" s="13"/>
      <c r="TFQ62" s="13"/>
      <c r="TFR62" s="13"/>
      <c r="TFS62" s="13"/>
      <c r="TFT62" s="13"/>
      <c r="TFU62" s="13"/>
      <c r="TFV62" s="13"/>
      <c r="TFW62" s="13"/>
      <c r="TFX62" s="13"/>
      <c r="TFY62" s="13"/>
      <c r="TFZ62" s="13"/>
      <c r="TGA62" s="13"/>
      <c r="TGB62" s="13"/>
      <c r="TGC62" s="13"/>
      <c r="TGD62" s="13"/>
      <c r="TGE62" s="13"/>
      <c r="TGF62" s="13"/>
      <c r="TGG62" s="13"/>
      <c r="TGH62" s="13"/>
      <c r="TGI62" s="13"/>
      <c r="TGJ62" s="13"/>
      <c r="TGK62" s="13"/>
      <c r="TGL62" s="13"/>
      <c r="TGM62" s="13"/>
      <c r="TGN62" s="13"/>
      <c r="TGO62" s="13"/>
      <c r="TGP62" s="13"/>
      <c r="TGQ62" s="13"/>
      <c r="TGR62" s="13"/>
      <c r="TGS62" s="13"/>
      <c r="TGT62" s="13"/>
      <c r="TGU62" s="13"/>
      <c r="TGV62" s="13"/>
      <c r="TGW62" s="13"/>
      <c r="TGX62" s="13"/>
      <c r="TGY62" s="13"/>
      <c r="TGZ62" s="13"/>
      <c r="THA62" s="13"/>
      <c r="THB62" s="13"/>
      <c r="THC62" s="13"/>
      <c r="THD62" s="13"/>
      <c r="THE62" s="13"/>
      <c r="THF62" s="13"/>
      <c r="THG62" s="13"/>
      <c r="THH62" s="13"/>
      <c r="THI62" s="13"/>
      <c r="THJ62" s="13"/>
      <c r="THK62" s="13"/>
      <c r="THL62" s="13"/>
      <c r="THM62" s="13"/>
      <c r="THN62" s="13"/>
      <c r="THO62" s="13"/>
      <c r="THP62" s="13"/>
      <c r="THQ62" s="13"/>
      <c r="THR62" s="13"/>
      <c r="THS62" s="13"/>
      <c r="THT62" s="13"/>
      <c r="THU62" s="13"/>
      <c r="THV62" s="13"/>
      <c r="THW62" s="13"/>
      <c r="THX62" s="13"/>
      <c r="THY62" s="13"/>
      <c r="THZ62" s="13"/>
      <c r="TIA62" s="13"/>
      <c r="TIB62" s="13"/>
      <c r="TIC62" s="13"/>
      <c r="TID62" s="13"/>
      <c r="TIE62" s="13"/>
      <c r="TIF62" s="13"/>
      <c r="TIG62" s="13"/>
      <c r="TIH62" s="13"/>
      <c r="TII62" s="13"/>
      <c r="TIJ62" s="13"/>
      <c r="TIK62" s="13"/>
      <c r="TIL62" s="13"/>
      <c r="TIM62" s="13"/>
      <c r="TIN62" s="13"/>
      <c r="TIO62" s="13"/>
      <c r="TIP62" s="13"/>
      <c r="TIQ62" s="13"/>
      <c r="TIR62" s="13"/>
      <c r="TIS62" s="13"/>
      <c r="TIT62" s="13"/>
      <c r="TIU62" s="13"/>
      <c r="TIV62" s="13"/>
      <c r="TIW62" s="13"/>
      <c r="TIX62" s="13"/>
      <c r="TIY62" s="13"/>
      <c r="TIZ62" s="13"/>
      <c r="TJA62" s="13"/>
      <c r="TJB62" s="13"/>
      <c r="TJC62" s="13"/>
      <c r="TJD62" s="13"/>
      <c r="TJE62" s="13"/>
      <c r="TJF62" s="13"/>
      <c r="TJG62" s="13"/>
      <c r="TJH62" s="13"/>
      <c r="TJI62" s="13"/>
      <c r="TJJ62" s="13"/>
      <c r="TJK62" s="13"/>
      <c r="TJL62" s="13"/>
      <c r="TJM62" s="13"/>
      <c r="TJN62" s="13"/>
      <c r="TJO62" s="13"/>
      <c r="TJP62" s="13"/>
      <c r="TJQ62" s="13"/>
      <c r="TJR62" s="13"/>
      <c r="TJS62" s="13"/>
      <c r="TJT62" s="13"/>
      <c r="TJU62" s="13"/>
      <c r="TJV62" s="13"/>
      <c r="TJW62" s="13"/>
      <c r="TJX62" s="13"/>
      <c r="TJY62" s="13"/>
      <c r="TJZ62" s="13"/>
      <c r="TKA62" s="13"/>
      <c r="TKB62" s="13"/>
      <c r="TKC62" s="13"/>
      <c r="TKD62" s="13"/>
      <c r="TKE62" s="13"/>
      <c r="TKF62" s="13"/>
      <c r="TKG62" s="13"/>
      <c r="TKH62" s="13"/>
      <c r="TKI62" s="13"/>
      <c r="TKJ62" s="13"/>
      <c r="TKK62" s="13"/>
      <c r="TKL62" s="13"/>
      <c r="TKM62" s="13"/>
      <c r="TKN62" s="13"/>
      <c r="TKO62" s="13"/>
      <c r="TKP62" s="13"/>
      <c r="TKQ62" s="13"/>
      <c r="TKR62" s="13"/>
      <c r="TKS62" s="13"/>
      <c r="TKT62" s="13"/>
      <c r="TKU62" s="13"/>
      <c r="TKV62" s="13"/>
      <c r="TKW62" s="13"/>
      <c r="TKX62" s="13"/>
      <c r="TKY62" s="13"/>
      <c r="TKZ62" s="13"/>
      <c r="TLA62" s="13"/>
      <c r="TLB62" s="13"/>
      <c r="TLC62" s="13"/>
      <c r="TLD62" s="13"/>
      <c r="TLE62" s="13"/>
      <c r="TLF62" s="13"/>
      <c r="TLG62" s="13"/>
      <c r="TLH62" s="13"/>
      <c r="TLI62" s="13"/>
      <c r="TLJ62" s="13"/>
      <c r="TLK62" s="13"/>
      <c r="TLL62" s="13"/>
      <c r="TLM62" s="13"/>
      <c r="TLN62" s="13"/>
      <c r="TLO62" s="13"/>
      <c r="TLP62" s="13"/>
      <c r="TLQ62" s="13"/>
      <c r="TLR62" s="13"/>
      <c r="TLS62" s="13"/>
      <c r="TLT62" s="13"/>
      <c r="TLU62" s="13"/>
      <c r="TLV62" s="13"/>
      <c r="TLW62" s="13"/>
      <c r="TLX62" s="13"/>
      <c r="TLY62" s="13"/>
      <c r="TLZ62" s="13"/>
      <c r="TMA62" s="13"/>
      <c r="TMB62" s="13"/>
      <c r="TMC62" s="13"/>
      <c r="TMD62" s="13"/>
      <c r="TME62" s="13"/>
      <c r="TMF62" s="13"/>
      <c r="TMG62" s="13"/>
      <c r="TMH62" s="13"/>
      <c r="TMI62" s="13"/>
      <c r="TMJ62" s="13"/>
      <c r="TMK62" s="13"/>
      <c r="TML62" s="13"/>
      <c r="TMM62" s="13"/>
      <c r="TMN62" s="13"/>
      <c r="TMO62" s="13"/>
      <c r="TMP62" s="13"/>
      <c r="TMQ62" s="13"/>
      <c r="TMR62" s="13"/>
      <c r="TMS62" s="13"/>
      <c r="TMT62" s="13"/>
      <c r="TMU62" s="13"/>
      <c r="TMV62" s="13"/>
      <c r="TMW62" s="13"/>
      <c r="TMX62" s="13"/>
      <c r="TMY62" s="13"/>
      <c r="TMZ62" s="13"/>
      <c r="TNA62" s="13"/>
      <c r="TNB62" s="13"/>
      <c r="TNC62" s="13"/>
      <c r="TND62" s="13"/>
      <c r="TNE62" s="13"/>
      <c r="TNF62" s="13"/>
      <c r="TNG62" s="13"/>
      <c r="TNH62" s="13"/>
      <c r="TNI62" s="13"/>
      <c r="TNJ62" s="13"/>
      <c r="TNK62" s="13"/>
      <c r="TNL62" s="13"/>
      <c r="TNM62" s="13"/>
      <c r="TNN62" s="13"/>
      <c r="TNO62" s="13"/>
      <c r="TNP62" s="13"/>
      <c r="TNQ62" s="13"/>
      <c r="TNR62" s="13"/>
      <c r="TNS62" s="13"/>
      <c r="TNT62" s="13"/>
      <c r="TNU62" s="13"/>
      <c r="TNV62" s="13"/>
      <c r="TNW62" s="13"/>
      <c r="TNX62" s="13"/>
      <c r="TNY62" s="13"/>
      <c r="TNZ62" s="13"/>
      <c r="TOA62" s="13"/>
      <c r="TOB62" s="13"/>
      <c r="TOC62" s="13"/>
      <c r="TOD62" s="13"/>
      <c r="TOE62" s="13"/>
      <c r="TOF62" s="13"/>
      <c r="TOG62" s="13"/>
      <c r="TOH62" s="13"/>
      <c r="TOI62" s="13"/>
      <c r="TOJ62" s="13"/>
      <c r="TOK62" s="13"/>
      <c r="TOL62" s="13"/>
      <c r="TOM62" s="13"/>
      <c r="TON62" s="13"/>
      <c r="TOO62" s="13"/>
      <c r="TOP62" s="13"/>
      <c r="TOQ62" s="13"/>
      <c r="TOR62" s="13"/>
      <c r="TOS62" s="13"/>
      <c r="TOT62" s="13"/>
      <c r="TOU62" s="13"/>
      <c r="TOV62" s="13"/>
      <c r="TOW62" s="13"/>
      <c r="TOX62" s="13"/>
      <c r="TOY62" s="13"/>
      <c r="TOZ62" s="13"/>
      <c r="TPA62" s="13"/>
      <c r="TPB62" s="13"/>
      <c r="TPC62" s="13"/>
      <c r="TPD62" s="13"/>
      <c r="TPE62" s="13"/>
      <c r="TPF62" s="13"/>
      <c r="TPG62" s="13"/>
      <c r="TPH62" s="13"/>
      <c r="TPI62" s="13"/>
      <c r="TPJ62" s="13"/>
      <c r="TPK62" s="13"/>
      <c r="TPL62" s="13"/>
      <c r="TPM62" s="13"/>
      <c r="TPN62" s="13"/>
      <c r="TPO62" s="13"/>
      <c r="TPP62" s="13"/>
      <c r="TPQ62" s="13"/>
      <c r="TPR62" s="13"/>
      <c r="TPS62" s="13"/>
      <c r="TPT62" s="13"/>
      <c r="TPU62" s="13"/>
      <c r="TPV62" s="13"/>
      <c r="TPW62" s="13"/>
      <c r="TPX62" s="13"/>
      <c r="TPY62" s="13"/>
      <c r="TPZ62" s="13"/>
      <c r="TQA62" s="13"/>
      <c r="TQB62" s="13"/>
      <c r="TQC62" s="13"/>
      <c r="TQD62" s="13"/>
      <c r="TQE62" s="13"/>
      <c r="TQF62" s="13"/>
      <c r="TQG62" s="13"/>
      <c r="TQH62" s="13"/>
      <c r="TQI62" s="13"/>
      <c r="TQJ62" s="13"/>
      <c r="TQK62" s="13"/>
      <c r="TQL62" s="13"/>
      <c r="TQM62" s="13"/>
      <c r="TQN62" s="13"/>
      <c r="TQO62" s="13"/>
      <c r="TQP62" s="13"/>
      <c r="TQQ62" s="13"/>
      <c r="TQR62" s="13"/>
      <c r="TQS62" s="13"/>
      <c r="TQT62" s="13"/>
      <c r="TQU62" s="13"/>
      <c r="TQV62" s="13"/>
      <c r="TQW62" s="13"/>
      <c r="TQX62" s="13"/>
      <c r="TQY62" s="13"/>
      <c r="TQZ62" s="13"/>
      <c r="TRA62" s="13"/>
      <c r="TRB62" s="13"/>
      <c r="TRC62" s="13"/>
      <c r="TRD62" s="13"/>
      <c r="TRE62" s="13"/>
      <c r="TRF62" s="13"/>
      <c r="TRG62" s="13"/>
      <c r="TRH62" s="13"/>
      <c r="TRI62" s="13"/>
      <c r="TRJ62" s="13"/>
      <c r="TRK62" s="13"/>
      <c r="TRL62" s="13"/>
      <c r="TRM62" s="13"/>
      <c r="TRN62" s="13"/>
      <c r="TRO62" s="13"/>
      <c r="TRP62" s="13"/>
      <c r="TRQ62" s="13"/>
      <c r="TRR62" s="13"/>
      <c r="TRS62" s="13"/>
      <c r="TRT62" s="13"/>
      <c r="TRU62" s="13"/>
      <c r="TRV62" s="13"/>
      <c r="TRW62" s="13"/>
      <c r="TRX62" s="13"/>
      <c r="TRY62" s="13"/>
      <c r="TRZ62" s="13"/>
      <c r="TSA62" s="13"/>
      <c r="TSB62" s="13"/>
      <c r="TSC62" s="13"/>
      <c r="TSD62" s="13"/>
      <c r="TSE62" s="13"/>
      <c r="TSF62" s="13"/>
      <c r="TSG62" s="13"/>
      <c r="TSH62" s="13"/>
      <c r="TSI62" s="13"/>
      <c r="TSJ62" s="13"/>
      <c r="TSK62" s="13"/>
      <c r="TSL62" s="13"/>
      <c r="TSM62" s="13"/>
      <c r="TSN62" s="13"/>
      <c r="TSO62" s="13"/>
      <c r="TSP62" s="13"/>
      <c r="TSQ62" s="13"/>
      <c r="TSR62" s="13"/>
      <c r="TSS62" s="13"/>
      <c r="TST62" s="13"/>
      <c r="TSU62" s="13"/>
      <c r="TSV62" s="13"/>
      <c r="TSW62" s="13"/>
      <c r="TSX62" s="13"/>
      <c r="TSY62" s="13"/>
      <c r="TSZ62" s="13"/>
      <c r="TTA62" s="13"/>
      <c r="TTB62" s="13"/>
      <c r="TTC62" s="13"/>
      <c r="TTD62" s="13"/>
      <c r="TTE62" s="13"/>
      <c r="TTF62" s="13"/>
      <c r="TTG62" s="13"/>
      <c r="TTH62" s="13"/>
      <c r="TTI62" s="13"/>
      <c r="TTJ62" s="13"/>
      <c r="TTK62" s="13"/>
      <c r="TTL62" s="13"/>
      <c r="TTM62" s="13"/>
      <c r="TTN62" s="13"/>
      <c r="TTO62" s="13"/>
      <c r="TTP62" s="13"/>
      <c r="TTQ62" s="13"/>
      <c r="TTR62" s="13"/>
      <c r="TTS62" s="13"/>
      <c r="TTT62" s="13"/>
      <c r="TTU62" s="13"/>
      <c r="TTV62" s="13"/>
      <c r="TTW62" s="13"/>
      <c r="TTX62" s="13"/>
      <c r="TTY62" s="13"/>
      <c r="TTZ62" s="13"/>
      <c r="TUA62" s="13"/>
      <c r="TUB62" s="13"/>
      <c r="TUC62" s="13"/>
      <c r="TUD62" s="13"/>
      <c r="TUE62" s="13"/>
      <c r="TUF62" s="13"/>
      <c r="TUG62" s="13"/>
      <c r="TUH62" s="13"/>
      <c r="TUI62" s="13"/>
      <c r="TUJ62" s="13"/>
      <c r="TUK62" s="13"/>
      <c r="TUL62" s="13"/>
      <c r="TUM62" s="13"/>
      <c r="TUN62" s="13"/>
      <c r="TUO62" s="13"/>
      <c r="TUP62" s="13"/>
      <c r="TUQ62" s="13"/>
      <c r="TUR62" s="13"/>
      <c r="TUS62" s="13"/>
      <c r="TUT62" s="13"/>
      <c r="TUU62" s="13"/>
      <c r="TUV62" s="13"/>
      <c r="TUW62" s="13"/>
      <c r="TUX62" s="13"/>
      <c r="TUY62" s="13"/>
      <c r="TUZ62" s="13"/>
      <c r="TVA62" s="13"/>
      <c r="TVB62" s="13"/>
      <c r="TVC62" s="13"/>
      <c r="TVD62" s="13"/>
      <c r="TVE62" s="13"/>
      <c r="TVF62" s="13"/>
      <c r="TVG62" s="13"/>
      <c r="TVH62" s="13"/>
      <c r="TVI62" s="13"/>
      <c r="TVJ62" s="13"/>
      <c r="TVK62" s="13"/>
      <c r="TVL62" s="13"/>
      <c r="TVM62" s="13"/>
      <c r="TVN62" s="13"/>
      <c r="TVO62" s="13"/>
      <c r="TVP62" s="13"/>
      <c r="TVQ62" s="13"/>
      <c r="TVR62" s="13"/>
      <c r="TVS62" s="13"/>
      <c r="TVT62" s="13"/>
      <c r="TVU62" s="13"/>
      <c r="TVV62" s="13"/>
      <c r="TVW62" s="13"/>
      <c r="TVX62" s="13"/>
      <c r="TVY62" s="13"/>
      <c r="TVZ62" s="13"/>
      <c r="TWA62" s="13"/>
      <c r="TWB62" s="13"/>
      <c r="TWC62" s="13"/>
      <c r="TWD62" s="13"/>
      <c r="TWE62" s="13"/>
      <c r="TWF62" s="13"/>
      <c r="TWG62" s="13"/>
      <c r="TWH62" s="13"/>
      <c r="TWI62" s="13"/>
      <c r="TWJ62" s="13"/>
      <c r="TWK62" s="13"/>
      <c r="TWL62" s="13"/>
      <c r="TWM62" s="13"/>
      <c r="TWN62" s="13"/>
      <c r="TWO62" s="13"/>
      <c r="TWP62" s="13"/>
      <c r="TWQ62" s="13"/>
      <c r="TWR62" s="13"/>
      <c r="TWS62" s="13"/>
      <c r="TWT62" s="13"/>
      <c r="TWU62" s="13"/>
      <c r="TWV62" s="13"/>
      <c r="TWW62" s="13"/>
      <c r="TWX62" s="13"/>
      <c r="TWY62" s="13"/>
      <c r="TWZ62" s="13"/>
      <c r="TXA62" s="13"/>
      <c r="TXB62" s="13"/>
      <c r="TXC62" s="13"/>
      <c r="TXD62" s="13"/>
      <c r="TXE62" s="13"/>
      <c r="TXF62" s="13"/>
      <c r="TXG62" s="13"/>
      <c r="TXH62" s="13"/>
      <c r="TXI62" s="13"/>
      <c r="TXJ62" s="13"/>
      <c r="TXK62" s="13"/>
      <c r="TXL62" s="13"/>
      <c r="TXM62" s="13"/>
      <c r="TXN62" s="13"/>
      <c r="TXO62" s="13"/>
      <c r="TXP62" s="13"/>
      <c r="TXQ62" s="13"/>
      <c r="TXR62" s="13"/>
      <c r="TXS62" s="13"/>
      <c r="TXT62" s="13"/>
      <c r="TXU62" s="13"/>
      <c r="TXV62" s="13"/>
      <c r="TXW62" s="13"/>
      <c r="TXX62" s="13"/>
      <c r="TXY62" s="13"/>
      <c r="TXZ62" s="13"/>
      <c r="TYA62" s="13"/>
      <c r="TYB62" s="13"/>
      <c r="TYC62" s="13"/>
      <c r="TYD62" s="13"/>
      <c r="TYE62" s="13"/>
      <c r="TYF62" s="13"/>
      <c r="TYG62" s="13"/>
      <c r="TYH62" s="13"/>
      <c r="TYI62" s="13"/>
      <c r="TYJ62" s="13"/>
      <c r="TYK62" s="13"/>
      <c r="TYL62" s="13"/>
      <c r="TYM62" s="13"/>
      <c r="TYN62" s="13"/>
      <c r="TYO62" s="13"/>
      <c r="TYP62" s="13"/>
      <c r="TYQ62" s="13"/>
      <c r="TYR62" s="13"/>
      <c r="TYS62" s="13"/>
      <c r="TYT62" s="13"/>
      <c r="TYU62" s="13"/>
      <c r="TYV62" s="13"/>
      <c r="TYW62" s="13"/>
      <c r="TYX62" s="13"/>
      <c r="TYY62" s="13"/>
      <c r="TYZ62" s="13"/>
      <c r="TZA62" s="13"/>
      <c r="TZB62" s="13"/>
      <c r="TZC62" s="13"/>
      <c r="TZD62" s="13"/>
      <c r="TZE62" s="13"/>
      <c r="TZF62" s="13"/>
      <c r="TZG62" s="13"/>
      <c r="TZH62" s="13"/>
      <c r="TZI62" s="13"/>
      <c r="TZJ62" s="13"/>
      <c r="TZK62" s="13"/>
      <c r="TZL62" s="13"/>
      <c r="TZM62" s="13"/>
      <c r="TZN62" s="13"/>
      <c r="TZO62" s="13"/>
      <c r="TZP62" s="13"/>
      <c r="TZQ62" s="13"/>
      <c r="TZR62" s="13"/>
      <c r="TZS62" s="13"/>
      <c r="TZT62" s="13"/>
      <c r="TZU62" s="13"/>
      <c r="TZV62" s="13"/>
      <c r="TZW62" s="13"/>
      <c r="TZX62" s="13"/>
      <c r="TZY62" s="13"/>
      <c r="TZZ62" s="13"/>
      <c r="UAA62" s="13"/>
      <c r="UAB62" s="13"/>
      <c r="UAC62" s="13"/>
      <c r="UAD62" s="13"/>
      <c r="UAE62" s="13"/>
      <c r="UAF62" s="13"/>
      <c r="UAG62" s="13"/>
      <c r="UAH62" s="13"/>
      <c r="UAI62" s="13"/>
      <c r="UAJ62" s="13"/>
      <c r="UAK62" s="13"/>
      <c r="UAL62" s="13"/>
      <c r="UAM62" s="13"/>
      <c r="UAN62" s="13"/>
      <c r="UAO62" s="13"/>
      <c r="UAP62" s="13"/>
      <c r="UAQ62" s="13"/>
      <c r="UAR62" s="13"/>
      <c r="UAS62" s="13"/>
      <c r="UAT62" s="13"/>
      <c r="UAU62" s="13"/>
      <c r="UAV62" s="13"/>
      <c r="UAW62" s="13"/>
      <c r="UAX62" s="13"/>
      <c r="UAY62" s="13"/>
      <c r="UAZ62" s="13"/>
      <c r="UBA62" s="13"/>
      <c r="UBB62" s="13"/>
      <c r="UBC62" s="13"/>
      <c r="UBD62" s="13"/>
      <c r="UBE62" s="13"/>
      <c r="UBF62" s="13"/>
      <c r="UBG62" s="13"/>
      <c r="UBH62" s="13"/>
      <c r="UBI62" s="13"/>
      <c r="UBJ62" s="13"/>
      <c r="UBK62" s="13"/>
      <c r="UBL62" s="13"/>
      <c r="UBM62" s="13"/>
      <c r="UBN62" s="13"/>
      <c r="UBO62" s="13"/>
      <c r="UBP62" s="13"/>
      <c r="UBQ62" s="13"/>
      <c r="UBR62" s="13"/>
      <c r="UBS62" s="13"/>
      <c r="UBT62" s="13"/>
      <c r="UBU62" s="13"/>
      <c r="UBV62" s="13"/>
      <c r="UBW62" s="13"/>
      <c r="UBX62" s="13"/>
      <c r="UBY62" s="13"/>
      <c r="UBZ62" s="13"/>
      <c r="UCA62" s="13"/>
      <c r="UCB62" s="13"/>
      <c r="UCC62" s="13"/>
      <c r="UCD62" s="13"/>
      <c r="UCE62" s="13"/>
      <c r="UCF62" s="13"/>
      <c r="UCG62" s="13"/>
      <c r="UCH62" s="13"/>
      <c r="UCI62" s="13"/>
      <c r="UCJ62" s="13"/>
      <c r="UCK62" s="13"/>
      <c r="UCL62" s="13"/>
      <c r="UCM62" s="13"/>
      <c r="UCN62" s="13"/>
      <c r="UCO62" s="13"/>
      <c r="UCP62" s="13"/>
      <c r="UCQ62" s="13"/>
      <c r="UCR62" s="13"/>
      <c r="UCS62" s="13"/>
      <c r="UCT62" s="13"/>
      <c r="UCU62" s="13"/>
      <c r="UCV62" s="13"/>
      <c r="UCW62" s="13"/>
      <c r="UCX62" s="13"/>
      <c r="UCY62" s="13"/>
      <c r="UCZ62" s="13"/>
      <c r="UDA62" s="13"/>
      <c r="UDB62" s="13"/>
      <c r="UDC62" s="13"/>
      <c r="UDD62" s="13"/>
      <c r="UDE62" s="13"/>
      <c r="UDF62" s="13"/>
      <c r="UDG62" s="13"/>
      <c r="UDH62" s="13"/>
      <c r="UDI62" s="13"/>
      <c r="UDJ62" s="13"/>
      <c r="UDK62" s="13"/>
      <c r="UDL62" s="13"/>
      <c r="UDM62" s="13"/>
      <c r="UDN62" s="13"/>
      <c r="UDO62" s="13"/>
      <c r="UDP62" s="13"/>
      <c r="UDQ62" s="13"/>
      <c r="UDR62" s="13"/>
      <c r="UDS62" s="13"/>
      <c r="UDT62" s="13"/>
      <c r="UDU62" s="13"/>
      <c r="UDV62" s="13"/>
      <c r="UDW62" s="13"/>
      <c r="UDX62" s="13"/>
      <c r="UDY62" s="13"/>
      <c r="UDZ62" s="13"/>
      <c r="UEA62" s="13"/>
      <c r="UEB62" s="13"/>
      <c r="UEC62" s="13"/>
      <c r="UED62" s="13"/>
      <c r="UEE62" s="13"/>
      <c r="UEF62" s="13"/>
      <c r="UEG62" s="13"/>
      <c r="UEH62" s="13"/>
      <c r="UEI62" s="13"/>
      <c r="UEJ62" s="13"/>
      <c r="UEK62" s="13"/>
      <c r="UEL62" s="13"/>
      <c r="UEM62" s="13"/>
      <c r="UEN62" s="13"/>
      <c r="UEO62" s="13"/>
      <c r="UEP62" s="13"/>
      <c r="UEQ62" s="13"/>
      <c r="UER62" s="13"/>
      <c r="UES62" s="13"/>
      <c r="UET62" s="13"/>
      <c r="UEU62" s="13"/>
      <c r="UEV62" s="13"/>
      <c r="UEW62" s="13"/>
      <c r="UEX62" s="13"/>
      <c r="UEY62" s="13"/>
      <c r="UEZ62" s="13"/>
      <c r="UFA62" s="13"/>
      <c r="UFB62" s="13"/>
      <c r="UFC62" s="13"/>
      <c r="UFD62" s="13"/>
      <c r="UFE62" s="13"/>
      <c r="UFF62" s="13"/>
      <c r="UFG62" s="13"/>
      <c r="UFH62" s="13"/>
      <c r="UFI62" s="13"/>
      <c r="UFJ62" s="13"/>
      <c r="UFK62" s="13"/>
      <c r="UFL62" s="13"/>
      <c r="UFM62" s="13"/>
      <c r="UFN62" s="13"/>
      <c r="UFO62" s="13"/>
      <c r="UFP62" s="13"/>
      <c r="UFQ62" s="13"/>
      <c r="UFR62" s="13"/>
      <c r="UFS62" s="13"/>
      <c r="UFT62" s="13"/>
      <c r="UFU62" s="13"/>
      <c r="UFV62" s="13"/>
      <c r="UFW62" s="13"/>
      <c r="UFX62" s="13"/>
      <c r="UFY62" s="13"/>
      <c r="UFZ62" s="13"/>
      <c r="UGA62" s="13"/>
      <c r="UGB62" s="13"/>
      <c r="UGC62" s="13"/>
      <c r="UGD62" s="13"/>
      <c r="UGE62" s="13"/>
      <c r="UGF62" s="13"/>
      <c r="UGG62" s="13"/>
      <c r="UGH62" s="13"/>
      <c r="UGI62" s="13"/>
      <c r="UGJ62" s="13"/>
      <c r="UGK62" s="13"/>
      <c r="UGL62" s="13"/>
      <c r="UGM62" s="13"/>
      <c r="UGN62" s="13"/>
      <c r="UGO62" s="13"/>
      <c r="UGP62" s="13"/>
      <c r="UGQ62" s="13"/>
      <c r="UGR62" s="13"/>
      <c r="UGS62" s="13"/>
      <c r="UGT62" s="13"/>
      <c r="UGU62" s="13"/>
      <c r="UGV62" s="13"/>
      <c r="UGW62" s="13"/>
      <c r="UGX62" s="13"/>
      <c r="UGY62" s="13"/>
      <c r="UGZ62" s="13"/>
      <c r="UHA62" s="13"/>
      <c r="UHB62" s="13"/>
      <c r="UHC62" s="13"/>
      <c r="UHD62" s="13"/>
      <c r="UHE62" s="13"/>
      <c r="UHF62" s="13"/>
      <c r="UHG62" s="13"/>
      <c r="UHH62" s="13"/>
      <c r="UHI62" s="13"/>
      <c r="UHJ62" s="13"/>
      <c r="UHK62" s="13"/>
      <c r="UHL62" s="13"/>
      <c r="UHM62" s="13"/>
      <c r="UHN62" s="13"/>
      <c r="UHO62" s="13"/>
      <c r="UHP62" s="13"/>
      <c r="UHQ62" s="13"/>
      <c r="UHR62" s="13"/>
      <c r="UHS62" s="13"/>
      <c r="UHT62" s="13"/>
      <c r="UHU62" s="13"/>
      <c r="UHV62" s="13"/>
      <c r="UHW62" s="13"/>
      <c r="UHX62" s="13"/>
      <c r="UHY62" s="13"/>
      <c r="UHZ62" s="13"/>
      <c r="UIA62" s="13"/>
      <c r="UIB62" s="13"/>
      <c r="UIC62" s="13"/>
      <c r="UID62" s="13"/>
      <c r="UIE62" s="13"/>
      <c r="UIF62" s="13"/>
      <c r="UIG62" s="13"/>
      <c r="UIH62" s="13"/>
      <c r="UII62" s="13"/>
      <c r="UIJ62" s="13"/>
      <c r="UIK62" s="13"/>
      <c r="UIL62" s="13"/>
      <c r="UIM62" s="13"/>
      <c r="UIN62" s="13"/>
      <c r="UIO62" s="13"/>
      <c r="UIP62" s="13"/>
      <c r="UIQ62" s="13"/>
      <c r="UIR62" s="13"/>
      <c r="UIS62" s="13"/>
      <c r="UIT62" s="13"/>
      <c r="UIU62" s="13"/>
      <c r="UIV62" s="13"/>
      <c r="UIW62" s="13"/>
      <c r="UIX62" s="13"/>
      <c r="UIY62" s="13"/>
      <c r="UIZ62" s="13"/>
      <c r="UJA62" s="13"/>
      <c r="UJB62" s="13"/>
      <c r="UJC62" s="13"/>
      <c r="UJD62" s="13"/>
      <c r="UJE62" s="13"/>
      <c r="UJF62" s="13"/>
      <c r="UJG62" s="13"/>
      <c r="UJH62" s="13"/>
      <c r="UJI62" s="13"/>
      <c r="UJJ62" s="13"/>
      <c r="UJK62" s="13"/>
      <c r="UJL62" s="13"/>
      <c r="UJM62" s="13"/>
      <c r="UJN62" s="13"/>
      <c r="UJO62" s="13"/>
      <c r="UJP62" s="13"/>
      <c r="UJQ62" s="13"/>
      <c r="UJR62" s="13"/>
      <c r="UJS62" s="13"/>
      <c r="UJT62" s="13"/>
      <c r="UJU62" s="13"/>
      <c r="UJV62" s="13"/>
      <c r="UJW62" s="13"/>
      <c r="UJX62" s="13"/>
      <c r="UJY62" s="13"/>
      <c r="UJZ62" s="13"/>
      <c r="UKA62" s="13"/>
      <c r="UKB62" s="13"/>
      <c r="UKC62" s="13"/>
      <c r="UKD62" s="13"/>
      <c r="UKE62" s="13"/>
      <c r="UKF62" s="13"/>
      <c r="UKG62" s="13"/>
      <c r="UKH62" s="13"/>
      <c r="UKI62" s="13"/>
      <c r="UKJ62" s="13"/>
      <c r="UKK62" s="13"/>
      <c r="UKL62" s="13"/>
      <c r="UKM62" s="13"/>
      <c r="UKN62" s="13"/>
      <c r="UKO62" s="13"/>
      <c r="UKP62" s="13"/>
      <c r="UKQ62" s="13"/>
      <c r="UKR62" s="13"/>
      <c r="UKS62" s="13"/>
      <c r="UKT62" s="13"/>
      <c r="UKU62" s="13"/>
      <c r="UKV62" s="13"/>
      <c r="UKW62" s="13"/>
      <c r="UKX62" s="13"/>
      <c r="UKY62" s="13"/>
      <c r="UKZ62" s="13"/>
      <c r="ULA62" s="13"/>
      <c r="ULB62" s="13"/>
      <c r="ULC62" s="13"/>
      <c r="ULD62" s="13"/>
      <c r="ULE62" s="13"/>
      <c r="ULF62" s="13"/>
      <c r="ULG62" s="13"/>
      <c r="ULH62" s="13"/>
      <c r="ULI62" s="13"/>
      <c r="ULJ62" s="13"/>
      <c r="ULK62" s="13"/>
      <c r="ULL62" s="13"/>
      <c r="ULM62" s="13"/>
      <c r="ULN62" s="13"/>
      <c r="ULO62" s="13"/>
      <c r="ULP62" s="13"/>
      <c r="ULQ62" s="13"/>
      <c r="ULR62" s="13"/>
      <c r="ULS62" s="13"/>
      <c r="ULT62" s="13"/>
      <c r="ULU62" s="13"/>
      <c r="ULV62" s="13"/>
      <c r="ULW62" s="13"/>
      <c r="ULX62" s="13"/>
      <c r="ULY62" s="13"/>
      <c r="ULZ62" s="13"/>
      <c r="UMA62" s="13"/>
      <c r="UMB62" s="13"/>
      <c r="UMC62" s="13"/>
      <c r="UMD62" s="13"/>
      <c r="UME62" s="13"/>
      <c r="UMF62" s="13"/>
      <c r="UMG62" s="13"/>
      <c r="UMH62" s="13"/>
      <c r="UMI62" s="13"/>
      <c r="UMJ62" s="13"/>
      <c r="UMK62" s="13"/>
      <c r="UML62" s="13"/>
      <c r="UMM62" s="13"/>
      <c r="UMN62" s="13"/>
      <c r="UMO62" s="13"/>
      <c r="UMP62" s="13"/>
      <c r="UMQ62" s="13"/>
      <c r="UMR62" s="13"/>
      <c r="UMS62" s="13"/>
      <c r="UMT62" s="13"/>
      <c r="UMU62" s="13"/>
      <c r="UMV62" s="13"/>
      <c r="UMW62" s="13"/>
      <c r="UMX62" s="13"/>
      <c r="UMY62" s="13"/>
      <c r="UMZ62" s="13"/>
      <c r="UNA62" s="13"/>
      <c r="UNB62" s="13"/>
      <c r="UNC62" s="13"/>
      <c r="UND62" s="13"/>
      <c r="UNE62" s="13"/>
      <c r="UNF62" s="13"/>
      <c r="UNG62" s="13"/>
      <c r="UNH62" s="13"/>
      <c r="UNI62" s="13"/>
      <c r="UNJ62" s="13"/>
      <c r="UNK62" s="13"/>
      <c r="UNL62" s="13"/>
      <c r="UNM62" s="13"/>
      <c r="UNN62" s="13"/>
      <c r="UNO62" s="13"/>
      <c r="UNP62" s="13"/>
      <c r="UNQ62" s="13"/>
      <c r="UNR62" s="13"/>
      <c r="UNS62" s="13"/>
      <c r="UNT62" s="13"/>
      <c r="UNU62" s="13"/>
      <c r="UNV62" s="13"/>
      <c r="UNW62" s="13"/>
      <c r="UNX62" s="13"/>
      <c r="UNY62" s="13"/>
      <c r="UNZ62" s="13"/>
      <c r="UOA62" s="13"/>
      <c r="UOB62" s="13"/>
      <c r="UOC62" s="13"/>
      <c r="UOD62" s="13"/>
      <c r="UOE62" s="13"/>
      <c r="UOF62" s="13"/>
      <c r="UOG62" s="13"/>
      <c r="UOH62" s="13"/>
      <c r="UOI62" s="13"/>
      <c r="UOJ62" s="13"/>
      <c r="UOK62" s="13"/>
      <c r="UOL62" s="13"/>
      <c r="UOM62" s="13"/>
      <c r="UON62" s="13"/>
      <c r="UOO62" s="13"/>
      <c r="UOP62" s="13"/>
      <c r="UOQ62" s="13"/>
      <c r="UOR62" s="13"/>
      <c r="UOS62" s="13"/>
      <c r="UOT62" s="13"/>
      <c r="UOU62" s="13"/>
      <c r="UOV62" s="13"/>
      <c r="UOW62" s="13"/>
      <c r="UOX62" s="13"/>
      <c r="UOY62" s="13"/>
      <c r="UOZ62" s="13"/>
      <c r="UPA62" s="13"/>
      <c r="UPB62" s="13"/>
      <c r="UPC62" s="13"/>
      <c r="UPD62" s="13"/>
      <c r="UPE62" s="13"/>
      <c r="UPF62" s="13"/>
      <c r="UPG62" s="13"/>
      <c r="UPH62" s="13"/>
      <c r="UPI62" s="13"/>
      <c r="UPJ62" s="13"/>
      <c r="UPK62" s="13"/>
      <c r="UPL62" s="13"/>
      <c r="UPM62" s="13"/>
      <c r="UPN62" s="13"/>
      <c r="UPO62" s="13"/>
      <c r="UPP62" s="13"/>
      <c r="UPQ62" s="13"/>
      <c r="UPR62" s="13"/>
      <c r="UPS62" s="13"/>
      <c r="UPT62" s="13"/>
      <c r="UPU62" s="13"/>
      <c r="UPV62" s="13"/>
      <c r="UPW62" s="13"/>
      <c r="UPX62" s="13"/>
      <c r="UPY62" s="13"/>
      <c r="UPZ62" s="13"/>
      <c r="UQA62" s="13"/>
      <c r="UQB62" s="13"/>
      <c r="UQC62" s="13"/>
      <c r="UQD62" s="13"/>
      <c r="UQE62" s="13"/>
      <c r="UQF62" s="13"/>
      <c r="UQG62" s="13"/>
      <c r="UQH62" s="13"/>
      <c r="UQI62" s="13"/>
      <c r="UQJ62" s="13"/>
      <c r="UQK62" s="13"/>
      <c r="UQL62" s="13"/>
      <c r="UQM62" s="13"/>
      <c r="UQN62" s="13"/>
      <c r="UQO62" s="13"/>
      <c r="UQP62" s="13"/>
      <c r="UQQ62" s="13"/>
      <c r="UQR62" s="13"/>
      <c r="UQS62" s="13"/>
      <c r="UQT62" s="13"/>
      <c r="UQU62" s="13"/>
      <c r="UQV62" s="13"/>
      <c r="UQW62" s="13"/>
      <c r="UQX62" s="13"/>
      <c r="UQY62" s="13"/>
      <c r="UQZ62" s="13"/>
      <c r="URA62" s="13"/>
      <c r="URB62" s="13"/>
      <c r="URC62" s="13"/>
      <c r="URD62" s="13"/>
      <c r="URE62" s="13"/>
      <c r="URF62" s="13"/>
      <c r="URG62" s="13"/>
      <c r="URH62" s="13"/>
      <c r="URI62" s="13"/>
      <c r="URJ62" s="13"/>
      <c r="URK62" s="13"/>
      <c r="URL62" s="13"/>
      <c r="URM62" s="13"/>
      <c r="URN62" s="13"/>
      <c r="URO62" s="13"/>
      <c r="URP62" s="13"/>
      <c r="URQ62" s="13"/>
      <c r="URR62" s="13"/>
      <c r="URS62" s="13"/>
      <c r="URT62" s="13"/>
      <c r="URU62" s="13"/>
      <c r="URV62" s="13"/>
      <c r="URW62" s="13"/>
      <c r="URX62" s="13"/>
      <c r="URY62" s="13"/>
      <c r="URZ62" s="13"/>
      <c r="USA62" s="13"/>
      <c r="USB62" s="13"/>
      <c r="USC62" s="13"/>
      <c r="USD62" s="13"/>
      <c r="USE62" s="13"/>
      <c r="USF62" s="13"/>
      <c r="USG62" s="13"/>
      <c r="USH62" s="13"/>
      <c r="USI62" s="13"/>
      <c r="USJ62" s="13"/>
      <c r="USK62" s="13"/>
      <c r="USL62" s="13"/>
      <c r="USM62" s="13"/>
      <c r="USN62" s="13"/>
      <c r="USO62" s="13"/>
      <c r="USP62" s="13"/>
      <c r="USQ62" s="13"/>
      <c r="USR62" s="13"/>
      <c r="USS62" s="13"/>
      <c r="UST62" s="13"/>
      <c r="USU62" s="13"/>
      <c r="USV62" s="13"/>
      <c r="USW62" s="13"/>
      <c r="USX62" s="13"/>
      <c r="USY62" s="13"/>
      <c r="USZ62" s="13"/>
      <c r="UTA62" s="13"/>
      <c r="UTB62" s="13"/>
      <c r="UTC62" s="13"/>
      <c r="UTD62" s="13"/>
      <c r="UTE62" s="13"/>
      <c r="UTF62" s="13"/>
      <c r="UTG62" s="13"/>
      <c r="UTH62" s="13"/>
      <c r="UTI62" s="13"/>
      <c r="UTJ62" s="13"/>
      <c r="UTK62" s="13"/>
      <c r="UTL62" s="13"/>
      <c r="UTM62" s="13"/>
      <c r="UTN62" s="13"/>
      <c r="UTO62" s="13"/>
      <c r="UTP62" s="13"/>
      <c r="UTQ62" s="13"/>
      <c r="UTR62" s="13"/>
      <c r="UTS62" s="13"/>
      <c r="UTT62" s="13"/>
      <c r="UTU62" s="13"/>
      <c r="UTV62" s="13"/>
      <c r="UTW62" s="13"/>
      <c r="UTX62" s="13"/>
      <c r="UTY62" s="13"/>
      <c r="UTZ62" s="13"/>
      <c r="UUA62" s="13"/>
      <c r="UUB62" s="13"/>
      <c r="UUC62" s="13"/>
      <c r="UUD62" s="13"/>
      <c r="UUE62" s="13"/>
      <c r="UUF62" s="13"/>
      <c r="UUG62" s="13"/>
      <c r="UUH62" s="13"/>
      <c r="UUI62" s="13"/>
      <c r="UUJ62" s="13"/>
      <c r="UUK62" s="13"/>
      <c r="UUL62" s="13"/>
      <c r="UUM62" s="13"/>
      <c r="UUN62" s="13"/>
      <c r="UUO62" s="13"/>
      <c r="UUP62" s="13"/>
      <c r="UUQ62" s="13"/>
      <c r="UUR62" s="13"/>
      <c r="UUS62" s="13"/>
      <c r="UUT62" s="13"/>
      <c r="UUU62" s="13"/>
      <c r="UUV62" s="13"/>
      <c r="UUW62" s="13"/>
      <c r="UUX62" s="13"/>
      <c r="UUY62" s="13"/>
      <c r="UUZ62" s="13"/>
      <c r="UVA62" s="13"/>
      <c r="UVB62" s="13"/>
      <c r="UVC62" s="13"/>
      <c r="UVD62" s="13"/>
      <c r="UVE62" s="13"/>
      <c r="UVF62" s="13"/>
      <c r="UVG62" s="13"/>
      <c r="UVH62" s="13"/>
      <c r="UVI62" s="13"/>
      <c r="UVJ62" s="13"/>
      <c r="UVK62" s="13"/>
      <c r="UVL62" s="13"/>
      <c r="UVM62" s="13"/>
      <c r="UVN62" s="13"/>
      <c r="UVO62" s="13"/>
      <c r="UVP62" s="13"/>
      <c r="UVQ62" s="13"/>
      <c r="UVR62" s="13"/>
      <c r="UVS62" s="13"/>
      <c r="UVT62" s="13"/>
      <c r="UVU62" s="13"/>
      <c r="UVV62" s="13"/>
      <c r="UVW62" s="13"/>
      <c r="UVX62" s="13"/>
      <c r="UVY62" s="13"/>
      <c r="UVZ62" s="13"/>
      <c r="UWA62" s="13"/>
      <c r="UWB62" s="13"/>
      <c r="UWC62" s="13"/>
      <c r="UWD62" s="13"/>
      <c r="UWE62" s="13"/>
      <c r="UWF62" s="13"/>
      <c r="UWG62" s="13"/>
      <c r="UWH62" s="13"/>
      <c r="UWI62" s="13"/>
      <c r="UWJ62" s="13"/>
      <c r="UWK62" s="13"/>
      <c r="UWL62" s="13"/>
      <c r="UWM62" s="13"/>
      <c r="UWN62" s="13"/>
      <c r="UWO62" s="13"/>
      <c r="UWP62" s="13"/>
      <c r="UWQ62" s="13"/>
      <c r="UWR62" s="13"/>
      <c r="UWS62" s="13"/>
      <c r="UWT62" s="13"/>
      <c r="UWU62" s="13"/>
      <c r="UWV62" s="13"/>
      <c r="UWW62" s="13"/>
      <c r="UWX62" s="13"/>
      <c r="UWY62" s="13"/>
      <c r="UWZ62" s="13"/>
      <c r="UXA62" s="13"/>
      <c r="UXB62" s="13"/>
      <c r="UXC62" s="13"/>
      <c r="UXD62" s="13"/>
      <c r="UXE62" s="13"/>
      <c r="UXF62" s="13"/>
      <c r="UXG62" s="13"/>
      <c r="UXH62" s="13"/>
      <c r="UXI62" s="13"/>
      <c r="UXJ62" s="13"/>
      <c r="UXK62" s="13"/>
      <c r="UXL62" s="13"/>
      <c r="UXM62" s="13"/>
      <c r="UXN62" s="13"/>
      <c r="UXO62" s="13"/>
      <c r="UXP62" s="13"/>
      <c r="UXQ62" s="13"/>
      <c r="UXR62" s="13"/>
      <c r="UXS62" s="13"/>
      <c r="UXT62" s="13"/>
      <c r="UXU62" s="13"/>
      <c r="UXV62" s="13"/>
      <c r="UXW62" s="13"/>
      <c r="UXX62" s="13"/>
      <c r="UXY62" s="13"/>
      <c r="UXZ62" s="13"/>
      <c r="UYA62" s="13"/>
      <c r="UYB62" s="13"/>
      <c r="UYC62" s="13"/>
      <c r="UYD62" s="13"/>
      <c r="UYE62" s="13"/>
      <c r="UYF62" s="13"/>
      <c r="UYG62" s="13"/>
      <c r="UYH62" s="13"/>
      <c r="UYI62" s="13"/>
      <c r="UYJ62" s="13"/>
      <c r="UYK62" s="13"/>
      <c r="UYL62" s="13"/>
      <c r="UYM62" s="13"/>
      <c r="UYN62" s="13"/>
      <c r="UYO62" s="13"/>
      <c r="UYP62" s="13"/>
      <c r="UYQ62" s="13"/>
      <c r="UYR62" s="13"/>
      <c r="UYS62" s="13"/>
      <c r="UYT62" s="13"/>
      <c r="UYU62" s="13"/>
      <c r="UYV62" s="13"/>
      <c r="UYW62" s="13"/>
      <c r="UYX62" s="13"/>
      <c r="UYY62" s="13"/>
      <c r="UYZ62" s="13"/>
      <c r="UZA62" s="13"/>
      <c r="UZB62" s="13"/>
      <c r="UZC62" s="13"/>
      <c r="UZD62" s="13"/>
      <c r="UZE62" s="13"/>
      <c r="UZF62" s="13"/>
      <c r="UZG62" s="13"/>
      <c r="UZH62" s="13"/>
      <c r="UZI62" s="13"/>
      <c r="UZJ62" s="13"/>
      <c r="UZK62" s="13"/>
      <c r="UZL62" s="13"/>
      <c r="UZM62" s="13"/>
      <c r="UZN62" s="13"/>
      <c r="UZO62" s="13"/>
      <c r="UZP62" s="13"/>
      <c r="UZQ62" s="13"/>
      <c r="UZR62" s="13"/>
      <c r="UZS62" s="13"/>
      <c r="UZT62" s="13"/>
      <c r="UZU62" s="13"/>
      <c r="UZV62" s="13"/>
      <c r="UZW62" s="13"/>
      <c r="UZX62" s="13"/>
      <c r="UZY62" s="13"/>
      <c r="UZZ62" s="13"/>
      <c r="VAA62" s="13"/>
      <c r="VAB62" s="13"/>
      <c r="VAC62" s="13"/>
      <c r="VAD62" s="13"/>
      <c r="VAE62" s="13"/>
      <c r="VAF62" s="13"/>
      <c r="VAG62" s="13"/>
      <c r="VAH62" s="13"/>
      <c r="VAI62" s="13"/>
      <c r="VAJ62" s="13"/>
      <c r="VAK62" s="13"/>
      <c r="VAL62" s="13"/>
      <c r="VAM62" s="13"/>
      <c r="VAN62" s="13"/>
      <c r="VAO62" s="13"/>
      <c r="VAP62" s="13"/>
      <c r="VAQ62" s="13"/>
      <c r="VAR62" s="13"/>
      <c r="VAS62" s="13"/>
      <c r="VAT62" s="13"/>
      <c r="VAU62" s="13"/>
      <c r="VAV62" s="13"/>
      <c r="VAW62" s="13"/>
      <c r="VAX62" s="13"/>
      <c r="VAY62" s="13"/>
      <c r="VAZ62" s="13"/>
      <c r="VBA62" s="13"/>
      <c r="VBB62" s="13"/>
      <c r="VBC62" s="13"/>
      <c r="VBD62" s="13"/>
      <c r="VBE62" s="13"/>
      <c r="VBF62" s="13"/>
      <c r="VBG62" s="13"/>
      <c r="VBH62" s="13"/>
      <c r="VBI62" s="13"/>
      <c r="VBJ62" s="13"/>
      <c r="VBK62" s="13"/>
      <c r="VBL62" s="13"/>
      <c r="VBM62" s="13"/>
      <c r="VBN62" s="13"/>
      <c r="VBO62" s="13"/>
      <c r="VBP62" s="13"/>
      <c r="VBQ62" s="13"/>
      <c r="VBR62" s="13"/>
      <c r="VBS62" s="13"/>
      <c r="VBT62" s="13"/>
      <c r="VBU62" s="13"/>
      <c r="VBV62" s="13"/>
      <c r="VBW62" s="13"/>
      <c r="VBX62" s="13"/>
      <c r="VBY62" s="13"/>
      <c r="VBZ62" s="13"/>
      <c r="VCA62" s="13"/>
      <c r="VCB62" s="13"/>
      <c r="VCC62" s="13"/>
      <c r="VCD62" s="13"/>
      <c r="VCE62" s="13"/>
      <c r="VCF62" s="13"/>
      <c r="VCG62" s="13"/>
      <c r="VCH62" s="13"/>
      <c r="VCI62" s="13"/>
      <c r="VCJ62" s="13"/>
      <c r="VCK62" s="13"/>
      <c r="VCL62" s="13"/>
      <c r="VCM62" s="13"/>
      <c r="VCN62" s="13"/>
      <c r="VCO62" s="13"/>
      <c r="VCP62" s="13"/>
      <c r="VCQ62" s="13"/>
      <c r="VCR62" s="13"/>
      <c r="VCS62" s="13"/>
      <c r="VCT62" s="13"/>
      <c r="VCU62" s="13"/>
      <c r="VCV62" s="13"/>
      <c r="VCW62" s="13"/>
      <c r="VCX62" s="13"/>
      <c r="VCY62" s="13"/>
      <c r="VCZ62" s="13"/>
      <c r="VDA62" s="13"/>
      <c r="VDB62" s="13"/>
      <c r="VDC62" s="13"/>
      <c r="VDD62" s="13"/>
      <c r="VDE62" s="13"/>
      <c r="VDF62" s="13"/>
      <c r="VDG62" s="13"/>
      <c r="VDH62" s="13"/>
      <c r="VDI62" s="13"/>
      <c r="VDJ62" s="13"/>
      <c r="VDK62" s="13"/>
      <c r="VDL62" s="13"/>
      <c r="VDM62" s="13"/>
      <c r="VDN62" s="13"/>
      <c r="VDO62" s="13"/>
      <c r="VDP62" s="13"/>
      <c r="VDQ62" s="13"/>
      <c r="VDR62" s="13"/>
      <c r="VDS62" s="13"/>
      <c r="VDT62" s="13"/>
      <c r="VDU62" s="13"/>
      <c r="VDV62" s="13"/>
      <c r="VDW62" s="13"/>
      <c r="VDX62" s="13"/>
      <c r="VDY62" s="13"/>
      <c r="VDZ62" s="13"/>
      <c r="VEA62" s="13"/>
      <c r="VEB62" s="13"/>
      <c r="VEC62" s="13"/>
      <c r="VED62" s="13"/>
      <c r="VEE62" s="13"/>
      <c r="VEF62" s="13"/>
      <c r="VEG62" s="13"/>
      <c r="VEH62" s="13"/>
      <c r="VEI62" s="13"/>
      <c r="VEJ62" s="13"/>
      <c r="VEK62" s="13"/>
      <c r="VEL62" s="13"/>
      <c r="VEM62" s="13"/>
      <c r="VEN62" s="13"/>
      <c r="VEO62" s="13"/>
      <c r="VEP62" s="13"/>
      <c r="VEQ62" s="13"/>
      <c r="VER62" s="13"/>
      <c r="VES62" s="13"/>
      <c r="VET62" s="13"/>
      <c r="VEU62" s="13"/>
      <c r="VEV62" s="13"/>
      <c r="VEW62" s="13"/>
      <c r="VEX62" s="13"/>
      <c r="VEY62" s="13"/>
      <c r="VEZ62" s="13"/>
      <c r="VFA62" s="13"/>
      <c r="VFB62" s="13"/>
      <c r="VFC62" s="13"/>
      <c r="VFD62" s="13"/>
      <c r="VFE62" s="13"/>
      <c r="VFF62" s="13"/>
      <c r="VFG62" s="13"/>
      <c r="VFH62" s="13"/>
      <c r="VFI62" s="13"/>
      <c r="VFJ62" s="13"/>
      <c r="VFK62" s="13"/>
      <c r="VFL62" s="13"/>
      <c r="VFM62" s="13"/>
      <c r="VFN62" s="13"/>
      <c r="VFO62" s="13"/>
      <c r="VFP62" s="13"/>
      <c r="VFQ62" s="13"/>
      <c r="VFR62" s="13"/>
      <c r="VFS62" s="13"/>
      <c r="VFT62" s="13"/>
      <c r="VFU62" s="13"/>
      <c r="VFV62" s="13"/>
      <c r="VFW62" s="13"/>
      <c r="VFX62" s="13"/>
      <c r="VFY62" s="13"/>
      <c r="VFZ62" s="13"/>
      <c r="VGA62" s="13"/>
      <c r="VGB62" s="13"/>
      <c r="VGC62" s="13"/>
      <c r="VGD62" s="13"/>
      <c r="VGE62" s="13"/>
      <c r="VGF62" s="13"/>
      <c r="VGG62" s="13"/>
      <c r="VGH62" s="13"/>
      <c r="VGI62" s="13"/>
      <c r="VGJ62" s="13"/>
      <c r="VGK62" s="13"/>
      <c r="VGL62" s="13"/>
      <c r="VGM62" s="13"/>
      <c r="VGN62" s="13"/>
      <c r="VGO62" s="13"/>
      <c r="VGP62" s="13"/>
      <c r="VGQ62" s="13"/>
      <c r="VGR62" s="13"/>
      <c r="VGS62" s="13"/>
      <c r="VGT62" s="13"/>
      <c r="VGU62" s="13"/>
      <c r="VGV62" s="13"/>
      <c r="VGW62" s="13"/>
      <c r="VGX62" s="13"/>
      <c r="VGY62" s="13"/>
      <c r="VGZ62" s="13"/>
      <c r="VHA62" s="13"/>
      <c r="VHB62" s="13"/>
      <c r="VHC62" s="13"/>
      <c r="VHD62" s="13"/>
      <c r="VHE62" s="13"/>
      <c r="VHF62" s="13"/>
      <c r="VHG62" s="13"/>
      <c r="VHH62" s="13"/>
      <c r="VHI62" s="13"/>
      <c r="VHJ62" s="13"/>
      <c r="VHK62" s="13"/>
      <c r="VHL62" s="13"/>
      <c r="VHM62" s="13"/>
      <c r="VHN62" s="13"/>
      <c r="VHO62" s="13"/>
      <c r="VHP62" s="13"/>
      <c r="VHQ62" s="13"/>
      <c r="VHR62" s="13"/>
      <c r="VHS62" s="13"/>
      <c r="VHT62" s="13"/>
      <c r="VHU62" s="13"/>
      <c r="VHV62" s="13"/>
      <c r="VHW62" s="13"/>
      <c r="VHX62" s="13"/>
      <c r="VHY62" s="13"/>
      <c r="VHZ62" s="13"/>
      <c r="VIA62" s="13"/>
      <c r="VIB62" s="13"/>
      <c r="VIC62" s="13"/>
      <c r="VID62" s="13"/>
      <c r="VIE62" s="13"/>
      <c r="VIF62" s="13"/>
      <c r="VIG62" s="13"/>
      <c r="VIH62" s="13"/>
      <c r="VII62" s="13"/>
      <c r="VIJ62" s="13"/>
      <c r="VIK62" s="13"/>
      <c r="VIL62" s="13"/>
      <c r="VIM62" s="13"/>
      <c r="VIN62" s="13"/>
      <c r="VIO62" s="13"/>
      <c r="VIP62" s="13"/>
      <c r="VIQ62" s="13"/>
      <c r="VIR62" s="13"/>
      <c r="VIS62" s="13"/>
      <c r="VIT62" s="13"/>
      <c r="VIU62" s="13"/>
      <c r="VIV62" s="13"/>
      <c r="VIW62" s="13"/>
      <c r="VIX62" s="13"/>
      <c r="VIY62" s="13"/>
      <c r="VIZ62" s="13"/>
      <c r="VJA62" s="13"/>
      <c r="VJB62" s="13"/>
      <c r="VJC62" s="13"/>
      <c r="VJD62" s="13"/>
      <c r="VJE62" s="13"/>
      <c r="VJF62" s="13"/>
      <c r="VJG62" s="13"/>
      <c r="VJH62" s="13"/>
      <c r="VJI62" s="13"/>
      <c r="VJJ62" s="13"/>
      <c r="VJK62" s="13"/>
      <c r="VJL62" s="13"/>
      <c r="VJM62" s="13"/>
      <c r="VJN62" s="13"/>
      <c r="VJO62" s="13"/>
      <c r="VJP62" s="13"/>
      <c r="VJQ62" s="13"/>
      <c r="VJR62" s="13"/>
      <c r="VJS62" s="13"/>
      <c r="VJT62" s="13"/>
      <c r="VJU62" s="13"/>
      <c r="VJV62" s="13"/>
      <c r="VJW62" s="13"/>
      <c r="VJX62" s="13"/>
      <c r="VJY62" s="13"/>
      <c r="VJZ62" s="13"/>
      <c r="VKA62" s="13"/>
      <c r="VKB62" s="13"/>
      <c r="VKC62" s="13"/>
      <c r="VKD62" s="13"/>
      <c r="VKE62" s="13"/>
      <c r="VKF62" s="13"/>
      <c r="VKG62" s="13"/>
      <c r="VKH62" s="13"/>
      <c r="VKI62" s="13"/>
      <c r="VKJ62" s="13"/>
      <c r="VKK62" s="13"/>
      <c r="VKL62" s="13"/>
      <c r="VKM62" s="13"/>
      <c r="VKN62" s="13"/>
      <c r="VKO62" s="13"/>
      <c r="VKP62" s="13"/>
      <c r="VKQ62" s="13"/>
      <c r="VKR62" s="13"/>
      <c r="VKS62" s="13"/>
      <c r="VKT62" s="13"/>
      <c r="VKU62" s="13"/>
      <c r="VKV62" s="13"/>
      <c r="VKW62" s="13"/>
      <c r="VKX62" s="13"/>
      <c r="VKY62" s="13"/>
      <c r="VKZ62" s="13"/>
      <c r="VLA62" s="13"/>
      <c r="VLB62" s="13"/>
      <c r="VLC62" s="13"/>
      <c r="VLD62" s="13"/>
      <c r="VLE62" s="13"/>
      <c r="VLF62" s="13"/>
      <c r="VLG62" s="13"/>
      <c r="VLH62" s="13"/>
      <c r="VLI62" s="13"/>
      <c r="VLJ62" s="13"/>
      <c r="VLK62" s="13"/>
      <c r="VLL62" s="13"/>
      <c r="VLM62" s="13"/>
      <c r="VLN62" s="13"/>
      <c r="VLO62" s="13"/>
      <c r="VLP62" s="13"/>
      <c r="VLQ62" s="13"/>
      <c r="VLR62" s="13"/>
      <c r="VLS62" s="13"/>
      <c r="VLT62" s="13"/>
      <c r="VLU62" s="13"/>
      <c r="VLV62" s="13"/>
      <c r="VLW62" s="13"/>
      <c r="VLX62" s="13"/>
      <c r="VLY62" s="13"/>
      <c r="VLZ62" s="13"/>
      <c r="VMA62" s="13"/>
      <c r="VMB62" s="13"/>
      <c r="VMC62" s="13"/>
      <c r="VMD62" s="13"/>
      <c r="VME62" s="13"/>
      <c r="VMF62" s="13"/>
      <c r="VMG62" s="13"/>
      <c r="VMH62" s="13"/>
      <c r="VMI62" s="13"/>
      <c r="VMJ62" s="13"/>
      <c r="VMK62" s="13"/>
      <c r="VML62" s="13"/>
      <c r="VMM62" s="13"/>
      <c r="VMN62" s="13"/>
      <c r="VMO62" s="13"/>
      <c r="VMP62" s="13"/>
      <c r="VMQ62" s="13"/>
      <c r="VMR62" s="13"/>
      <c r="VMS62" s="13"/>
      <c r="VMT62" s="13"/>
      <c r="VMU62" s="13"/>
      <c r="VMV62" s="13"/>
      <c r="VMW62" s="13"/>
      <c r="VMX62" s="13"/>
      <c r="VMY62" s="13"/>
      <c r="VMZ62" s="13"/>
      <c r="VNA62" s="13"/>
      <c r="VNB62" s="13"/>
      <c r="VNC62" s="13"/>
      <c r="VND62" s="13"/>
      <c r="VNE62" s="13"/>
      <c r="VNF62" s="13"/>
      <c r="VNG62" s="13"/>
      <c r="VNH62" s="13"/>
      <c r="VNI62" s="13"/>
      <c r="VNJ62" s="13"/>
      <c r="VNK62" s="13"/>
      <c r="VNL62" s="13"/>
      <c r="VNM62" s="13"/>
      <c r="VNN62" s="13"/>
      <c r="VNO62" s="13"/>
      <c r="VNP62" s="13"/>
      <c r="VNQ62" s="13"/>
      <c r="VNR62" s="13"/>
      <c r="VNS62" s="13"/>
      <c r="VNT62" s="13"/>
      <c r="VNU62" s="13"/>
      <c r="VNV62" s="13"/>
      <c r="VNW62" s="13"/>
      <c r="VNX62" s="13"/>
      <c r="VNY62" s="13"/>
      <c r="VNZ62" s="13"/>
      <c r="VOA62" s="13"/>
      <c r="VOB62" s="13"/>
      <c r="VOC62" s="13"/>
      <c r="VOD62" s="13"/>
      <c r="VOE62" s="13"/>
      <c r="VOF62" s="13"/>
      <c r="VOG62" s="13"/>
      <c r="VOH62" s="13"/>
      <c r="VOI62" s="13"/>
      <c r="VOJ62" s="13"/>
      <c r="VOK62" s="13"/>
      <c r="VOL62" s="13"/>
      <c r="VOM62" s="13"/>
      <c r="VON62" s="13"/>
      <c r="VOO62" s="13"/>
      <c r="VOP62" s="13"/>
      <c r="VOQ62" s="13"/>
      <c r="VOR62" s="13"/>
      <c r="VOS62" s="13"/>
      <c r="VOT62" s="13"/>
      <c r="VOU62" s="13"/>
      <c r="VOV62" s="13"/>
      <c r="VOW62" s="13"/>
      <c r="VOX62" s="13"/>
      <c r="VOY62" s="13"/>
      <c r="VOZ62" s="13"/>
      <c r="VPA62" s="13"/>
      <c r="VPB62" s="13"/>
      <c r="VPC62" s="13"/>
      <c r="VPD62" s="13"/>
      <c r="VPE62" s="13"/>
      <c r="VPF62" s="13"/>
      <c r="VPG62" s="13"/>
      <c r="VPH62" s="13"/>
      <c r="VPI62" s="13"/>
      <c r="VPJ62" s="13"/>
      <c r="VPK62" s="13"/>
      <c r="VPL62" s="13"/>
      <c r="VPM62" s="13"/>
      <c r="VPN62" s="13"/>
      <c r="VPO62" s="13"/>
      <c r="VPP62" s="13"/>
      <c r="VPQ62" s="13"/>
      <c r="VPR62" s="13"/>
      <c r="VPS62" s="13"/>
      <c r="VPT62" s="13"/>
      <c r="VPU62" s="13"/>
      <c r="VPV62" s="13"/>
      <c r="VPW62" s="13"/>
      <c r="VPX62" s="13"/>
      <c r="VPY62" s="13"/>
      <c r="VPZ62" s="13"/>
      <c r="VQA62" s="13"/>
      <c r="VQB62" s="13"/>
      <c r="VQC62" s="13"/>
      <c r="VQD62" s="13"/>
      <c r="VQE62" s="13"/>
      <c r="VQF62" s="13"/>
      <c r="VQG62" s="13"/>
      <c r="VQH62" s="13"/>
      <c r="VQI62" s="13"/>
      <c r="VQJ62" s="13"/>
      <c r="VQK62" s="13"/>
      <c r="VQL62" s="13"/>
      <c r="VQM62" s="13"/>
      <c r="VQN62" s="13"/>
      <c r="VQO62" s="13"/>
      <c r="VQP62" s="13"/>
      <c r="VQQ62" s="13"/>
      <c r="VQR62" s="13"/>
      <c r="VQS62" s="13"/>
      <c r="VQT62" s="13"/>
      <c r="VQU62" s="13"/>
      <c r="VQV62" s="13"/>
      <c r="VQW62" s="13"/>
      <c r="VQX62" s="13"/>
      <c r="VQY62" s="13"/>
      <c r="VQZ62" s="13"/>
      <c r="VRA62" s="13"/>
      <c r="VRB62" s="13"/>
      <c r="VRC62" s="13"/>
      <c r="VRD62" s="13"/>
      <c r="VRE62" s="13"/>
      <c r="VRF62" s="13"/>
      <c r="VRG62" s="13"/>
      <c r="VRH62" s="13"/>
      <c r="VRI62" s="13"/>
      <c r="VRJ62" s="13"/>
      <c r="VRK62" s="13"/>
      <c r="VRL62" s="13"/>
      <c r="VRM62" s="13"/>
      <c r="VRN62" s="13"/>
      <c r="VRO62" s="13"/>
      <c r="VRP62" s="13"/>
      <c r="VRQ62" s="13"/>
      <c r="VRR62" s="13"/>
      <c r="VRS62" s="13"/>
      <c r="VRT62" s="13"/>
      <c r="VRU62" s="13"/>
      <c r="VRV62" s="13"/>
      <c r="VRW62" s="13"/>
      <c r="VRX62" s="13"/>
      <c r="VRY62" s="13"/>
      <c r="VRZ62" s="13"/>
      <c r="VSA62" s="13"/>
      <c r="VSB62" s="13"/>
      <c r="VSC62" s="13"/>
      <c r="VSD62" s="13"/>
      <c r="VSE62" s="13"/>
      <c r="VSF62" s="13"/>
      <c r="VSG62" s="13"/>
      <c r="VSH62" s="13"/>
      <c r="VSI62" s="13"/>
      <c r="VSJ62" s="13"/>
      <c r="VSK62" s="13"/>
      <c r="VSL62" s="13"/>
      <c r="VSM62" s="13"/>
      <c r="VSN62" s="13"/>
      <c r="VSO62" s="13"/>
      <c r="VSP62" s="13"/>
      <c r="VSQ62" s="13"/>
      <c r="VSR62" s="13"/>
      <c r="VSS62" s="13"/>
      <c r="VST62" s="13"/>
      <c r="VSU62" s="13"/>
      <c r="VSV62" s="13"/>
      <c r="VSW62" s="13"/>
      <c r="VSX62" s="13"/>
      <c r="VSY62" s="13"/>
      <c r="VSZ62" s="13"/>
      <c r="VTA62" s="13"/>
      <c r="VTB62" s="13"/>
      <c r="VTC62" s="13"/>
      <c r="VTD62" s="13"/>
      <c r="VTE62" s="13"/>
      <c r="VTF62" s="13"/>
      <c r="VTG62" s="13"/>
      <c r="VTH62" s="13"/>
      <c r="VTI62" s="13"/>
      <c r="VTJ62" s="13"/>
      <c r="VTK62" s="13"/>
      <c r="VTL62" s="13"/>
      <c r="VTM62" s="13"/>
      <c r="VTN62" s="13"/>
      <c r="VTO62" s="13"/>
      <c r="VTP62" s="13"/>
      <c r="VTQ62" s="13"/>
      <c r="VTR62" s="13"/>
      <c r="VTS62" s="13"/>
      <c r="VTT62" s="13"/>
      <c r="VTU62" s="13"/>
      <c r="VTV62" s="13"/>
      <c r="VTW62" s="13"/>
      <c r="VTX62" s="13"/>
      <c r="VTY62" s="13"/>
      <c r="VTZ62" s="13"/>
      <c r="VUA62" s="13"/>
      <c r="VUB62" s="13"/>
      <c r="VUC62" s="13"/>
      <c r="VUD62" s="13"/>
      <c r="VUE62" s="13"/>
      <c r="VUF62" s="13"/>
      <c r="VUG62" s="13"/>
      <c r="VUH62" s="13"/>
      <c r="VUI62" s="13"/>
      <c r="VUJ62" s="13"/>
      <c r="VUK62" s="13"/>
      <c r="VUL62" s="13"/>
      <c r="VUM62" s="13"/>
      <c r="VUN62" s="13"/>
      <c r="VUO62" s="13"/>
      <c r="VUP62" s="13"/>
      <c r="VUQ62" s="13"/>
      <c r="VUR62" s="13"/>
      <c r="VUS62" s="13"/>
      <c r="VUT62" s="13"/>
      <c r="VUU62" s="13"/>
      <c r="VUV62" s="13"/>
      <c r="VUW62" s="13"/>
      <c r="VUX62" s="13"/>
      <c r="VUY62" s="13"/>
      <c r="VUZ62" s="13"/>
      <c r="VVA62" s="13"/>
      <c r="VVB62" s="13"/>
      <c r="VVC62" s="13"/>
      <c r="VVD62" s="13"/>
      <c r="VVE62" s="13"/>
      <c r="VVF62" s="13"/>
      <c r="VVG62" s="13"/>
      <c r="VVH62" s="13"/>
      <c r="VVI62" s="13"/>
      <c r="VVJ62" s="13"/>
      <c r="VVK62" s="13"/>
      <c r="VVL62" s="13"/>
      <c r="VVM62" s="13"/>
      <c r="VVN62" s="13"/>
      <c r="VVO62" s="13"/>
      <c r="VVP62" s="13"/>
      <c r="VVQ62" s="13"/>
      <c r="VVR62" s="13"/>
      <c r="VVS62" s="13"/>
      <c r="VVT62" s="13"/>
      <c r="VVU62" s="13"/>
      <c r="VVV62" s="13"/>
      <c r="VVW62" s="13"/>
      <c r="VVX62" s="13"/>
      <c r="VVY62" s="13"/>
      <c r="VVZ62" s="13"/>
      <c r="VWA62" s="13"/>
      <c r="VWB62" s="13"/>
      <c r="VWC62" s="13"/>
      <c r="VWD62" s="13"/>
      <c r="VWE62" s="13"/>
      <c r="VWF62" s="13"/>
      <c r="VWG62" s="13"/>
      <c r="VWH62" s="13"/>
      <c r="VWI62" s="13"/>
      <c r="VWJ62" s="13"/>
      <c r="VWK62" s="13"/>
      <c r="VWL62" s="13"/>
      <c r="VWM62" s="13"/>
      <c r="VWN62" s="13"/>
      <c r="VWO62" s="13"/>
      <c r="VWP62" s="13"/>
      <c r="VWQ62" s="13"/>
      <c r="VWR62" s="13"/>
      <c r="VWS62" s="13"/>
      <c r="VWT62" s="13"/>
      <c r="VWU62" s="13"/>
      <c r="VWV62" s="13"/>
      <c r="VWW62" s="13"/>
      <c r="VWX62" s="13"/>
      <c r="VWY62" s="13"/>
      <c r="VWZ62" s="13"/>
      <c r="VXA62" s="13"/>
      <c r="VXB62" s="13"/>
      <c r="VXC62" s="13"/>
      <c r="VXD62" s="13"/>
      <c r="VXE62" s="13"/>
      <c r="VXF62" s="13"/>
      <c r="VXG62" s="13"/>
      <c r="VXH62" s="13"/>
      <c r="VXI62" s="13"/>
      <c r="VXJ62" s="13"/>
      <c r="VXK62" s="13"/>
      <c r="VXL62" s="13"/>
      <c r="VXM62" s="13"/>
      <c r="VXN62" s="13"/>
      <c r="VXO62" s="13"/>
      <c r="VXP62" s="13"/>
      <c r="VXQ62" s="13"/>
      <c r="VXR62" s="13"/>
      <c r="VXS62" s="13"/>
      <c r="VXT62" s="13"/>
      <c r="VXU62" s="13"/>
      <c r="VXV62" s="13"/>
      <c r="VXW62" s="13"/>
      <c r="VXX62" s="13"/>
      <c r="VXY62" s="13"/>
      <c r="VXZ62" s="13"/>
      <c r="VYA62" s="13"/>
      <c r="VYB62" s="13"/>
      <c r="VYC62" s="13"/>
      <c r="VYD62" s="13"/>
      <c r="VYE62" s="13"/>
      <c r="VYF62" s="13"/>
      <c r="VYG62" s="13"/>
      <c r="VYH62" s="13"/>
      <c r="VYI62" s="13"/>
      <c r="VYJ62" s="13"/>
      <c r="VYK62" s="13"/>
      <c r="VYL62" s="13"/>
      <c r="VYM62" s="13"/>
      <c r="VYN62" s="13"/>
      <c r="VYO62" s="13"/>
      <c r="VYP62" s="13"/>
      <c r="VYQ62" s="13"/>
      <c r="VYR62" s="13"/>
      <c r="VYS62" s="13"/>
      <c r="VYT62" s="13"/>
      <c r="VYU62" s="13"/>
      <c r="VYV62" s="13"/>
      <c r="VYW62" s="13"/>
      <c r="VYX62" s="13"/>
      <c r="VYY62" s="13"/>
      <c r="VYZ62" s="13"/>
      <c r="VZA62" s="13"/>
      <c r="VZB62" s="13"/>
      <c r="VZC62" s="13"/>
      <c r="VZD62" s="13"/>
      <c r="VZE62" s="13"/>
      <c r="VZF62" s="13"/>
      <c r="VZG62" s="13"/>
      <c r="VZH62" s="13"/>
      <c r="VZI62" s="13"/>
      <c r="VZJ62" s="13"/>
      <c r="VZK62" s="13"/>
      <c r="VZL62" s="13"/>
      <c r="VZM62" s="13"/>
      <c r="VZN62" s="13"/>
      <c r="VZO62" s="13"/>
      <c r="VZP62" s="13"/>
      <c r="VZQ62" s="13"/>
      <c r="VZR62" s="13"/>
      <c r="VZS62" s="13"/>
      <c r="VZT62" s="13"/>
      <c r="VZU62" s="13"/>
      <c r="VZV62" s="13"/>
      <c r="VZW62" s="13"/>
      <c r="VZX62" s="13"/>
      <c r="VZY62" s="13"/>
      <c r="VZZ62" s="13"/>
      <c r="WAA62" s="13"/>
      <c r="WAB62" s="13"/>
      <c r="WAC62" s="13"/>
      <c r="WAD62" s="13"/>
      <c r="WAE62" s="13"/>
      <c r="WAF62" s="13"/>
      <c r="WAG62" s="13"/>
      <c r="WAH62" s="13"/>
      <c r="WAI62" s="13"/>
      <c r="WAJ62" s="13"/>
      <c r="WAK62" s="13"/>
      <c r="WAL62" s="13"/>
      <c r="WAM62" s="13"/>
      <c r="WAN62" s="13"/>
      <c r="WAO62" s="13"/>
      <c r="WAP62" s="13"/>
      <c r="WAQ62" s="13"/>
      <c r="WAR62" s="13"/>
      <c r="WAS62" s="13"/>
      <c r="WAT62" s="13"/>
      <c r="WAU62" s="13"/>
      <c r="WAV62" s="13"/>
      <c r="WAW62" s="13"/>
      <c r="WAX62" s="13"/>
      <c r="WAY62" s="13"/>
      <c r="WAZ62" s="13"/>
      <c r="WBA62" s="13"/>
      <c r="WBB62" s="13"/>
      <c r="WBC62" s="13"/>
      <c r="WBD62" s="13"/>
      <c r="WBE62" s="13"/>
      <c r="WBF62" s="13"/>
      <c r="WBG62" s="13"/>
      <c r="WBH62" s="13"/>
      <c r="WBI62" s="13"/>
      <c r="WBJ62" s="13"/>
      <c r="WBK62" s="13"/>
      <c r="WBL62" s="13"/>
      <c r="WBM62" s="13"/>
      <c r="WBN62" s="13"/>
      <c r="WBO62" s="13"/>
      <c r="WBP62" s="13"/>
      <c r="WBQ62" s="13"/>
      <c r="WBR62" s="13"/>
      <c r="WBS62" s="13"/>
      <c r="WBT62" s="13"/>
      <c r="WBU62" s="13"/>
      <c r="WBV62" s="13"/>
      <c r="WBW62" s="13"/>
      <c r="WBX62" s="13"/>
      <c r="WBY62" s="13"/>
      <c r="WBZ62" s="13"/>
      <c r="WCA62" s="13"/>
      <c r="WCB62" s="13"/>
      <c r="WCC62" s="13"/>
      <c r="WCD62" s="13"/>
      <c r="WCE62" s="13"/>
      <c r="WCF62" s="13"/>
      <c r="WCG62" s="13"/>
      <c r="WCH62" s="13"/>
      <c r="WCI62" s="13"/>
      <c r="WCJ62" s="13"/>
      <c r="WCK62" s="13"/>
      <c r="WCL62" s="13"/>
      <c r="WCM62" s="13"/>
      <c r="WCN62" s="13"/>
      <c r="WCO62" s="13"/>
      <c r="WCP62" s="13"/>
      <c r="WCQ62" s="13"/>
      <c r="WCR62" s="13"/>
      <c r="WCS62" s="13"/>
      <c r="WCT62" s="13"/>
      <c r="WCU62" s="13"/>
      <c r="WCV62" s="13"/>
      <c r="WCW62" s="13"/>
      <c r="WCX62" s="13"/>
      <c r="WCY62" s="13"/>
      <c r="WCZ62" s="13"/>
      <c r="WDA62" s="13"/>
      <c r="WDB62" s="13"/>
      <c r="WDC62" s="13"/>
      <c r="WDD62" s="13"/>
      <c r="WDE62" s="13"/>
      <c r="WDF62" s="13"/>
      <c r="WDG62" s="13"/>
      <c r="WDH62" s="13"/>
      <c r="WDI62" s="13"/>
      <c r="WDJ62" s="13"/>
      <c r="WDK62" s="13"/>
      <c r="WDL62" s="13"/>
      <c r="WDM62" s="13"/>
      <c r="WDN62" s="13"/>
      <c r="WDO62" s="13"/>
      <c r="WDP62" s="13"/>
      <c r="WDQ62" s="13"/>
      <c r="WDR62" s="13"/>
      <c r="WDS62" s="13"/>
      <c r="WDT62" s="13"/>
      <c r="WDU62" s="13"/>
      <c r="WDV62" s="13"/>
      <c r="WDW62" s="13"/>
      <c r="WDX62" s="13"/>
      <c r="WDY62" s="13"/>
      <c r="WDZ62" s="13"/>
      <c r="WEA62" s="13"/>
      <c r="WEB62" s="13"/>
      <c r="WEC62" s="13"/>
      <c r="WED62" s="13"/>
      <c r="WEE62" s="13"/>
      <c r="WEF62" s="13"/>
      <c r="WEG62" s="13"/>
      <c r="WEH62" s="13"/>
      <c r="WEI62" s="13"/>
      <c r="WEJ62" s="13"/>
      <c r="WEK62" s="13"/>
      <c r="WEL62" s="13"/>
      <c r="WEM62" s="13"/>
      <c r="WEN62" s="13"/>
      <c r="WEO62" s="13"/>
      <c r="WEP62" s="13"/>
      <c r="WEQ62" s="13"/>
      <c r="WER62" s="13"/>
      <c r="WES62" s="13"/>
      <c r="WET62" s="13"/>
      <c r="WEU62" s="13"/>
      <c r="WEV62" s="13"/>
      <c r="WEW62" s="13"/>
      <c r="WEX62" s="13"/>
      <c r="WEY62" s="13"/>
      <c r="WEZ62" s="13"/>
      <c r="WFA62" s="13"/>
      <c r="WFB62" s="13"/>
      <c r="WFC62" s="13"/>
      <c r="WFD62" s="13"/>
      <c r="WFE62" s="13"/>
      <c r="WFF62" s="13"/>
      <c r="WFG62" s="13"/>
      <c r="WFH62" s="13"/>
      <c r="WFI62" s="13"/>
      <c r="WFJ62" s="13"/>
      <c r="WFK62" s="13"/>
      <c r="WFL62" s="13"/>
      <c r="WFM62" s="13"/>
      <c r="WFN62" s="13"/>
      <c r="WFO62" s="13"/>
      <c r="WFP62" s="13"/>
      <c r="WFQ62" s="13"/>
      <c r="WFR62" s="13"/>
      <c r="WFS62" s="13"/>
      <c r="WFT62" s="13"/>
      <c r="WFU62" s="13"/>
      <c r="WFV62" s="13"/>
      <c r="WFW62" s="13"/>
      <c r="WFX62" s="13"/>
      <c r="WFY62" s="13"/>
      <c r="WFZ62" s="13"/>
      <c r="WGA62" s="13"/>
      <c r="WGB62" s="13"/>
      <c r="WGC62" s="13"/>
      <c r="WGD62" s="13"/>
      <c r="WGE62" s="13"/>
      <c r="WGF62" s="13"/>
      <c r="WGG62" s="13"/>
      <c r="WGH62" s="13"/>
      <c r="WGI62" s="13"/>
      <c r="WGJ62" s="13"/>
      <c r="WGK62" s="13"/>
      <c r="WGL62" s="13"/>
      <c r="WGM62" s="13"/>
      <c r="WGN62" s="13"/>
      <c r="WGO62" s="13"/>
      <c r="WGP62" s="13"/>
      <c r="WGQ62" s="13"/>
      <c r="WGR62" s="13"/>
      <c r="WGS62" s="13"/>
      <c r="WGT62" s="13"/>
      <c r="WGU62" s="13"/>
      <c r="WGV62" s="13"/>
      <c r="WGW62" s="13"/>
      <c r="WGX62" s="13"/>
      <c r="WGY62" s="13"/>
      <c r="WGZ62" s="13"/>
      <c r="WHA62" s="13"/>
      <c r="WHB62" s="13"/>
      <c r="WHC62" s="13"/>
      <c r="WHD62" s="13"/>
      <c r="WHE62" s="13"/>
      <c r="WHF62" s="13"/>
      <c r="WHG62" s="13"/>
      <c r="WHH62" s="13"/>
      <c r="WHI62" s="13"/>
      <c r="WHJ62" s="13"/>
      <c r="WHK62" s="13"/>
      <c r="WHL62" s="13"/>
      <c r="WHM62" s="13"/>
      <c r="WHN62" s="13"/>
      <c r="WHO62" s="13"/>
      <c r="WHP62" s="13"/>
      <c r="WHQ62" s="13"/>
      <c r="WHR62" s="13"/>
      <c r="WHS62" s="13"/>
      <c r="WHT62" s="13"/>
      <c r="WHU62" s="13"/>
      <c r="WHV62" s="13"/>
      <c r="WHW62" s="13"/>
      <c r="WHX62" s="13"/>
      <c r="WHY62" s="13"/>
      <c r="WHZ62" s="13"/>
      <c r="WIA62" s="13"/>
      <c r="WIB62" s="13"/>
      <c r="WIC62" s="13"/>
      <c r="WID62" s="13"/>
      <c r="WIE62" s="13"/>
      <c r="WIF62" s="13"/>
      <c r="WIG62" s="13"/>
      <c r="WIH62" s="13"/>
      <c r="WII62" s="13"/>
      <c r="WIJ62" s="13"/>
      <c r="WIK62" s="13"/>
      <c r="WIL62" s="13"/>
      <c r="WIM62" s="13"/>
      <c r="WIN62" s="13"/>
      <c r="WIO62" s="13"/>
      <c r="WIP62" s="13"/>
      <c r="WIQ62" s="13"/>
      <c r="WIR62" s="13"/>
      <c r="WIS62" s="13"/>
      <c r="WIT62" s="13"/>
      <c r="WIU62" s="13"/>
      <c r="WIV62" s="13"/>
      <c r="WIW62" s="13"/>
      <c r="WIX62" s="13"/>
      <c r="WIY62" s="13"/>
      <c r="WIZ62" s="13"/>
      <c r="WJA62" s="13"/>
      <c r="WJB62" s="13"/>
      <c r="WJC62" s="13"/>
      <c r="WJD62" s="13"/>
      <c r="WJE62" s="13"/>
      <c r="WJF62" s="13"/>
      <c r="WJG62" s="13"/>
      <c r="WJH62" s="13"/>
      <c r="WJI62" s="13"/>
      <c r="WJJ62" s="13"/>
      <c r="WJK62" s="13"/>
      <c r="WJL62" s="13"/>
      <c r="WJM62" s="13"/>
      <c r="WJN62" s="13"/>
      <c r="WJO62" s="13"/>
      <c r="WJP62" s="13"/>
      <c r="WJQ62" s="13"/>
      <c r="WJR62" s="13"/>
      <c r="WJS62" s="13"/>
      <c r="WJT62" s="13"/>
      <c r="WJU62" s="13"/>
      <c r="WJV62" s="13"/>
      <c r="WJW62" s="13"/>
      <c r="WJX62" s="13"/>
      <c r="WJY62" s="13"/>
      <c r="WJZ62" s="13"/>
      <c r="WKA62" s="13"/>
      <c r="WKB62" s="13"/>
      <c r="WKC62" s="13"/>
      <c r="WKD62" s="13"/>
      <c r="WKE62" s="13"/>
      <c r="WKF62" s="13"/>
      <c r="WKG62" s="13"/>
      <c r="WKH62" s="13"/>
      <c r="WKI62" s="13"/>
      <c r="WKJ62" s="13"/>
      <c r="WKK62" s="13"/>
      <c r="WKL62" s="13"/>
      <c r="WKM62" s="13"/>
      <c r="WKN62" s="13"/>
      <c r="WKO62" s="13"/>
      <c r="WKP62" s="13"/>
      <c r="WKQ62" s="13"/>
      <c r="WKR62" s="13"/>
      <c r="WKS62" s="13"/>
      <c r="WKT62" s="13"/>
      <c r="WKU62" s="13"/>
      <c r="WKV62" s="13"/>
      <c r="WKW62" s="13"/>
      <c r="WKX62" s="13"/>
      <c r="WKY62" s="13"/>
      <c r="WKZ62" s="13"/>
      <c r="WLA62" s="13"/>
      <c r="WLB62" s="13"/>
      <c r="WLC62" s="13"/>
      <c r="WLD62" s="13"/>
      <c r="WLE62" s="13"/>
      <c r="WLF62" s="13"/>
      <c r="WLG62" s="13"/>
      <c r="WLH62" s="13"/>
      <c r="WLI62" s="13"/>
      <c r="WLJ62" s="13"/>
      <c r="WLK62" s="13"/>
      <c r="WLL62" s="13"/>
      <c r="WLM62" s="13"/>
      <c r="WLN62" s="13"/>
      <c r="WLO62" s="13"/>
      <c r="WLP62" s="13"/>
      <c r="WLQ62" s="13"/>
      <c r="WLR62" s="13"/>
      <c r="WLS62" s="13"/>
      <c r="WLT62" s="13"/>
      <c r="WLU62" s="13"/>
      <c r="WLV62" s="13"/>
      <c r="WLW62" s="13"/>
      <c r="WLX62" s="13"/>
      <c r="WLY62" s="13"/>
      <c r="WLZ62" s="13"/>
      <c r="WMA62" s="13"/>
      <c r="WMB62" s="13"/>
      <c r="WMC62" s="13"/>
      <c r="WMD62" s="13"/>
      <c r="WME62" s="13"/>
      <c r="WMF62" s="13"/>
      <c r="WMG62" s="13"/>
      <c r="WMH62" s="13"/>
      <c r="WMI62" s="13"/>
      <c r="WMJ62" s="13"/>
      <c r="WMK62" s="13"/>
      <c r="WML62" s="13"/>
      <c r="WMM62" s="13"/>
      <c r="WMN62" s="13"/>
      <c r="WMO62" s="13"/>
      <c r="WMP62" s="13"/>
      <c r="WMQ62" s="13"/>
      <c r="WMR62" s="13"/>
      <c r="WMS62" s="13"/>
      <c r="WMT62" s="13"/>
      <c r="WMU62" s="13"/>
      <c r="WMV62" s="13"/>
      <c r="WMW62" s="13"/>
      <c r="WMX62" s="13"/>
      <c r="WMY62" s="13"/>
      <c r="WMZ62" s="13"/>
      <c r="WNA62" s="13"/>
      <c r="WNB62" s="13"/>
      <c r="WNC62" s="13"/>
      <c r="WND62" s="13"/>
      <c r="WNE62" s="13"/>
      <c r="WNF62" s="13"/>
      <c r="WNG62" s="13"/>
      <c r="WNH62" s="13"/>
      <c r="WNI62" s="13"/>
      <c r="WNJ62" s="13"/>
      <c r="WNK62" s="13"/>
      <c r="WNL62" s="13"/>
      <c r="WNM62" s="13"/>
      <c r="WNN62" s="13"/>
      <c r="WNO62" s="13"/>
      <c r="WNP62" s="13"/>
      <c r="WNQ62" s="13"/>
      <c r="WNR62" s="13"/>
      <c r="WNS62" s="13"/>
      <c r="WNT62" s="13"/>
      <c r="WNU62" s="13"/>
      <c r="WNV62" s="13"/>
      <c r="WNW62" s="13"/>
      <c r="WNX62" s="13"/>
      <c r="WNY62" s="13"/>
      <c r="WNZ62" s="13"/>
      <c r="WOA62" s="13"/>
      <c r="WOB62" s="13"/>
      <c r="WOC62" s="13"/>
      <c r="WOD62" s="13"/>
      <c r="WOE62" s="13"/>
      <c r="WOF62" s="13"/>
      <c r="WOG62" s="13"/>
      <c r="WOH62" s="13"/>
      <c r="WOI62" s="13"/>
      <c r="WOJ62" s="13"/>
      <c r="WOK62" s="13"/>
      <c r="WOL62" s="13"/>
      <c r="WOM62" s="13"/>
      <c r="WON62" s="13"/>
      <c r="WOO62" s="13"/>
      <c r="WOP62" s="13"/>
      <c r="WOQ62" s="13"/>
      <c r="WOR62" s="13"/>
      <c r="WOS62" s="13"/>
      <c r="WOT62" s="13"/>
      <c r="WOU62" s="13"/>
      <c r="WOV62" s="13"/>
      <c r="WOW62" s="13"/>
      <c r="WOX62" s="13"/>
      <c r="WOY62" s="13"/>
      <c r="WOZ62" s="13"/>
      <c r="WPA62" s="13"/>
      <c r="WPB62" s="13"/>
      <c r="WPC62" s="13"/>
      <c r="WPD62" s="13"/>
      <c r="WPE62" s="13"/>
      <c r="WPF62" s="13"/>
      <c r="WPG62" s="13"/>
      <c r="WPH62" s="13"/>
      <c r="WPI62" s="13"/>
      <c r="WPJ62" s="13"/>
      <c r="WPK62" s="13"/>
      <c r="WPL62" s="13"/>
      <c r="WPM62" s="13"/>
      <c r="WPN62" s="13"/>
      <c r="WPO62" s="13"/>
      <c r="WPP62" s="13"/>
      <c r="WPQ62" s="13"/>
      <c r="WPR62" s="13"/>
      <c r="WPS62" s="13"/>
      <c r="WPT62" s="13"/>
      <c r="WPU62" s="13"/>
      <c r="WPV62" s="13"/>
      <c r="WPW62" s="13"/>
      <c r="WPX62" s="13"/>
      <c r="WPY62" s="13"/>
      <c r="WPZ62" s="13"/>
      <c r="WQA62" s="13"/>
      <c r="WQB62" s="13"/>
      <c r="WQC62" s="13"/>
      <c r="WQD62" s="13"/>
      <c r="WQE62" s="13"/>
      <c r="WQF62" s="13"/>
      <c r="WQG62" s="13"/>
      <c r="WQH62" s="13"/>
      <c r="WQI62" s="13"/>
      <c r="WQJ62" s="13"/>
      <c r="WQK62" s="13"/>
      <c r="WQL62" s="13"/>
      <c r="WQM62" s="13"/>
      <c r="WQN62" s="13"/>
      <c r="WQO62" s="13"/>
      <c r="WQP62" s="13"/>
      <c r="WQQ62" s="13"/>
      <c r="WQR62" s="13"/>
      <c r="WQS62" s="13"/>
      <c r="WQT62" s="13"/>
      <c r="WQU62" s="13"/>
      <c r="WQV62" s="13"/>
      <c r="WQW62" s="13"/>
      <c r="WQX62" s="13"/>
      <c r="WQY62" s="13"/>
      <c r="WQZ62" s="13"/>
      <c r="WRA62" s="13"/>
      <c r="WRB62" s="13"/>
      <c r="WRC62" s="13"/>
      <c r="WRD62" s="13"/>
      <c r="WRE62" s="13"/>
      <c r="WRF62" s="13"/>
      <c r="WRG62" s="13"/>
      <c r="WRH62" s="13"/>
      <c r="WRI62" s="13"/>
      <c r="WRJ62" s="13"/>
      <c r="WRK62" s="13"/>
      <c r="WRL62" s="13"/>
      <c r="WRM62" s="13"/>
      <c r="WRN62" s="13"/>
      <c r="WRO62" s="13"/>
      <c r="WRP62" s="13"/>
      <c r="WRQ62" s="13"/>
      <c r="WRR62" s="13"/>
      <c r="WRS62" s="13"/>
      <c r="WRT62" s="13"/>
      <c r="WRU62" s="13"/>
      <c r="WRV62" s="13"/>
      <c r="WRW62" s="13"/>
      <c r="WRX62" s="13"/>
      <c r="WRY62" s="13"/>
      <c r="WRZ62" s="13"/>
      <c r="WSA62" s="13"/>
      <c r="WSB62" s="13"/>
      <c r="WSC62" s="13"/>
      <c r="WSD62" s="13"/>
      <c r="WSE62" s="13"/>
      <c r="WSF62" s="13"/>
      <c r="WSG62" s="13"/>
      <c r="WSH62" s="13"/>
      <c r="WSI62" s="13"/>
      <c r="WSJ62" s="13"/>
      <c r="WSK62" s="13"/>
      <c r="WSL62" s="13"/>
      <c r="WSM62" s="13"/>
      <c r="WSN62" s="13"/>
      <c r="WSO62" s="13"/>
      <c r="WSP62" s="13"/>
      <c r="WSQ62" s="13"/>
      <c r="WSR62" s="13"/>
      <c r="WSS62" s="13"/>
      <c r="WST62" s="13"/>
      <c r="WSU62" s="13"/>
      <c r="WSV62" s="13"/>
      <c r="WSW62" s="13"/>
      <c r="WSX62" s="13"/>
      <c r="WSY62" s="13"/>
      <c r="WSZ62" s="13"/>
      <c r="WTA62" s="13"/>
      <c r="WTB62" s="13"/>
      <c r="WTC62" s="13"/>
      <c r="WTD62" s="13"/>
      <c r="WTE62" s="13"/>
      <c r="WTF62" s="13"/>
      <c r="WTG62" s="13"/>
      <c r="WTH62" s="13"/>
      <c r="WTI62" s="13"/>
      <c r="WTJ62" s="13"/>
      <c r="WTK62" s="13"/>
      <c r="WTL62" s="13"/>
      <c r="WTM62" s="13"/>
      <c r="WTN62" s="13"/>
      <c r="WTO62" s="13"/>
      <c r="WTP62" s="13"/>
      <c r="WTQ62" s="13"/>
      <c r="WTR62" s="13"/>
      <c r="WTS62" s="13"/>
      <c r="WTT62" s="13"/>
      <c r="WTU62" s="13"/>
      <c r="WTV62" s="13"/>
      <c r="WTW62" s="13"/>
      <c r="WTX62" s="13"/>
      <c r="WTY62" s="13"/>
      <c r="WTZ62" s="13"/>
      <c r="WUA62" s="13"/>
      <c r="WUB62" s="13"/>
      <c r="WUC62" s="13"/>
      <c r="WUD62" s="13"/>
      <c r="WUE62" s="13"/>
      <c r="WUF62" s="13"/>
      <c r="WUG62" s="13"/>
      <c r="WUH62" s="13"/>
      <c r="WUI62" s="13"/>
      <c r="WUJ62" s="13"/>
      <c r="WUK62" s="13"/>
      <c r="WUL62" s="13"/>
      <c r="WUM62" s="13"/>
      <c r="WUN62" s="13"/>
      <c r="WUO62" s="13"/>
      <c r="WUP62" s="13"/>
      <c r="WUQ62" s="13"/>
      <c r="WUR62" s="13"/>
      <c r="WUS62" s="13"/>
      <c r="WUT62" s="13"/>
      <c r="WUU62" s="13"/>
      <c r="WUV62" s="13"/>
      <c r="WUW62" s="13"/>
      <c r="WUX62" s="13"/>
      <c r="WUY62" s="13"/>
      <c r="WUZ62" s="13"/>
      <c r="WVA62" s="13"/>
      <c r="WVB62" s="13"/>
      <c r="WVC62" s="13"/>
      <c r="WVD62" s="13"/>
      <c r="WVE62" s="13"/>
      <c r="WVF62" s="13"/>
      <c r="WVG62" s="13"/>
      <c r="WVH62" s="13"/>
      <c r="WVI62" s="13"/>
      <c r="WVJ62" s="13"/>
      <c r="WVK62" s="13"/>
      <c r="WVL62" s="13"/>
      <c r="WVM62" s="13"/>
      <c r="WVN62" s="13"/>
      <c r="WVO62" s="13"/>
      <c r="WVP62" s="13"/>
      <c r="WVQ62" s="13"/>
      <c r="WVR62" s="13"/>
      <c r="WVS62" s="13"/>
      <c r="WVT62" s="13"/>
      <c r="WVU62" s="13"/>
      <c r="WVV62" s="13"/>
      <c r="WVW62" s="13"/>
      <c r="WVX62" s="13"/>
      <c r="WVY62" s="13"/>
      <c r="WVZ62" s="13"/>
      <c r="WWA62" s="13"/>
      <c r="WWB62" s="13"/>
      <c r="WWC62" s="13"/>
      <c r="WWD62" s="13"/>
      <c r="WWE62" s="13"/>
      <c r="WWF62" s="13"/>
      <c r="WWG62" s="13"/>
      <c r="WWH62" s="13"/>
      <c r="WWI62" s="13"/>
      <c r="WWJ62" s="13"/>
      <c r="WWK62" s="13"/>
      <c r="WWL62" s="13"/>
      <c r="WWM62" s="13"/>
      <c r="WWN62" s="13"/>
      <c r="WWO62" s="13"/>
      <c r="WWP62" s="13"/>
      <c r="WWQ62" s="13"/>
      <c r="WWR62" s="13"/>
      <c r="WWS62" s="13"/>
      <c r="WWT62" s="13"/>
      <c r="WWU62" s="13"/>
      <c r="WWV62" s="13"/>
      <c r="WWW62" s="13"/>
      <c r="WWX62" s="13"/>
      <c r="WWY62" s="13"/>
      <c r="WWZ62" s="13"/>
      <c r="WXA62" s="13"/>
      <c r="WXB62" s="13"/>
      <c r="WXC62" s="13"/>
      <c r="WXD62" s="13"/>
      <c r="WXE62" s="13"/>
      <c r="WXF62" s="13"/>
      <c r="WXG62" s="13"/>
      <c r="WXH62" s="13"/>
      <c r="WXI62" s="13"/>
      <c r="WXJ62" s="13"/>
      <c r="WXK62" s="13"/>
      <c r="WXL62" s="13"/>
      <c r="WXM62" s="13"/>
      <c r="WXN62" s="13"/>
      <c r="WXO62" s="13"/>
      <c r="WXP62" s="13"/>
      <c r="WXQ62" s="13"/>
      <c r="WXR62" s="13"/>
      <c r="WXS62" s="13"/>
      <c r="WXT62" s="13"/>
      <c r="WXU62" s="13"/>
      <c r="WXV62" s="13"/>
      <c r="WXW62" s="13"/>
      <c r="WXX62" s="13"/>
      <c r="WXY62" s="13"/>
      <c r="WXZ62" s="13"/>
      <c r="WYA62" s="13"/>
      <c r="WYB62" s="13"/>
      <c r="WYC62" s="13"/>
      <c r="WYD62" s="13"/>
      <c r="WYE62" s="13"/>
      <c r="WYF62" s="13"/>
      <c r="WYG62" s="13"/>
      <c r="WYH62" s="13"/>
      <c r="WYI62" s="13"/>
      <c r="WYJ62" s="13"/>
      <c r="WYK62" s="13"/>
      <c r="WYL62" s="13"/>
      <c r="WYM62" s="13"/>
      <c r="WYN62" s="13"/>
      <c r="WYO62" s="13"/>
      <c r="WYP62" s="13"/>
      <c r="WYQ62" s="13"/>
      <c r="WYR62" s="13"/>
      <c r="WYS62" s="13"/>
      <c r="WYT62" s="13"/>
      <c r="WYU62" s="13"/>
      <c r="WYV62" s="13"/>
      <c r="WYW62" s="13"/>
      <c r="WYX62" s="13"/>
      <c r="WYY62" s="13"/>
      <c r="WYZ62" s="13"/>
      <c r="WZA62" s="13"/>
      <c r="WZB62" s="13"/>
      <c r="WZC62" s="13"/>
      <c r="WZD62" s="13"/>
      <c r="WZE62" s="13"/>
      <c r="WZF62" s="13"/>
      <c r="WZG62" s="13"/>
      <c r="WZH62" s="13"/>
      <c r="WZI62" s="13"/>
      <c r="WZJ62" s="13"/>
      <c r="WZK62" s="13"/>
      <c r="WZL62" s="13"/>
      <c r="WZM62" s="13"/>
      <c r="WZN62" s="13"/>
      <c r="WZO62" s="13"/>
      <c r="WZP62" s="13"/>
      <c r="WZQ62" s="13"/>
      <c r="WZR62" s="13"/>
      <c r="WZS62" s="13"/>
      <c r="WZT62" s="13"/>
      <c r="WZU62" s="13"/>
      <c r="WZV62" s="13"/>
      <c r="WZW62" s="13"/>
      <c r="WZX62" s="13"/>
      <c r="WZY62" s="13"/>
      <c r="WZZ62" s="13"/>
      <c r="XAA62" s="13"/>
      <c r="XAB62" s="13"/>
      <c r="XAC62" s="13"/>
      <c r="XAD62" s="13"/>
      <c r="XAE62" s="13"/>
      <c r="XAF62" s="13"/>
      <c r="XAG62" s="13"/>
      <c r="XAH62" s="13"/>
      <c r="XAI62" s="13"/>
      <c r="XAJ62" s="13"/>
      <c r="XAK62" s="13"/>
      <c r="XAL62" s="13"/>
      <c r="XAM62" s="13"/>
      <c r="XAN62" s="13"/>
      <c r="XAO62" s="13"/>
      <c r="XAP62" s="13"/>
      <c r="XAQ62" s="13"/>
      <c r="XAR62" s="13"/>
      <c r="XAS62" s="13"/>
      <c r="XAT62" s="13"/>
      <c r="XAU62" s="13"/>
      <c r="XAV62" s="13"/>
      <c r="XAW62" s="13"/>
      <c r="XAX62" s="13"/>
      <c r="XAY62" s="13"/>
      <c r="XAZ62" s="13"/>
      <c r="XBA62" s="13"/>
      <c r="XBB62" s="13"/>
      <c r="XBC62" s="13"/>
      <c r="XBD62" s="13"/>
      <c r="XBE62" s="13"/>
      <c r="XBF62" s="13"/>
      <c r="XBG62" s="13"/>
      <c r="XBH62" s="13"/>
      <c r="XBI62" s="13"/>
      <c r="XBJ62" s="13"/>
      <c r="XBK62" s="13"/>
      <c r="XBL62" s="13"/>
      <c r="XBM62" s="13"/>
      <c r="XBN62" s="13"/>
      <c r="XBO62" s="13"/>
      <c r="XBP62" s="13"/>
      <c r="XBQ62" s="13"/>
      <c r="XBR62" s="13"/>
      <c r="XBS62" s="13"/>
      <c r="XBT62" s="13"/>
      <c r="XBU62" s="13"/>
      <c r="XBV62" s="13"/>
      <c r="XBW62" s="13"/>
      <c r="XBX62" s="13"/>
      <c r="XBY62" s="13"/>
      <c r="XBZ62" s="13"/>
      <c r="XCA62" s="13"/>
      <c r="XCB62" s="13"/>
      <c r="XCC62" s="13"/>
      <c r="XCD62" s="13"/>
      <c r="XCE62" s="13"/>
      <c r="XCF62" s="13"/>
      <c r="XCG62" s="13"/>
      <c r="XCH62" s="13"/>
      <c r="XCI62" s="13"/>
      <c r="XCJ62" s="13"/>
      <c r="XCK62" s="13"/>
      <c r="XCL62" s="13"/>
      <c r="XCM62" s="13"/>
      <c r="XCN62" s="13"/>
      <c r="XCO62" s="13"/>
      <c r="XCP62" s="13"/>
      <c r="XCQ62" s="13"/>
      <c r="XCR62" s="13"/>
      <c r="XCS62" s="13"/>
      <c r="XCT62" s="13"/>
      <c r="XCU62" s="13"/>
      <c r="XCV62" s="13"/>
      <c r="XCW62" s="13"/>
      <c r="XCX62" s="13"/>
      <c r="XCY62" s="13"/>
      <c r="XCZ62" s="13"/>
      <c r="XDA62" s="13"/>
      <c r="XDB62" s="13"/>
      <c r="XDC62" s="13"/>
      <c r="XDD62" s="13"/>
      <c r="XDE62" s="13"/>
      <c r="XDF62" s="13"/>
      <c r="XDG62" s="13"/>
      <c r="XDH62" s="13"/>
      <c r="XDI62" s="13"/>
      <c r="XDJ62" s="13"/>
      <c r="XDK62" s="13"/>
      <c r="XDL62" s="13"/>
      <c r="XDM62" s="13"/>
      <c r="XDN62" s="13"/>
      <c r="XDO62" s="13"/>
      <c r="XDP62" s="13"/>
      <c r="XDQ62" s="13"/>
      <c r="XDR62" s="13"/>
      <c r="XDS62" s="13"/>
      <c r="XDT62" s="13"/>
      <c r="XDU62" s="13"/>
      <c r="XDV62" s="13"/>
      <c r="XDW62" s="13"/>
      <c r="XDX62" s="13"/>
      <c r="XDY62" s="13"/>
      <c r="XDZ62" s="13"/>
      <c r="XEA62" s="13"/>
      <c r="XEB62" s="13"/>
      <c r="XEC62" s="13"/>
      <c r="XED62" s="13"/>
      <c r="XEE62" s="13"/>
      <c r="XEF62" s="13"/>
      <c r="XEG62" s="13"/>
      <c r="XEH62" s="13"/>
      <c r="XEI62" s="13"/>
      <c r="XEJ62" s="13"/>
      <c r="XEK62" s="13"/>
      <c r="XEL62" s="13"/>
      <c r="XEM62" s="13"/>
      <c r="XEN62" s="13"/>
      <c r="XEO62" s="13"/>
      <c r="XEP62" s="13"/>
      <c r="XEQ62" s="13"/>
      <c r="XER62" s="13"/>
      <c r="XES62" s="13"/>
      <c r="XET62" s="13"/>
      <c r="XEU62" s="13"/>
    </row>
    <row r="78" spans="1:16">
      <c r="A78" s="13"/>
      <c r="B78" s="13"/>
      <c r="C78" s="13"/>
      <c r="D78" s="13"/>
      <c r="E78" s="13"/>
      <c r="F78" s="13"/>
      <c r="G78" s="13"/>
      <c r="H78" s="13"/>
      <c r="I78" s="13"/>
      <c r="J78" s="13"/>
      <c r="K78" s="13"/>
      <c r="L78" s="13"/>
      <c r="M78" s="13"/>
      <c r="N78" s="13"/>
      <c r="O78" s="13"/>
      <c r="P78" s="13"/>
    </row>
    <row r="79" spans="1:16">
      <c r="A79" s="13"/>
      <c r="B79" s="13"/>
      <c r="C79" s="13"/>
      <c r="D79" s="13"/>
      <c r="E79" s="13"/>
      <c r="F79" s="13"/>
      <c r="G79" s="13"/>
      <c r="H79" s="13"/>
      <c r="I79" s="13"/>
      <c r="J79" s="13"/>
      <c r="K79" s="13"/>
      <c r="L79" s="13"/>
      <c r="M79" s="13"/>
      <c r="N79" s="13"/>
      <c r="O79" s="13"/>
      <c r="P79" s="13"/>
    </row>
    <row r="80" spans="1:16">
      <c r="A80" s="13"/>
      <c r="B80" s="13"/>
      <c r="C80" s="13"/>
      <c r="D80" s="13"/>
      <c r="E80" s="13"/>
      <c r="F80" s="13"/>
      <c r="G80" s="13"/>
      <c r="H80" s="13"/>
      <c r="I80" s="13"/>
      <c r="J80" s="13"/>
      <c r="K80" s="13"/>
      <c r="L80" s="13"/>
      <c r="M80" s="13"/>
      <c r="N80" s="13"/>
      <c r="O80" s="13"/>
      <c r="P80" s="13"/>
    </row>
  </sheetData>
  <mergeCells count="5">
    <mergeCell ref="A38:I38"/>
    <mergeCell ref="A16:I16"/>
    <mergeCell ref="A17:I17"/>
    <mergeCell ref="A36:I36"/>
    <mergeCell ref="A37:I37"/>
  </mergeCells>
  <phoneticPr fontId="0" type="noConversion"/>
  <dataValidations disablePrompts="1" count="1">
    <dataValidation type="list" allowBlank="1" sqref="N35 N19:N21" xr:uid="{00000000-0002-0000-0A00-000000000000}">
      <formula1>TransChoice</formula1>
    </dataValidation>
  </dataValidations>
  <printOptions horizontalCentered="1"/>
  <pageMargins left="0.75" right="0.75" top="0.5" bottom="0.5" header="0.25" footer="0.5"/>
  <pageSetup scale="58"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15"/>
  <sheetViews>
    <sheetView view="pageBreakPreview" topLeftCell="A63" zoomScale="70" zoomScaleNormal="100" zoomScaleSheetLayoutView="70" workbookViewId="0">
      <selection activeCell="F408" sqref="F408"/>
    </sheetView>
  </sheetViews>
  <sheetFormatPr defaultColWidth="9.140625" defaultRowHeight="12.6"/>
  <cols>
    <col min="1" max="1" width="17.85546875" customWidth="1"/>
    <col min="2" max="2" width="34.7109375" customWidth="1"/>
    <col min="3" max="3" width="34" bestFit="1" customWidth="1"/>
    <col min="4" max="4" width="15" customWidth="1"/>
    <col min="5" max="5" width="18.42578125" bestFit="1" customWidth="1"/>
    <col min="6" max="6" width="20.85546875" customWidth="1"/>
    <col min="7" max="7" width="22.5703125" customWidth="1"/>
    <col min="8" max="8" width="28" customWidth="1"/>
    <col min="9" max="9" width="17" bestFit="1" customWidth="1"/>
    <col min="11" max="11" width="10.140625" bestFit="1" customWidth="1"/>
  </cols>
  <sheetData>
    <row r="1" spans="1:12" ht="12.75" customHeight="1">
      <c r="A1" s="97" t="s">
        <v>2</v>
      </c>
      <c r="B1" s="3"/>
      <c r="C1" s="3"/>
      <c r="D1" s="3"/>
      <c r="E1" s="3"/>
      <c r="F1" s="3"/>
      <c r="G1" s="3"/>
      <c r="H1" s="1"/>
      <c r="I1" s="1"/>
    </row>
    <row r="2" spans="1:12" ht="12.75" customHeight="1">
      <c r="A2" s="97" t="s">
        <v>3</v>
      </c>
      <c r="B2" s="3"/>
      <c r="C2" s="3"/>
      <c r="D2" s="3"/>
      <c r="E2" s="3"/>
      <c r="F2" s="3"/>
      <c r="G2" s="3"/>
      <c r="H2" s="1"/>
      <c r="I2" s="1"/>
    </row>
    <row r="3" spans="1:12" ht="12.75" customHeight="1">
      <c r="A3" s="25" t="s">
        <v>4</v>
      </c>
      <c r="B3" s="3"/>
      <c r="C3" s="3"/>
      <c r="D3" s="3"/>
      <c r="E3" s="3"/>
      <c r="F3" s="3"/>
      <c r="G3" s="3"/>
      <c r="H3" s="1"/>
      <c r="I3" s="1"/>
    </row>
    <row r="4" spans="1:12" ht="12.75" customHeight="1">
      <c r="A4" s="25" t="s">
        <v>5</v>
      </c>
      <c r="B4" s="3"/>
      <c r="C4" s="3"/>
      <c r="D4" s="3"/>
      <c r="E4" s="3"/>
      <c r="F4" s="3"/>
      <c r="G4" s="3"/>
      <c r="H4" s="1"/>
      <c r="I4" s="1"/>
    </row>
    <row r="5" spans="1:12" ht="12.75" customHeight="1">
      <c r="A5" s="25" t="s">
        <v>6</v>
      </c>
      <c r="B5" s="3"/>
      <c r="C5" s="3"/>
      <c r="D5" s="3"/>
      <c r="E5" s="3"/>
      <c r="F5" s="3"/>
      <c r="G5" s="3"/>
      <c r="H5" s="1"/>
      <c r="I5" s="1"/>
    </row>
    <row r="6" spans="1:12" ht="12.75" customHeight="1">
      <c r="A6" s="25" t="s">
        <v>7</v>
      </c>
      <c r="B6" s="3"/>
      <c r="C6" s="3"/>
      <c r="D6" s="3"/>
      <c r="E6" s="3"/>
      <c r="F6" s="3"/>
      <c r="G6" s="3"/>
      <c r="H6" s="1"/>
      <c r="I6" s="1"/>
    </row>
    <row r="7" spans="1:12" ht="12.75" customHeight="1">
      <c r="A7" s="3"/>
      <c r="B7" s="3"/>
      <c r="C7" s="3"/>
      <c r="D7" s="3"/>
      <c r="E7" s="3"/>
      <c r="F7" s="3"/>
      <c r="G7" s="3"/>
      <c r="H7" s="1"/>
      <c r="I7" s="1"/>
    </row>
    <row r="8" spans="1:12" ht="24" customHeight="1">
      <c r="A8" s="94" t="s">
        <v>538</v>
      </c>
      <c r="B8" s="92"/>
      <c r="C8" s="92"/>
      <c r="D8" s="92"/>
      <c r="E8" s="92"/>
      <c r="F8" s="92"/>
      <c r="G8" s="92"/>
      <c r="H8" s="92"/>
      <c r="I8" s="92"/>
    </row>
    <row r="9" spans="1:12" ht="13.5" thickBot="1">
      <c r="A9" s="1"/>
      <c r="B9" s="1"/>
      <c r="C9" s="1"/>
      <c r="D9" s="1"/>
      <c r="E9" s="1"/>
      <c r="F9" s="1"/>
      <c r="G9" s="1"/>
      <c r="H9" s="1"/>
      <c r="I9" s="77" t="s">
        <v>539</v>
      </c>
    </row>
    <row r="10" spans="1:12" ht="43.5" customHeight="1" thickBot="1">
      <c r="A10" s="103" t="s">
        <v>520</v>
      </c>
      <c r="B10" s="104" t="s">
        <v>521</v>
      </c>
      <c r="C10" s="104" t="s">
        <v>522</v>
      </c>
      <c r="D10" s="104" t="s">
        <v>13</v>
      </c>
      <c r="E10" s="104" t="s">
        <v>523</v>
      </c>
      <c r="F10" s="104" t="s">
        <v>16</v>
      </c>
      <c r="G10" s="104" t="s">
        <v>524</v>
      </c>
      <c r="H10" s="104" t="s">
        <v>18</v>
      </c>
      <c r="I10" s="104" t="s">
        <v>19</v>
      </c>
    </row>
    <row r="11" spans="1:12" s="13" customFormat="1" ht="15.95" customHeight="1">
      <c r="A11" s="62">
        <v>44568</v>
      </c>
      <c r="B11" s="20" t="s">
        <v>540</v>
      </c>
      <c r="C11" s="20" t="s">
        <v>541</v>
      </c>
      <c r="D11" s="20" t="s">
        <v>542</v>
      </c>
      <c r="E11" s="20" t="s">
        <v>38</v>
      </c>
      <c r="F11" s="20" t="s">
        <v>543</v>
      </c>
      <c r="G11" s="20" t="s">
        <v>544</v>
      </c>
      <c r="H11" s="22">
        <v>15961</v>
      </c>
      <c r="I11" s="91" t="s">
        <v>258</v>
      </c>
      <c r="K11" s="89"/>
      <c r="L11" s="89"/>
    </row>
    <row r="12" spans="1:12" s="13" customFormat="1" ht="15.95" customHeight="1">
      <c r="A12" s="62">
        <v>44571</v>
      </c>
      <c r="B12" s="20" t="s">
        <v>458</v>
      </c>
      <c r="C12" s="20" t="s">
        <v>458</v>
      </c>
      <c r="D12" s="20" t="s">
        <v>545</v>
      </c>
      <c r="E12" s="20" t="s">
        <v>486</v>
      </c>
      <c r="F12" s="20" t="s">
        <v>380</v>
      </c>
      <c r="G12" s="20" t="s">
        <v>460</v>
      </c>
      <c r="H12" s="22">
        <v>1435919</v>
      </c>
      <c r="I12" s="91" t="s">
        <v>67</v>
      </c>
      <c r="K12" s="89"/>
      <c r="L12" s="89"/>
    </row>
    <row r="13" spans="1:12" s="13" customFormat="1" ht="15.95" customHeight="1">
      <c r="A13" s="62">
        <v>44575</v>
      </c>
      <c r="B13" s="20" t="s">
        <v>540</v>
      </c>
      <c r="C13" s="20" t="s">
        <v>541</v>
      </c>
      <c r="D13" s="20" t="s">
        <v>542</v>
      </c>
      <c r="E13" s="20" t="s">
        <v>38</v>
      </c>
      <c r="F13" s="20" t="s">
        <v>546</v>
      </c>
      <c r="G13" s="20" t="s">
        <v>544</v>
      </c>
      <c r="H13" s="22">
        <v>8059</v>
      </c>
      <c r="I13" s="91" t="s">
        <v>258</v>
      </c>
      <c r="K13" s="89"/>
      <c r="L13" s="89"/>
    </row>
    <row r="14" spans="1:12" s="13" customFormat="1" ht="15.95" customHeight="1">
      <c r="A14" s="62">
        <v>44582</v>
      </c>
      <c r="B14" s="20" t="s">
        <v>540</v>
      </c>
      <c r="C14" s="20" t="s">
        <v>541</v>
      </c>
      <c r="D14" s="20" t="s">
        <v>542</v>
      </c>
      <c r="E14" s="20" t="s">
        <v>38</v>
      </c>
      <c r="F14" s="20" t="s">
        <v>546</v>
      </c>
      <c r="G14" s="20" t="s">
        <v>544</v>
      </c>
      <c r="H14" s="22">
        <v>12158</v>
      </c>
      <c r="I14" s="91" t="s">
        <v>258</v>
      </c>
      <c r="K14" s="89"/>
      <c r="L14" s="89"/>
    </row>
    <row r="15" spans="1:12" s="13" customFormat="1" ht="15.95" customHeight="1">
      <c r="A15" s="62">
        <v>44583</v>
      </c>
      <c r="B15" s="20" t="s">
        <v>458</v>
      </c>
      <c r="C15" s="20" t="s">
        <v>458</v>
      </c>
      <c r="D15" s="20" t="s">
        <v>545</v>
      </c>
      <c r="E15" s="20" t="s">
        <v>486</v>
      </c>
      <c r="F15" s="20" t="s">
        <v>135</v>
      </c>
      <c r="G15" s="20" t="s">
        <v>460</v>
      </c>
      <c r="H15" s="22">
        <v>964767</v>
      </c>
      <c r="I15" s="91" t="s">
        <v>67</v>
      </c>
      <c r="K15" s="89"/>
      <c r="L15" s="89"/>
    </row>
    <row r="16" spans="1:12" s="13" customFormat="1" ht="15.95" customHeight="1">
      <c r="A16" s="62">
        <v>44589</v>
      </c>
      <c r="B16" s="20" t="s">
        <v>540</v>
      </c>
      <c r="C16" s="20" t="s">
        <v>541</v>
      </c>
      <c r="D16" s="20" t="s">
        <v>542</v>
      </c>
      <c r="E16" s="20" t="s">
        <v>38</v>
      </c>
      <c r="F16" s="20" t="s">
        <v>546</v>
      </c>
      <c r="G16" s="20" t="s">
        <v>544</v>
      </c>
      <c r="H16" s="22">
        <v>13961</v>
      </c>
      <c r="I16" s="91" t="s">
        <v>258</v>
      </c>
      <c r="K16" s="89"/>
      <c r="L16" s="89"/>
    </row>
    <row r="17" spans="1:12" s="13" customFormat="1" ht="15.95" customHeight="1">
      <c r="A17" s="62">
        <v>44593</v>
      </c>
      <c r="B17" s="20" t="s">
        <v>458</v>
      </c>
      <c r="C17" s="20" t="s">
        <v>458</v>
      </c>
      <c r="D17" s="20" t="s">
        <v>545</v>
      </c>
      <c r="E17" s="20" t="s">
        <v>23</v>
      </c>
      <c r="F17" s="20" t="s">
        <v>175</v>
      </c>
      <c r="G17" s="20" t="s">
        <v>460</v>
      </c>
      <c r="H17" s="22">
        <v>880871</v>
      </c>
      <c r="I17" s="91" t="s">
        <v>67</v>
      </c>
      <c r="K17" s="89"/>
      <c r="L17" s="89"/>
    </row>
    <row r="18" spans="1:12" s="13" customFormat="1" ht="15.95" customHeight="1">
      <c r="A18" s="62">
        <v>44594</v>
      </c>
      <c r="B18" s="20" t="s">
        <v>540</v>
      </c>
      <c r="C18" s="20" t="s">
        <v>541</v>
      </c>
      <c r="D18" s="20" t="s">
        <v>542</v>
      </c>
      <c r="E18" s="20" t="s">
        <v>486</v>
      </c>
      <c r="F18" s="20" t="s">
        <v>546</v>
      </c>
      <c r="G18" s="20" t="s">
        <v>544</v>
      </c>
      <c r="H18" s="22">
        <v>7281</v>
      </c>
      <c r="I18" s="91" t="s">
        <v>258</v>
      </c>
      <c r="K18" s="89"/>
      <c r="L18" s="89"/>
    </row>
    <row r="19" spans="1:12" s="13" customFormat="1" ht="15.95" customHeight="1">
      <c r="A19" s="62">
        <v>44603</v>
      </c>
      <c r="B19" s="20" t="s">
        <v>540</v>
      </c>
      <c r="C19" s="20" t="s">
        <v>541</v>
      </c>
      <c r="D19" s="20" t="s">
        <v>542</v>
      </c>
      <c r="E19" s="20" t="s">
        <v>486</v>
      </c>
      <c r="F19" s="20" t="s">
        <v>546</v>
      </c>
      <c r="G19" s="20" t="s">
        <v>544</v>
      </c>
      <c r="H19" s="22">
        <v>15143</v>
      </c>
      <c r="I19" s="91" t="s">
        <v>258</v>
      </c>
      <c r="K19" s="89"/>
      <c r="L19" s="89"/>
    </row>
    <row r="20" spans="1:12" s="13" customFormat="1" ht="15.95" customHeight="1">
      <c r="A20" s="62">
        <v>44608</v>
      </c>
      <c r="B20" s="20" t="s">
        <v>458</v>
      </c>
      <c r="C20" s="20" t="s">
        <v>458</v>
      </c>
      <c r="D20" s="20" t="s">
        <v>545</v>
      </c>
      <c r="E20" s="20" t="s">
        <v>23</v>
      </c>
      <c r="F20" s="20" t="s">
        <v>175</v>
      </c>
      <c r="G20" s="20" t="s">
        <v>460</v>
      </c>
      <c r="H20" s="22">
        <v>1373904</v>
      </c>
      <c r="I20" s="91" t="s">
        <v>67</v>
      </c>
      <c r="K20" s="89"/>
      <c r="L20" s="89"/>
    </row>
    <row r="21" spans="1:12" s="13" customFormat="1" ht="15.95" customHeight="1">
      <c r="A21" s="62">
        <v>44610</v>
      </c>
      <c r="B21" s="20" t="s">
        <v>540</v>
      </c>
      <c r="C21" s="20" t="s">
        <v>541</v>
      </c>
      <c r="D21" s="20" t="s">
        <v>542</v>
      </c>
      <c r="E21" s="20" t="s">
        <v>486</v>
      </c>
      <c r="F21" s="20" t="s">
        <v>546</v>
      </c>
      <c r="G21" s="20" t="s">
        <v>544</v>
      </c>
      <c r="H21" s="22">
        <v>114640</v>
      </c>
      <c r="I21" s="91" t="s">
        <v>258</v>
      </c>
      <c r="K21" s="89"/>
      <c r="L21" s="89"/>
    </row>
    <row r="22" spans="1:12" s="13" customFormat="1" ht="15.95" customHeight="1">
      <c r="A22" s="62">
        <v>44619</v>
      </c>
      <c r="B22" s="20" t="s">
        <v>458</v>
      </c>
      <c r="C22" s="20" t="s">
        <v>458</v>
      </c>
      <c r="D22" s="20" t="s">
        <v>545</v>
      </c>
      <c r="E22" s="20" t="s">
        <v>486</v>
      </c>
      <c r="F22" s="20" t="s">
        <v>547</v>
      </c>
      <c r="G22" s="20" t="s">
        <v>460</v>
      </c>
      <c r="H22" s="22">
        <v>1337860</v>
      </c>
      <c r="I22" s="91" t="s">
        <v>67</v>
      </c>
      <c r="K22" s="89"/>
      <c r="L22" s="89"/>
    </row>
    <row r="23" spans="1:12" s="13" customFormat="1" ht="15.95" customHeight="1">
      <c r="A23" s="62">
        <v>44622</v>
      </c>
      <c r="B23" s="20" t="s">
        <v>540</v>
      </c>
      <c r="C23" s="20" t="s">
        <v>541</v>
      </c>
      <c r="D23" s="20" t="s">
        <v>542</v>
      </c>
      <c r="E23" s="20" t="s">
        <v>486</v>
      </c>
      <c r="F23" s="20" t="s">
        <v>543</v>
      </c>
      <c r="G23" s="20" t="s">
        <v>544</v>
      </c>
      <c r="H23" s="22">
        <v>385586</v>
      </c>
      <c r="I23" s="91" t="s">
        <v>258</v>
      </c>
      <c r="K23" s="89"/>
      <c r="L23" s="89"/>
    </row>
    <row r="24" spans="1:12" s="13" customFormat="1" ht="15.95" customHeight="1">
      <c r="A24" s="62">
        <v>44631</v>
      </c>
      <c r="B24" s="20" t="s">
        <v>458</v>
      </c>
      <c r="C24" s="20" t="s">
        <v>458</v>
      </c>
      <c r="D24" s="20" t="s">
        <v>545</v>
      </c>
      <c r="E24" s="20" t="s">
        <v>486</v>
      </c>
      <c r="F24" s="20" t="s">
        <v>547</v>
      </c>
      <c r="G24" s="20" t="s">
        <v>460</v>
      </c>
      <c r="H24" s="22">
        <v>1383184</v>
      </c>
      <c r="I24" s="91" t="s">
        <v>67</v>
      </c>
      <c r="K24" s="89"/>
      <c r="L24" s="89"/>
    </row>
    <row r="25" spans="1:12" s="13" customFormat="1" ht="15.95" customHeight="1">
      <c r="A25" s="62">
        <v>44632</v>
      </c>
      <c r="B25" s="20" t="s">
        <v>540</v>
      </c>
      <c r="C25" s="20" t="s">
        <v>541</v>
      </c>
      <c r="D25" s="20" t="s">
        <v>542</v>
      </c>
      <c r="E25" s="20" t="s">
        <v>486</v>
      </c>
      <c r="F25" s="20" t="s">
        <v>546</v>
      </c>
      <c r="G25" s="20" t="s">
        <v>544</v>
      </c>
      <c r="H25" s="22">
        <v>122424</v>
      </c>
      <c r="I25" s="91" t="s">
        <v>258</v>
      </c>
      <c r="K25" s="89"/>
      <c r="L25" s="89"/>
    </row>
    <row r="26" spans="1:12" s="13" customFormat="1" ht="15.95" customHeight="1">
      <c r="A26" s="62">
        <v>44638</v>
      </c>
      <c r="B26" s="20" t="s">
        <v>540</v>
      </c>
      <c r="C26" s="20" t="s">
        <v>541</v>
      </c>
      <c r="D26" s="20" t="s">
        <v>542</v>
      </c>
      <c r="E26" s="20" t="s">
        <v>486</v>
      </c>
      <c r="F26" s="20" t="s">
        <v>543</v>
      </c>
      <c r="G26" s="20" t="s">
        <v>544</v>
      </c>
      <c r="H26" s="22">
        <v>396985</v>
      </c>
      <c r="I26" s="91" t="s">
        <v>258</v>
      </c>
      <c r="K26" s="89"/>
      <c r="L26" s="89"/>
    </row>
    <row r="27" spans="1:12" s="13" customFormat="1" ht="15.95" customHeight="1">
      <c r="A27" s="62">
        <v>44643</v>
      </c>
      <c r="B27" s="20" t="s">
        <v>458</v>
      </c>
      <c r="C27" s="20" t="s">
        <v>458</v>
      </c>
      <c r="D27" s="20" t="s">
        <v>545</v>
      </c>
      <c r="E27" s="20" t="s">
        <v>486</v>
      </c>
      <c r="F27" s="20" t="s">
        <v>135</v>
      </c>
      <c r="G27" s="20" t="s">
        <v>460</v>
      </c>
      <c r="H27" s="22">
        <v>1444512</v>
      </c>
      <c r="I27" s="91" t="s">
        <v>67</v>
      </c>
      <c r="K27" s="89"/>
      <c r="L27" s="89"/>
    </row>
    <row r="28" spans="1:12" s="13" customFormat="1" ht="15.95" customHeight="1">
      <c r="A28" s="62">
        <v>44653</v>
      </c>
      <c r="B28" s="20" t="s">
        <v>548</v>
      </c>
      <c r="C28" s="20" t="s">
        <v>541</v>
      </c>
      <c r="D28" s="20" t="s">
        <v>549</v>
      </c>
      <c r="E28" s="20" t="s">
        <v>486</v>
      </c>
      <c r="F28" s="20" t="s">
        <v>546</v>
      </c>
      <c r="G28" s="20" t="s">
        <v>544</v>
      </c>
      <c r="H28" s="22">
        <v>126177</v>
      </c>
      <c r="I28" s="91" t="s">
        <v>258</v>
      </c>
      <c r="K28" s="89"/>
      <c r="L28" s="89"/>
    </row>
    <row r="29" spans="1:12" s="13" customFormat="1" ht="15.95" customHeight="1">
      <c r="A29" s="62">
        <v>44656</v>
      </c>
      <c r="B29" s="20" t="s">
        <v>458</v>
      </c>
      <c r="C29" s="20" t="s">
        <v>458</v>
      </c>
      <c r="D29" s="20" t="s">
        <v>545</v>
      </c>
      <c r="E29" s="20" t="s">
        <v>486</v>
      </c>
      <c r="F29" s="20" t="s">
        <v>547</v>
      </c>
      <c r="G29" s="20" t="s">
        <v>460</v>
      </c>
      <c r="H29" s="22">
        <v>1700212</v>
      </c>
      <c r="I29" s="91" t="s">
        <v>67</v>
      </c>
      <c r="K29" s="89"/>
      <c r="L29" s="89"/>
    </row>
    <row r="30" spans="1:12" s="13" customFormat="1" ht="15.95" customHeight="1">
      <c r="A30" s="62">
        <v>44657</v>
      </c>
      <c r="B30" s="20" t="s">
        <v>548</v>
      </c>
      <c r="C30" s="20" t="s">
        <v>541</v>
      </c>
      <c r="D30" s="20" t="s">
        <v>549</v>
      </c>
      <c r="E30" s="20" t="s">
        <v>486</v>
      </c>
      <c r="F30" s="20" t="s">
        <v>550</v>
      </c>
      <c r="G30" s="20" t="s">
        <v>544</v>
      </c>
      <c r="H30" s="22">
        <v>585744</v>
      </c>
      <c r="I30" s="91" t="s">
        <v>258</v>
      </c>
      <c r="K30" s="89"/>
      <c r="L30" s="89"/>
    </row>
    <row r="31" spans="1:12" s="13" customFormat="1" ht="15.95" customHeight="1">
      <c r="A31" s="62">
        <v>44673</v>
      </c>
      <c r="B31" s="20" t="s">
        <v>458</v>
      </c>
      <c r="C31" s="20" t="s">
        <v>458</v>
      </c>
      <c r="D31" s="20" t="s">
        <v>545</v>
      </c>
      <c r="E31" s="20" t="s">
        <v>486</v>
      </c>
      <c r="F31" s="20" t="s">
        <v>175</v>
      </c>
      <c r="G31" s="20" t="s">
        <v>460</v>
      </c>
      <c r="H31" s="22">
        <v>1460529</v>
      </c>
      <c r="I31" s="91" t="s">
        <v>67</v>
      </c>
      <c r="K31" s="89"/>
      <c r="L31" s="89"/>
    </row>
    <row r="32" spans="1:12" s="13" customFormat="1" ht="15.95" customHeight="1">
      <c r="A32" s="62">
        <v>44676</v>
      </c>
      <c r="B32" s="20" t="s">
        <v>548</v>
      </c>
      <c r="C32" s="20" t="s">
        <v>541</v>
      </c>
      <c r="D32" s="20" t="s">
        <v>549</v>
      </c>
      <c r="E32" s="20" t="s">
        <v>483</v>
      </c>
      <c r="F32" s="20" t="s">
        <v>543</v>
      </c>
      <c r="G32" s="20" t="s">
        <v>544</v>
      </c>
      <c r="H32" s="22">
        <v>207094</v>
      </c>
      <c r="I32" s="91" t="s">
        <v>258</v>
      </c>
      <c r="K32" s="89"/>
      <c r="L32" s="89"/>
    </row>
    <row r="33" spans="1:12" s="13" customFormat="1" ht="15.95" customHeight="1">
      <c r="A33" s="62">
        <v>44687</v>
      </c>
      <c r="B33" s="20" t="s">
        <v>548</v>
      </c>
      <c r="C33" s="20" t="s">
        <v>541</v>
      </c>
      <c r="D33" s="20" t="s">
        <v>549</v>
      </c>
      <c r="E33" s="20" t="s">
        <v>483</v>
      </c>
      <c r="F33" s="20" t="s">
        <v>550</v>
      </c>
      <c r="G33" s="20" t="s">
        <v>544</v>
      </c>
      <c r="H33" s="22">
        <v>353458</v>
      </c>
      <c r="I33" s="91" t="s">
        <v>258</v>
      </c>
      <c r="K33" s="89"/>
      <c r="L33" s="89"/>
    </row>
    <row r="34" spans="1:12" s="13" customFormat="1" ht="15.95" customHeight="1">
      <c r="A34" s="62">
        <v>44688</v>
      </c>
      <c r="B34" s="20" t="s">
        <v>458</v>
      </c>
      <c r="C34" s="20" t="s">
        <v>458</v>
      </c>
      <c r="D34" s="20" t="s">
        <v>545</v>
      </c>
      <c r="E34" s="20" t="s">
        <v>486</v>
      </c>
      <c r="F34" s="20" t="s">
        <v>175</v>
      </c>
      <c r="G34" s="20" t="s">
        <v>460</v>
      </c>
      <c r="H34" s="22">
        <v>1188635</v>
      </c>
      <c r="I34" s="91" t="s">
        <v>67</v>
      </c>
      <c r="K34" s="89"/>
      <c r="L34" s="89"/>
    </row>
    <row r="35" spans="1:12" s="13" customFormat="1" ht="15.95" customHeight="1">
      <c r="A35" s="62">
        <v>44695</v>
      </c>
      <c r="B35" s="20" t="s">
        <v>548</v>
      </c>
      <c r="C35" s="20" t="s">
        <v>541</v>
      </c>
      <c r="D35" s="20" t="s">
        <v>549</v>
      </c>
      <c r="E35" s="20" t="s">
        <v>483</v>
      </c>
      <c r="F35" s="20" t="s">
        <v>550</v>
      </c>
      <c r="G35" s="20" t="s">
        <v>544</v>
      </c>
      <c r="H35" s="22">
        <v>283586</v>
      </c>
      <c r="I35" s="91" t="s">
        <v>258</v>
      </c>
      <c r="K35" s="89"/>
      <c r="L35" s="89"/>
    </row>
    <row r="36" spans="1:12" s="13" customFormat="1" ht="15.95" customHeight="1">
      <c r="A36" s="62">
        <v>44695</v>
      </c>
      <c r="B36" s="20" t="s">
        <v>548</v>
      </c>
      <c r="C36" s="20" t="s">
        <v>541</v>
      </c>
      <c r="D36" s="20" t="s">
        <v>549</v>
      </c>
      <c r="E36" s="20" t="s">
        <v>483</v>
      </c>
      <c r="F36" s="20" t="s">
        <v>551</v>
      </c>
      <c r="G36" s="20" t="s">
        <v>544</v>
      </c>
      <c r="H36" s="22">
        <v>417300</v>
      </c>
      <c r="I36" s="91" t="s">
        <v>258</v>
      </c>
      <c r="K36" s="89"/>
      <c r="L36" s="89"/>
    </row>
    <row r="37" spans="1:12" s="13" customFormat="1" ht="15.95" customHeight="1">
      <c r="A37" s="62">
        <v>44700</v>
      </c>
      <c r="B37" s="20" t="s">
        <v>458</v>
      </c>
      <c r="C37" s="20" t="s">
        <v>458</v>
      </c>
      <c r="D37" s="20" t="s">
        <v>545</v>
      </c>
      <c r="E37" s="20" t="s">
        <v>486</v>
      </c>
      <c r="F37" s="20" t="s">
        <v>135</v>
      </c>
      <c r="G37" s="20" t="s">
        <v>460</v>
      </c>
      <c r="H37" s="22">
        <v>1402960</v>
      </c>
      <c r="I37" s="91" t="s">
        <v>67</v>
      </c>
      <c r="K37" s="89"/>
      <c r="L37" s="89"/>
    </row>
    <row r="38" spans="1:12" s="13" customFormat="1" ht="15.95" customHeight="1">
      <c r="A38" s="62">
        <v>44712</v>
      </c>
      <c r="B38" s="20" t="s">
        <v>458</v>
      </c>
      <c r="C38" s="20" t="s">
        <v>458</v>
      </c>
      <c r="D38" s="20" t="s">
        <v>545</v>
      </c>
      <c r="E38" s="20" t="s">
        <v>486</v>
      </c>
      <c r="F38" s="20" t="s">
        <v>135</v>
      </c>
      <c r="G38" s="20" t="s">
        <v>460</v>
      </c>
      <c r="H38" s="22">
        <v>1403154</v>
      </c>
      <c r="I38" s="91" t="s">
        <v>67</v>
      </c>
      <c r="K38" s="89"/>
      <c r="L38" s="89"/>
    </row>
    <row r="39" spans="1:12" s="13" customFormat="1" ht="15.95" customHeight="1">
      <c r="A39" s="62">
        <v>44713</v>
      </c>
      <c r="B39" s="20" t="s">
        <v>548</v>
      </c>
      <c r="C39" s="20" t="s">
        <v>541</v>
      </c>
      <c r="D39" s="20" t="s">
        <v>549</v>
      </c>
      <c r="E39" s="20" t="s">
        <v>486</v>
      </c>
      <c r="F39" s="20" t="s">
        <v>550</v>
      </c>
      <c r="G39" s="20" t="s">
        <v>544</v>
      </c>
      <c r="H39" s="22">
        <v>254443</v>
      </c>
      <c r="I39" s="91"/>
      <c r="K39" s="89"/>
      <c r="L39" s="89"/>
    </row>
    <row r="40" spans="1:12" s="13" customFormat="1" ht="15.95" customHeight="1">
      <c r="A40" s="62">
        <v>44722</v>
      </c>
      <c r="B40" s="20" t="s">
        <v>458</v>
      </c>
      <c r="C40" s="20" t="s">
        <v>458</v>
      </c>
      <c r="D40" s="20" t="s">
        <v>545</v>
      </c>
      <c r="E40" s="20" t="s">
        <v>486</v>
      </c>
      <c r="F40" s="20" t="s">
        <v>175</v>
      </c>
      <c r="G40" s="20" t="s">
        <v>460</v>
      </c>
      <c r="H40" s="22">
        <v>1098699</v>
      </c>
      <c r="I40" s="91" t="s">
        <v>67</v>
      </c>
      <c r="K40" s="89"/>
      <c r="L40" s="89"/>
    </row>
    <row r="41" spans="1:12" s="13" customFormat="1" ht="15.95" customHeight="1">
      <c r="A41" s="62">
        <v>44729</v>
      </c>
      <c r="B41" s="20" t="s">
        <v>548</v>
      </c>
      <c r="C41" s="20" t="s">
        <v>541</v>
      </c>
      <c r="D41" s="20" t="s">
        <v>549</v>
      </c>
      <c r="E41" s="20" t="s">
        <v>486</v>
      </c>
      <c r="F41" s="20" t="s">
        <v>550</v>
      </c>
      <c r="G41" s="20" t="s">
        <v>544</v>
      </c>
      <c r="H41" s="22">
        <v>583714</v>
      </c>
      <c r="I41" s="91"/>
      <c r="K41" s="89"/>
      <c r="L41" s="89"/>
    </row>
    <row r="42" spans="1:12" s="13" customFormat="1" ht="15.95" customHeight="1">
      <c r="A42" s="62">
        <v>44731</v>
      </c>
      <c r="B42" s="20" t="s">
        <v>458</v>
      </c>
      <c r="C42" s="20" t="s">
        <v>458</v>
      </c>
      <c r="D42" s="20" t="s">
        <v>545</v>
      </c>
      <c r="E42" s="20" t="s">
        <v>483</v>
      </c>
      <c r="F42" s="20" t="s">
        <v>552</v>
      </c>
      <c r="G42" s="20" t="s">
        <v>460</v>
      </c>
      <c r="H42" s="22">
        <v>1372913</v>
      </c>
      <c r="I42" s="91" t="s">
        <v>67</v>
      </c>
      <c r="K42" s="89"/>
      <c r="L42" s="89"/>
    </row>
    <row r="43" spans="1:12" s="13" customFormat="1" ht="15.95" customHeight="1">
      <c r="A43" s="62">
        <v>44741</v>
      </c>
      <c r="B43" s="20" t="s">
        <v>458</v>
      </c>
      <c r="C43" s="20" t="s">
        <v>458</v>
      </c>
      <c r="D43" s="20" t="s">
        <v>545</v>
      </c>
      <c r="E43" s="20" t="s">
        <v>483</v>
      </c>
      <c r="F43" s="20" t="s">
        <v>552</v>
      </c>
      <c r="G43" s="20" t="s">
        <v>460</v>
      </c>
      <c r="H43" s="22">
        <v>1347435</v>
      </c>
      <c r="I43" s="91" t="s">
        <v>67</v>
      </c>
      <c r="K43" s="89"/>
      <c r="L43" s="89"/>
    </row>
    <row r="44" spans="1:12" s="13" customFormat="1" ht="15.95" customHeight="1">
      <c r="A44" s="62">
        <v>44742</v>
      </c>
      <c r="B44" s="20" t="s">
        <v>548</v>
      </c>
      <c r="C44" s="20" t="s">
        <v>541</v>
      </c>
      <c r="D44" s="20" t="s">
        <v>549</v>
      </c>
      <c r="E44" s="20" t="s">
        <v>486</v>
      </c>
      <c r="F44" s="20" t="s">
        <v>550</v>
      </c>
      <c r="G44" s="20" t="s">
        <v>544</v>
      </c>
      <c r="H44" s="22">
        <v>245616</v>
      </c>
      <c r="I44" s="91"/>
      <c r="K44" s="89"/>
      <c r="L44" s="89"/>
    </row>
    <row r="45" spans="1:12" s="13" customFormat="1" ht="15.95" customHeight="1">
      <c r="A45" s="62">
        <v>44744</v>
      </c>
      <c r="B45" s="20" t="s">
        <v>548</v>
      </c>
      <c r="C45" s="20" t="s">
        <v>541</v>
      </c>
      <c r="D45" s="20" t="s">
        <v>549</v>
      </c>
      <c r="E45" s="20" t="s">
        <v>486</v>
      </c>
      <c r="F45" s="20" t="s">
        <v>550</v>
      </c>
      <c r="G45" s="20" t="s">
        <v>544</v>
      </c>
      <c r="H45" s="22">
        <v>237517</v>
      </c>
      <c r="I45" s="91" t="s">
        <v>258</v>
      </c>
      <c r="K45" s="89"/>
      <c r="L45" s="89"/>
    </row>
    <row r="46" spans="1:12" s="13" customFormat="1" ht="15.95" customHeight="1">
      <c r="A46" s="62">
        <v>44754</v>
      </c>
      <c r="B46" s="20" t="s">
        <v>548</v>
      </c>
      <c r="C46" s="20" t="s">
        <v>541</v>
      </c>
      <c r="D46" s="20" t="s">
        <v>549</v>
      </c>
      <c r="E46" s="20" t="s">
        <v>486</v>
      </c>
      <c r="F46" s="20" t="s">
        <v>550</v>
      </c>
      <c r="G46" s="20" t="s">
        <v>544</v>
      </c>
      <c r="H46" s="22">
        <v>607163</v>
      </c>
      <c r="I46" s="91" t="s">
        <v>258</v>
      </c>
      <c r="K46" s="89"/>
      <c r="L46" s="89"/>
    </row>
    <row r="47" spans="1:12" s="13" customFormat="1" ht="15.95" customHeight="1">
      <c r="A47" s="62">
        <v>44756</v>
      </c>
      <c r="B47" s="20" t="s">
        <v>458</v>
      </c>
      <c r="C47" s="20" t="s">
        <v>458</v>
      </c>
      <c r="D47" s="20" t="s">
        <v>545</v>
      </c>
      <c r="E47" s="20" t="s">
        <v>553</v>
      </c>
      <c r="F47" s="20" t="s">
        <v>182</v>
      </c>
      <c r="G47" s="20" t="s">
        <v>460</v>
      </c>
      <c r="H47" s="22">
        <v>1412709</v>
      </c>
      <c r="I47" s="91" t="s">
        <v>554</v>
      </c>
      <c r="K47" s="89"/>
      <c r="L47" s="89"/>
    </row>
    <row r="48" spans="1:12" s="13" customFormat="1" ht="15.95" customHeight="1">
      <c r="A48" s="62">
        <v>44762</v>
      </c>
      <c r="B48" s="20" t="s">
        <v>548</v>
      </c>
      <c r="C48" s="20" t="s">
        <v>541</v>
      </c>
      <c r="D48" s="20" t="s">
        <v>549</v>
      </c>
      <c r="E48" s="20" t="s">
        <v>486</v>
      </c>
      <c r="F48" s="20" t="s">
        <v>550</v>
      </c>
      <c r="G48" s="20" t="s">
        <v>544</v>
      </c>
      <c r="H48" s="22">
        <v>385675</v>
      </c>
      <c r="I48" s="91" t="s">
        <v>258</v>
      </c>
      <c r="K48" s="89"/>
      <c r="L48" s="89"/>
    </row>
    <row r="49" spans="1:12" s="13" customFormat="1" ht="15.95" customHeight="1">
      <c r="A49" s="62">
        <v>44767</v>
      </c>
      <c r="B49" s="20" t="s">
        <v>458</v>
      </c>
      <c r="C49" s="20" t="s">
        <v>458</v>
      </c>
      <c r="D49" s="20" t="s">
        <v>545</v>
      </c>
      <c r="E49" s="20" t="s">
        <v>553</v>
      </c>
      <c r="F49" s="20" t="s">
        <v>182</v>
      </c>
      <c r="G49" s="20" t="s">
        <v>460</v>
      </c>
      <c r="H49" s="22">
        <v>1434662</v>
      </c>
      <c r="I49" s="91" t="s">
        <v>67</v>
      </c>
      <c r="K49" s="89"/>
      <c r="L49" s="89"/>
    </row>
    <row r="50" spans="1:12" s="13" customFormat="1" ht="15.95" customHeight="1">
      <c r="A50" s="62">
        <v>44772</v>
      </c>
      <c r="B50" s="20" t="s">
        <v>548</v>
      </c>
      <c r="C50" s="20" t="s">
        <v>541</v>
      </c>
      <c r="D50" s="20" t="s">
        <v>549</v>
      </c>
      <c r="E50" s="20" t="s">
        <v>486</v>
      </c>
      <c r="F50" s="20" t="s">
        <v>550</v>
      </c>
      <c r="G50" s="20" t="s">
        <v>544</v>
      </c>
      <c r="H50" s="22">
        <v>634079</v>
      </c>
      <c r="I50" s="91" t="s">
        <v>258</v>
      </c>
      <c r="K50" s="89"/>
      <c r="L50" s="89"/>
    </row>
    <row r="51" spans="1:12" s="13" customFormat="1" ht="15.95" customHeight="1">
      <c r="A51" s="62">
        <v>44776</v>
      </c>
      <c r="B51" s="20" t="s">
        <v>548</v>
      </c>
      <c r="C51" s="20" t="s">
        <v>541</v>
      </c>
      <c r="D51" s="20" t="s">
        <v>549</v>
      </c>
      <c r="E51" s="20" t="s">
        <v>486</v>
      </c>
      <c r="F51" s="20" t="s">
        <v>550</v>
      </c>
      <c r="G51" s="20" t="s">
        <v>544</v>
      </c>
      <c r="H51" s="22">
        <v>148286</v>
      </c>
      <c r="I51" s="91" t="s">
        <v>258</v>
      </c>
      <c r="K51" s="89"/>
      <c r="L51" s="89"/>
    </row>
    <row r="52" spans="1:12" s="13" customFormat="1" ht="15.95" customHeight="1">
      <c r="A52" s="62">
        <v>44778</v>
      </c>
      <c r="B52" s="20" t="s">
        <v>458</v>
      </c>
      <c r="C52" s="20" t="s">
        <v>458</v>
      </c>
      <c r="D52" s="20" t="s">
        <v>545</v>
      </c>
      <c r="E52" s="20" t="s">
        <v>486</v>
      </c>
      <c r="F52" s="20" t="s">
        <v>547</v>
      </c>
      <c r="G52" s="20" t="s">
        <v>460</v>
      </c>
      <c r="H52" s="22">
        <v>1395550</v>
      </c>
      <c r="I52" s="91" t="s">
        <v>67</v>
      </c>
      <c r="K52" s="89"/>
      <c r="L52" s="89"/>
    </row>
    <row r="53" spans="1:12" s="13" customFormat="1" ht="15.95" customHeight="1">
      <c r="A53" s="62">
        <v>44779</v>
      </c>
      <c r="B53" s="20" t="s">
        <v>548</v>
      </c>
      <c r="C53" s="20" t="s">
        <v>541</v>
      </c>
      <c r="D53" s="20" t="s">
        <v>549</v>
      </c>
      <c r="E53" s="20" t="s">
        <v>486</v>
      </c>
      <c r="F53" s="20" t="s">
        <v>550</v>
      </c>
      <c r="G53" s="20" t="s">
        <v>544</v>
      </c>
      <c r="H53" s="22">
        <v>605537</v>
      </c>
      <c r="I53" s="91" t="s">
        <v>258</v>
      </c>
      <c r="K53" s="89"/>
      <c r="L53" s="89"/>
    </row>
    <row r="54" spans="1:12" s="13" customFormat="1" ht="15.95" customHeight="1">
      <c r="A54" s="62">
        <v>44785</v>
      </c>
      <c r="B54" s="20" t="s">
        <v>548</v>
      </c>
      <c r="C54" s="20" t="s">
        <v>541</v>
      </c>
      <c r="D54" s="20" t="s">
        <v>549</v>
      </c>
      <c r="E54" s="20" t="s">
        <v>486</v>
      </c>
      <c r="F54" s="20" t="s">
        <v>550</v>
      </c>
      <c r="G54" s="20" t="s">
        <v>544</v>
      </c>
      <c r="H54" s="22">
        <v>148709</v>
      </c>
      <c r="I54" s="91" t="s">
        <v>258</v>
      </c>
      <c r="K54" s="89"/>
      <c r="L54" s="89"/>
    </row>
    <row r="55" spans="1:12" s="13" customFormat="1" ht="15.95" customHeight="1" thickBot="1">
      <c r="A55" s="136">
        <v>44791</v>
      </c>
      <c r="B55" s="137" t="s">
        <v>458</v>
      </c>
      <c r="C55" s="137" t="s">
        <v>458</v>
      </c>
      <c r="D55" s="138" t="s">
        <v>545</v>
      </c>
      <c r="E55" s="138" t="s">
        <v>553</v>
      </c>
      <c r="F55" s="138" t="s">
        <v>92</v>
      </c>
      <c r="G55" s="138" t="s">
        <v>460</v>
      </c>
      <c r="H55" s="138">
        <v>1338940</v>
      </c>
      <c r="I55" s="152" t="s">
        <v>67</v>
      </c>
    </row>
    <row r="56" spans="1:12" s="13" customFormat="1" ht="15.95" customHeight="1" thickTop="1">
      <c r="A56" s="62">
        <v>44793</v>
      </c>
      <c r="B56" s="20" t="s">
        <v>548</v>
      </c>
      <c r="C56" s="20" t="s">
        <v>541</v>
      </c>
      <c r="D56" s="20" t="s">
        <v>549</v>
      </c>
      <c r="E56" s="20" t="s">
        <v>486</v>
      </c>
      <c r="F56" s="20" t="s">
        <v>550</v>
      </c>
      <c r="G56" s="20" t="s">
        <v>544</v>
      </c>
      <c r="H56" s="22">
        <v>607261</v>
      </c>
      <c r="I56" s="91" t="s">
        <v>258</v>
      </c>
      <c r="K56" s="89"/>
      <c r="L56" s="89"/>
    </row>
    <row r="57" spans="1:12" s="13" customFormat="1" ht="15.95" customHeight="1">
      <c r="A57" s="62">
        <v>44797</v>
      </c>
      <c r="B57" s="20" t="s">
        <v>548</v>
      </c>
      <c r="C57" s="20" t="s">
        <v>541</v>
      </c>
      <c r="D57" s="20" t="s">
        <v>549</v>
      </c>
      <c r="E57" s="20" t="s">
        <v>486</v>
      </c>
      <c r="F57" s="20" t="s">
        <v>550</v>
      </c>
      <c r="G57" s="20" t="s">
        <v>544</v>
      </c>
      <c r="H57" s="22">
        <v>148286</v>
      </c>
      <c r="I57" s="91" t="s">
        <v>258</v>
      </c>
      <c r="K57" s="89"/>
      <c r="L57" s="89"/>
    </row>
    <row r="58" spans="1:12" s="13" customFormat="1" ht="15.95" customHeight="1">
      <c r="A58" s="62">
        <v>44799</v>
      </c>
      <c r="B58" s="20" t="s">
        <v>548</v>
      </c>
      <c r="C58" s="20" t="s">
        <v>541</v>
      </c>
      <c r="D58" s="20" t="s">
        <v>549</v>
      </c>
      <c r="E58" s="20" t="s">
        <v>486</v>
      </c>
      <c r="F58" s="20" t="s">
        <v>550</v>
      </c>
      <c r="G58" s="20" t="s">
        <v>544</v>
      </c>
      <c r="H58" s="22">
        <v>460345</v>
      </c>
      <c r="I58" s="91" t="s">
        <v>258</v>
      </c>
      <c r="K58" s="89"/>
      <c r="L58" s="89"/>
    </row>
    <row r="59" spans="1:12" s="13" customFormat="1" ht="15.95" customHeight="1">
      <c r="A59" s="62">
        <v>44803</v>
      </c>
      <c r="B59" s="20" t="s">
        <v>458</v>
      </c>
      <c r="C59" s="20" t="s">
        <v>458</v>
      </c>
      <c r="D59" s="20" t="s">
        <v>545</v>
      </c>
      <c r="E59" s="20" t="s">
        <v>553</v>
      </c>
      <c r="F59" s="20" t="s">
        <v>92</v>
      </c>
      <c r="G59" s="20" t="s">
        <v>460</v>
      </c>
      <c r="H59" s="22">
        <v>1327194</v>
      </c>
      <c r="I59" s="91" t="s">
        <v>67</v>
      </c>
      <c r="K59" s="89"/>
      <c r="L59" s="89"/>
    </row>
    <row r="60" spans="1:12" s="13" customFormat="1" ht="15.95" customHeight="1">
      <c r="A60" s="62">
        <v>44806</v>
      </c>
      <c r="B60" s="20" t="s">
        <v>548</v>
      </c>
      <c r="C60" s="20" t="s">
        <v>541</v>
      </c>
      <c r="D60" s="20" t="s">
        <v>549</v>
      </c>
      <c r="E60" s="20" t="s">
        <v>486</v>
      </c>
      <c r="F60" s="20" t="s">
        <v>555</v>
      </c>
      <c r="G60" s="22" t="s">
        <v>544</v>
      </c>
      <c r="H60" s="22">
        <v>144621</v>
      </c>
      <c r="I60" s="91" t="s">
        <v>258</v>
      </c>
      <c r="K60" s="89"/>
      <c r="L60" s="89"/>
    </row>
    <row r="61" spans="1:12" s="13" customFormat="1" ht="15.95" customHeight="1">
      <c r="A61" s="62">
        <v>44810</v>
      </c>
      <c r="B61" s="20" t="s">
        <v>548</v>
      </c>
      <c r="C61" s="20" t="s">
        <v>541</v>
      </c>
      <c r="D61" s="20" t="s">
        <v>549</v>
      </c>
      <c r="E61" s="20" t="s">
        <v>486</v>
      </c>
      <c r="F61" s="20" t="s">
        <v>550</v>
      </c>
      <c r="G61" s="22" t="s">
        <v>544</v>
      </c>
      <c r="H61" s="22">
        <v>602670</v>
      </c>
      <c r="I61" s="91" t="s">
        <v>258</v>
      </c>
      <c r="K61" s="89"/>
      <c r="L61" s="89"/>
    </row>
    <row r="62" spans="1:12" s="13" customFormat="1" ht="15.95" customHeight="1">
      <c r="A62" s="62">
        <v>44812</v>
      </c>
      <c r="B62" s="20" t="s">
        <v>458</v>
      </c>
      <c r="C62" s="20" t="s">
        <v>458</v>
      </c>
      <c r="D62" s="20" t="s">
        <v>545</v>
      </c>
      <c r="E62" s="20" t="s">
        <v>486</v>
      </c>
      <c r="F62" s="20" t="s">
        <v>547</v>
      </c>
      <c r="G62" s="22" t="s">
        <v>460</v>
      </c>
      <c r="H62" s="22">
        <v>1190025</v>
      </c>
      <c r="I62" s="91" t="s">
        <v>67</v>
      </c>
      <c r="K62" s="89"/>
      <c r="L62" s="89"/>
    </row>
    <row r="63" spans="1:12" s="13" customFormat="1" ht="15.95" customHeight="1">
      <c r="A63" s="62">
        <v>44816</v>
      </c>
      <c r="B63" s="20" t="s">
        <v>548</v>
      </c>
      <c r="C63" s="20" t="s">
        <v>541</v>
      </c>
      <c r="D63" s="20" t="s">
        <v>549</v>
      </c>
      <c r="E63" s="20" t="s">
        <v>486</v>
      </c>
      <c r="F63" s="20" t="s">
        <v>555</v>
      </c>
      <c r="G63" s="22" t="s">
        <v>544</v>
      </c>
      <c r="H63" s="22">
        <v>148325</v>
      </c>
      <c r="I63" s="91" t="s">
        <v>258</v>
      </c>
      <c r="K63" s="89"/>
      <c r="L63" s="89"/>
    </row>
    <row r="64" spans="1:12" s="13" customFormat="1" ht="15.95" customHeight="1">
      <c r="A64" s="62">
        <v>44817</v>
      </c>
      <c r="B64" s="20" t="s">
        <v>548</v>
      </c>
      <c r="C64" s="20" t="s">
        <v>541</v>
      </c>
      <c r="D64" s="20" t="s">
        <v>549</v>
      </c>
      <c r="E64" s="20" t="s">
        <v>486</v>
      </c>
      <c r="F64" s="20" t="s">
        <v>550</v>
      </c>
      <c r="G64" s="22" t="s">
        <v>544</v>
      </c>
      <c r="H64" s="22">
        <v>466433</v>
      </c>
      <c r="I64" s="91" t="s">
        <v>258</v>
      </c>
      <c r="K64" s="89"/>
      <c r="L64" s="89"/>
    </row>
    <row r="65" spans="1:12" s="13" customFormat="1" ht="15.95" customHeight="1">
      <c r="A65" s="62">
        <v>44820</v>
      </c>
      <c r="B65" s="20" t="s">
        <v>458</v>
      </c>
      <c r="C65" s="20" t="s">
        <v>458</v>
      </c>
      <c r="D65" s="20" t="s">
        <v>545</v>
      </c>
      <c r="E65" s="20" t="s">
        <v>23</v>
      </c>
      <c r="F65" s="20" t="s">
        <v>150</v>
      </c>
      <c r="G65" s="22" t="s">
        <v>460</v>
      </c>
      <c r="H65" s="22">
        <v>1303939</v>
      </c>
      <c r="I65" s="91" t="s">
        <v>67</v>
      </c>
      <c r="K65" s="89"/>
      <c r="L65" s="89"/>
    </row>
    <row r="66" spans="1:12" s="13" customFormat="1" ht="15.95" customHeight="1">
      <c r="A66" s="62">
        <v>44825</v>
      </c>
      <c r="B66" s="20" t="s">
        <v>548</v>
      </c>
      <c r="C66" s="20" t="s">
        <v>541</v>
      </c>
      <c r="D66" s="20" t="s">
        <v>549</v>
      </c>
      <c r="E66" s="20" t="s">
        <v>483</v>
      </c>
      <c r="F66" s="20" t="s">
        <v>555</v>
      </c>
      <c r="G66" s="22" t="s">
        <v>544</v>
      </c>
      <c r="H66" s="22">
        <v>142217</v>
      </c>
      <c r="I66" s="91" t="s">
        <v>258</v>
      </c>
      <c r="K66" s="89"/>
      <c r="L66" s="89"/>
    </row>
    <row r="67" spans="1:12" s="13" customFormat="1" ht="15.95" customHeight="1">
      <c r="A67" s="62">
        <v>44835</v>
      </c>
      <c r="B67" s="20" t="s">
        <v>548</v>
      </c>
      <c r="C67" s="20" t="s">
        <v>541</v>
      </c>
      <c r="D67" s="20" t="s">
        <v>549</v>
      </c>
      <c r="E67" s="20" t="s">
        <v>483</v>
      </c>
      <c r="F67" s="20" t="s">
        <v>550</v>
      </c>
      <c r="G67" s="22" t="s">
        <v>544</v>
      </c>
      <c r="H67" s="22">
        <v>640217</v>
      </c>
      <c r="I67" s="91" t="s">
        <v>258</v>
      </c>
      <c r="K67" s="89"/>
      <c r="L67" s="89"/>
    </row>
    <row r="68" spans="1:12" s="13" customFormat="1" ht="15.95" customHeight="1">
      <c r="A68" s="62">
        <v>44842</v>
      </c>
      <c r="B68" s="20" t="s">
        <v>548</v>
      </c>
      <c r="C68" s="20" t="s">
        <v>541</v>
      </c>
      <c r="D68" s="20" t="s">
        <v>549</v>
      </c>
      <c r="E68" s="20" t="s">
        <v>483</v>
      </c>
      <c r="F68" s="20" t="s">
        <v>555</v>
      </c>
      <c r="G68" s="22" t="s">
        <v>544</v>
      </c>
      <c r="H68" s="22">
        <v>157990</v>
      </c>
      <c r="I68" s="91" t="s">
        <v>258</v>
      </c>
      <c r="K68" s="89"/>
      <c r="L68" s="89"/>
    </row>
    <row r="69" spans="1:12" s="13" customFormat="1" ht="15.95" customHeight="1">
      <c r="A69" s="62">
        <v>44846</v>
      </c>
      <c r="B69" s="20" t="s">
        <v>548</v>
      </c>
      <c r="C69" s="20" t="s">
        <v>541</v>
      </c>
      <c r="D69" s="20" t="s">
        <v>549</v>
      </c>
      <c r="E69" s="20" t="s">
        <v>483</v>
      </c>
      <c r="F69" s="20" t="s">
        <v>550</v>
      </c>
      <c r="G69" s="22" t="s">
        <v>544</v>
      </c>
      <c r="H69" s="22">
        <v>639094</v>
      </c>
      <c r="I69" s="91" t="s">
        <v>258</v>
      </c>
      <c r="K69" s="89"/>
      <c r="L69" s="89"/>
    </row>
    <row r="70" spans="1:12" s="13" customFormat="1" ht="15.95" customHeight="1">
      <c r="A70" s="62">
        <v>44852</v>
      </c>
      <c r="B70" s="20" t="s">
        <v>458</v>
      </c>
      <c r="C70" s="20" t="s">
        <v>556</v>
      </c>
      <c r="D70" s="20" t="s">
        <v>545</v>
      </c>
      <c r="E70" s="20" t="s">
        <v>486</v>
      </c>
      <c r="F70" s="20" t="s">
        <v>362</v>
      </c>
      <c r="G70" s="22" t="s">
        <v>460</v>
      </c>
      <c r="H70" s="22">
        <v>421559</v>
      </c>
      <c r="I70" s="91" t="s">
        <v>67</v>
      </c>
      <c r="K70" s="89"/>
      <c r="L70" s="89"/>
    </row>
    <row r="71" spans="1:12" s="13" customFormat="1" ht="15.95" customHeight="1">
      <c r="A71" s="62">
        <v>44852</v>
      </c>
      <c r="B71" s="20" t="s">
        <v>548</v>
      </c>
      <c r="C71" s="20" t="s">
        <v>541</v>
      </c>
      <c r="D71" s="20" t="s">
        <v>549</v>
      </c>
      <c r="E71" s="20" t="s">
        <v>483</v>
      </c>
      <c r="F71" s="20" t="s">
        <v>555</v>
      </c>
      <c r="G71" s="22" t="s">
        <v>544</v>
      </c>
      <c r="H71" s="22">
        <v>156768</v>
      </c>
      <c r="I71" s="91" t="s">
        <v>258</v>
      </c>
      <c r="K71" s="89"/>
      <c r="L71" s="89"/>
    </row>
    <row r="72" spans="1:12" s="13" customFormat="1" ht="15.95" customHeight="1">
      <c r="A72" s="62">
        <v>44857</v>
      </c>
      <c r="B72" s="20" t="s">
        <v>548</v>
      </c>
      <c r="C72" s="20" t="s">
        <v>541</v>
      </c>
      <c r="D72" s="20" t="s">
        <v>549</v>
      </c>
      <c r="E72" s="20" t="s">
        <v>483</v>
      </c>
      <c r="F72" s="20" t="s">
        <v>550</v>
      </c>
      <c r="G72" s="22" t="s">
        <v>544</v>
      </c>
      <c r="H72" s="22">
        <v>415685</v>
      </c>
      <c r="I72" s="91" t="s">
        <v>258</v>
      </c>
      <c r="K72" s="89"/>
      <c r="L72" s="89"/>
    </row>
    <row r="73" spans="1:12" s="13" customFormat="1" ht="15.95" customHeight="1">
      <c r="A73" s="62">
        <v>44862</v>
      </c>
      <c r="B73" s="20" t="s">
        <v>458</v>
      </c>
      <c r="C73" s="20" t="s">
        <v>556</v>
      </c>
      <c r="D73" s="20" t="s">
        <v>545</v>
      </c>
      <c r="E73" s="20" t="s">
        <v>486</v>
      </c>
      <c r="F73" s="20" t="s">
        <v>547</v>
      </c>
      <c r="G73" s="22" t="s">
        <v>460</v>
      </c>
      <c r="H73" s="22">
        <v>1407676</v>
      </c>
      <c r="I73" s="91" t="s">
        <v>67</v>
      </c>
      <c r="K73" s="89"/>
      <c r="L73" s="89"/>
    </row>
    <row r="74" spans="1:12" s="13" customFormat="1" ht="15.95" customHeight="1">
      <c r="A74" s="62">
        <v>44866</v>
      </c>
      <c r="B74" s="20" t="s">
        <v>548</v>
      </c>
      <c r="C74" s="20" t="s">
        <v>541</v>
      </c>
      <c r="D74" s="20" t="s">
        <v>549</v>
      </c>
      <c r="E74" s="20" t="s">
        <v>483</v>
      </c>
      <c r="F74" s="20" t="s">
        <v>550</v>
      </c>
      <c r="G74" s="22" t="s">
        <v>544</v>
      </c>
      <c r="H74" s="22">
        <v>640167</v>
      </c>
      <c r="I74" s="91" t="s">
        <v>258</v>
      </c>
      <c r="K74" s="89"/>
      <c r="L74" s="89"/>
    </row>
    <row r="75" spans="1:12" s="13" customFormat="1" ht="15.95" customHeight="1">
      <c r="A75" s="62">
        <v>44872</v>
      </c>
      <c r="B75" s="20" t="s">
        <v>548</v>
      </c>
      <c r="C75" s="20" t="s">
        <v>541</v>
      </c>
      <c r="D75" s="20" t="s">
        <v>549</v>
      </c>
      <c r="E75" s="20" t="s">
        <v>557</v>
      </c>
      <c r="F75" s="20" t="s">
        <v>555</v>
      </c>
      <c r="G75" s="22" t="s">
        <v>544</v>
      </c>
      <c r="H75" s="22">
        <v>146966</v>
      </c>
      <c r="I75" s="91" t="s">
        <v>258</v>
      </c>
      <c r="K75" s="89"/>
      <c r="L75" s="89"/>
    </row>
    <row r="76" spans="1:12" s="13" customFormat="1" ht="15.95" customHeight="1">
      <c r="A76" s="62">
        <v>44877</v>
      </c>
      <c r="B76" s="20" t="s">
        <v>461</v>
      </c>
      <c r="C76" s="20" t="s">
        <v>461</v>
      </c>
      <c r="D76" s="20" t="s">
        <v>545</v>
      </c>
      <c r="E76" s="20" t="s">
        <v>23</v>
      </c>
      <c r="F76" s="20" t="s">
        <v>199</v>
      </c>
      <c r="G76" s="22" t="s">
        <v>460</v>
      </c>
      <c r="H76" s="22">
        <v>1236247</v>
      </c>
      <c r="I76" s="91" t="s">
        <v>67</v>
      </c>
      <c r="K76" s="89"/>
      <c r="L76" s="89"/>
    </row>
    <row r="77" spans="1:12" s="13" customFormat="1" ht="15.95" customHeight="1">
      <c r="A77" s="62">
        <v>44877</v>
      </c>
      <c r="B77" s="20" t="s">
        <v>548</v>
      </c>
      <c r="C77" s="20" t="s">
        <v>541</v>
      </c>
      <c r="D77" s="20" t="s">
        <v>549</v>
      </c>
      <c r="E77" s="20" t="s">
        <v>557</v>
      </c>
      <c r="F77" s="20" t="s">
        <v>550</v>
      </c>
      <c r="G77" s="22" t="s">
        <v>544</v>
      </c>
      <c r="H77" s="22">
        <v>215567</v>
      </c>
      <c r="I77" s="91" t="s">
        <v>258</v>
      </c>
      <c r="K77" s="89"/>
      <c r="L77" s="89"/>
    </row>
    <row r="78" spans="1:12" s="13" customFormat="1" ht="15.95" customHeight="1">
      <c r="A78" s="62">
        <v>44882</v>
      </c>
      <c r="B78" s="20" t="s">
        <v>548</v>
      </c>
      <c r="C78" s="20" t="s">
        <v>541</v>
      </c>
      <c r="D78" s="20" t="s">
        <v>549</v>
      </c>
      <c r="E78" s="20" t="s">
        <v>557</v>
      </c>
      <c r="F78" s="20" t="s">
        <v>558</v>
      </c>
      <c r="G78" s="22" t="s">
        <v>544</v>
      </c>
      <c r="H78" s="22">
        <v>282207</v>
      </c>
      <c r="I78" s="91" t="s">
        <v>258</v>
      </c>
      <c r="K78" s="89"/>
      <c r="L78" s="89"/>
    </row>
    <row r="79" spans="1:12" s="13" customFormat="1" ht="15.95" customHeight="1">
      <c r="A79" s="62">
        <v>44884</v>
      </c>
      <c r="B79" s="20" t="s">
        <v>548</v>
      </c>
      <c r="C79" s="20" t="s">
        <v>541</v>
      </c>
      <c r="D79" s="20" t="s">
        <v>549</v>
      </c>
      <c r="E79" s="20" t="s">
        <v>557</v>
      </c>
      <c r="F79" s="20" t="s">
        <v>550</v>
      </c>
      <c r="G79" s="22" t="s">
        <v>544</v>
      </c>
      <c r="H79" s="22">
        <v>344020</v>
      </c>
      <c r="I79" s="91" t="s">
        <v>258</v>
      </c>
      <c r="K79" s="89"/>
      <c r="L79" s="89"/>
    </row>
    <row r="80" spans="1:12" s="13" customFormat="1" ht="15.95" customHeight="1">
      <c r="A80" s="62">
        <v>44888</v>
      </c>
      <c r="B80" s="20" t="s">
        <v>548</v>
      </c>
      <c r="C80" s="20" t="s">
        <v>541</v>
      </c>
      <c r="D80" s="20" t="s">
        <v>549</v>
      </c>
      <c r="E80" s="20" t="s">
        <v>557</v>
      </c>
      <c r="F80" s="20" t="s">
        <v>558</v>
      </c>
      <c r="G80" s="22" t="s">
        <v>544</v>
      </c>
      <c r="H80" s="22">
        <v>311793</v>
      </c>
      <c r="I80" s="91" t="s">
        <v>258</v>
      </c>
      <c r="K80" s="89"/>
      <c r="L80" s="89"/>
    </row>
    <row r="81" spans="1:12" s="13" customFormat="1" ht="15.95" customHeight="1" thickBot="1">
      <c r="A81" s="62">
        <v>44889</v>
      </c>
      <c r="B81" s="20" t="s">
        <v>461</v>
      </c>
      <c r="C81" s="20" t="s">
        <v>461</v>
      </c>
      <c r="D81" s="20" t="s">
        <v>545</v>
      </c>
      <c r="E81" s="20" t="s">
        <v>23</v>
      </c>
      <c r="F81" s="20" t="s">
        <v>199</v>
      </c>
      <c r="G81" s="22" t="s">
        <v>460</v>
      </c>
      <c r="H81" s="22">
        <v>1014176</v>
      </c>
      <c r="I81" s="91" t="s">
        <v>67</v>
      </c>
      <c r="K81" s="89"/>
      <c r="L81" s="89"/>
    </row>
    <row r="82" spans="1:12" ht="15.75" customHeight="1" thickBot="1">
      <c r="A82" s="122" t="s">
        <v>559</v>
      </c>
      <c r="B82" s="46"/>
      <c r="C82" s="46"/>
      <c r="D82" s="112"/>
      <c r="E82" s="46"/>
      <c r="F82" s="46"/>
      <c r="G82" s="46"/>
      <c r="H82" s="111">
        <f>SUM(H11:H81)</f>
        <v>46865159</v>
      </c>
      <c r="I82" s="52"/>
    </row>
    <row r="83" spans="1:12">
      <c r="I83" s="91"/>
    </row>
    <row r="88" spans="1:12">
      <c r="A88" t="s">
        <v>226</v>
      </c>
    </row>
    <row r="114" spans="1:10" ht="12.95" thickBot="1">
      <c r="A114" s="141"/>
      <c r="B114" s="141"/>
      <c r="C114" s="141"/>
      <c r="D114" s="141"/>
      <c r="E114" s="141"/>
      <c r="F114" s="141"/>
      <c r="G114" s="141"/>
      <c r="H114" s="141"/>
      <c r="I114" s="141"/>
      <c r="J114" s="141"/>
    </row>
    <row r="115" spans="1:10" ht="12.95" thickTop="1"/>
  </sheetData>
  <sortState xmlns:xlrd2="http://schemas.microsoft.com/office/spreadsheetml/2017/richdata2" ref="A11:I81">
    <sortCondition ref="A11:A81"/>
    <sortCondition ref="D11:D81"/>
    <sortCondition ref="E11:E81"/>
  </sortState>
  <printOptions horizontalCentered="1"/>
  <pageMargins left="0" right="0.75" top="0.5" bottom="0" header="0.5" footer="0.5"/>
  <pageSetup scale="54" fitToHeight="10" orientation="landscape" r:id="rId1"/>
  <headerFooter alignWithMargins="0">
    <oddFooter>&amp;L&amp;G</oddFooter>
  </headerFooter>
  <rowBreaks count="1" manualBreakCount="1">
    <brk id="55" max="8" man="1"/>
  </rowBreaks>
  <drawing r:id="rId2"/>
  <legacyDrawingHF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5516"/>
  <sheetViews>
    <sheetView tabSelected="1" view="pageBreakPreview" zoomScale="80" zoomScaleNormal="100" zoomScaleSheetLayoutView="80" workbookViewId="0">
      <pane xSplit="1" ySplit="10" topLeftCell="B11" activePane="bottomRight" state="frozen"/>
      <selection pane="bottomRight" activeCell="I409" sqref="I409"/>
      <selection pane="bottomLeft" activeCell="J407" sqref="J407"/>
      <selection pane="topRight" activeCell="J407" sqref="J407"/>
    </sheetView>
  </sheetViews>
  <sheetFormatPr defaultColWidth="9.140625" defaultRowHeight="12.6"/>
  <cols>
    <col min="1" max="1" width="19.140625" customWidth="1"/>
    <col min="2" max="2" width="34.7109375" customWidth="1"/>
    <col min="3" max="3" width="30.7109375" customWidth="1"/>
    <col min="4" max="4" width="17" customWidth="1"/>
    <col min="5" max="5" width="14.5703125" customWidth="1"/>
    <col min="6" max="6" width="23.140625" customWidth="1"/>
    <col min="7" max="7" width="28.5703125" bestFit="1" customWidth="1"/>
    <col min="8" max="8" width="22.5703125" bestFit="1" customWidth="1"/>
    <col min="9" max="9" width="27.42578125" customWidth="1"/>
    <col min="10" max="10" width="18.140625" customWidth="1"/>
    <col min="11" max="11" width="19.42578125" customWidth="1"/>
    <col min="12" max="12" width="11.140625" bestFit="1" customWidth="1"/>
    <col min="14" max="14" width="10.140625" bestFit="1" customWidth="1"/>
    <col min="20" max="20" width="19.5703125" bestFit="1" customWidth="1"/>
    <col min="21" max="21" width="28.5703125" bestFit="1" customWidth="1"/>
  </cols>
  <sheetData>
    <row r="1" spans="1:23" ht="12.75" customHeight="1">
      <c r="A1" s="97" t="s">
        <v>2</v>
      </c>
      <c r="B1" s="3"/>
      <c r="C1" s="3"/>
      <c r="D1" s="3"/>
      <c r="E1" s="3"/>
      <c r="F1" s="3"/>
      <c r="G1" s="3"/>
      <c r="H1" s="3"/>
      <c r="I1" s="1"/>
      <c r="J1" s="1"/>
    </row>
    <row r="2" spans="1:23" ht="12.75" customHeight="1">
      <c r="A2" s="97" t="s">
        <v>3</v>
      </c>
      <c r="B2" s="3"/>
      <c r="C2" s="3"/>
      <c r="D2" s="3"/>
      <c r="E2" s="3"/>
      <c r="F2" s="3"/>
      <c r="G2" s="3"/>
      <c r="H2" s="3"/>
      <c r="I2" s="1"/>
      <c r="J2" s="1"/>
    </row>
    <row r="3" spans="1:23" ht="12.75" customHeight="1">
      <c r="A3" s="25" t="s">
        <v>4</v>
      </c>
      <c r="B3" s="3"/>
      <c r="C3" s="3"/>
      <c r="D3" s="3"/>
      <c r="E3" s="3"/>
      <c r="F3" s="3"/>
      <c r="G3" s="3"/>
      <c r="H3" s="3"/>
      <c r="I3" s="1"/>
      <c r="J3" s="1"/>
    </row>
    <row r="4" spans="1:23" ht="12.75" customHeight="1">
      <c r="A4" s="25" t="s">
        <v>5</v>
      </c>
      <c r="B4" s="3"/>
      <c r="C4" s="3"/>
      <c r="D4" s="3"/>
      <c r="E4" s="3"/>
      <c r="F4" s="3"/>
      <c r="G4" s="3"/>
      <c r="H4" s="3"/>
      <c r="I4" s="1"/>
      <c r="J4" s="1"/>
    </row>
    <row r="5" spans="1:23" ht="12.75" customHeight="1">
      <c r="A5" s="25" t="s">
        <v>6</v>
      </c>
      <c r="B5" s="3"/>
      <c r="C5" s="3"/>
      <c r="D5" s="3"/>
      <c r="E5" s="3"/>
      <c r="F5" s="3"/>
      <c r="G5" s="3"/>
      <c r="H5" s="3"/>
      <c r="I5" s="1"/>
      <c r="J5" s="1"/>
    </row>
    <row r="6" spans="1:23" ht="12.75" customHeight="1">
      <c r="A6" s="25" t="s">
        <v>7</v>
      </c>
      <c r="B6" s="3"/>
      <c r="C6" s="3"/>
      <c r="D6" s="3"/>
      <c r="E6" s="3"/>
      <c r="F6" s="3"/>
      <c r="G6" s="3"/>
      <c r="H6" s="3"/>
      <c r="I6" s="1"/>
      <c r="J6" s="1"/>
    </row>
    <row r="7" spans="1:23" ht="12.75" customHeight="1">
      <c r="A7" s="3"/>
      <c r="B7" s="3"/>
      <c r="C7" s="3"/>
      <c r="D7" s="3"/>
      <c r="E7" s="3"/>
      <c r="F7" s="3"/>
      <c r="G7" s="3"/>
      <c r="H7" s="3"/>
      <c r="I7" s="1"/>
      <c r="J7" s="1"/>
    </row>
    <row r="8" spans="1:23" ht="24" customHeight="1">
      <c r="A8" s="94" t="s">
        <v>8</v>
      </c>
      <c r="B8" s="94"/>
      <c r="C8" s="94"/>
      <c r="D8" s="94"/>
      <c r="E8" s="94"/>
      <c r="F8" s="94"/>
      <c r="G8" s="94"/>
      <c r="H8" s="94"/>
      <c r="I8" s="94"/>
      <c r="J8" s="94"/>
      <c r="K8" s="94"/>
      <c r="L8" s="94"/>
    </row>
    <row r="9" spans="1:23" ht="13.5" thickBot="1">
      <c r="A9" s="1"/>
      <c r="B9" s="1"/>
      <c r="C9" s="1"/>
      <c r="D9" s="1"/>
      <c r="E9" s="1"/>
      <c r="F9" s="1"/>
      <c r="G9" s="1"/>
      <c r="H9" s="1"/>
      <c r="I9" s="1"/>
      <c r="J9" s="1"/>
      <c r="K9" s="1"/>
      <c r="L9" s="77" t="s">
        <v>560</v>
      </c>
    </row>
    <row r="10" spans="1:23" ht="43.5" customHeight="1" thickBot="1">
      <c r="A10" s="116" t="s">
        <v>10</v>
      </c>
      <c r="B10" s="116" t="s">
        <v>11</v>
      </c>
      <c r="C10" s="116" t="s">
        <v>12</v>
      </c>
      <c r="D10" s="116" t="s">
        <v>13</v>
      </c>
      <c r="E10" s="116" t="s">
        <v>14</v>
      </c>
      <c r="F10" s="116" t="s">
        <v>15</v>
      </c>
      <c r="G10" s="116" t="s">
        <v>561</v>
      </c>
      <c r="H10" s="116" t="s">
        <v>16</v>
      </c>
      <c r="I10" s="116" t="s">
        <v>17</v>
      </c>
      <c r="J10" s="116" t="s">
        <v>18</v>
      </c>
      <c r="K10" s="116" t="s">
        <v>562</v>
      </c>
      <c r="L10" s="116" t="s">
        <v>19</v>
      </c>
      <c r="T10" s="104" t="s">
        <v>15</v>
      </c>
      <c r="U10" s="104" t="s">
        <v>563</v>
      </c>
      <c r="V10" s="13"/>
      <c r="W10" s="13"/>
    </row>
    <row r="11" spans="1:23" s="13" customFormat="1" ht="15.75" customHeight="1">
      <c r="A11" s="114">
        <v>42424</v>
      </c>
      <c r="B11" s="21" t="s">
        <v>20</v>
      </c>
      <c r="C11" s="21" t="s">
        <v>20</v>
      </c>
      <c r="D11" s="20" t="s">
        <v>564</v>
      </c>
      <c r="E11" s="20" t="s">
        <v>249</v>
      </c>
      <c r="F11" s="20" t="s">
        <v>38</v>
      </c>
      <c r="G11" s="20" t="str">
        <f>VLOOKUP(Repository_table[[#This Row],[Country of Destination]],$T$11:$U$47,2,)</f>
        <v>Latin America and the Caribbean</v>
      </c>
      <c r="H11" s="20" t="s">
        <v>565</v>
      </c>
      <c r="I11" s="20" t="s">
        <v>25</v>
      </c>
      <c r="J11" s="22">
        <v>1993109</v>
      </c>
      <c r="K11" s="27">
        <v>3.35</v>
      </c>
      <c r="L11" s="115" t="s">
        <v>566</v>
      </c>
      <c r="N11" s="89"/>
      <c r="T11" s="113" t="s">
        <v>140</v>
      </c>
      <c r="U11" s="113" t="s">
        <v>567</v>
      </c>
      <c r="V11" s="20"/>
      <c r="W11" s="20"/>
    </row>
    <row r="12" spans="1:23" s="13" customFormat="1" ht="15.75" customHeight="1">
      <c r="A12" s="114">
        <v>42444</v>
      </c>
      <c r="B12" s="21" t="s">
        <v>20</v>
      </c>
      <c r="C12" s="21" t="s">
        <v>20</v>
      </c>
      <c r="D12" s="20" t="s">
        <v>564</v>
      </c>
      <c r="E12" s="20" t="s">
        <v>249</v>
      </c>
      <c r="F12" s="20" t="s">
        <v>42</v>
      </c>
      <c r="G12" s="20" t="str">
        <f>VLOOKUP(Repository_table[[#This Row],[Country of Destination]],$T$11:$U$47,2,)</f>
        <v>South Asia</v>
      </c>
      <c r="H12" s="20" t="s">
        <v>568</v>
      </c>
      <c r="I12" s="20" t="s">
        <v>25</v>
      </c>
      <c r="J12" s="22">
        <v>2843575</v>
      </c>
      <c r="K12" s="27">
        <v>3.77</v>
      </c>
      <c r="L12" s="115" t="s">
        <v>566</v>
      </c>
      <c r="N12" s="89"/>
      <c r="T12" t="s">
        <v>87</v>
      </c>
      <c r="U12" s="113" t="s">
        <v>569</v>
      </c>
      <c r="V12" s="20"/>
      <c r="W12" s="20"/>
    </row>
    <row r="13" spans="1:23" s="13" customFormat="1" ht="15.75" customHeight="1">
      <c r="A13" s="114">
        <v>42455</v>
      </c>
      <c r="B13" s="21" t="s">
        <v>20</v>
      </c>
      <c r="C13" s="21" t="s">
        <v>20</v>
      </c>
      <c r="D13" s="20" t="s">
        <v>564</v>
      </c>
      <c r="E13" s="20" t="s">
        <v>249</v>
      </c>
      <c r="F13" s="20" t="s">
        <v>38</v>
      </c>
      <c r="G13" s="20" t="str">
        <f>VLOOKUP(Repository_table[[#This Row],[Country of Destination]],$T$11:$U$47,2,)</f>
        <v>Latin America and the Caribbean</v>
      </c>
      <c r="H13" s="20" t="s">
        <v>146</v>
      </c>
      <c r="I13" s="20" t="s">
        <v>25</v>
      </c>
      <c r="J13" s="22">
        <v>3270357</v>
      </c>
      <c r="K13" s="27">
        <v>3.62</v>
      </c>
      <c r="L13" s="115" t="s">
        <v>566</v>
      </c>
      <c r="N13" s="89"/>
      <c r="T13" s="113" t="s">
        <v>31</v>
      </c>
      <c r="U13" s="113" t="s">
        <v>570</v>
      </c>
      <c r="V13" s="20"/>
      <c r="W13" s="20"/>
    </row>
    <row r="14" spans="1:23" s="13" customFormat="1" ht="15.75" customHeight="1">
      <c r="A14" s="114">
        <v>42457</v>
      </c>
      <c r="B14" s="21" t="s">
        <v>20</v>
      </c>
      <c r="C14" s="21" t="s">
        <v>20</v>
      </c>
      <c r="D14" s="20" t="s">
        <v>564</v>
      </c>
      <c r="E14" s="20" t="s">
        <v>249</v>
      </c>
      <c r="F14" s="20" t="s">
        <v>571</v>
      </c>
      <c r="G14" s="20" t="str">
        <f>VLOOKUP(Repository_table[[#This Row],[Country of Destination]],$T$11:$U$47,2,)</f>
        <v>Middle East and North Africa</v>
      </c>
      <c r="H14" s="20" t="s">
        <v>572</v>
      </c>
      <c r="I14" s="20" t="s">
        <v>25</v>
      </c>
      <c r="J14" s="22">
        <v>3391066</v>
      </c>
      <c r="K14" s="27">
        <v>3.95</v>
      </c>
      <c r="L14" s="115" t="s">
        <v>566</v>
      </c>
      <c r="N14" s="89"/>
      <c r="T14" s="113" t="s">
        <v>38</v>
      </c>
      <c r="U14" s="113" t="s">
        <v>567</v>
      </c>
      <c r="V14" s="20"/>
      <c r="W14" s="20"/>
    </row>
    <row r="15" spans="1:23" s="13" customFormat="1" ht="15.75" customHeight="1">
      <c r="A15" s="114">
        <v>42468</v>
      </c>
      <c r="B15" s="21" t="s">
        <v>20</v>
      </c>
      <c r="C15" s="21" t="s">
        <v>20</v>
      </c>
      <c r="D15" s="20" t="s">
        <v>564</v>
      </c>
      <c r="E15" s="20" t="s">
        <v>249</v>
      </c>
      <c r="F15" s="20" t="s">
        <v>140</v>
      </c>
      <c r="G15" s="20" t="str">
        <f>VLOOKUP(Repository_table[[#This Row],[Country of Destination]],$T$11:$U$47,2,)</f>
        <v>Latin America and the Caribbean</v>
      </c>
      <c r="H15" s="20" t="s">
        <v>80</v>
      </c>
      <c r="I15" s="20" t="s">
        <v>25</v>
      </c>
      <c r="J15" s="22">
        <v>3128032</v>
      </c>
      <c r="K15" s="27">
        <v>4.0999999999999996</v>
      </c>
      <c r="L15" s="115" t="s">
        <v>566</v>
      </c>
      <c r="N15" s="89"/>
      <c r="T15" s="113" t="s">
        <v>143</v>
      </c>
      <c r="U15" s="113" t="s">
        <v>567</v>
      </c>
      <c r="V15" s="20"/>
      <c r="W15" s="20"/>
    </row>
    <row r="16" spans="1:23" s="13" customFormat="1" ht="15.75" customHeight="1">
      <c r="A16" s="114">
        <v>42475</v>
      </c>
      <c r="B16" s="21" t="s">
        <v>20</v>
      </c>
      <c r="C16" s="21" t="s">
        <v>20</v>
      </c>
      <c r="D16" s="20" t="s">
        <v>564</v>
      </c>
      <c r="E16" s="20" t="s">
        <v>249</v>
      </c>
      <c r="F16" s="20" t="s">
        <v>57</v>
      </c>
      <c r="G16" s="20" t="str">
        <f>VLOOKUP(Repository_table[[#This Row],[Country of Destination]],$T$11:$U$47,2,)</f>
        <v>Europe and Central Asia</v>
      </c>
      <c r="H16" s="20" t="s">
        <v>335</v>
      </c>
      <c r="I16" s="20" t="s">
        <v>25</v>
      </c>
      <c r="J16" s="22">
        <v>3700091</v>
      </c>
      <c r="K16" s="27">
        <v>3.41</v>
      </c>
      <c r="L16" s="115" t="s">
        <v>566</v>
      </c>
      <c r="N16" s="89"/>
      <c r="T16" s="113" t="s">
        <v>94</v>
      </c>
      <c r="U16" s="113" t="s">
        <v>573</v>
      </c>
      <c r="V16" s="20"/>
      <c r="W16" s="20"/>
    </row>
    <row r="17" spans="1:23" s="13" customFormat="1" ht="15.75" customHeight="1">
      <c r="A17" s="114">
        <v>42485</v>
      </c>
      <c r="B17" s="21" t="s">
        <v>20</v>
      </c>
      <c r="C17" s="21" t="s">
        <v>20</v>
      </c>
      <c r="D17" s="20" t="s">
        <v>564</v>
      </c>
      <c r="E17" s="20" t="s">
        <v>249</v>
      </c>
      <c r="F17" s="20" t="s">
        <v>140</v>
      </c>
      <c r="G17" s="20" t="str">
        <f>VLOOKUP(Repository_table[[#This Row],[Country of Destination]],$T$11:$U$47,2,)</f>
        <v>Latin America and the Caribbean</v>
      </c>
      <c r="H17" s="20" t="s">
        <v>146</v>
      </c>
      <c r="I17" s="20" t="s">
        <v>25</v>
      </c>
      <c r="J17" s="22">
        <v>3181993</v>
      </c>
      <c r="K17" s="27">
        <v>3.87</v>
      </c>
      <c r="L17" s="115" t="s">
        <v>566</v>
      </c>
      <c r="N17" s="89"/>
      <c r="T17" s="113" t="s">
        <v>187</v>
      </c>
      <c r="U17" s="113" t="s">
        <v>567</v>
      </c>
      <c r="V17" s="20"/>
      <c r="W17" s="20"/>
    </row>
    <row r="18" spans="1:23" s="13" customFormat="1" ht="15.75" customHeight="1">
      <c r="A18" s="114">
        <v>42500</v>
      </c>
      <c r="B18" s="21" t="s">
        <v>20</v>
      </c>
      <c r="C18" s="21" t="s">
        <v>20</v>
      </c>
      <c r="D18" s="20" t="s">
        <v>564</v>
      </c>
      <c r="E18" s="20" t="s">
        <v>249</v>
      </c>
      <c r="F18" s="20" t="s">
        <v>101</v>
      </c>
      <c r="G18" s="20" t="str">
        <f>VLOOKUP(Repository_table[[#This Row],[Country of Destination]],$T$11:$U$47,2,)</f>
        <v>Middle East and North Africa</v>
      </c>
      <c r="H18" s="20" t="s">
        <v>335</v>
      </c>
      <c r="I18" s="20" t="s">
        <v>25</v>
      </c>
      <c r="J18" s="22">
        <v>3609595</v>
      </c>
      <c r="K18" s="27">
        <v>3.12</v>
      </c>
      <c r="L18" s="115" t="s">
        <v>566</v>
      </c>
      <c r="N18" s="89"/>
      <c r="T18" s="113" t="s">
        <v>65</v>
      </c>
      <c r="U18" s="113" t="s">
        <v>570</v>
      </c>
      <c r="V18" s="20"/>
      <c r="W18" s="20"/>
    </row>
    <row r="19" spans="1:23" s="13" customFormat="1" ht="15.75" customHeight="1">
      <c r="A19" s="114">
        <v>42506</v>
      </c>
      <c r="B19" s="21" t="s">
        <v>20</v>
      </c>
      <c r="C19" s="21" t="s">
        <v>20</v>
      </c>
      <c r="D19" s="20" t="s">
        <v>574</v>
      </c>
      <c r="E19" s="20" t="s">
        <v>22</v>
      </c>
      <c r="F19" s="20" t="s">
        <v>143</v>
      </c>
      <c r="G19" s="20" t="str">
        <f>VLOOKUP(Repository_table[[#This Row],[Country of Destination]],$T$11:$U$47,2,)</f>
        <v>Latin America and the Caribbean</v>
      </c>
      <c r="H19" s="20" t="s">
        <v>209</v>
      </c>
      <c r="I19" s="20" t="s">
        <v>25</v>
      </c>
      <c r="J19" s="22">
        <v>3107118</v>
      </c>
      <c r="K19" s="27">
        <v>4.54</v>
      </c>
      <c r="L19" s="115"/>
      <c r="N19" s="89"/>
      <c r="T19" s="113" t="s">
        <v>144</v>
      </c>
      <c r="U19" s="113" t="s">
        <v>567</v>
      </c>
      <c r="V19" s="20"/>
      <c r="W19" s="20"/>
    </row>
    <row r="20" spans="1:23" s="13" customFormat="1" ht="15.75" customHeight="1">
      <c r="A20" s="114">
        <v>42516</v>
      </c>
      <c r="B20" s="21" t="s">
        <v>20</v>
      </c>
      <c r="C20" s="21" t="s">
        <v>20</v>
      </c>
      <c r="D20" s="20" t="s">
        <v>574</v>
      </c>
      <c r="E20" s="20" t="s">
        <v>22</v>
      </c>
      <c r="F20" s="20" t="s">
        <v>143</v>
      </c>
      <c r="G20" s="20" t="str">
        <f>VLOOKUP(Repository_table[[#This Row],[Country of Destination]],$T$11:$U$47,2,)</f>
        <v>Latin America and the Caribbean</v>
      </c>
      <c r="H20" s="20" t="s">
        <v>277</v>
      </c>
      <c r="I20" s="20" t="s">
        <v>25</v>
      </c>
      <c r="J20" s="22">
        <v>3123106</v>
      </c>
      <c r="K20" s="27">
        <v>4.54</v>
      </c>
      <c r="L20" s="115"/>
      <c r="N20" s="89"/>
      <c r="T20" s="113" t="s">
        <v>482</v>
      </c>
      <c r="U20" s="113" t="s">
        <v>575</v>
      </c>
      <c r="V20" s="20"/>
      <c r="W20" s="20"/>
    </row>
    <row r="21" spans="1:23" s="13" customFormat="1" ht="15.75" customHeight="1">
      <c r="A21" s="114">
        <v>42524</v>
      </c>
      <c r="B21" s="21" t="s">
        <v>20</v>
      </c>
      <c r="C21" s="21" t="s">
        <v>20</v>
      </c>
      <c r="D21" s="20" t="s">
        <v>576</v>
      </c>
      <c r="E21" s="20" t="s">
        <v>22</v>
      </c>
      <c r="F21" s="20" t="s">
        <v>140</v>
      </c>
      <c r="G21" s="20" t="str">
        <f>VLOOKUP(Repository_table[[#This Row],[Country of Destination]],$T$11:$U$47,2,)</f>
        <v>Latin America and the Caribbean</v>
      </c>
      <c r="H21" s="20" t="s">
        <v>577</v>
      </c>
      <c r="I21" s="20" t="s">
        <v>25</v>
      </c>
      <c r="J21" s="22">
        <v>3134927</v>
      </c>
      <c r="K21" s="27">
        <v>4.5074500000000004</v>
      </c>
      <c r="L21" s="115"/>
      <c r="N21" s="89"/>
      <c r="T21" s="113" t="s">
        <v>33</v>
      </c>
      <c r="U21" s="113" t="s">
        <v>570</v>
      </c>
      <c r="V21" s="20"/>
      <c r="W21" s="20"/>
    </row>
    <row r="22" spans="1:23" s="13" customFormat="1" ht="15.75" customHeight="1">
      <c r="A22" s="114">
        <v>42531</v>
      </c>
      <c r="B22" s="21" t="s">
        <v>20</v>
      </c>
      <c r="C22" s="21" t="s">
        <v>20</v>
      </c>
      <c r="D22" s="20" t="s">
        <v>576</v>
      </c>
      <c r="E22" s="20" t="s">
        <v>22</v>
      </c>
      <c r="F22" s="20" t="s">
        <v>140</v>
      </c>
      <c r="G22" s="20" t="str">
        <f>VLOOKUP(Repository_table[[#This Row],[Country of Destination]],$T$11:$U$47,2,)</f>
        <v>Latin America and the Caribbean</v>
      </c>
      <c r="H22" s="20" t="s">
        <v>236</v>
      </c>
      <c r="I22" s="20" t="s">
        <v>25</v>
      </c>
      <c r="J22" s="22">
        <v>1890696</v>
      </c>
      <c r="K22" s="27">
        <v>4.5074500000000004</v>
      </c>
      <c r="L22" s="115" t="s">
        <v>67</v>
      </c>
      <c r="N22" s="89"/>
      <c r="T22" s="113" t="s">
        <v>68</v>
      </c>
      <c r="U22" s="113" t="s">
        <v>570</v>
      </c>
      <c r="V22" s="20"/>
      <c r="W22" s="20"/>
    </row>
    <row r="23" spans="1:23" s="13" customFormat="1" ht="15.75" customHeight="1">
      <c r="A23" s="114">
        <v>42531</v>
      </c>
      <c r="B23" s="21" t="s">
        <v>20</v>
      </c>
      <c r="C23" s="21" t="s">
        <v>20</v>
      </c>
      <c r="D23" s="20" t="s">
        <v>574</v>
      </c>
      <c r="E23" s="20" t="s">
        <v>22</v>
      </c>
      <c r="F23" s="20" t="s">
        <v>143</v>
      </c>
      <c r="G23" s="20" t="str">
        <f>VLOOKUP(Repository_table[[#This Row],[Country of Destination]],$T$11:$U$47,2,)</f>
        <v>Latin America and the Caribbean</v>
      </c>
      <c r="H23" s="20" t="s">
        <v>236</v>
      </c>
      <c r="I23" s="20" t="s">
        <v>25</v>
      </c>
      <c r="J23" s="22">
        <v>1509551</v>
      </c>
      <c r="K23" s="27">
        <v>4.5074500000000004</v>
      </c>
      <c r="L23" s="115" t="s">
        <v>67</v>
      </c>
      <c r="N23" s="89"/>
      <c r="T23" s="113" t="s">
        <v>42</v>
      </c>
      <c r="U23" s="113" t="s">
        <v>569</v>
      </c>
      <c r="V23" s="20"/>
      <c r="W23" s="20"/>
    </row>
    <row r="24" spans="1:23" s="13" customFormat="1" ht="15.75" customHeight="1">
      <c r="A24" s="114">
        <v>42534</v>
      </c>
      <c r="B24" s="21" t="s">
        <v>20</v>
      </c>
      <c r="C24" s="21" t="s">
        <v>20</v>
      </c>
      <c r="D24" s="20" t="s">
        <v>576</v>
      </c>
      <c r="E24" s="20" t="s">
        <v>22</v>
      </c>
      <c r="F24" s="20" t="s">
        <v>140</v>
      </c>
      <c r="G24" s="20" t="str">
        <f>VLOOKUP(Repository_table[[#This Row],[Country of Destination]],$T$11:$U$47,2,)</f>
        <v>Latin America and the Caribbean</v>
      </c>
      <c r="H24" s="20" t="s">
        <v>377</v>
      </c>
      <c r="I24" s="20" t="s">
        <v>25</v>
      </c>
      <c r="J24" s="22">
        <v>3134966</v>
      </c>
      <c r="K24" s="27">
        <v>4.5074500000000004</v>
      </c>
      <c r="L24" s="115"/>
      <c r="N24" s="89"/>
      <c r="T24" s="113" t="s">
        <v>89</v>
      </c>
      <c r="U24" s="113" t="s">
        <v>573</v>
      </c>
      <c r="V24" s="20"/>
      <c r="W24" s="20"/>
    </row>
    <row r="25" spans="1:23" s="13" customFormat="1" ht="15.75" customHeight="1">
      <c r="A25" s="114">
        <v>42541</v>
      </c>
      <c r="B25" s="21" t="s">
        <v>20</v>
      </c>
      <c r="C25" s="21" t="s">
        <v>20</v>
      </c>
      <c r="D25" s="20" t="s">
        <v>574</v>
      </c>
      <c r="E25" s="20" t="s">
        <v>22</v>
      </c>
      <c r="F25" s="20" t="s">
        <v>143</v>
      </c>
      <c r="G25" s="20" t="str">
        <f>VLOOKUP(Repository_table[[#This Row],[Country of Destination]],$T$11:$U$47,2,)</f>
        <v>Latin America and the Caribbean</v>
      </c>
      <c r="H25" s="20" t="s">
        <v>578</v>
      </c>
      <c r="I25" s="20" t="s">
        <v>25</v>
      </c>
      <c r="J25" s="22">
        <v>3133578</v>
      </c>
      <c r="K25" s="27">
        <v>4.5074500000000004</v>
      </c>
      <c r="L25" s="115"/>
      <c r="N25" s="89"/>
      <c r="T25" s="113" t="s">
        <v>579</v>
      </c>
      <c r="U25" s="113" t="s">
        <v>575</v>
      </c>
      <c r="V25" s="20"/>
      <c r="W25" s="20"/>
    </row>
    <row r="26" spans="1:23" s="13" customFormat="1" ht="15.75" customHeight="1">
      <c r="A26" s="114">
        <v>42544</v>
      </c>
      <c r="B26" s="21" t="s">
        <v>20</v>
      </c>
      <c r="C26" s="21" t="s">
        <v>20</v>
      </c>
      <c r="D26" s="20" t="s">
        <v>576</v>
      </c>
      <c r="E26" s="20" t="s">
        <v>22</v>
      </c>
      <c r="F26" s="20" t="s">
        <v>42</v>
      </c>
      <c r="G26" s="20" t="str">
        <f>VLOOKUP(Repository_table[[#This Row],[Country of Destination]],$T$11:$U$47,2,)</f>
        <v>South Asia</v>
      </c>
      <c r="H26" s="20" t="s">
        <v>580</v>
      </c>
      <c r="I26" s="20" t="s">
        <v>25</v>
      </c>
      <c r="J26" s="22">
        <v>3617006</v>
      </c>
      <c r="K26" s="27">
        <v>4.5074500000000004</v>
      </c>
      <c r="L26" s="115"/>
      <c r="N26" s="89"/>
      <c r="T26" s="113" t="s">
        <v>49</v>
      </c>
      <c r="U26" s="113" t="s">
        <v>570</v>
      </c>
      <c r="V26" s="20"/>
      <c r="W26" s="20"/>
    </row>
    <row r="27" spans="1:23" s="13" customFormat="1" ht="15.75" customHeight="1">
      <c r="A27" s="114">
        <v>42552</v>
      </c>
      <c r="B27" s="21" t="s">
        <v>20</v>
      </c>
      <c r="C27" s="21" t="s">
        <v>20</v>
      </c>
      <c r="D27" s="20" t="s">
        <v>576</v>
      </c>
      <c r="E27" s="20" t="s">
        <v>22</v>
      </c>
      <c r="F27" s="20" t="s">
        <v>23</v>
      </c>
      <c r="G27" s="20" t="str">
        <f>VLOOKUP(Repository_table[[#This Row],[Country of Destination]],$T$11:$U$47,2,)</f>
        <v>Europe and Central Asia</v>
      </c>
      <c r="H27" s="20" t="s">
        <v>365</v>
      </c>
      <c r="I27" s="20" t="s">
        <v>25</v>
      </c>
      <c r="J27" s="22">
        <v>2930435</v>
      </c>
      <c r="K27" s="27">
        <v>4.51</v>
      </c>
      <c r="L27" s="115"/>
      <c r="N27" s="89"/>
      <c r="T27" s="113" t="s">
        <v>297</v>
      </c>
      <c r="U27" s="113" t="s">
        <v>567</v>
      </c>
      <c r="V27" s="20"/>
      <c r="W27" s="20"/>
    </row>
    <row r="28" spans="1:23" s="13" customFormat="1" ht="15.75" customHeight="1">
      <c r="A28" s="114">
        <v>42565</v>
      </c>
      <c r="B28" s="21" t="s">
        <v>20</v>
      </c>
      <c r="C28" s="21" t="s">
        <v>20</v>
      </c>
      <c r="D28" s="20" t="s">
        <v>574</v>
      </c>
      <c r="E28" s="20" t="s">
        <v>22</v>
      </c>
      <c r="F28" s="20" t="s">
        <v>143</v>
      </c>
      <c r="G28" s="20" t="str">
        <f>VLOOKUP(Repository_table[[#This Row],[Country of Destination]],$T$11:$U$47,2,)</f>
        <v>Latin America and the Caribbean</v>
      </c>
      <c r="H28" s="20" t="s">
        <v>363</v>
      </c>
      <c r="I28" s="20" t="s">
        <v>25</v>
      </c>
      <c r="J28" s="22">
        <v>2996099</v>
      </c>
      <c r="K28" s="27">
        <v>5.6</v>
      </c>
      <c r="L28" s="115"/>
      <c r="N28" s="89"/>
      <c r="T28" s="113" t="s">
        <v>158</v>
      </c>
      <c r="U28" s="113" t="s">
        <v>573</v>
      </c>
      <c r="V28" s="20"/>
      <c r="W28" s="20"/>
    </row>
    <row r="29" spans="1:23" s="13" customFormat="1" ht="15.75" customHeight="1">
      <c r="A29" s="114">
        <v>42569</v>
      </c>
      <c r="B29" s="21" t="s">
        <v>20</v>
      </c>
      <c r="C29" s="21" t="s">
        <v>20</v>
      </c>
      <c r="D29" s="20" t="s">
        <v>574</v>
      </c>
      <c r="E29" s="20" t="s">
        <v>22</v>
      </c>
      <c r="F29" s="20" t="s">
        <v>581</v>
      </c>
      <c r="G29" s="20" t="str">
        <f>VLOOKUP(Repository_table[[#This Row],[Country of Destination]],$T$11:$U$47,2,)</f>
        <v>Middle East and North Africa</v>
      </c>
      <c r="H29" s="20" t="s">
        <v>59</v>
      </c>
      <c r="I29" s="20" t="s">
        <v>25</v>
      </c>
      <c r="J29" s="22">
        <v>3566496</v>
      </c>
      <c r="K29" s="27">
        <v>5.6</v>
      </c>
      <c r="L29" s="115"/>
      <c r="N29" s="89"/>
      <c r="T29" s="113" t="s">
        <v>581</v>
      </c>
      <c r="U29" s="113" t="s">
        <v>575</v>
      </c>
      <c r="V29" s="20"/>
      <c r="W29" s="20"/>
    </row>
    <row r="30" spans="1:23" s="13" customFormat="1" ht="15.75" customHeight="1">
      <c r="A30" s="114">
        <v>42571</v>
      </c>
      <c r="B30" s="21" t="s">
        <v>20</v>
      </c>
      <c r="C30" s="21" t="s">
        <v>20</v>
      </c>
      <c r="D30" s="20" t="s">
        <v>576</v>
      </c>
      <c r="E30" s="20" t="s">
        <v>22</v>
      </c>
      <c r="F30" s="20" t="s">
        <v>94</v>
      </c>
      <c r="G30" s="20" t="str">
        <f>VLOOKUP(Repository_table[[#This Row],[Country of Destination]],$T$11:$U$47,2,)</f>
        <v>East Asia and Pacific</v>
      </c>
      <c r="H30" s="20" t="s">
        <v>377</v>
      </c>
      <c r="I30" s="20" t="s">
        <v>25</v>
      </c>
      <c r="J30" s="22">
        <v>3132116</v>
      </c>
      <c r="K30" s="27">
        <v>5.6</v>
      </c>
      <c r="L30" s="115"/>
      <c r="N30" s="89"/>
      <c r="T30" s="113" t="s">
        <v>101</v>
      </c>
      <c r="U30" s="113" t="s">
        <v>575</v>
      </c>
      <c r="V30" s="20"/>
      <c r="W30" s="20"/>
    </row>
    <row r="31" spans="1:23" s="13" customFormat="1" ht="15.75" customHeight="1">
      <c r="A31" s="114">
        <v>42580</v>
      </c>
      <c r="B31" s="21" t="s">
        <v>20</v>
      </c>
      <c r="C31" s="21" t="s">
        <v>20</v>
      </c>
      <c r="D31" s="20" t="s">
        <v>574</v>
      </c>
      <c r="E31" s="20" t="s">
        <v>22</v>
      </c>
      <c r="F31" s="20" t="s">
        <v>143</v>
      </c>
      <c r="G31" s="20" t="str">
        <f>VLOOKUP(Repository_table[[#This Row],[Country of Destination]],$T$11:$U$47,2,)</f>
        <v>Latin America and the Caribbean</v>
      </c>
      <c r="H31" s="20" t="s">
        <v>236</v>
      </c>
      <c r="I31" s="20" t="s">
        <v>25</v>
      </c>
      <c r="J31" s="22">
        <v>3077733</v>
      </c>
      <c r="K31" s="27">
        <v>5.6</v>
      </c>
      <c r="L31" s="115"/>
      <c r="N31" s="89"/>
      <c r="T31" s="113" t="s">
        <v>61</v>
      </c>
      <c r="U31" s="113" t="s">
        <v>570</v>
      </c>
      <c r="V31" s="20"/>
      <c r="W31" s="20"/>
    </row>
    <row r="32" spans="1:23" s="13" customFormat="1" ht="15.75" customHeight="1">
      <c r="A32" s="114">
        <v>42586</v>
      </c>
      <c r="B32" s="21" t="s">
        <v>20</v>
      </c>
      <c r="C32" s="21" t="s">
        <v>20</v>
      </c>
      <c r="D32" s="20" t="s">
        <v>574</v>
      </c>
      <c r="E32" s="20" t="s">
        <v>22</v>
      </c>
      <c r="F32" s="20" t="s">
        <v>143</v>
      </c>
      <c r="G32" s="20" t="str">
        <f>VLOOKUP(Repository_table[[#This Row],[Country of Destination]],$T$11:$U$47,2,)</f>
        <v>Latin America and the Caribbean</v>
      </c>
      <c r="H32" s="20" t="s">
        <v>365</v>
      </c>
      <c r="I32" s="20" t="s">
        <v>25</v>
      </c>
      <c r="J32" s="22">
        <v>2942986</v>
      </c>
      <c r="K32" s="27">
        <v>5.3228</v>
      </c>
      <c r="L32" s="115"/>
      <c r="N32" s="89"/>
      <c r="T32" s="113" t="s">
        <v>582</v>
      </c>
      <c r="U32" s="113" t="s">
        <v>573</v>
      </c>
      <c r="V32" s="20"/>
      <c r="W32" s="20"/>
    </row>
    <row r="33" spans="1:23" s="13" customFormat="1" ht="15.75" customHeight="1">
      <c r="A33" s="114">
        <v>42588</v>
      </c>
      <c r="B33" s="21" t="s">
        <v>20</v>
      </c>
      <c r="C33" s="21" t="s">
        <v>20</v>
      </c>
      <c r="D33" s="20" t="s">
        <v>564</v>
      </c>
      <c r="E33" s="20" t="s">
        <v>249</v>
      </c>
      <c r="F33" s="20" t="s">
        <v>140</v>
      </c>
      <c r="G33" s="20" t="str">
        <f>VLOOKUP(Repository_table[[#This Row],[Country of Destination]],$T$11:$U$47,2,)</f>
        <v>Latin America and the Caribbean</v>
      </c>
      <c r="H33" s="20" t="s">
        <v>568</v>
      </c>
      <c r="I33" s="20" t="s">
        <v>25</v>
      </c>
      <c r="J33" s="22">
        <v>2190415</v>
      </c>
      <c r="K33" s="27">
        <v>4.32</v>
      </c>
      <c r="L33" s="115" t="s">
        <v>250</v>
      </c>
      <c r="N33" s="89"/>
      <c r="T33" s="113" t="s">
        <v>361</v>
      </c>
      <c r="U33" s="113" t="s">
        <v>570</v>
      </c>
      <c r="V33" s="20"/>
      <c r="W33" s="20"/>
    </row>
    <row r="34" spans="1:23" s="13" customFormat="1" ht="15.75" customHeight="1">
      <c r="A34" s="114">
        <v>42588</v>
      </c>
      <c r="B34" s="21" t="s">
        <v>20</v>
      </c>
      <c r="C34" s="21" t="s">
        <v>20</v>
      </c>
      <c r="D34" s="20" t="s">
        <v>564</v>
      </c>
      <c r="E34" s="20" t="s">
        <v>249</v>
      </c>
      <c r="F34" s="20" t="s">
        <v>38</v>
      </c>
      <c r="G34" s="20" t="str">
        <f>VLOOKUP(Repository_table[[#This Row],[Country of Destination]],$T$11:$U$47,2,)</f>
        <v>Latin America and the Caribbean</v>
      </c>
      <c r="H34" s="20" t="s">
        <v>568</v>
      </c>
      <c r="I34" s="20" t="s">
        <v>25</v>
      </c>
      <c r="J34" s="22">
        <v>508891</v>
      </c>
      <c r="K34" s="27">
        <v>4.32</v>
      </c>
      <c r="L34" s="115" t="s">
        <v>250</v>
      </c>
      <c r="N34" s="89"/>
      <c r="T34" s="113" t="s">
        <v>351</v>
      </c>
      <c r="U34" s="113" t="s">
        <v>567</v>
      </c>
      <c r="V34" s="20"/>
      <c r="W34" s="20"/>
    </row>
    <row r="35" spans="1:23" s="13" customFormat="1" ht="15.75" customHeight="1">
      <c r="A35" s="114">
        <v>42592</v>
      </c>
      <c r="B35" s="21" t="s">
        <v>20</v>
      </c>
      <c r="C35" s="21" t="s">
        <v>20</v>
      </c>
      <c r="D35" s="20" t="s">
        <v>574</v>
      </c>
      <c r="E35" s="20" t="s">
        <v>22</v>
      </c>
      <c r="F35" s="20" t="s">
        <v>143</v>
      </c>
      <c r="G35" s="20" t="str">
        <f>VLOOKUP(Repository_table[[#This Row],[Country of Destination]],$T$11:$U$47,2,)</f>
        <v>Latin America and the Caribbean</v>
      </c>
      <c r="H35" s="20" t="s">
        <v>577</v>
      </c>
      <c r="I35" s="20" t="s">
        <v>25</v>
      </c>
      <c r="J35" s="22">
        <v>3444900</v>
      </c>
      <c r="K35" s="27">
        <v>5.3228</v>
      </c>
      <c r="L35" s="115"/>
      <c r="N35" s="89"/>
      <c r="T35" s="113" t="s">
        <v>55</v>
      </c>
      <c r="U35" s="113" t="s">
        <v>570</v>
      </c>
      <c r="V35" s="20"/>
      <c r="W35" s="20"/>
    </row>
    <row r="36" spans="1:23" s="13" customFormat="1" ht="15.75" customHeight="1">
      <c r="A36" s="114">
        <v>42596</v>
      </c>
      <c r="B36" s="21" t="s">
        <v>20</v>
      </c>
      <c r="C36" s="21" t="s">
        <v>20</v>
      </c>
      <c r="D36" s="20" t="s">
        <v>564</v>
      </c>
      <c r="E36" s="20" t="s">
        <v>249</v>
      </c>
      <c r="F36" s="20" t="s">
        <v>38</v>
      </c>
      <c r="G36" s="20" t="str">
        <f>VLOOKUP(Repository_table[[#This Row],[Country of Destination]],$T$11:$U$47,2,)</f>
        <v>Latin America and the Caribbean</v>
      </c>
      <c r="H36" s="20" t="s">
        <v>583</v>
      </c>
      <c r="I36" s="20" t="s">
        <v>25</v>
      </c>
      <c r="J36" s="22">
        <v>3424023</v>
      </c>
      <c r="K36" s="27">
        <v>5.1100000000000003</v>
      </c>
      <c r="L36" s="115" t="s">
        <v>584</v>
      </c>
      <c r="N36" s="89"/>
      <c r="T36" s="113" t="s">
        <v>148</v>
      </c>
      <c r="U36" s="113" t="s">
        <v>569</v>
      </c>
      <c r="V36" s="20"/>
      <c r="W36" s="20"/>
    </row>
    <row r="37" spans="1:23" s="13" customFormat="1" ht="15.75" customHeight="1">
      <c r="A37" s="114">
        <v>42600</v>
      </c>
      <c r="B37" s="21" t="s">
        <v>20</v>
      </c>
      <c r="C37" s="21" t="s">
        <v>20</v>
      </c>
      <c r="D37" s="20" t="s">
        <v>564</v>
      </c>
      <c r="E37" s="20" t="s">
        <v>249</v>
      </c>
      <c r="F37" s="20" t="s">
        <v>144</v>
      </c>
      <c r="G37" s="20" t="str">
        <f>VLOOKUP(Repository_table[[#This Row],[Country of Destination]],$T$11:$U$47,2,)</f>
        <v>Latin America and the Caribbean</v>
      </c>
      <c r="H37" s="20" t="s">
        <v>585</v>
      </c>
      <c r="I37" s="20" t="s">
        <v>25</v>
      </c>
      <c r="J37" s="22">
        <v>2944980</v>
      </c>
      <c r="K37" s="27">
        <v>5.2</v>
      </c>
      <c r="L37" s="115" t="s">
        <v>258</v>
      </c>
      <c r="N37" s="89"/>
      <c r="T37" s="113" t="s">
        <v>279</v>
      </c>
      <c r="U37" s="113" t="s">
        <v>567</v>
      </c>
      <c r="V37" s="20"/>
      <c r="W37" s="20"/>
    </row>
    <row r="38" spans="1:23" s="13" customFormat="1" ht="15.75" customHeight="1">
      <c r="A38" s="114">
        <v>42602</v>
      </c>
      <c r="B38" s="21" t="s">
        <v>20</v>
      </c>
      <c r="C38" s="21" t="s">
        <v>20</v>
      </c>
      <c r="D38" s="20" t="s">
        <v>574</v>
      </c>
      <c r="E38" s="20" t="s">
        <v>22</v>
      </c>
      <c r="F38" s="20" t="s">
        <v>143</v>
      </c>
      <c r="G38" s="20" t="str">
        <f>VLOOKUP(Repository_table[[#This Row],[Country of Destination]],$T$11:$U$47,2,)</f>
        <v>Latin America and the Caribbean</v>
      </c>
      <c r="H38" s="20" t="s">
        <v>586</v>
      </c>
      <c r="I38" s="20" t="s">
        <v>25</v>
      </c>
      <c r="J38" s="22">
        <v>3129689</v>
      </c>
      <c r="K38" s="27">
        <v>5.3228</v>
      </c>
      <c r="L38" s="115"/>
      <c r="N38" s="89"/>
      <c r="T38" s="113" t="s">
        <v>113</v>
      </c>
      <c r="U38" s="113" t="s">
        <v>570</v>
      </c>
      <c r="V38" s="20"/>
      <c r="W38" s="20"/>
    </row>
    <row r="39" spans="1:23" s="13" customFormat="1" ht="15.75" customHeight="1">
      <c r="A39" s="114">
        <v>42605</v>
      </c>
      <c r="B39" s="21" t="s">
        <v>20</v>
      </c>
      <c r="C39" s="21" t="s">
        <v>20</v>
      </c>
      <c r="D39" s="20" t="s">
        <v>564</v>
      </c>
      <c r="E39" s="20" t="s">
        <v>249</v>
      </c>
      <c r="F39" s="20" t="s">
        <v>351</v>
      </c>
      <c r="G39" s="20" t="str">
        <f>VLOOKUP(Repository_table[[#This Row],[Country of Destination]],$T$11:$U$47,2,)</f>
        <v>Latin America and the Caribbean</v>
      </c>
      <c r="H39" s="20" t="s">
        <v>80</v>
      </c>
      <c r="I39" s="20" t="s">
        <v>25</v>
      </c>
      <c r="J39" s="22">
        <v>3686274</v>
      </c>
      <c r="K39" s="27">
        <v>4.2300000000000004</v>
      </c>
      <c r="L39" s="115" t="s">
        <v>258</v>
      </c>
      <c r="N39" s="89"/>
      <c r="T39" s="113" t="s">
        <v>57</v>
      </c>
      <c r="U39" s="113" t="s">
        <v>570</v>
      </c>
      <c r="V39" s="20"/>
      <c r="W39" s="20"/>
    </row>
    <row r="40" spans="1:23" s="13" customFormat="1" ht="15.75" customHeight="1">
      <c r="A40" s="114">
        <v>42612</v>
      </c>
      <c r="B40" s="21" t="s">
        <v>20</v>
      </c>
      <c r="C40" s="21" t="s">
        <v>20</v>
      </c>
      <c r="D40" s="20" t="s">
        <v>564</v>
      </c>
      <c r="E40" s="20" t="s">
        <v>249</v>
      </c>
      <c r="F40" s="20" t="s">
        <v>42</v>
      </c>
      <c r="G40" s="20" t="str">
        <f>VLOOKUP(Repository_table[[#This Row],[Country of Destination]],$T$11:$U$47,2,)</f>
        <v>South Asia</v>
      </c>
      <c r="H40" s="20" t="s">
        <v>147</v>
      </c>
      <c r="I40" s="20" t="s">
        <v>25</v>
      </c>
      <c r="J40" s="22">
        <v>3701179</v>
      </c>
      <c r="K40" s="27">
        <v>4.74</v>
      </c>
      <c r="L40" s="115" t="s">
        <v>584</v>
      </c>
      <c r="N40" s="89"/>
      <c r="T40" s="113" t="s">
        <v>125</v>
      </c>
      <c r="U40" s="113" t="s">
        <v>573</v>
      </c>
      <c r="V40" s="20"/>
      <c r="W40" s="20"/>
    </row>
    <row r="41" spans="1:23" s="13" customFormat="1" ht="15.75" customHeight="1">
      <c r="A41" s="114">
        <v>42614</v>
      </c>
      <c r="B41" s="21" t="s">
        <v>20</v>
      </c>
      <c r="C41" s="21" t="s">
        <v>20</v>
      </c>
      <c r="D41" s="20" t="s">
        <v>576</v>
      </c>
      <c r="E41" s="20" t="s">
        <v>22</v>
      </c>
      <c r="F41" s="20" t="s">
        <v>101</v>
      </c>
      <c r="G41" s="20" t="str">
        <f>VLOOKUP(Repository_table[[#This Row],[Country of Destination]],$T$11:$U$47,2,)</f>
        <v>Middle East and North Africa</v>
      </c>
      <c r="H41" s="20" t="s">
        <v>587</v>
      </c>
      <c r="I41" s="20" t="s">
        <v>25</v>
      </c>
      <c r="J41" s="22">
        <v>3458203</v>
      </c>
      <c r="K41" s="27">
        <v>5.3228</v>
      </c>
      <c r="L41" s="115"/>
      <c r="N41" s="89"/>
      <c r="T41" s="113" t="s">
        <v>28</v>
      </c>
      <c r="U41" s="113" t="s">
        <v>573</v>
      </c>
      <c r="V41" s="20"/>
      <c r="W41" s="20"/>
    </row>
    <row r="42" spans="1:23" s="13" customFormat="1" ht="15.75" customHeight="1">
      <c r="A42" s="114">
        <v>42617</v>
      </c>
      <c r="B42" s="21" t="s">
        <v>20</v>
      </c>
      <c r="C42" s="21" t="s">
        <v>20</v>
      </c>
      <c r="D42" s="20" t="s">
        <v>564</v>
      </c>
      <c r="E42" s="20" t="s">
        <v>249</v>
      </c>
      <c r="F42" s="20" t="s">
        <v>42</v>
      </c>
      <c r="G42" s="20" t="str">
        <f>VLOOKUP(Repository_table[[#This Row],[Country of Destination]],$T$11:$U$47,2,)</f>
        <v>South Asia</v>
      </c>
      <c r="H42" s="20" t="s">
        <v>142</v>
      </c>
      <c r="I42" s="20" t="s">
        <v>25</v>
      </c>
      <c r="J42" s="22">
        <v>3638872</v>
      </c>
      <c r="K42" s="27">
        <v>4.7300000000000004</v>
      </c>
      <c r="L42" s="115" t="s">
        <v>584</v>
      </c>
      <c r="N42" s="89"/>
      <c r="T42" s="113" t="s">
        <v>23</v>
      </c>
      <c r="U42" s="113" t="s">
        <v>570</v>
      </c>
      <c r="V42" s="20"/>
      <c r="W42" s="20"/>
    </row>
    <row r="43" spans="1:23" s="13" customFormat="1" ht="15.75" customHeight="1">
      <c r="A43" s="114">
        <v>42622</v>
      </c>
      <c r="B43" s="21" t="s">
        <v>20</v>
      </c>
      <c r="C43" s="21" t="s">
        <v>20</v>
      </c>
      <c r="D43" s="20" t="s">
        <v>576</v>
      </c>
      <c r="E43" s="20" t="s">
        <v>22</v>
      </c>
      <c r="F43" s="20" t="s">
        <v>44</v>
      </c>
      <c r="G43" s="20" t="str">
        <f>VLOOKUP(Repository_table[[#This Row],[Country of Destination]],$T$11:$U$47,2,)</f>
        <v>Europe and Central Asia</v>
      </c>
      <c r="H43" s="20" t="s">
        <v>365</v>
      </c>
      <c r="I43" s="20" t="s">
        <v>25</v>
      </c>
      <c r="J43" s="22">
        <v>2941284</v>
      </c>
      <c r="K43" s="27">
        <v>3.2809499999999998</v>
      </c>
      <c r="L43" s="115"/>
      <c r="N43" s="89"/>
      <c r="T43" s="113" t="s">
        <v>69</v>
      </c>
      <c r="U43" s="113" t="s">
        <v>573</v>
      </c>
      <c r="V43" s="20"/>
      <c r="W43" s="20"/>
    </row>
    <row r="44" spans="1:23" s="13" customFormat="1" ht="15.75" customHeight="1">
      <c r="A44" s="114">
        <v>42624</v>
      </c>
      <c r="B44" s="21" t="s">
        <v>20</v>
      </c>
      <c r="C44" s="21" t="s">
        <v>20</v>
      </c>
      <c r="D44" s="20" t="s">
        <v>574</v>
      </c>
      <c r="E44" s="20" t="s">
        <v>22</v>
      </c>
      <c r="F44" s="20" t="s">
        <v>581</v>
      </c>
      <c r="G44" s="20" t="str">
        <f>VLOOKUP(Repository_table[[#This Row],[Country of Destination]],$T$11:$U$47,2,)</f>
        <v>Middle East and North Africa</v>
      </c>
      <c r="H44" s="20" t="s">
        <v>236</v>
      </c>
      <c r="I44" s="20" t="s">
        <v>25</v>
      </c>
      <c r="J44" s="22">
        <v>3361693</v>
      </c>
      <c r="K44" s="27">
        <v>5.5309499999999998</v>
      </c>
      <c r="L44" s="115"/>
      <c r="N44" s="89"/>
      <c r="T44" s="113" t="s">
        <v>83</v>
      </c>
      <c r="U44" s="113" t="s">
        <v>573</v>
      </c>
      <c r="V44" s="20"/>
    </row>
    <row r="45" spans="1:23" s="13" customFormat="1" ht="15.75" customHeight="1">
      <c r="A45" s="114">
        <v>42638</v>
      </c>
      <c r="B45" s="21" t="s">
        <v>20</v>
      </c>
      <c r="C45" s="21" t="s">
        <v>20</v>
      </c>
      <c r="D45" s="20" t="s">
        <v>574</v>
      </c>
      <c r="E45" s="20" t="s">
        <v>22</v>
      </c>
      <c r="F45" s="20" t="s">
        <v>351</v>
      </c>
      <c r="G45" s="20" t="str">
        <f>VLOOKUP(Repository_table[[#This Row],[Country of Destination]],$T$11:$U$47,2,)</f>
        <v>Latin America and the Caribbean</v>
      </c>
      <c r="H45" s="20" t="s">
        <v>577</v>
      </c>
      <c r="I45" s="20" t="s">
        <v>25</v>
      </c>
      <c r="J45" s="22">
        <v>3315009</v>
      </c>
      <c r="K45" s="27">
        <v>5.5309499999999998</v>
      </c>
      <c r="L45" s="115"/>
      <c r="N45" s="89"/>
      <c r="T45" s="113" t="s">
        <v>44</v>
      </c>
      <c r="U45" s="113" t="s">
        <v>570</v>
      </c>
      <c r="V45" s="20"/>
    </row>
    <row r="46" spans="1:23" s="13" customFormat="1" ht="15.75" customHeight="1">
      <c r="A46" s="114">
        <v>42652</v>
      </c>
      <c r="B46" s="21" t="s">
        <v>20</v>
      </c>
      <c r="C46" s="21" t="s">
        <v>20</v>
      </c>
      <c r="D46" s="20" t="s">
        <v>574</v>
      </c>
      <c r="E46" s="20" t="s">
        <v>22</v>
      </c>
      <c r="F46" s="20" t="s">
        <v>581</v>
      </c>
      <c r="G46" s="20" t="str">
        <f>VLOOKUP(Repository_table[[#This Row],[Country of Destination]],$T$11:$U$47,2,)</f>
        <v>Middle East and North Africa</v>
      </c>
      <c r="H46" s="20" t="s">
        <v>358</v>
      </c>
      <c r="I46" s="20" t="s">
        <v>25</v>
      </c>
      <c r="J46" s="22">
        <v>2941921</v>
      </c>
      <c r="K46" s="27">
        <v>3.395</v>
      </c>
      <c r="L46" s="115"/>
      <c r="N46" s="89"/>
      <c r="T46" s="113" t="s">
        <v>571</v>
      </c>
      <c r="U46" s="113" t="s">
        <v>575</v>
      </c>
    </row>
    <row r="47" spans="1:23" s="13" customFormat="1" ht="15.75" customHeight="1">
      <c r="A47" s="114">
        <v>42675</v>
      </c>
      <c r="B47" s="21" t="s">
        <v>20</v>
      </c>
      <c r="C47" s="21" t="s">
        <v>20</v>
      </c>
      <c r="D47" s="20" t="s">
        <v>564</v>
      </c>
      <c r="E47" s="20" t="s">
        <v>249</v>
      </c>
      <c r="F47" s="20" t="s">
        <v>351</v>
      </c>
      <c r="G47" s="20" t="str">
        <f>VLOOKUP(Repository_table[[#This Row],[Country of Destination]],$T$11:$U$47,2,)</f>
        <v>Latin America and the Caribbean</v>
      </c>
      <c r="H47" s="20" t="s">
        <v>568</v>
      </c>
      <c r="I47" s="20" t="s">
        <v>25</v>
      </c>
      <c r="J47" s="22">
        <v>3430079</v>
      </c>
      <c r="K47" s="27">
        <v>4.8899999999999997</v>
      </c>
      <c r="L47" s="115" t="s">
        <v>258</v>
      </c>
      <c r="N47" s="89"/>
      <c r="T47" s="113" t="s">
        <v>35</v>
      </c>
      <c r="U47" s="113" t="s">
        <v>570</v>
      </c>
    </row>
    <row r="48" spans="1:23" s="13" customFormat="1" ht="15.75" customHeight="1">
      <c r="A48" s="114">
        <v>42677</v>
      </c>
      <c r="B48" s="21" t="s">
        <v>20</v>
      </c>
      <c r="C48" s="21" t="s">
        <v>20</v>
      </c>
      <c r="D48" s="20" t="s">
        <v>576</v>
      </c>
      <c r="E48" s="20" t="s">
        <v>22</v>
      </c>
      <c r="F48" s="20" t="s">
        <v>42</v>
      </c>
      <c r="G48" s="20" t="str">
        <f>VLOOKUP(Repository_table[[#This Row],[Country of Destination]],$T$11:$U$47,2,)</f>
        <v>South Asia</v>
      </c>
      <c r="H48" s="20" t="s">
        <v>588</v>
      </c>
      <c r="I48" s="20" t="s">
        <v>25</v>
      </c>
      <c r="J48" s="22">
        <v>3114776</v>
      </c>
      <c r="K48" s="27">
        <v>5.43</v>
      </c>
      <c r="L48" s="115"/>
      <c r="N48" s="89"/>
    </row>
    <row r="49" spans="1:14" s="13" customFormat="1" ht="15.75" customHeight="1">
      <c r="A49" s="114">
        <v>42683</v>
      </c>
      <c r="B49" s="21" t="s">
        <v>20</v>
      </c>
      <c r="C49" s="21" t="s">
        <v>20</v>
      </c>
      <c r="D49" s="20" t="s">
        <v>574</v>
      </c>
      <c r="E49" s="20" t="s">
        <v>22</v>
      </c>
      <c r="F49" s="20" t="s">
        <v>143</v>
      </c>
      <c r="G49" s="20" t="str">
        <f>VLOOKUP(Repository_table[[#This Row],[Country of Destination]],$T$11:$U$47,2,)</f>
        <v>Latin America and the Caribbean</v>
      </c>
      <c r="H49" s="20" t="s">
        <v>589</v>
      </c>
      <c r="I49" s="20" t="s">
        <v>25</v>
      </c>
      <c r="J49" s="22">
        <v>2940473</v>
      </c>
      <c r="K49" s="27">
        <v>5.43</v>
      </c>
      <c r="L49" s="115"/>
      <c r="N49" s="89"/>
    </row>
    <row r="50" spans="1:14" s="13" customFormat="1" ht="15.75" customHeight="1">
      <c r="A50" s="114">
        <v>42685</v>
      </c>
      <c r="B50" s="21" t="s">
        <v>20</v>
      </c>
      <c r="C50" s="21" t="s">
        <v>20</v>
      </c>
      <c r="D50" s="20" t="s">
        <v>564</v>
      </c>
      <c r="E50" s="20" t="s">
        <v>249</v>
      </c>
      <c r="F50" s="20" t="s">
        <v>351</v>
      </c>
      <c r="G50" s="20" t="str">
        <f>VLOOKUP(Repository_table[[#This Row],[Country of Destination]],$T$11:$U$47,2,)</f>
        <v>Latin America and the Caribbean</v>
      </c>
      <c r="H50" s="20" t="s">
        <v>335</v>
      </c>
      <c r="I50" s="20" t="s">
        <v>25</v>
      </c>
      <c r="J50" s="22">
        <v>3628454</v>
      </c>
      <c r="K50" s="27">
        <v>4.87</v>
      </c>
      <c r="L50" s="115" t="s">
        <v>258</v>
      </c>
      <c r="N50" s="89"/>
    </row>
    <row r="51" spans="1:14" s="13" customFormat="1" ht="15.75" customHeight="1">
      <c r="A51" s="114">
        <v>42686</v>
      </c>
      <c r="B51" s="21" t="s">
        <v>20</v>
      </c>
      <c r="C51" s="21" t="s">
        <v>20</v>
      </c>
      <c r="D51" s="20" t="s">
        <v>574</v>
      </c>
      <c r="E51" s="20" t="s">
        <v>22</v>
      </c>
      <c r="F51" s="20" t="s">
        <v>351</v>
      </c>
      <c r="G51" s="20" t="str">
        <f>VLOOKUP(Repository_table[[#This Row],[Country of Destination]],$T$11:$U$47,2,)</f>
        <v>Latin America and the Caribbean</v>
      </c>
      <c r="H51" s="20" t="s">
        <v>280</v>
      </c>
      <c r="I51" s="20" t="s">
        <v>25</v>
      </c>
      <c r="J51" s="22">
        <v>3304396</v>
      </c>
      <c r="K51" s="27">
        <v>5.43</v>
      </c>
      <c r="L51" s="115"/>
      <c r="N51" s="89"/>
    </row>
    <row r="52" spans="1:14" s="13" customFormat="1" ht="15.75" customHeight="1">
      <c r="A52" s="114">
        <v>42690</v>
      </c>
      <c r="B52" s="21" t="s">
        <v>20</v>
      </c>
      <c r="C52" s="21" t="s">
        <v>20</v>
      </c>
      <c r="D52" s="20" t="s">
        <v>576</v>
      </c>
      <c r="E52" s="20" t="s">
        <v>22</v>
      </c>
      <c r="F52" s="20" t="s">
        <v>94</v>
      </c>
      <c r="G52" s="20" t="str">
        <f>VLOOKUP(Repository_table[[#This Row],[Country of Destination]],$T$11:$U$47,2,)</f>
        <v>East Asia and Pacific</v>
      </c>
      <c r="H52" s="20" t="s">
        <v>161</v>
      </c>
      <c r="I52" s="20" t="s">
        <v>25</v>
      </c>
      <c r="J52" s="22">
        <v>3634281</v>
      </c>
      <c r="K52" s="27">
        <v>3.18</v>
      </c>
      <c r="L52" s="115"/>
      <c r="N52" s="89"/>
    </row>
    <row r="53" spans="1:14" s="13" customFormat="1" ht="15.75" customHeight="1">
      <c r="A53" s="114">
        <v>42692</v>
      </c>
      <c r="B53" s="21" t="s">
        <v>20</v>
      </c>
      <c r="C53" s="21" t="s">
        <v>20</v>
      </c>
      <c r="D53" s="20" t="s">
        <v>564</v>
      </c>
      <c r="E53" s="20" t="s">
        <v>249</v>
      </c>
      <c r="F53" s="20" t="s">
        <v>49</v>
      </c>
      <c r="G53" s="20" t="str">
        <f>VLOOKUP(Repository_table[[#This Row],[Country of Destination]],$T$11:$U$47,2,)</f>
        <v>Europe and Central Asia</v>
      </c>
      <c r="H53" s="20" t="s">
        <v>319</v>
      </c>
      <c r="I53" s="20" t="s">
        <v>25</v>
      </c>
      <c r="J53" s="22">
        <v>3328199</v>
      </c>
      <c r="K53" s="27">
        <v>6.07</v>
      </c>
      <c r="L53" s="115" t="s">
        <v>258</v>
      </c>
      <c r="N53" s="89"/>
    </row>
    <row r="54" spans="1:14" s="13" customFormat="1" ht="15.75" customHeight="1">
      <c r="A54" s="114">
        <v>42696</v>
      </c>
      <c r="B54" s="21" t="s">
        <v>20</v>
      </c>
      <c r="C54" s="21" t="s">
        <v>20</v>
      </c>
      <c r="D54" s="20" t="s">
        <v>574</v>
      </c>
      <c r="E54" s="20" t="s">
        <v>22</v>
      </c>
      <c r="F54" s="20" t="s">
        <v>351</v>
      </c>
      <c r="G54" s="20" t="str">
        <f>VLOOKUP(Repository_table[[#This Row],[Country of Destination]],$T$11:$U$47,2,)</f>
        <v>Latin America and the Caribbean</v>
      </c>
      <c r="H54" s="20" t="s">
        <v>358</v>
      </c>
      <c r="I54" s="20" t="s">
        <v>25</v>
      </c>
      <c r="J54" s="22">
        <v>2936834</v>
      </c>
      <c r="K54" s="27">
        <v>3.18</v>
      </c>
      <c r="L54" s="115"/>
      <c r="N54" s="89"/>
    </row>
    <row r="55" spans="1:14" s="13" customFormat="1" ht="15.75" customHeight="1">
      <c r="A55" s="114">
        <v>42699</v>
      </c>
      <c r="B55" s="21" t="s">
        <v>20</v>
      </c>
      <c r="C55" s="21" t="s">
        <v>20</v>
      </c>
      <c r="D55" s="20" t="s">
        <v>576</v>
      </c>
      <c r="E55" s="20" t="s">
        <v>22</v>
      </c>
      <c r="F55" s="20" t="s">
        <v>94</v>
      </c>
      <c r="G55" s="20" t="str">
        <f>VLOOKUP(Repository_table[[#This Row],[Country of Destination]],$T$11:$U$47,2,)</f>
        <v>East Asia and Pacific</v>
      </c>
      <c r="H55" s="20" t="s">
        <v>112</v>
      </c>
      <c r="I55" s="20" t="s">
        <v>25</v>
      </c>
      <c r="J55" s="22">
        <v>3706885</v>
      </c>
      <c r="K55" s="27">
        <v>3.18</v>
      </c>
      <c r="L55" s="115"/>
      <c r="N55" s="89"/>
    </row>
    <row r="56" spans="1:14" s="13" customFormat="1" ht="15.75" customHeight="1">
      <c r="A56" s="114">
        <v>42700</v>
      </c>
      <c r="B56" s="21" t="s">
        <v>20</v>
      </c>
      <c r="C56" s="21" t="s">
        <v>20</v>
      </c>
      <c r="D56" s="20" t="s">
        <v>576</v>
      </c>
      <c r="E56" s="20" t="s">
        <v>22</v>
      </c>
      <c r="F56" s="20" t="s">
        <v>44</v>
      </c>
      <c r="G56" s="20" t="str">
        <f>VLOOKUP(Repository_table[[#This Row],[Country of Destination]],$T$11:$U$47,2,)</f>
        <v>Europe and Central Asia</v>
      </c>
      <c r="H56" s="20" t="s">
        <v>362</v>
      </c>
      <c r="I56" s="20" t="s">
        <v>25</v>
      </c>
      <c r="J56" s="22">
        <v>2885559</v>
      </c>
      <c r="K56" s="27">
        <v>3.18</v>
      </c>
      <c r="L56" s="115"/>
      <c r="N56" s="89"/>
    </row>
    <row r="57" spans="1:14" s="13" customFormat="1" ht="15.75" customHeight="1">
      <c r="A57" s="114">
        <v>42705</v>
      </c>
      <c r="B57" s="21" t="s">
        <v>20</v>
      </c>
      <c r="C57" s="21" t="s">
        <v>20</v>
      </c>
      <c r="D57" s="20" t="s">
        <v>564</v>
      </c>
      <c r="E57" s="20" t="s">
        <v>249</v>
      </c>
      <c r="F57" s="20" t="s">
        <v>351</v>
      </c>
      <c r="G57" s="20" t="str">
        <f>VLOOKUP(Repository_table[[#This Row],[Country of Destination]],$T$11:$U$47,2,)</f>
        <v>Latin America and the Caribbean</v>
      </c>
      <c r="H57" s="20" t="s">
        <v>568</v>
      </c>
      <c r="I57" s="20" t="s">
        <v>25</v>
      </c>
      <c r="J57" s="22">
        <v>3457558</v>
      </c>
      <c r="K57" s="27">
        <v>4.41</v>
      </c>
      <c r="L57" s="115" t="s">
        <v>258</v>
      </c>
      <c r="N57" s="89"/>
    </row>
    <row r="58" spans="1:14" s="13" customFormat="1" ht="15.75" customHeight="1">
      <c r="A58" s="114">
        <v>42706</v>
      </c>
      <c r="B58" s="21" t="s">
        <v>20</v>
      </c>
      <c r="C58" s="21" t="s">
        <v>20</v>
      </c>
      <c r="D58" s="20" t="s">
        <v>564</v>
      </c>
      <c r="E58" s="20" t="s">
        <v>249</v>
      </c>
      <c r="F58" s="20" t="s">
        <v>28</v>
      </c>
      <c r="G58" s="20" t="str">
        <f>VLOOKUP(Repository_table[[#This Row],[Country of Destination]],$T$11:$U$47,2,)</f>
        <v>East Asia and Pacific</v>
      </c>
      <c r="H58" s="20" t="s">
        <v>47</v>
      </c>
      <c r="I58" s="20" t="s">
        <v>25</v>
      </c>
      <c r="J58" s="22">
        <v>3453272</v>
      </c>
      <c r="K58" s="27">
        <v>6.1680000000000001</v>
      </c>
      <c r="L58" s="115" t="s">
        <v>258</v>
      </c>
      <c r="N58" s="89"/>
    </row>
    <row r="59" spans="1:14" s="13" customFormat="1" ht="15.75" customHeight="1">
      <c r="A59" s="114">
        <v>42709</v>
      </c>
      <c r="B59" s="21" t="s">
        <v>20</v>
      </c>
      <c r="C59" s="21" t="s">
        <v>20</v>
      </c>
      <c r="D59" s="20" t="s">
        <v>576</v>
      </c>
      <c r="E59" s="20" t="s">
        <v>22</v>
      </c>
      <c r="F59" s="20" t="s">
        <v>94</v>
      </c>
      <c r="G59" s="20" t="str">
        <f>VLOOKUP(Repository_table[[#This Row],[Country of Destination]],$T$11:$U$47,2,)</f>
        <v>East Asia and Pacific</v>
      </c>
      <c r="H59" s="20" t="s">
        <v>280</v>
      </c>
      <c r="I59" s="20" t="s">
        <v>25</v>
      </c>
      <c r="J59" s="22">
        <v>3343242</v>
      </c>
      <c r="K59" s="27">
        <v>3.7170000000000001</v>
      </c>
      <c r="L59" s="115"/>
      <c r="N59" s="89"/>
    </row>
    <row r="60" spans="1:14" s="13" customFormat="1" ht="15.75" customHeight="1">
      <c r="A60" s="114">
        <v>42709</v>
      </c>
      <c r="B60" s="21" t="s">
        <v>20</v>
      </c>
      <c r="C60" s="21" t="s">
        <v>20</v>
      </c>
      <c r="D60" s="20" t="s">
        <v>564</v>
      </c>
      <c r="E60" s="20" t="s">
        <v>249</v>
      </c>
      <c r="F60" s="20" t="s">
        <v>94</v>
      </c>
      <c r="G60" s="20" t="str">
        <f>VLOOKUP(Repository_table[[#This Row],[Country of Destination]],$T$11:$U$47,2,)</f>
        <v>East Asia and Pacific</v>
      </c>
      <c r="H60" s="20" t="s">
        <v>280</v>
      </c>
      <c r="I60" s="20" t="s">
        <v>25</v>
      </c>
      <c r="J60" s="22">
        <v>93386</v>
      </c>
      <c r="K60" s="27">
        <v>5.8230000000000004</v>
      </c>
      <c r="L60" s="115" t="s">
        <v>258</v>
      </c>
      <c r="N60" s="89"/>
    </row>
    <row r="61" spans="1:14" s="13" customFormat="1" ht="15.75" customHeight="1">
      <c r="A61" s="114">
        <v>42711</v>
      </c>
      <c r="B61" s="21" t="s">
        <v>20</v>
      </c>
      <c r="C61" s="21" t="s">
        <v>20</v>
      </c>
      <c r="D61" s="20" t="s">
        <v>576</v>
      </c>
      <c r="E61" s="20" t="s">
        <v>22</v>
      </c>
      <c r="F61" s="20" t="s">
        <v>158</v>
      </c>
      <c r="G61" s="20" t="str">
        <f>VLOOKUP(Repository_table[[#This Row],[Country of Destination]],$T$11:$U$47,2,)</f>
        <v>East Asia and Pacific</v>
      </c>
      <c r="H61" s="20" t="s">
        <v>147</v>
      </c>
      <c r="I61" s="20" t="s">
        <v>25</v>
      </c>
      <c r="J61" s="22">
        <v>3702981</v>
      </c>
      <c r="K61" s="27">
        <v>3.7170000000000001</v>
      </c>
      <c r="L61" s="115"/>
      <c r="N61" s="89"/>
    </row>
    <row r="62" spans="1:14" s="13" customFormat="1" ht="15.75" customHeight="1">
      <c r="A62" s="114">
        <v>42713</v>
      </c>
      <c r="B62" s="21" t="s">
        <v>20</v>
      </c>
      <c r="C62" s="21" t="s">
        <v>20</v>
      </c>
      <c r="D62" s="20" t="s">
        <v>564</v>
      </c>
      <c r="E62" s="20" t="s">
        <v>249</v>
      </c>
      <c r="F62" s="20" t="s">
        <v>94</v>
      </c>
      <c r="G62" s="20" t="str">
        <f>VLOOKUP(Repository_table[[#This Row],[Country of Destination]],$T$11:$U$47,2,)</f>
        <v>East Asia and Pacific</v>
      </c>
      <c r="H62" s="20" t="s">
        <v>146</v>
      </c>
      <c r="I62" s="20" t="s">
        <v>25</v>
      </c>
      <c r="J62" s="22">
        <v>3310723</v>
      </c>
      <c r="K62" s="27">
        <v>5.1680000000000001</v>
      </c>
      <c r="L62" s="115" t="s">
        <v>258</v>
      </c>
      <c r="N62" s="89"/>
    </row>
    <row r="63" spans="1:14" s="13" customFormat="1" ht="15.75" customHeight="1">
      <c r="A63" s="114">
        <v>42715</v>
      </c>
      <c r="B63" s="21" t="s">
        <v>20</v>
      </c>
      <c r="C63" s="21" t="s">
        <v>20</v>
      </c>
      <c r="D63" s="20" t="s">
        <v>576</v>
      </c>
      <c r="E63" s="20" t="s">
        <v>22</v>
      </c>
      <c r="F63" s="20" t="s">
        <v>158</v>
      </c>
      <c r="G63" s="20" t="str">
        <f>VLOOKUP(Repository_table[[#This Row],[Country of Destination]],$T$11:$U$47,2,)</f>
        <v>East Asia and Pacific</v>
      </c>
      <c r="H63" s="20" t="s">
        <v>80</v>
      </c>
      <c r="I63" s="20" t="s">
        <v>25</v>
      </c>
      <c r="J63" s="22">
        <v>3704325</v>
      </c>
      <c r="K63" s="27">
        <v>3.7170000000000001</v>
      </c>
      <c r="L63" s="115"/>
      <c r="N63" s="89"/>
    </row>
    <row r="64" spans="1:14" s="13" customFormat="1" ht="15.75" customHeight="1">
      <c r="A64" s="114">
        <v>42718</v>
      </c>
      <c r="B64" s="21" t="s">
        <v>20</v>
      </c>
      <c r="C64" s="21" t="s">
        <v>20</v>
      </c>
      <c r="D64" s="20" t="s">
        <v>576</v>
      </c>
      <c r="E64" s="20" t="s">
        <v>22</v>
      </c>
      <c r="F64" s="20" t="s">
        <v>482</v>
      </c>
      <c r="G64" s="20" t="str">
        <f>VLOOKUP(Repository_table[[#This Row],[Country of Destination]],$T$11:$U$47,2,)</f>
        <v>Middle East and North Africa</v>
      </c>
      <c r="H64" s="20" t="s">
        <v>107</v>
      </c>
      <c r="I64" s="20" t="s">
        <v>25</v>
      </c>
      <c r="J64" s="22">
        <v>3606162</v>
      </c>
      <c r="K64" s="27">
        <v>6.2069999999999999</v>
      </c>
      <c r="L64" s="115"/>
      <c r="N64" s="89"/>
    </row>
    <row r="65" spans="1:14" s="13" customFormat="1" ht="15.75" customHeight="1">
      <c r="A65" s="114">
        <v>42720</v>
      </c>
      <c r="B65" s="21" t="s">
        <v>20</v>
      </c>
      <c r="C65" s="21" t="s">
        <v>20</v>
      </c>
      <c r="D65" s="20" t="s">
        <v>574</v>
      </c>
      <c r="E65" s="20" t="s">
        <v>22</v>
      </c>
      <c r="F65" s="20" t="s">
        <v>28</v>
      </c>
      <c r="G65" s="20" t="str">
        <f>VLOOKUP(Repository_table[[#This Row],[Country of Destination]],$T$11:$U$47,2,)</f>
        <v>East Asia and Pacific</v>
      </c>
      <c r="H65" s="20" t="s">
        <v>590</v>
      </c>
      <c r="I65" s="20" t="s">
        <v>25</v>
      </c>
      <c r="J65" s="22">
        <v>3033309</v>
      </c>
      <c r="K65" s="27">
        <v>3.7170000000000001</v>
      </c>
      <c r="L65" s="115"/>
      <c r="N65" s="89"/>
    </row>
    <row r="66" spans="1:14" s="13" customFormat="1" ht="15.75" customHeight="1">
      <c r="A66" s="114">
        <v>42720</v>
      </c>
      <c r="B66" s="21" t="s">
        <v>20</v>
      </c>
      <c r="C66" s="21" t="s">
        <v>20</v>
      </c>
      <c r="D66" s="20" t="s">
        <v>564</v>
      </c>
      <c r="E66" s="20" t="s">
        <v>249</v>
      </c>
      <c r="F66" s="20" t="s">
        <v>28</v>
      </c>
      <c r="G66" s="20" t="str">
        <f>VLOOKUP(Repository_table[[#This Row],[Country of Destination]],$T$11:$U$47,2,)</f>
        <v>East Asia and Pacific</v>
      </c>
      <c r="H66" s="20" t="s">
        <v>590</v>
      </c>
      <c r="I66" s="20" t="s">
        <v>25</v>
      </c>
      <c r="J66" s="22">
        <v>371190</v>
      </c>
      <c r="K66" s="27">
        <v>5.8230000000000004</v>
      </c>
      <c r="L66" s="115" t="s">
        <v>258</v>
      </c>
      <c r="N66" s="89"/>
    </row>
    <row r="67" spans="1:14" s="13" customFormat="1" ht="15.75" customHeight="1">
      <c r="A67" s="114">
        <v>42721</v>
      </c>
      <c r="B67" s="21" t="s">
        <v>20</v>
      </c>
      <c r="C67" s="21" t="s">
        <v>20</v>
      </c>
      <c r="D67" s="20" t="s">
        <v>576</v>
      </c>
      <c r="E67" s="20" t="s">
        <v>22</v>
      </c>
      <c r="F67" s="20" t="s">
        <v>158</v>
      </c>
      <c r="G67" s="20" t="str">
        <f>VLOOKUP(Repository_table[[#This Row],[Country of Destination]],$T$11:$U$47,2,)</f>
        <v>East Asia and Pacific</v>
      </c>
      <c r="H67" s="20" t="s">
        <v>152</v>
      </c>
      <c r="I67" s="20" t="s">
        <v>25</v>
      </c>
      <c r="J67" s="22">
        <v>3729955</v>
      </c>
      <c r="K67" s="27">
        <v>3.7170000000000001</v>
      </c>
      <c r="L67" s="115"/>
      <c r="N67" s="89"/>
    </row>
    <row r="68" spans="1:14" s="13" customFormat="1" ht="15.75" customHeight="1">
      <c r="A68" s="114">
        <v>42725</v>
      </c>
      <c r="B68" s="21" t="s">
        <v>20</v>
      </c>
      <c r="C68" s="21" t="s">
        <v>20</v>
      </c>
      <c r="D68" s="20" t="s">
        <v>574</v>
      </c>
      <c r="E68" s="20" t="s">
        <v>22</v>
      </c>
      <c r="F68" s="20" t="s">
        <v>351</v>
      </c>
      <c r="G68" s="20" t="str">
        <f>VLOOKUP(Repository_table[[#This Row],[Country of Destination]],$T$11:$U$47,2,)</f>
        <v>Latin America and the Caribbean</v>
      </c>
      <c r="H68" s="20" t="s">
        <v>208</v>
      </c>
      <c r="I68" s="20" t="s">
        <v>25</v>
      </c>
      <c r="J68" s="22">
        <v>3422149</v>
      </c>
      <c r="K68" s="27">
        <v>3.7170000000000001</v>
      </c>
      <c r="L68" s="115"/>
      <c r="N68" s="89"/>
    </row>
    <row r="69" spans="1:14" s="13" customFormat="1" ht="15.75" customHeight="1">
      <c r="A69" s="114">
        <v>42725</v>
      </c>
      <c r="B69" s="21" t="s">
        <v>20</v>
      </c>
      <c r="C69" s="21" t="s">
        <v>20</v>
      </c>
      <c r="D69" s="20" t="s">
        <v>564</v>
      </c>
      <c r="E69" s="20" t="s">
        <v>249</v>
      </c>
      <c r="F69" s="20" t="s">
        <v>351</v>
      </c>
      <c r="G69" s="20" t="str">
        <f>VLOOKUP(Repository_table[[#This Row],[Country of Destination]],$T$11:$U$47,2,)</f>
        <v>Latin America and the Caribbean</v>
      </c>
      <c r="H69" s="20" t="s">
        <v>208</v>
      </c>
      <c r="I69" s="20" t="s">
        <v>25</v>
      </c>
      <c r="J69" s="22">
        <v>289070</v>
      </c>
      <c r="K69" s="27">
        <v>5.8230000000000004</v>
      </c>
      <c r="L69" s="115" t="s">
        <v>258</v>
      </c>
      <c r="N69" s="89"/>
    </row>
    <row r="70" spans="1:14" s="13" customFormat="1" ht="15.75" customHeight="1">
      <c r="A70" s="114">
        <v>42727</v>
      </c>
      <c r="B70" s="21" t="s">
        <v>20</v>
      </c>
      <c r="C70" s="21" t="s">
        <v>20</v>
      </c>
      <c r="D70" s="20" t="s">
        <v>574</v>
      </c>
      <c r="E70" s="20" t="s">
        <v>22</v>
      </c>
      <c r="F70" s="20" t="s">
        <v>28</v>
      </c>
      <c r="G70" s="20" t="str">
        <f>VLOOKUP(Repository_table[[#This Row],[Country of Destination]],$T$11:$U$47,2,)</f>
        <v>East Asia and Pacific</v>
      </c>
      <c r="H70" s="20" t="s">
        <v>591</v>
      </c>
      <c r="I70" s="20" t="s">
        <v>25</v>
      </c>
      <c r="J70" s="22">
        <v>3308329</v>
      </c>
      <c r="K70" s="27">
        <v>6.2069999999999999</v>
      </c>
      <c r="L70" s="115"/>
      <c r="N70" s="89"/>
    </row>
    <row r="71" spans="1:14" s="13" customFormat="1" ht="15.75" customHeight="1">
      <c r="A71" s="114">
        <v>42734</v>
      </c>
      <c r="B71" s="21" t="s">
        <v>20</v>
      </c>
      <c r="C71" s="21" t="s">
        <v>20</v>
      </c>
      <c r="D71" s="20" t="s">
        <v>576</v>
      </c>
      <c r="E71" s="20" t="s">
        <v>22</v>
      </c>
      <c r="F71" s="20" t="s">
        <v>44</v>
      </c>
      <c r="G71" s="20" t="str">
        <f>VLOOKUP(Repository_table[[#This Row],[Country of Destination]],$T$11:$U$47,2,)</f>
        <v>Europe and Central Asia</v>
      </c>
      <c r="H71" s="20" t="s">
        <v>592</v>
      </c>
      <c r="I71" s="20" t="s">
        <v>25</v>
      </c>
      <c r="J71" s="22">
        <v>2935638</v>
      </c>
      <c r="K71" s="27">
        <v>3.7170000000000001</v>
      </c>
      <c r="L71" s="115"/>
      <c r="N71" s="89"/>
    </row>
    <row r="72" spans="1:14" s="13" customFormat="1" ht="15.75" customHeight="1">
      <c r="A72" s="114">
        <v>42736</v>
      </c>
      <c r="B72" s="21" t="s">
        <v>20</v>
      </c>
      <c r="C72" s="21" t="s">
        <v>20</v>
      </c>
      <c r="D72" s="20" t="s">
        <v>576</v>
      </c>
      <c r="E72" s="20" t="s">
        <v>22</v>
      </c>
      <c r="F72" s="20" t="s">
        <v>158</v>
      </c>
      <c r="G72" s="20" t="str">
        <f>VLOOKUP(Repository_table[[#This Row],[Country of Destination]],$T$11:$U$47,2,)</f>
        <v>East Asia and Pacific</v>
      </c>
      <c r="H72" s="20" t="s">
        <v>593</v>
      </c>
      <c r="I72" s="20" t="s">
        <v>25</v>
      </c>
      <c r="J72" s="22">
        <v>3111137</v>
      </c>
      <c r="K72" s="27">
        <v>3.7170000000000001</v>
      </c>
      <c r="L72" s="115"/>
      <c r="N72" s="89"/>
    </row>
    <row r="73" spans="1:14" s="13" customFormat="1" ht="15.75" customHeight="1">
      <c r="A73" s="114">
        <v>42737</v>
      </c>
      <c r="B73" s="21" t="s">
        <v>20</v>
      </c>
      <c r="C73" s="21" t="s">
        <v>20</v>
      </c>
      <c r="D73" s="20" t="s">
        <v>576</v>
      </c>
      <c r="E73" s="20" t="s">
        <v>22</v>
      </c>
      <c r="F73" s="20" t="s">
        <v>23</v>
      </c>
      <c r="G73" s="20" t="str">
        <f>VLOOKUP(Repository_table[[#This Row],[Country of Destination]],$T$11:$U$47,2,)</f>
        <v>Europe and Central Asia</v>
      </c>
      <c r="H73" s="20" t="s">
        <v>365</v>
      </c>
      <c r="I73" s="20" t="s">
        <v>25</v>
      </c>
      <c r="J73" s="22">
        <v>2946374</v>
      </c>
      <c r="K73" s="27">
        <v>3.7170000000000001</v>
      </c>
      <c r="L73" s="115"/>
      <c r="N73" s="89"/>
    </row>
    <row r="74" spans="1:14" s="13" customFormat="1" ht="15.75" customHeight="1">
      <c r="A74" s="114">
        <v>42739</v>
      </c>
      <c r="B74" s="21" t="s">
        <v>20</v>
      </c>
      <c r="C74" s="21" t="s">
        <v>20</v>
      </c>
      <c r="D74" s="20" t="s">
        <v>574</v>
      </c>
      <c r="E74" s="20" t="s">
        <v>22</v>
      </c>
      <c r="F74" s="20" t="s">
        <v>351</v>
      </c>
      <c r="G74" s="20" t="str">
        <f>VLOOKUP(Repository_table[[#This Row],[Country of Destination]],$T$11:$U$47,2,)</f>
        <v>Latin America and the Caribbean</v>
      </c>
      <c r="H74" s="20" t="s">
        <v>568</v>
      </c>
      <c r="I74" s="20" t="s">
        <v>25</v>
      </c>
      <c r="J74" s="22">
        <v>3455279</v>
      </c>
      <c r="K74" s="27">
        <v>7.52</v>
      </c>
      <c r="L74" s="115" t="s">
        <v>594</v>
      </c>
      <c r="N74" s="89"/>
    </row>
    <row r="75" spans="1:14" s="13" customFormat="1" ht="15.75" customHeight="1">
      <c r="A75" s="114">
        <v>42740</v>
      </c>
      <c r="B75" s="21" t="s">
        <v>20</v>
      </c>
      <c r="C75" s="21" t="s">
        <v>20</v>
      </c>
      <c r="D75" s="20" t="s">
        <v>574</v>
      </c>
      <c r="E75" s="20" t="s">
        <v>22</v>
      </c>
      <c r="F75" s="20" t="s">
        <v>581</v>
      </c>
      <c r="G75" s="20" t="str">
        <f>VLOOKUP(Repository_table[[#This Row],[Country of Destination]],$T$11:$U$47,2,)</f>
        <v>Middle East and North Africa</v>
      </c>
      <c r="H75" s="20" t="s">
        <v>595</v>
      </c>
      <c r="I75" s="20" t="s">
        <v>25</v>
      </c>
      <c r="J75" s="22">
        <v>2428613</v>
      </c>
      <c r="K75" s="27">
        <v>4.5199999999999996</v>
      </c>
      <c r="L75" s="115" t="s">
        <v>67</v>
      </c>
      <c r="N75" s="89"/>
    </row>
    <row r="76" spans="1:14" s="13" customFormat="1" ht="15.75" customHeight="1">
      <c r="A76" s="114">
        <v>42740</v>
      </c>
      <c r="B76" s="21" t="s">
        <v>20</v>
      </c>
      <c r="C76" s="21" t="s">
        <v>20</v>
      </c>
      <c r="D76" s="20" t="s">
        <v>576</v>
      </c>
      <c r="E76" s="20" t="s">
        <v>22</v>
      </c>
      <c r="F76" s="20" t="s">
        <v>361</v>
      </c>
      <c r="G76" s="20" t="str">
        <f>VLOOKUP(Repository_table[[#This Row],[Country of Destination]],$T$11:$U$47,2,)</f>
        <v>Europe and Central Asia</v>
      </c>
      <c r="H76" s="20" t="s">
        <v>595</v>
      </c>
      <c r="I76" s="20" t="s">
        <v>25</v>
      </c>
      <c r="J76" s="22">
        <v>867346</v>
      </c>
      <c r="K76" s="27">
        <v>4.5199999999999996</v>
      </c>
      <c r="L76" s="115" t="s">
        <v>67</v>
      </c>
      <c r="N76" s="89"/>
    </row>
    <row r="77" spans="1:14" s="13" customFormat="1" ht="15.75" customHeight="1">
      <c r="A77" s="114">
        <v>42742</v>
      </c>
      <c r="B77" s="21" t="s">
        <v>20</v>
      </c>
      <c r="C77" s="21" t="s">
        <v>20</v>
      </c>
      <c r="D77" s="20" t="s">
        <v>574</v>
      </c>
      <c r="E77" s="20" t="s">
        <v>22</v>
      </c>
      <c r="F77" s="20" t="s">
        <v>351</v>
      </c>
      <c r="G77" s="20" t="str">
        <f>VLOOKUP(Repository_table[[#This Row],[Country of Destination]],$T$11:$U$47,2,)</f>
        <v>Latin America and the Caribbean</v>
      </c>
      <c r="H77" s="20" t="s">
        <v>596</v>
      </c>
      <c r="I77" s="20" t="s">
        <v>25</v>
      </c>
      <c r="J77" s="22">
        <v>3428332</v>
      </c>
      <c r="K77" s="27">
        <v>7.52</v>
      </c>
      <c r="L77" s="115" t="s">
        <v>594</v>
      </c>
      <c r="N77" s="89"/>
    </row>
    <row r="78" spans="1:14" s="13" customFormat="1" ht="15.75" customHeight="1">
      <c r="A78" s="114">
        <v>42746</v>
      </c>
      <c r="B78" s="21" t="s">
        <v>20</v>
      </c>
      <c r="C78" s="21" t="s">
        <v>20</v>
      </c>
      <c r="D78" s="20" t="s">
        <v>576</v>
      </c>
      <c r="E78" s="20" t="s">
        <v>22</v>
      </c>
      <c r="F78" s="20" t="s">
        <v>42</v>
      </c>
      <c r="G78" s="20" t="str">
        <f>VLOOKUP(Repository_table[[#This Row],[Country of Destination]],$T$11:$U$47,2,)</f>
        <v>South Asia</v>
      </c>
      <c r="H78" s="20" t="s">
        <v>580</v>
      </c>
      <c r="I78" s="20" t="s">
        <v>25</v>
      </c>
      <c r="J78" s="22">
        <v>3622568</v>
      </c>
      <c r="K78" s="27">
        <v>4.5199999999999996</v>
      </c>
      <c r="L78" s="115"/>
      <c r="N78" s="89"/>
    </row>
    <row r="79" spans="1:14" s="13" customFormat="1" ht="15.75" customHeight="1">
      <c r="A79" s="114">
        <v>42750</v>
      </c>
      <c r="B79" s="21" t="s">
        <v>20</v>
      </c>
      <c r="C79" s="21" t="s">
        <v>20</v>
      </c>
      <c r="D79" s="20" t="s">
        <v>576</v>
      </c>
      <c r="E79" s="20" t="s">
        <v>22</v>
      </c>
      <c r="F79" s="20" t="s">
        <v>23</v>
      </c>
      <c r="G79" s="20" t="str">
        <f>VLOOKUP(Repository_table[[#This Row],[Country of Destination]],$T$11:$U$47,2,)</f>
        <v>Europe and Central Asia</v>
      </c>
      <c r="H79" s="20" t="s">
        <v>86</v>
      </c>
      <c r="I79" s="20" t="s">
        <v>25</v>
      </c>
      <c r="J79" s="22">
        <v>3644042</v>
      </c>
      <c r="K79" s="27">
        <v>7.01</v>
      </c>
      <c r="L79" s="115" t="s">
        <v>594</v>
      </c>
      <c r="N79" s="89"/>
    </row>
    <row r="80" spans="1:14" s="13" customFormat="1" ht="15.75" customHeight="1">
      <c r="A80" s="114">
        <v>42752</v>
      </c>
      <c r="B80" s="21" t="s">
        <v>20</v>
      </c>
      <c r="C80" s="21" t="s">
        <v>20</v>
      </c>
      <c r="D80" s="20" t="s">
        <v>576</v>
      </c>
      <c r="E80" s="20" t="s">
        <v>22</v>
      </c>
      <c r="F80" s="20" t="s">
        <v>158</v>
      </c>
      <c r="G80" s="20" t="str">
        <f>VLOOKUP(Repository_table[[#This Row],[Country of Destination]],$T$11:$U$47,2,)</f>
        <v>East Asia and Pacific</v>
      </c>
      <c r="H80" s="20" t="s">
        <v>335</v>
      </c>
      <c r="I80" s="20" t="s">
        <v>25</v>
      </c>
      <c r="J80" s="22">
        <v>3703484</v>
      </c>
      <c r="K80" s="27">
        <v>7.52</v>
      </c>
      <c r="L80" s="115" t="s">
        <v>594</v>
      </c>
      <c r="N80" s="89"/>
    </row>
    <row r="81" spans="1:14" s="13" customFormat="1" ht="15.75" customHeight="1">
      <c r="A81" s="114">
        <v>42753</v>
      </c>
      <c r="B81" s="21" t="s">
        <v>20</v>
      </c>
      <c r="C81" s="21" t="s">
        <v>20</v>
      </c>
      <c r="D81" s="20" t="s">
        <v>574</v>
      </c>
      <c r="E81" s="20" t="s">
        <v>22</v>
      </c>
      <c r="F81" s="20" t="s">
        <v>351</v>
      </c>
      <c r="G81" s="20" t="str">
        <f>VLOOKUP(Repository_table[[#This Row],[Country of Destination]],$T$11:$U$47,2,)</f>
        <v>Latin America and the Caribbean</v>
      </c>
      <c r="H81" s="20" t="s">
        <v>82</v>
      </c>
      <c r="I81" s="20" t="s">
        <v>25</v>
      </c>
      <c r="J81" s="22">
        <v>3025173</v>
      </c>
      <c r="K81" s="27">
        <v>4.5199999999999996</v>
      </c>
      <c r="L81" s="115" t="s">
        <v>67</v>
      </c>
      <c r="N81" s="89"/>
    </row>
    <row r="82" spans="1:14" s="13" customFormat="1" ht="15.75" customHeight="1">
      <c r="A82" s="114">
        <v>42753</v>
      </c>
      <c r="B82" s="21" t="s">
        <v>20</v>
      </c>
      <c r="C82" s="21" t="s">
        <v>20</v>
      </c>
      <c r="D82" s="20" t="s">
        <v>574</v>
      </c>
      <c r="E82" s="20" t="s">
        <v>22</v>
      </c>
      <c r="F82" s="20" t="s">
        <v>351</v>
      </c>
      <c r="G82" s="20" t="str">
        <f>VLOOKUP(Repository_table[[#This Row],[Country of Destination]],$T$11:$U$47,2,)</f>
        <v>Latin America and the Caribbean</v>
      </c>
      <c r="H82" s="20" t="s">
        <v>82</v>
      </c>
      <c r="I82" s="20" t="s">
        <v>25</v>
      </c>
      <c r="J82" s="22">
        <v>394212</v>
      </c>
      <c r="K82" s="27">
        <v>7.52</v>
      </c>
      <c r="L82" s="115" t="s">
        <v>597</v>
      </c>
      <c r="N82" s="89"/>
    </row>
    <row r="83" spans="1:14" s="13" customFormat="1" ht="15.75" customHeight="1">
      <c r="A83" s="114">
        <v>42759</v>
      </c>
      <c r="B83" s="21" t="s">
        <v>20</v>
      </c>
      <c r="C83" s="21" t="s">
        <v>20</v>
      </c>
      <c r="D83" s="20" t="s">
        <v>576</v>
      </c>
      <c r="E83" s="20" t="s">
        <v>22</v>
      </c>
      <c r="F83" s="20" t="s">
        <v>94</v>
      </c>
      <c r="G83" s="20" t="str">
        <f>VLOOKUP(Repository_table[[#This Row],[Country of Destination]],$T$11:$U$47,2,)</f>
        <v>East Asia and Pacific</v>
      </c>
      <c r="H83" s="20" t="s">
        <v>208</v>
      </c>
      <c r="I83" s="20" t="s">
        <v>25</v>
      </c>
      <c r="J83" s="22">
        <v>3391087</v>
      </c>
      <c r="K83" s="27">
        <v>4.5199999999999996</v>
      </c>
      <c r="L83" s="115"/>
      <c r="N83" s="89"/>
    </row>
    <row r="84" spans="1:14" s="13" customFormat="1" ht="15.75" customHeight="1">
      <c r="A84" s="114">
        <v>42760</v>
      </c>
      <c r="B84" s="21" t="s">
        <v>20</v>
      </c>
      <c r="C84" s="21" t="s">
        <v>20</v>
      </c>
      <c r="D84" s="20" t="s">
        <v>576</v>
      </c>
      <c r="E84" s="20" t="s">
        <v>22</v>
      </c>
      <c r="F84" s="20" t="s">
        <v>57</v>
      </c>
      <c r="G84" s="20" t="str">
        <f>VLOOKUP(Repository_table[[#This Row],[Country of Destination]],$T$11:$U$47,2,)</f>
        <v>Europe and Central Asia</v>
      </c>
      <c r="H84" s="20" t="s">
        <v>598</v>
      </c>
      <c r="I84" s="20" t="s">
        <v>25</v>
      </c>
      <c r="J84" s="22">
        <v>3442365</v>
      </c>
      <c r="K84" s="27">
        <v>7.01</v>
      </c>
      <c r="L84" s="115" t="s">
        <v>594</v>
      </c>
      <c r="N84" s="89"/>
    </row>
    <row r="85" spans="1:14" s="13" customFormat="1" ht="15.75" customHeight="1">
      <c r="A85" s="114">
        <v>42761</v>
      </c>
      <c r="B85" s="21" t="s">
        <v>20</v>
      </c>
      <c r="C85" s="21" t="s">
        <v>20</v>
      </c>
      <c r="D85" s="20" t="s">
        <v>574</v>
      </c>
      <c r="E85" s="20" t="s">
        <v>22</v>
      </c>
      <c r="F85" s="20" t="s">
        <v>351</v>
      </c>
      <c r="G85" s="20" t="str">
        <f>VLOOKUP(Repository_table[[#This Row],[Country of Destination]],$T$11:$U$47,2,)</f>
        <v>Latin America and the Caribbean</v>
      </c>
      <c r="H85" s="20" t="s">
        <v>98</v>
      </c>
      <c r="I85" s="20" t="s">
        <v>25</v>
      </c>
      <c r="J85" s="22">
        <v>3706516</v>
      </c>
      <c r="K85" s="27">
        <v>7.52</v>
      </c>
      <c r="L85" s="115" t="s">
        <v>594</v>
      </c>
      <c r="N85" s="89"/>
    </row>
    <row r="86" spans="1:14" s="13" customFormat="1" ht="15.75" customHeight="1">
      <c r="A86" s="114">
        <v>42763</v>
      </c>
      <c r="B86" s="21" t="s">
        <v>20</v>
      </c>
      <c r="C86" s="21" t="s">
        <v>20</v>
      </c>
      <c r="D86" s="20" t="s">
        <v>564</v>
      </c>
      <c r="E86" s="20" t="s">
        <v>249</v>
      </c>
      <c r="F86" s="20" t="s">
        <v>23</v>
      </c>
      <c r="G86" s="20" t="str">
        <f>VLOOKUP(Repository_table[[#This Row],[Country of Destination]],$T$11:$U$47,2,)</f>
        <v>Europe and Central Asia</v>
      </c>
      <c r="H86" s="20" t="s">
        <v>599</v>
      </c>
      <c r="I86" s="20" t="s">
        <v>25</v>
      </c>
      <c r="J86" s="22">
        <v>3411662</v>
      </c>
      <c r="K86" s="27">
        <v>6.9969999999999999</v>
      </c>
      <c r="L86" s="115" t="s">
        <v>600</v>
      </c>
      <c r="N86" s="89"/>
    </row>
    <row r="87" spans="1:14" s="13" customFormat="1" ht="15.75" customHeight="1">
      <c r="A87" s="114">
        <v>42764</v>
      </c>
      <c r="B87" s="21" t="s">
        <v>20</v>
      </c>
      <c r="C87" s="21" t="s">
        <v>20</v>
      </c>
      <c r="D87" s="20" t="s">
        <v>576</v>
      </c>
      <c r="E87" s="20" t="s">
        <v>22</v>
      </c>
      <c r="F87" s="20" t="s">
        <v>158</v>
      </c>
      <c r="G87" s="20" t="str">
        <f>VLOOKUP(Repository_table[[#This Row],[Country of Destination]],$T$11:$U$47,2,)</f>
        <v>East Asia and Pacific</v>
      </c>
      <c r="H87" s="20" t="s">
        <v>112</v>
      </c>
      <c r="I87" s="20" t="s">
        <v>25</v>
      </c>
      <c r="J87" s="22">
        <v>3718018</v>
      </c>
      <c r="K87" s="27">
        <v>7.52</v>
      </c>
      <c r="L87" s="115" t="s">
        <v>594</v>
      </c>
      <c r="N87" s="89"/>
    </row>
    <row r="88" spans="1:14" s="13" customFormat="1" ht="15.75" customHeight="1">
      <c r="A88" s="114">
        <v>42766</v>
      </c>
      <c r="B88" s="21" t="s">
        <v>20</v>
      </c>
      <c r="C88" s="21" t="s">
        <v>20</v>
      </c>
      <c r="D88" s="20" t="s">
        <v>574</v>
      </c>
      <c r="E88" s="20" t="s">
        <v>22</v>
      </c>
      <c r="F88" s="20" t="s">
        <v>581</v>
      </c>
      <c r="G88" s="20" t="str">
        <f>VLOOKUP(Repository_table[[#This Row],[Country of Destination]],$T$11:$U$47,2,)</f>
        <v>Middle East and North Africa</v>
      </c>
      <c r="H88" s="20" t="s">
        <v>589</v>
      </c>
      <c r="I88" s="20" t="s">
        <v>25</v>
      </c>
      <c r="J88" s="22">
        <v>2939021</v>
      </c>
      <c r="K88" s="27">
        <v>7.52</v>
      </c>
      <c r="L88" s="115" t="s">
        <v>594</v>
      </c>
      <c r="N88" s="89"/>
    </row>
    <row r="89" spans="1:14" s="13" customFormat="1" ht="15.75" customHeight="1">
      <c r="A89" s="114">
        <v>42768</v>
      </c>
      <c r="B89" s="21" t="s">
        <v>20</v>
      </c>
      <c r="C89" s="21" t="s">
        <v>20</v>
      </c>
      <c r="D89" s="20" t="s">
        <v>576</v>
      </c>
      <c r="E89" s="20" t="s">
        <v>22</v>
      </c>
      <c r="F89" s="20" t="s">
        <v>57</v>
      </c>
      <c r="G89" s="20" t="str">
        <f>VLOOKUP(Repository_table[[#This Row],[Country of Destination]],$T$11:$U$47,2,)</f>
        <v>Europe and Central Asia</v>
      </c>
      <c r="H89" s="20" t="s">
        <v>568</v>
      </c>
      <c r="I89" s="20" t="s">
        <v>25</v>
      </c>
      <c r="J89" s="22">
        <v>1691600</v>
      </c>
      <c r="K89" s="27">
        <v>6.899</v>
      </c>
      <c r="L89" s="115" t="s">
        <v>597</v>
      </c>
      <c r="N89" s="89"/>
    </row>
    <row r="90" spans="1:14" s="13" customFormat="1" ht="15.75" customHeight="1">
      <c r="A90" s="114">
        <v>42768</v>
      </c>
      <c r="B90" s="21" t="s">
        <v>20</v>
      </c>
      <c r="C90" s="21" t="s">
        <v>20</v>
      </c>
      <c r="D90" s="20" t="s">
        <v>576</v>
      </c>
      <c r="E90" s="20" t="s">
        <v>22</v>
      </c>
      <c r="F90" s="20" t="s">
        <v>23</v>
      </c>
      <c r="G90" s="20" t="str">
        <f>VLOOKUP(Repository_table[[#This Row],[Country of Destination]],$T$11:$U$47,2,)</f>
        <v>Europe and Central Asia</v>
      </c>
      <c r="H90" s="20" t="s">
        <v>568</v>
      </c>
      <c r="I90" s="20" t="s">
        <v>25</v>
      </c>
      <c r="J90" s="22">
        <v>1765661</v>
      </c>
      <c r="K90" s="27">
        <v>6.899</v>
      </c>
      <c r="L90" s="115" t="s">
        <v>597</v>
      </c>
      <c r="N90" s="89"/>
    </row>
    <row r="91" spans="1:14" s="13" customFormat="1" ht="15.75" customHeight="1">
      <c r="A91" s="114">
        <v>42769</v>
      </c>
      <c r="B91" s="21" t="s">
        <v>20</v>
      </c>
      <c r="C91" s="21" t="s">
        <v>20</v>
      </c>
      <c r="D91" s="20" t="s">
        <v>576</v>
      </c>
      <c r="E91" s="20" t="s">
        <v>22</v>
      </c>
      <c r="F91" s="20" t="s">
        <v>44</v>
      </c>
      <c r="G91" s="20" t="str">
        <f>VLOOKUP(Repository_table[[#This Row],[Country of Destination]],$T$11:$U$47,2,)</f>
        <v>Europe and Central Asia</v>
      </c>
      <c r="H91" s="20" t="s">
        <v>601</v>
      </c>
      <c r="I91" s="20" t="s">
        <v>25</v>
      </c>
      <c r="J91" s="22">
        <v>3705488</v>
      </c>
      <c r="K91" s="27">
        <v>6.3890000000000002</v>
      </c>
      <c r="L91" s="115" t="s">
        <v>594</v>
      </c>
      <c r="N91" s="89"/>
    </row>
    <row r="92" spans="1:14" s="13" customFormat="1" ht="15.75" customHeight="1">
      <c r="A92" s="114">
        <v>42771</v>
      </c>
      <c r="B92" s="21" t="s">
        <v>20</v>
      </c>
      <c r="C92" s="21" t="s">
        <v>20</v>
      </c>
      <c r="D92" s="20" t="s">
        <v>576</v>
      </c>
      <c r="E92" s="20" t="s">
        <v>22</v>
      </c>
      <c r="F92" s="20" t="s">
        <v>42</v>
      </c>
      <c r="G92" s="20" t="str">
        <f>VLOOKUP(Repository_table[[#This Row],[Country of Destination]],$T$11:$U$47,2,)</f>
        <v>South Asia</v>
      </c>
      <c r="H92" s="20" t="s">
        <v>344</v>
      </c>
      <c r="I92" s="20" t="s">
        <v>25</v>
      </c>
      <c r="J92" s="22">
        <v>3399239</v>
      </c>
      <c r="K92" s="27">
        <v>3.899</v>
      </c>
      <c r="L92" s="115"/>
      <c r="N92" s="89"/>
    </row>
    <row r="93" spans="1:14" s="13" customFormat="1" ht="15.75" customHeight="1">
      <c r="A93" s="114">
        <v>42775</v>
      </c>
      <c r="B93" s="21" t="s">
        <v>20</v>
      </c>
      <c r="C93" s="21" t="s">
        <v>20</v>
      </c>
      <c r="D93" s="20" t="s">
        <v>564</v>
      </c>
      <c r="E93" s="20" t="s">
        <v>249</v>
      </c>
      <c r="F93" s="20" t="s">
        <v>351</v>
      </c>
      <c r="G93" s="20" t="str">
        <f>VLOOKUP(Repository_table[[#This Row],[Country of Destination]],$T$11:$U$47,2,)</f>
        <v>Latin America and the Caribbean</v>
      </c>
      <c r="H93" s="20" t="s">
        <v>596</v>
      </c>
      <c r="I93" s="20" t="s">
        <v>25</v>
      </c>
      <c r="J93" s="22">
        <v>3427486</v>
      </c>
      <c r="K93" s="27">
        <v>7.0670000000000002</v>
      </c>
      <c r="L93" s="115" t="s">
        <v>584</v>
      </c>
      <c r="N93" s="89"/>
    </row>
    <row r="94" spans="1:14" s="13" customFormat="1" ht="15.75" customHeight="1">
      <c r="A94" s="114">
        <v>42777</v>
      </c>
      <c r="B94" s="21" t="s">
        <v>20</v>
      </c>
      <c r="C94" s="21" t="s">
        <v>20</v>
      </c>
      <c r="D94" s="20" t="s">
        <v>576</v>
      </c>
      <c r="E94" s="20" t="s">
        <v>22</v>
      </c>
      <c r="F94" s="20" t="s">
        <v>44</v>
      </c>
      <c r="G94" s="20" t="str">
        <f>VLOOKUP(Repository_table[[#This Row],[Country of Destination]],$T$11:$U$47,2,)</f>
        <v>Europe and Central Asia</v>
      </c>
      <c r="H94" s="20" t="s">
        <v>147</v>
      </c>
      <c r="I94" s="20" t="s">
        <v>25</v>
      </c>
      <c r="J94" s="22">
        <v>3696872</v>
      </c>
      <c r="K94" s="27">
        <v>6.899</v>
      </c>
      <c r="L94" s="115" t="s">
        <v>594</v>
      </c>
      <c r="N94" s="89"/>
    </row>
    <row r="95" spans="1:14" s="13" customFormat="1" ht="15.75" customHeight="1">
      <c r="A95" s="114">
        <v>42778</v>
      </c>
      <c r="B95" s="21" t="s">
        <v>20</v>
      </c>
      <c r="C95" s="21" t="s">
        <v>20</v>
      </c>
      <c r="D95" s="20" t="s">
        <v>576</v>
      </c>
      <c r="E95" s="20" t="s">
        <v>22</v>
      </c>
      <c r="F95" s="20" t="s">
        <v>94</v>
      </c>
      <c r="G95" s="20" t="str">
        <f>VLOOKUP(Repository_table[[#This Row],[Country of Destination]],$T$11:$U$47,2,)</f>
        <v>East Asia and Pacific</v>
      </c>
      <c r="H95" s="20" t="s">
        <v>602</v>
      </c>
      <c r="I95" s="20" t="s">
        <v>25</v>
      </c>
      <c r="J95" s="22">
        <v>3464863</v>
      </c>
      <c r="K95" s="27">
        <v>3.899</v>
      </c>
      <c r="L95" s="115"/>
      <c r="N95" s="89"/>
    </row>
    <row r="96" spans="1:14" s="13" customFormat="1" ht="15.75" customHeight="1">
      <c r="A96" s="114">
        <v>42780</v>
      </c>
      <c r="B96" s="21" t="s">
        <v>20</v>
      </c>
      <c r="C96" s="21" t="s">
        <v>20</v>
      </c>
      <c r="D96" s="20" t="s">
        <v>574</v>
      </c>
      <c r="E96" s="20" t="s">
        <v>22</v>
      </c>
      <c r="F96" s="20" t="s">
        <v>351</v>
      </c>
      <c r="G96" s="20" t="str">
        <f>VLOOKUP(Repository_table[[#This Row],[Country of Destination]],$T$11:$U$47,2,)</f>
        <v>Latin America and the Caribbean</v>
      </c>
      <c r="H96" s="20" t="s">
        <v>86</v>
      </c>
      <c r="I96" s="20" t="s">
        <v>25</v>
      </c>
      <c r="J96" s="22">
        <v>3606218</v>
      </c>
      <c r="K96" s="27">
        <v>6.3890000000000002</v>
      </c>
      <c r="L96" s="115" t="s">
        <v>594</v>
      </c>
      <c r="N96" s="89"/>
    </row>
    <row r="97" spans="1:14" s="13" customFormat="1" ht="15.75" customHeight="1">
      <c r="A97" s="114">
        <v>42781</v>
      </c>
      <c r="B97" s="21" t="s">
        <v>20</v>
      </c>
      <c r="C97" s="21" t="s">
        <v>20</v>
      </c>
      <c r="D97" s="20" t="s">
        <v>574</v>
      </c>
      <c r="E97" s="20" t="s">
        <v>22</v>
      </c>
      <c r="F97" s="20" t="s">
        <v>143</v>
      </c>
      <c r="G97" s="20" t="str">
        <f>VLOOKUP(Repository_table[[#This Row],[Country of Destination]],$T$11:$U$47,2,)</f>
        <v>Latin America and the Caribbean</v>
      </c>
      <c r="H97" s="20" t="s">
        <v>603</v>
      </c>
      <c r="I97" s="20" t="s">
        <v>25</v>
      </c>
      <c r="J97" s="22">
        <v>2950188</v>
      </c>
      <c r="K97" s="27">
        <v>6.899</v>
      </c>
      <c r="L97" s="115" t="s">
        <v>594</v>
      </c>
      <c r="N97" s="89"/>
    </row>
    <row r="98" spans="1:14" s="13" customFormat="1" ht="15.75" customHeight="1">
      <c r="A98" s="114">
        <v>42783</v>
      </c>
      <c r="B98" s="21" t="s">
        <v>20</v>
      </c>
      <c r="C98" s="21" t="s">
        <v>20</v>
      </c>
      <c r="D98" s="20" t="s">
        <v>576</v>
      </c>
      <c r="E98" s="20" t="s">
        <v>22</v>
      </c>
      <c r="F98" s="20" t="s">
        <v>94</v>
      </c>
      <c r="G98" s="20" t="str">
        <f>VLOOKUP(Repository_table[[#This Row],[Country of Destination]],$T$11:$U$47,2,)</f>
        <v>East Asia and Pacific</v>
      </c>
      <c r="H98" s="20" t="s">
        <v>82</v>
      </c>
      <c r="I98" s="20" t="s">
        <v>25</v>
      </c>
      <c r="J98" s="22">
        <v>3444825</v>
      </c>
      <c r="K98" s="27">
        <v>3.899</v>
      </c>
      <c r="L98" s="115"/>
      <c r="N98" s="89"/>
    </row>
    <row r="99" spans="1:14" s="13" customFormat="1" ht="15.75" customHeight="1">
      <c r="A99" s="114">
        <v>42786</v>
      </c>
      <c r="B99" s="21" t="s">
        <v>20</v>
      </c>
      <c r="C99" s="21" t="s">
        <v>20</v>
      </c>
      <c r="D99" s="20" t="s">
        <v>564</v>
      </c>
      <c r="E99" s="20" t="s">
        <v>249</v>
      </c>
      <c r="F99" s="20" t="s">
        <v>101</v>
      </c>
      <c r="G99" s="20" t="str">
        <f>VLOOKUP(Repository_table[[#This Row],[Country of Destination]],$T$11:$U$47,2,)</f>
        <v>Middle East and North Africa</v>
      </c>
      <c r="H99" s="20" t="s">
        <v>124</v>
      </c>
      <c r="I99" s="20" t="s">
        <v>25</v>
      </c>
      <c r="J99" s="22">
        <v>3378113</v>
      </c>
      <c r="K99" s="27">
        <v>5.29</v>
      </c>
      <c r="L99" s="115" t="s">
        <v>258</v>
      </c>
      <c r="N99" s="89"/>
    </row>
    <row r="100" spans="1:14" s="13" customFormat="1" ht="15.75" customHeight="1">
      <c r="A100" s="114">
        <v>42786</v>
      </c>
      <c r="B100" s="21" t="s">
        <v>20</v>
      </c>
      <c r="C100" s="21" t="s">
        <v>20</v>
      </c>
      <c r="D100" s="20" t="s">
        <v>564</v>
      </c>
      <c r="E100" s="20" t="s">
        <v>249</v>
      </c>
      <c r="F100" s="20" t="s">
        <v>351</v>
      </c>
      <c r="G100" s="20" t="str">
        <f>VLOOKUP(Repository_table[[#This Row],[Country of Destination]],$T$11:$U$47,2,)</f>
        <v>Latin America and the Caribbean</v>
      </c>
      <c r="H100" s="20" t="s">
        <v>604</v>
      </c>
      <c r="I100" s="20" t="s">
        <v>25</v>
      </c>
      <c r="J100" s="22">
        <v>3667863</v>
      </c>
      <c r="K100" s="27">
        <v>5.33</v>
      </c>
      <c r="L100" s="115" t="s">
        <v>584</v>
      </c>
      <c r="N100" s="89"/>
    </row>
    <row r="101" spans="1:14" s="13" customFormat="1" ht="15.75" customHeight="1">
      <c r="A101" s="114">
        <v>42789</v>
      </c>
      <c r="B101" s="21" t="s">
        <v>20</v>
      </c>
      <c r="C101" s="21" t="s">
        <v>20</v>
      </c>
      <c r="D101" s="20" t="s">
        <v>574</v>
      </c>
      <c r="E101" s="20" t="s">
        <v>22</v>
      </c>
      <c r="F101" s="20" t="s">
        <v>581</v>
      </c>
      <c r="G101" s="20" t="str">
        <f>VLOOKUP(Repository_table[[#This Row],[Country of Destination]],$T$11:$U$47,2,)</f>
        <v>Middle East and North Africa</v>
      </c>
      <c r="H101" s="20" t="s">
        <v>605</v>
      </c>
      <c r="I101" s="20" t="s">
        <v>25</v>
      </c>
      <c r="J101" s="22">
        <v>2944820</v>
      </c>
      <c r="K101" s="27">
        <v>3.899</v>
      </c>
      <c r="L101" s="115"/>
      <c r="N101" s="89"/>
    </row>
    <row r="102" spans="1:14" s="13" customFormat="1" ht="15.75" customHeight="1">
      <c r="A102" s="114">
        <v>42790</v>
      </c>
      <c r="B102" s="21" t="s">
        <v>20</v>
      </c>
      <c r="C102" s="21" t="s">
        <v>20</v>
      </c>
      <c r="D102" s="20" t="s">
        <v>564</v>
      </c>
      <c r="E102" s="20" t="s">
        <v>249</v>
      </c>
      <c r="F102" s="20" t="s">
        <v>351</v>
      </c>
      <c r="G102" s="20" t="str">
        <f>VLOOKUP(Repository_table[[#This Row],[Country of Destination]],$T$11:$U$47,2,)</f>
        <v>Latin America and the Caribbean</v>
      </c>
      <c r="H102" s="20" t="s">
        <v>98</v>
      </c>
      <c r="I102" s="20" t="s">
        <v>25</v>
      </c>
      <c r="J102" s="22">
        <v>3705611</v>
      </c>
      <c r="K102" s="27">
        <v>5.89</v>
      </c>
      <c r="L102" s="115" t="s">
        <v>584</v>
      </c>
      <c r="N102" s="89"/>
    </row>
    <row r="103" spans="1:14" s="13" customFormat="1" ht="15.75" customHeight="1">
      <c r="A103" s="114">
        <v>42792</v>
      </c>
      <c r="B103" s="21" t="s">
        <v>20</v>
      </c>
      <c r="C103" s="21" t="s">
        <v>20</v>
      </c>
      <c r="D103" s="20" t="s">
        <v>576</v>
      </c>
      <c r="E103" s="20" t="s">
        <v>22</v>
      </c>
      <c r="F103" s="20" t="s">
        <v>158</v>
      </c>
      <c r="G103" s="20" t="str">
        <f>VLOOKUP(Repository_table[[#This Row],[Country of Destination]],$T$11:$U$47,2,)</f>
        <v>East Asia and Pacific</v>
      </c>
      <c r="H103" s="20" t="s">
        <v>80</v>
      </c>
      <c r="I103" s="20" t="s">
        <v>25</v>
      </c>
      <c r="J103" s="22">
        <v>3705039</v>
      </c>
      <c r="K103" s="27">
        <v>6.899</v>
      </c>
      <c r="L103" s="115" t="s">
        <v>594</v>
      </c>
      <c r="N103" s="89"/>
    </row>
    <row r="104" spans="1:14" s="13" customFormat="1" ht="15.75" customHeight="1">
      <c r="A104" s="114">
        <v>42794</v>
      </c>
      <c r="B104" s="21" t="s">
        <v>20</v>
      </c>
      <c r="C104" s="21" t="s">
        <v>20</v>
      </c>
      <c r="D104" s="20" t="s">
        <v>576</v>
      </c>
      <c r="E104" s="20" t="s">
        <v>22</v>
      </c>
      <c r="F104" s="20" t="s">
        <v>94</v>
      </c>
      <c r="G104" s="20" t="str">
        <f>VLOOKUP(Repository_table[[#This Row],[Country of Destination]],$T$11:$U$47,2,)</f>
        <v>East Asia and Pacific</v>
      </c>
      <c r="H104" s="20" t="s">
        <v>606</v>
      </c>
      <c r="I104" s="20" t="s">
        <v>25</v>
      </c>
      <c r="J104" s="22">
        <v>3428365</v>
      </c>
      <c r="K104" s="27">
        <v>6.3890000000000002</v>
      </c>
      <c r="L104" s="115" t="s">
        <v>594</v>
      </c>
      <c r="N104" s="89"/>
    </row>
    <row r="105" spans="1:14" s="13" customFormat="1" ht="15.75" customHeight="1">
      <c r="A105" s="114">
        <v>42796</v>
      </c>
      <c r="B105" s="21" t="s">
        <v>20</v>
      </c>
      <c r="C105" s="21" t="s">
        <v>20</v>
      </c>
      <c r="D105" s="20" t="s">
        <v>574</v>
      </c>
      <c r="E105" s="20" t="s">
        <v>22</v>
      </c>
      <c r="F105" s="20" t="s">
        <v>28</v>
      </c>
      <c r="G105" s="20" t="str">
        <f>VLOOKUP(Repository_table[[#This Row],[Country of Destination]],$T$11:$U$47,2,)</f>
        <v>East Asia and Pacific</v>
      </c>
      <c r="H105" s="20" t="s">
        <v>117</v>
      </c>
      <c r="I105" s="20" t="s">
        <v>25</v>
      </c>
      <c r="J105" s="22">
        <v>3583966</v>
      </c>
      <c r="K105" s="27">
        <v>3.0209999999999999</v>
      </c>
      <c r="L105" s="115"/>
      <c r="N105" s="89"/>
    </row>
    <row r="106" spans="1:14" s="13" customFormat="1" ht="15.75" customHeight="1">
      <c r="A106" s="114">
        <v>42802</v>
      </c>
      <c r="B106" s="21" t="s">
        <v>20</v>
      </c>
      <c r="C106" s="21" t="s">
        <v>20</v>
      </c>
      <c r="D106" s="20" t="s">
        <v>564</v>
      </c>
      <c r="E106" s="20" t="s">
        <v>249</v>
      </c>
      <c r="F106" s="20" t="s">
        <v>351</v>
      </c>
      <c r="G106" s="20" t="str">
        <f>VLOOKUP(Repository_table[[#This Row],[Country of Destination]],$T$11:$U$47,2,)</f>
        <v>Latin America and the Caribbean</v>
      </c>
      <c r="H106" s="20" t="s">
        <v>596</v>
      </c>
      <c r="I106" s="20" t="s">
        <v>25</v>
      </c>
      <c r="J106" s="22">
        <v>3404694</v>
      </c>
      <c r="K106" s="27">
        <v>5.1040000000000001</v>
      </c>
      <c r="L106" s="115" t="s">
        <v>584</v>
      </c>
      <c r="N106" s="89"/>
    </row>
    <row r="107" spans="1:14" s="13" customFormat="1" ht="15.75" customHeight="1">
      <c r="A107" s="114">
        <v>42803</v>
      </c>
      <c r="B107" s="21" t="s">
        <v>20</v>
      </c>
      <c r="C107" s="21" t="s">
        <v>20</v>
      </c>
      <c r="D107" s="20" t="s">
        <v>574</v>
      </c>
      <c r="E107" s="20" t="s">
        <v>22</v>
      </c>
      <c r="F107" s="20" t="s">
        <v>581</v>
      </c>
      <c r="G107" s="20" t="str">
        <f>VLOOKUP(Repository_table[[#This Row],[Country of Destination]],$T$11:$U$47,2,)</f>
        <v>Middle East and North Africa</v>
      </c>
      <c r="H107" s="20" t="s">
        <v>377</v>
      </c>
      <c r="I107" s="20" t="s">
        <v>25</v>
      </c>
      <c r="J107" s="22">
        <v>3358596</v>
      </c>
      <c r="K107" s="27">
        <v>3.0209999999999999</v>
      </c>
      <c r="L107" s="115"/>
      <c r="N107" s="89"/>
    </row>
    <row r="108" spans="1:14" s="13" customFormat="1" ht="15.75" customHeight="1">
      <c r="A108" s="114">
        <v>42806</v>
      </c>
      <c r="B108" s="21" t="s">
        <v>20</v>
      </c>
      <c r="C108" s="21" t="s">
        <v>20</v>
      </c>
      <c r="D108" s="20" t="s">
        <v>574</v>
      </c>
      <c r="E108" s="20" t="s">
        <v>22</v>
      </c>
      <c r="F108" s="20" t="s">
        <v>581</v>
      </c>
      <c r="G108" s="20" t="str">
        <f>VLOOKUP(Repository_table[[#This Row],[Country of Destination]],$T$11:$U$47,2,)</f>
        <v>Middle East and North Africa</v>
      </c>
      <c r="H108" s="20" t="s">
        <v>598</v>
      </c>
      <c r="I108" s="20" t="s">
        <v>25</v>
      </c>
      <c r="J108" s="22">
        <v>3296471</v>
      </c>
      <c r="K108" s="27">
        <v>5.5110000000000001</v>
      </c>
      <c r="L108" s="115" t="s">
        <v>594</v>
      </c>
      <c r="N108" s="89"/>
    </row>
    <row r="109" spans="1:14" s="13" customFormat="1" ht="15.75" customHeight="1">
      <c r="A109" s="114">
        <v>42809</v>
      </c>
      <c r="B109" s="21" t="s">
        <v>20</v>
      </c>
      <c r="C109" s="21" t="s">
        <v>20</v>
      </c>
      <c r="D109" s="20" t="s">
        <v>576</v>
      </c>
      <c r="E109" s="20" t="s">
        <v>22</v>
      </c>
      <c r="F109" s="20" t="s">
        <v>148</v>
      </c>
      <c r="G109" s="20" t="str">
        <f>VLOOKUP(Repository_table[[#This Row],[Country of Destination]],$T$11:$U$47,2,)</f>
        <v>South Asia</v>
      </c>
      <c r="H109" s="20" t="s">
        <v>607</v>
      </c>
      <c r="I109" s="20" t="s">
        <v>25</v>
      </c>
      <c r="J109" s="22">
        <v>3165927</v>
      </c>
      <c r="K109" s="27">
        <v>3.0209999999999999</v>
      </c>
      <c r="L109" s="115"/>
      <c r="N109" s="89"/>
    </row>
    <row r="110" spans="1:14" s="13" customFormat="1" ht="15.75" customHeight="1">
      <c r="A110" s="114">
        <v>42811</v>
      </c>
      <c r="B110" s="21" t="s">
        <v>20</v>
      </c>
      <c r="C110" s="21" t="s">
        <v>20</v>
      </c>
      <c r="D110" s="20" t="s">
        <v>564</v>
      </c>
      <c r="E110" s="20" t="s">
        <v>249</v>
      </c>
      <c r="F110" s="20" t="s">
        <v>28</v>
      </c>
      <c r="G110" s="20" t="str">
        <f>VLOOKUP(Repository_table[[#This Row],[Country of Destination]],$T$11:$U$47,2,)</f>
        <v>East Asia and Pacific</v>
      </c>
      <c r="H110" s="20" t="s">
        <v>568</v>
      </c>
      <c r="I110" s="20" t="s">
        <v>25</v>
      </c>
      <c r="J110" s="22">
        <v>3457554</v>
      </c>
      <c r="K110" s="27">
        <v>4.3380000000000001</v>
      </c>
      <c r="L110" s="115" t="s">
        <v>584</v>
      </c>
      <c r="N110" s="89"/>
    </row>
    <row r="111" spans="1:14" s="13" customFormat="1" ht="15.75" customHeight="1">
      <c r="A111" s="114">
        <v>42813</v>
      </c>
      <c r="B111" s="21" t="s">
        <v>20</v>
      </c>
      <c r="C111" s="21" t="s">
        <v>20</v>
      </c>
      <c r="D111" s="20" t="s">
        <v>564</v>
      </c>
      <c r="E111" s="20" t="s">
        <v>249</v>
      </c>
      <c r="F111" s="20" t="s">
        <v>44</v>
      </c>
      <c r="G111" s="20" t="str">
        <f>VLOOKUP(Repository_table[[#This Row],[Country of Destination]],$T$11:$U$47,2,)</f>
        <v>Europe and Central Asia</v>
      </c>
      <c r="H111" s="20" t="s">
        <v>147</v>
      </c>
      <c r="I111" s="20" t="s">
        <v>25</v>
      </c>
      <c r="J111" s="22">
        <v>3520905</v>
      </c>
      <c r="K111" s="27">
        <v>4.4189999999999996</v>
      </c>
      <c r="L111" s="115" t="s">
        <v>258</v>
      </c>
      <c r="N111" s="89"/>
    </row>
    <row r="112" spans="1:14" s="13" customFormat="1" ht="15.75" customHeight="1">
      <c r="A112" s="114">
        <v>42814</v>
      </c>
      <c r="B112" s="21" t="s">
        <v>20</v>
      </c>
      <c r="C112" s="21" t="s">
        <v>20</v>
      </c>
      <c r="D112" s="20" t="s">
        <v>564</v>
      </c>
      <c r="E112" s="20" t="s">
        <v>249</v>
      </c>
      <c r="F112" s="20" t="s">
        <v>144</v>
      </c>
      <c r="G112" s="20" t="str">
        <f>VLOOKUP(Repository_table[[#This Row],[Country of Destination]],$T$11:$U$47,2,)</f>
        <v>Latin America and the Caribbean</v>
      </c>
      <c r="H112" s="20" t="s">
        <v>608</v>
      </c>
      <c r="I112" s="20" t="s">
        <v>25</v>
      </c>
      <c r="J112" s="22">
        <v>2933786</v>
      </c>
      <c r="K112" s="27">
        <v>5.3710000000000004</v>
      </c>
      <c r="L112" s="115" t="s">
        <v>258</v>
      </c>
      <c r="N112" s="89"/>
    </row>
    <row r="113" spans="1:14" s="13" customFormat="1" ht="15.75" customHeight="1">
      <c r="A113" s="114">
        <v>42816</v>
      </c>
      <c r="B113" s="21" t="s">
        <v>20</v>
      </c>
      <c r="C113" s="21" t="s">
        <v>20</v>
      </c>
      <c r="D113" s="20" t="s">
        <v>576</v>
      </c>
      <c r="E113" s="20" t="s">
        <v>22</v>
      </c>
      <c r="F113" s="20" t="s">
        <v>83</v>
      </c>
      <c r="G113" s="20" t="str">
        <f>VLOOKUP(Repository_table[[#This Row],[Country of Destination]],$T$11:$U$47,2,)</f>
        <v>East Asia and Pacific</v>
      </c>
      <c r="H113" s="20" t="s">
        <v>588</v>
      </c>
      <c r="I113" s="20" t="s">
        <v>25</v>
      </c>
      <c r="J113" s="22">
        <v>3112643</v>
      </c>
      <c r="K113" s="27">
        <v>3.0209999999999999</v>
      </c>
      <c r="L113" s="115"/>
      <c r="N113" s="89"/>
    </row>
    <row r="114" spans="1:14" s="13" customFormat="1" ht="15.75" customHeight="1">
      <c r="A114" s="114">
        <v>42818</v>
      </c>
      <c r="B114" s="21" t="s">
        <v>20</v>
      </c>
      <c r="C114" s="21" t="s">
        <v>20</v>
      </c>
      <c r="D114" s="20" t="s">
        <v>564</v>
      </c>
      <c r="E114" s="20" t="s">
        <v>249</v>
      </c>
      <c r="F114" s="20" t="s">
        <v>351</v>
      </c>
      <c r="G114" s="20" t="str">
        <f>VLOOKUP(Repository_table[[#This Row],[Country of Destination]],$T$11:$U$47,2,)</f>
        <v>Latin America and the Caribbean</v>
      </c>
      <c r="H114" s="20" t="s">
        <v>335</v>
      </c>
      <c r="I114" s="20" t="s">
        <v>25</v>
      </c>
      <c r="J114" s="22">
        <v>3707229</v>
      </c>
      <c r="K114" s="27">
        <v>4.5389999999999997</v>
      </c>
      <c r="L114" s="115" t="s">
        <v>584</v>
      </c>
      <c r="N114" s="89"/>
    </row>
    <row r="115" spans="1:14" s="13" customFormat="1" ht="15.75" customHeight="1">
      <c r="A115" s="114">
        <v>42820</v>
      </c>
      <c r="B115" s="21" t="s">
        <v>20</v>
      </c>
      <c r="C115" s="21" t="s">
        <v>20</v>
      </c>
      <c r="D115" s="20" t="s">
        <v>574</v>
      </c>
      <c r="E115" s="20" t="s">
        <v>22</v>
      </c>
      <c r="F115" s="20" t="s">
        <v>351</v>
      </c>
      <c r="G115" s="20" t="str">
        <f>VLOOKUP(Repository_table[[#This Row],[Country of Destination]],$T$11:$U$47,2,)</f>
        <v>Latin America and the Caribbean</v>
      </c>
      <c r="H115" s="20" t="s">
        <v>86</v>
      </c>
      <c r="I115" s="20" t="s">
        <v>25</v>
      </c>
      <c r="J115" s="22">
        <v>3615896</v>
      </c>
      <c r="K115" s="27">
        <v>5.5110000000000001</v>
      </c>
      <c r="L115" s="115" t="s">
        <v>594</v>
      </c>
      <c r="N115" s="89"/>
    </row>
    <row r="116" spans="1:14" s="13" customFormat="1" ht="15.75" customHeight="1">
      <c r="A116" s="114">
        <v>42824</v>
      </c>
      <c r="B116" s="21" t="s">
        <v>20</v>
      </c>
      <c r="C116" s="21" t="s">
        <v>20</v>
      </c>
      <c r="D116" s="20" t="s">
        <v>574</v>
      </c>
      <c r="E116" s="20" t="s">
        <v>22</v>
      </c>
      <c r="F116" s="20" t="s">
        <v>143</v>
      </c>
      <c r="G116" s="20" t="str">
        <f>VLOOKUP(Repository_table[[#This Row],[Country of Destination]],$T$11:$U$47,2,)</f>
        <v>Latin America and the Caribbean</v>
      </c>
      <c r="H116" s="20" t="s">
        <v>609</v>
      </c>
      <c r="I116" s="20" t="s">
        <v>25</v>
      </c>
      <c r="J116" s="22">
        <v>2951103</v>
      </c>
      <c r="K116" s="27">
        <v>6.02</v>
      </c>
      <c r="L116" s="115" t="s">
        <v>594</v>
      </c>
      <c r="N116" s="89"/>
    </row>
    <row r="117" spans="1:14" s="13" customFormat="1" ht="15.75" customHeight="1">
      <c r="A117" s="114">
        <v>42824</v>
      </c>
      <c r="B117" s="21" t="s">
        <v>20</v>
      </c>
      <c r="C117" s="21" t="s">
        <v>20</v>
      </c>
      <c r="D117" s="20" t="s">
        <v>576</v>
      </c>
      <c r="E117" s="20" t="s">
        <v>22</v>
      </c>
      <c r="F117" s="20" t="s">
        <v>101</v>
      </c>
      <c r="G117" s="20" t="str">
        <f>VLOOKUP(Repository_table[[#This Row],[Country of Destination]],$T$11:$U$47,2,)</f>
        <v>Middle East and North Africa</v>
      </c>
      <c r="H117" s="20" t="s">
        <v>277</v>
      </c>
      <c r="I117" s="20" t="s">
        <v>25</v>
      </c>
      <c r="J117" s="22">
        <v>3360169</v>
      </c>
      <c r="K117" s="27">
        <v>3.0209999999999999</v>
      </c>
      <c r="L117" s="115"/>
      <c r="N117" s="89"/>
    </row>
    <row r="118" spans="1:14" s="13" customFormat="1" ht="15.75" customHeight="1">
      <c r="A118" s="114">
        <v>42826</v>
      </c>
      <c r="B118" s="21" t="s">
        <v>20</v>
      </c>
      <c r="C118" s="21" t="s">
        <v>20</v>
      </c>
      <c r="D118" s="20" t="s">
        <v>564</v>
      </c>
      <c r="E118" s="20" t="s">
        <v>249</v>
      </c>
      <c r="F118" s="20" t="s">
        <v>140</v>
      </c>
      <c r="G118" s="20" t="str">
        <f>VLOOKUP(Repository_table[[#This Row],[Country of Destination]],$T$11:$U$47,2,)</f>
        <v>Latin America and the Caribbean</v>
      </c>
      <c r="H118" s="20" t="s">
        <v>280</v>
      </c>
      <c r="I118" s="20" t="s">
        <v>25</v>
      </c>
      <c r="J118" s="22">
        <v>3458399</v>
      </c>
      <c r="K118" s="27">
        <v>4.5910000000000002</v>
      </c>
      <c r="L118" s="115" t="s">
        <v>610</v>
      </c>
      <c r="N118" s="89"/>
    </row>
    <row r="119" spans="1:14" s="13" customFormat="1" ht="15.75" customHeight="1">
      <c r="A119" s="114">
        <v>42828</v>
      </c>
      <c r="B119" s="21" t="s">
        <v>20</v>
      </c>
      <c r="C119" s="21" t="s">
        <v>20</v>
      </c>
      <c r="D119" s="20" t="s">
        <v>564</v>
      </c>
      <c r="E119" s="20" t="s">
        <v>249</v>
      </c>
      <c r="F119" s="20" t="s">
        <v>101</v>
      </c>
      <c r="G119" s="20" t="str">
        <f>VLOOKUP(Repository_table[[#This Row],[Country of Destination]],$T$11:$U$47,2,)</f>
        <v>Middle East and North Africa</v>
      </c>
      <c r="H119" s="20" t="s">
        <v>95</v>
      </c>
      <c r="I119" s="20" t="s">
        <v>25</v>
      </c>
      <c r="J119" s="22">
        <v>3429143</v>
      </c>
      <c r="K119" s="27">
        <v>4.4059999999999997</v>
      </c>
      <c r="L119" s="115" t="s">
        <v>610</v>
      </c>
      <c r="N119" s="89"/>
    </row>
    <row r="120" spans="1:14" s="13" customFormat="1" ht="15.75" customHeight="1">
      <c r="A120" s="114">
        <v>42830</v>
      </c>
      <c r="B120" s="21" t="s">
        <v>20</v>
      </c>
      <c r="C120" s="21" t="s">
        <v>20</v>
      </c>
      <c r="D120" s="20" t="s">
        <v>576</v>
      </c>
      <c r="E120" s="20" t="s">
        <v>22</v>
      </c>
      <c r="F120" s="20" t="s">
        <v>571</v>
      </c>
      <c r="G120" s="20" t="str">
        <f>VLOOKUP(Repository_table[[#This Row],[Country of Destination]],$T$11:$U$47,2,)</f>
        <v>Middle East and North Africa</v>
      </c>
      <c r="H120" s="20" t="s">
        <v>161</v>
      </c>
      <c r="I120" s="20" t="s">
        <v>25</v>
      </c>
      <c r="J120" s="22">
        <v>3346529</v>
      </c>
      <c r="K120" s="27">
        <v>3.6509999999999998</v>
      </c>
      <c r="L120" s="115"/>
      <c r="N120" s="89"/>
    </row>
    <row r="121" spans="1:14" s="13" customFormat="1" ht="15.75" customHeight="1">
      <c r="A121" s="114">
        <v>42832</v>
      </c>
      <c r="B121" s="21" t="s">
        <v>20</v>
      </c>
      <c r="C121" s="21" t="s">
        <v>20</v>
      </c>
      <c r="D121" s="20" t="s">
        <v>564</v>
      </c>
      <c r="E121" s="20" t="s">
        <v>249</v>
      </c>
      <c r="F121" s="20" t="s">
        <v>351</v>
      </c>
      <c r="G121" s="20" t="str">
        <f>VLOOKUP(Repository_table[[#This Row],[Country of Destination]],$T$11:$U$47,2,)</f>
        <v>Latin America and the Caribbean</v>
      </c>
      <c r="H121" s="20" t="s">
        <v>39</v>
      </c>
      <c r="I121" s="20" t="s">
        <v>25</v>
      </c>
      <c r="J121" s="22">
        <v>3536643</v>
      </c>
      <c r="K121" s="27">
        <v>4.399</v>
      </c>
      <c r="L121" s="115" t="s">
        <v>610</v>
      </c>
      <c r="N121" s="89"/>
    </row>
    <row r="122" spans="1:14" s="13" customFormat="1" ht="15.75" customHeight="1">
      <c r="A122" s="114">
        <v>42833</v>
      </c>
      <c r="B122" s="21" t="s">
        <v>20</v>
      </c>
      <c r="C122" s="21" t="s">
        <v>20</v>
      </c>
      <c r="D122" s="20" t="s">
        <v>564</v>
      </c>
      <c r="E122" s="20" t="s">
        <v>249</v>
      </c>
      <c r="F122" s="20" t="s">
        <v>351</v>
      </c>
      <c r="G122" s="20" t="str">
        <f>VLOOKUP(Repository_table[[#This Row],[Country of Destination]],$T$11:$U$47,2,)</f>
        <v>Latin America and the Caribbean</v>
      </c>
      <c r="H122" s="20" t="s">
        <v>98</v>
      </c>
      <c r="I122" s="20" t="s">
        <v>25</v>
      </c>
      <c r="J122" s="22">
        <v>3688816</v>
      </c>
      <c r="K122" s="27">
        <v>4.78</v>
      </c>
      <c r="L122" s="115" t="s">
        <v>610</v>
      </c>
      <c r="N122" s="89"/>
    </row>
    <row r="123" spans="1:14" s="13" customFormat="1" ht="15.75" customHeight="1">
      <c r="A123" s="114">
        <v>42835</v>
      </c>
      <c r="B123" s="21" t="s">
        <v>20</v>
      </c>
      <c r="C123" s="21" t="s">
        <v>20</v>
      </c>
      <c r="D123" s="20" t="s">
        <v>574</v>
      </c>
      <c r="E123" s="20" t="s">
        <v>22</v>
      </c>
      <c r="F123" s="20" t="s">
        <v>143</v>
      </c>
      <c r="G123" s="20" t="str">
        <f>VLOOKUP(Repository_table[[#This Row],[Country of Destination]],$T$11:$U$47,2,)</f>
        <v>Latin America and the Caribbean</v>
      </c>
      <c r="H123" s="20" t="s">
        <v>142</v>
      </c>
      <c r="I123" s="20" t="s">
        <v>25</v>
      </c>
      <c r="J123" s="22">
        <v>2951959</v>
      </c>
      <c r="K123" s="27">
        <v>6.141</v>
      </c>
      <c r="L123" s="115" t="s">
        <v>594</v>
      </c>
      <c r="N123" s="89"/>
    </row>
    <row r="124" spans="1:14" s="13" customFormat="1" ht="15.75" customHeight="1">
      <c r="A124" s="114">
        <v>42837</v>
      </c>
      <c r="B124" s="21" t="s">
        <v>20</v>
      </c>
      <c r="C124" s="21" t="s">
        <v>20</v>
      </c>
      <c r="D124" s="20" t="s">
        <v>574</v>
      </c>
      <c r="E124" s="20" t="s">
        <v>22</v>
      </c>
      <c r="F124" s="20" t="s">
        <v>351</v>
      </c>
      <c r="G124" s="20" t="str">
        <f>VLOOKUP(Repository_table[[#This Row],[Country of Destination]],$T$11:$U$47,2,)</f>
        <v>Latin America and the Caribbean</v>
      </c>
      <c r="H124" s="20" t="s">
        <v>611</v>
      </c>
      <c r="I124" s="20" t="s">
        <v>25</v>
      </c>
      <c r="J124" s="22">
        <v>3051293</v>
      </c>
      <c r="K124" s="27">
        <v>3.6509999999999998</v>
      </c>
      <c r="L124" s="115"/>
      <c r="N124" s="89"/>
    </row>
    <row r="125" spans="1:14" s="13" customFormat="1" ht="15.75" customHeight="1">
      <c r="A125" s="114">
        <v>42839</v>
      </c>
      <c r="B125" s="21" t="s">
        <v>20</v>
      </c>
      <c r="C125" s="21" t="s">
        <v>20</v>
      </c>
      <c r="D125" s="20" t="s">
        <v>576</v>
      </c>
      <c r="E125" s="20" t="s">
        <v>22</v>
      </c>
      <c r="F125" s="20" t="s">
        <v>158</v>
      </c>
      <c r="G125" s="20" t="str">
        <f>VLOOKUP(Repository_table[[#This Row],[Country of Destination]],$T$11:$U$47,2,)</f>
        <v>East Asia and Pacific</v>
      </c>
      <c r="H125" s="20" t="s">
        <v>335</v>
      </c>
      <c r="I125" s="20" t="s">
        <v>25</v>
      </c>
      <c r="J125" s="22">
        <v>3681272</v>
      </c>
      <c r="K125" s="27">
        <v>6.6509999999999998</v>
      </c>
      <c r="L125" s="115" t="s">
        <v>612</v>
      </c>
      <c r="N125" s="89"/>
    </row>
    <row r="126" spans="1:14" s="13" customFormat="1" ht="15.75" customHeight="1">
      <c r="A126" s="114">
        <v>42841</v>
      </c>
      <c r="B126" s="21" t="s">
        <v>20</v>
      </c>
      <c r="C126" s="21" t="s">
        <v>20</v>
      </c>
      <c r="D126" s="20" t="s">
        <v>564</v>
      </c>
      <c r="E126" s="20" t="s">
        <v>249</v>
      </c>
      <c r="F126" s="20" t="s">
        <v>140</v>
      </c>
      <c r="G126" s="20" t="str">
        <f>VLOOKUP(Repository_table[[#This Row],[Country of Destination]],$T$11:$U$47,2,)</f>
        <v>Latin America and the Caribbean</v>
      </c>
      <c r="H126" s="20" t="s">
        <v>596</v>
      </c>
      <c r="I126" s="20" t="s">
        <v>25</v>
      </c>
      <c r="J126" s="22">
        <v>3405702</v>
      </c>
      <c r="K126" s="27">
        <v>5.0670000000000002</v>
      </c>
      <c r="L126" s="115" t="s">
        <v>610</v>
      </c>
      <c r="N126" s="89"/>
    </row>
    <row r="127" spans="1:14" s="13" customFormat="1" ht="15.75" customHeight="1">
      <c r="A127" s="114">
        <v>42842</v>
      </c>
      <c r="B127" s="21" t="s">
        <v>20</v>
      </c>
      <c r="C127" s="21" t="s">
        <v>20</v>
      </c>
      <c r="D127" s="20" t="s">
        <v>576</v>
      </c>
      <c r="E127" s="20" t="s">
        <v>22</v>
      </c>
      <c r="F127" s="20" t="s">
        <v>158</v>
      </c>
      <c r="G127" s="20" t="str">
        <f>VLOOKUP(Repository_table[[#This Row],[Country of Destination]],$T$11:$U$47,2,)</f>
        <v>East Asia and Pacific</v>
      </c>
      <c r="H127" s="20" t="s">
        <v>112</v>
      </c>
      <c r="I127" s="20" t="s">
        <v>25</v>
      </c>
      <c r="J127" s="22">
        <v>3717192</v>
      </c>
      <c r="K127" s="27">
        <v>6.6509999999999998</v>
      </c>
      <c r="L127" s="115" t="s">
        <v>612</v>
      </c>
      <c r="N127" s="89"/>
    </row>
    <row r="128" spans="1:14" s="13" customFormat="1" ht="15.75" customHeight="1">
      <c r="A128" s="114">
        <v>42844</v>
      </c>
      <c r="B128" s="21" t="s">
        <v>20</v>
      </c>
      <c r="C128" s="21" t="s">
        <v>20</v>
      </c>
      <c r="D128" s="20" t="s">
        <v>576</v>
      </c>
      <c r="E128" s="20" t="s">
        <v>22</v>
      </c>
      <c r="F128" s="20" t="s">
        <v>101</v>
      </c>
      <c r="G128" s="20" t="str">
        <f>VLOOKUP(Repository_table[[#This Row],[Country of Destination]],$T$11:$U$47,2,)</f>
        <v>Middle East and North Africa</v>
      </c>
      <c r="H128" s="20" t="s">
        <v>613</v>
      </c>
      <c r="I128" s="20" t="s">
        <v>25</v>
      </c>
      <c r="J128" s="22">
        <v>3354958</v>
      </c>
      <c r="K128" s="27">
        <v>3.6509999999999998</v>
      </c>
      <c r="L128" s="115"/>
      <c r="N128" s="89"/>
    </row>
    <row r="129" spans="1:14" s="13" customFormat="1" ht="15.75" customHeight="1">
      <c r="A129" s="114">
        <v>42845</v>
      </c>
      <c r="B129" s="21" t="s">
        <v>20</v>
      </c>
      <c r="C129" s="21" t="s">
        <v>20</v>
      </c>
      <c r="D129" s="20" t="s">
        <v>574</v>
      </c>
      <c r="E129" s="20" t="s">
        <v>22</v>
      </c>
      <c r="F129" s="20" t="s">
        <v>28</v>
      </c>
      <c r="G129" s="20" t="str">
        <f>VLOOKUP(Repository_table[[#This Row],[Country of Destination]],$T$11:$U$47,2,)</f>
        <v>East Asia and Pacific</v>
      </c>
      <c r="H129" s="20" t="s">
        <v>107</v>
      </c>
      <c r="I129" s="20" t="s">
        <v>25</v>
      </c>
      <c r="J129" s="22">
        <v>3295098</v>
      </c>
      <c r="K129" s="27">
        <v>6.141</v>
      </c>
      <c r="L129" s="115" t="s">
        <v>612</v>
      </c>
      <c r="N129" s="89"/>
    </row>
    <row r="130" spans="1:14" s="13" customFormat="1" ht="15.75" customHeight="1">
      <c r="A130" s="114">
        <v>42849</v>
      </c>
      <c r="B130" s="21" t="s">
        <v>20</v>
      </c>
      <c r="C130" s="21" t="s">
        <v>20</v>
      </c>
      <c r="D130" s="20" t="s">
        <v>564</v>
      </c>
      <c r="E130" s="20" t="s">
        <v>249</v>
      </c>
      <c r="F130" s="20" t="s">
        <v>140</v>
      </c>
      <c r="G130" s="20" t="str">
        <f>VLOOKUP(Repository_table[[#This Row],[Country of Destination]],$T$11:$U$47,2,)</f>
        <v>Latin America and the Caribbean</v>
      </c>
      <c r="H130" s="20" t="s">
        <v>147</v>
      </c>
      <c r="I130" s="20" t="s">
        <v>25</v>
      </c>
      <c r="J130" s="22">
        <v>3270929</v>
      </c>
      <c r="K130" s="27">
        <v>4.2220000000000004</v>
      </c>
      <c r="L130" s="115" t="s">
        <v>610</v>
      </c>
      <c r="N130" s="89"/>
    </row>
    <row r="131" spans="1:14" s="13" customFormat="1" ht="15.75" customHeight="1">
      <c r="A131" s="114">
        <v>42851</v>
      </c>
      <c r="B131" s="21" t="s">
        <v>20</v>
      </c>
      <c r="C131" s="21" t="s">
        <v>20</v>
      </c>
      <c r="D131" s="20" t="s">
        <v>574</v>
      </c>
      <c r="E131" s="20" t="s">
        <v>22</v>
      </c>
      <c r="F131" s="20" t="s">
        <v>351</v>
      </c>
      <c r="G131" s="20" t="str">
        <f>VLOOKUP(Repository_table[[#This Row],[Country of Destination]],$T$11:$U$47,2,)</f>
        <v>Latin America and the Caribbean</v>
      </c>
      <c r="H131" s="20" t="s">
        <v>587</v>
      </c>
      <c r="I131" s="20" t="s">
        <v>25</v>
      </c>
      <c r="J131" s="22">
        <v>3453613</v>
      </c>
      <c r="K131" s="27">
        <v>3.6509999999999998</v>
      </c>
      <c r="L131" s="115"/>
      <c r="N131" s="89"/>
    </row>
    <row r="132" spans="1:14" s="13" customFormat="1" ht="15.75" customHeight="1">
      <c r="A132" s="114">
        <v>42855</v>
      </c>
      <c r="B132" s="21" t="s">
        <v>20</v>
      </c>
      <c r="C132" s="21" t="s">
        <v>20</v>
      </c>
      <c r="D132" s="20" t="s">
        <v>574</v>
      </c>
      <c r="E132" s="20" t="s">
        <v>22</v>
      </c>
      <c r="F132" s="20" t="s">
        <v>143</v>
      </c>
      <c r="G132" s="20" t="str">
        <f>VLOOKUP(Repository_table[[#This Row],[Country of Destination]],$T$11:$U$47,2,)</f>
        <v>Latin America and the Caribbean</v>
      </c>
      <c r="H132" s="20" t="s">
        <v>603</v>
      </c>
      <c r="I132" s="20" t="s">
        <v>25</v>
      </c>
      <c r="J132" s="22">
        <v>2942301</v>
      </c>
      <c r="K132" s="27">
        <v>6.6509999999999998</v>
      </c>
      <c r="L132" s="115" t="s">
        <v>594</v>
      </c>
      <c r="N132" s="89"/>
    </row>
    <row r="133" spans="1:14" s="13" customFormat="1" ht="15.75" customHeight="1">
      <c r="A133" s="114">
        <v>42856</v>
      </c>
      <c r="B133" s="21" t="s">
        <v>20</v>
      </c>
      <c r="C133" s="21" t="s">
        <v>20</v>
      </c>
      <c r="D133" s="20" t="s">
        <v>564</v>
      </c>
      <c r="E133" s="20" t="s">
        <v>249</v>
      </c>
      <c r="F133" s="20" t="s">
        <v>38</v>
      </c>
      <c r="G133" s="20" t="str">
        <f>VLOOKUP(Repository_table[[#This Row],[Country of Destination]],$T$11:$U$47,2,)</f>
        <v>Latin America and the Caribbean</v>
      </c>
      <c r="H133" s="20" t="s">
        <v>98</v>
      </c>
      <c r="I133" s="20" t="s">
        <v>25</v>
      </c>
      <c r="J133" s="22">
        <v>3675755</v>
      </c>
      <c r="K133" s="27">
        <v>4.4539999999999997</v>
      </c>
      <c r="L133" s="115" t="s">
        <v>258</v>
      </c>
      <c r="N133" s="89"/>
    </row>
    <row r="134" spans="1:14" s="13" customFormat="1" ht="15.75" customHeight="1">
      <c r="A134" s="114">
        <v>42858</v>
      </c>
      <c r="B134" s="21" t="s">
        <v>20</v>
      </c>
      <c r="C134" s="21" t="s">
        <v>20</v>
      </c>
      <c r="D134" s="20" t="s">
        <v>576</v>
      </c>
      <c r="E134" s="20" t="s">
        <v>22</v>
      </c>
      <c r="F134" s="20" t="s">
        <v>571</v>
      </c>
      <c r="G134" s="20" t="str">
        <f>VLOOKUP(Repository_table[[#This Row],[Country of Destination]],$T$11:$U$47,2,)</f>
        <v>Middle East and North Africa</v>
      </c>
      <c r="H134" s="20" t="s">
        <v>577</v>
      </c>
      <c r="I134" s="20" t="s">
        <v>25</v>
      </c>
      <c r="J134" s="22">
        <v>3068919</v>
      </c>
      <c r="K134" s="27">
        <v>3.613</v>
      </c>
      <c r="L134" s="115"/>
      <c r="N134" s="89"/>
    </row>
    <row r="135" spans="1:14" s="13" customFormat="1" ht="15.75" customHeight="1">
      <c r="A135" s="114">
        <v>42859</v>
      </c>
      <c r="B135" s="21" t="s">
        <v>20</v>
      </c>
      <c r="C135" s="21" t="s">
        <v>20</v>
      </c>
      <c r="D135" s="20" t="s">
        <v>574</v>
      </c>
      <c r="E135" s="20" t="s">
        <v>22</v>
      </c>
      <c r="F135" s="20" t="s">
        <v>351</v>
      </c>
      <c r="G135" s="20" t="str">
        <f>VLOOKUP(Repository_table[[#This Row],[Country of Destination]],$T$11:$U$47,2,)</f>
        <v>Latin America and the Caribbean</v>
      </c>
      <c r="H135" s="20" t="s">
        <v>614</v>
      </c>
      <c r="I135" s="20" t="s">
        <v>25</v>
      </c>
      <c r="J135" s="22">
        <v>3517461</v>
      </c>
      <c r="K135" s="27">
        <v>6.1029999999999998</v>
      </c>
      <c r="L135" s="115" t="s">
        <v>594</v>
      </c>
      <c r="N135" s="89"/>
    </row>
    <row r="136" spans="1:14" s="13" customFormat="1" ht="15.75" customHeight="1">
      <c r="A136" s="114">
        <v>42861</v>
      </c>
      <c r="B136" s="21" t="s">
        <v>20</v>
      </c>
      <c r="C136" s="21" t="s">
        <v>20</v>
      </c>
      <c r="D136" s="20" t="s">
        <v>564</v>
      </c>
      <c r="E136" s="20" t="s">
        <v>249</v>
      </c>
      <c r="F136" s="20" t="s">
        <v>94</v>
      </c>
      <c r="G136" s="20" t="str">
        <f>VLOOKUP(Repository_table[[#This Row],[Country of Destination]],$T$11:$U$47,2,)</f>
        <v>East Asia and Pacific</v>
      </c>
      <c r="H136" s="20" t="s">
        <v>39</v>
      </c>
      <c r="I136" s="20" t="s">
        <v>25</v>
      </c>
      <c r="J136" s="22">
        <v>3514070</v>
      </c>
      <c r="K136" s="27">
        <v>4.444</v>
      </c>
      <c r="L136" s="115" t="s">
        <v>258</v>
      </c>
      <c r="N136" s="89"/>
    </row>
    <row r="137" spans="1:14" s="13" customFormat="1" ht="15.75" customHeight="1">
      <c r="A137" s="114">
        <v>42863</v>
      </c>
      <c r="B137" s="21" t="s">
        <v>20</v>
      </c>
      <c r="C137" s="21" t="s">
        <v>20</v>
      </c>
      <c r="D137" s="20" t="s">
        <v>564</v>
      </c>
      <c r="E137" s="20" t="s">
        <v>249</v>
      </c>
      <c r="F137" s="20" t="s">
        <v>69</v>
      </c>
      <c r="G137" s="20" t="str">
        <f>VLOOKUP(Repository_table[[#This Row],[Country of Destination]],$T$11:$U$47,2,)</f>
        <v>East Asia and Pacific</v>
      </c>
      <c r="H137" s="20" t="s">
        <v>92</v>
      </c>
      <c r="I137" s="20" t="s">
        <v>25</v>
      </c>
      <c r="J137" s="22">
        <v>2948906</v>
      </c>
      <c r="K137" s="27">
        <v>4.2629999999999999</v>
      </c>
      <c r="L137" s="115" t="s">
        <v>258</v>
      </c>
      <c r="N137" s="89"/>
    </row>
    <row r="138" spans="1:14" s="13" customFormat="1" ht="15.75" customHeight="1">
      <c r="A138" s="114">
        <v>42864</v>
      </c>
      <c r="B138" s="21" t="s">
        <v>20</v>
      </c>
      <c r="C138" s="21" t="s">
        <v>20</v>
      </c>
      <c r="D138" s="20" t="s">
        <v>576</v>
      </c>
      <c r="E138" s="20" t="s">
        <v>22</v>
      </c>
      <c r="F138" s="20" t="s">
        <v>571</v>
      </c>
      <c r="G138" s="20" t="str">
        <f>VLOOKUP(Repository_table[[#This Row],[Country of Destination]],$T$11:$U$47,2,)</f>
        <v>Middle East and North Africa</v>
      </c>
      <c r="H138" s="20" t="s">
        <v>602</v>
      </c>
      <c r="I138" s="20" t="s">
        <v>25</v>
      </c>
      <c r="J138" s="22">
        <v>3577489</v>
      </c>
      <c r="K138" s="27">
        <v>3.613</v>
      </c>
      <c r="L138" s="115"/>
      <c r="N138" s="89"/>
    </row>
    <row r="139" spans="1:14" s="13" customFormat="1" ht="15.75" customHeight="1">
      <c r="A139" s="114">
        <v>42867</v>
      </c>
      <c r="B139" s="21" t="s">
        <v>20</v>
      </c>
      <c r="C139" s="21" t="s">
        <v>20</v>
      </c>
      <c r="D139" s="20" t="s">
        <v>564</v>
      </c>
      <c r="E139" s="20" t="s">
        <v>249</v>
      </c>
      <c r="F139" s="20" t="s">
        <v>28</v>
      </c>
      <c r="G139" s="20" t="str">
        <f>VLOOKUP(Repository_table[[#This Row],[Country of Destination]],$T$11:$U$47,2,)</f>
        <v>East Asia and Pacific</v>
      </c>
      <c r="H139" s="20" t="s">
        <v>242</v>
      </c>
      <c r="I139" s="20" t="s">
        <v>25</v>
      </c>
      <c r="J139" s="22">
        <v>3276115</v>
      </c>
      <c r="K139" s="27">
        <v>4.633</v>
      </c>
      <c r="L139" s="115" t="s">
        <v>258</v>
      </c>
      <c r="N139" s="89"/>
    </row>
    <row r="140" spans="1:14" s="13" customFormat="1" ht="15.75" customHeight="1">
      <c r="A140" s="114">
        <v>42869</v>
      </c>
      <c r="B140" s="21" t="s">
        <v>20</v>
      </c>
      <c r="C140" s="21" t="s">
        <v>20</v>
      </c>
      <c r="D140" s="20" t="s">
        <v>564</v>
      </c>
      <c r="E140" s="20" t="s">
        <v>249</v>
      </c>
      <c r="F140" s="20" t="s">
        <v>28</v>
      </c>
      <c r="G140" s="20" t="str">
        <f>VLOOKUP(Repository_table[[#This Row],[Country of Destination]],$T$11:$U$47,2,)</f>
        <v>East Asia and Pacific</v>
      </c>
      <c r="H140" s="20" t="s">
        <v>599</v>
      </c>
      <c r="I140" s="20" t="s">
        <v>25</v>
      </c>
      <c r="J140" s="22">
        <v>3541646</v>
      </c>
      <c r="K140" s="27">
        <v>4.7389999999999999</v>
      </c>
      <c r="L140" s="115" t="s">
        <v>258</v>
      </c>
      <c r="N140" s="89"/>
    </row>
    <row r="141" spans="1:14" s="13" customFormat="1" ht="15.75" customHeight="1">
      <c r="A141" s="114">
        <v>42871</v>
      </c>
      <c r="B141" s="21" t="s">
        <v>20</v>
      </c>
      <c r="C141" s="21" t="s">
        <v>20</v>
      </c>
      <c r="D141" s="20" t="s">
        <v>574</v>
      </c>
      <c r="E141" s="20" t="s">
        <v>22</v>
      </c>
      <c r="F141" s="20" t="s">
        <v>351</v>
      </c>
      <c r="G141" s="20" t="str">
        <f>VLOOKUP(Repository_table[[#This Row],[Country of Destination]],$T$11:$U$47,2,)</f>
        <v>Latin America and the Caribbean</v>
      </c>
      <c r="H141" s="20" t="s">
        <v>209</v>
      </c>
      <c r="I141" s="20" t="s">
        <v>25</v>
      </c>
      <c r="J141" s="22">
        <v>3290410</v>
      </c>
      <c r="K141" s="27">
        <v>3.613</v>
      </c>
      <c r="L141" s="115"/>
      <c r="N141" s="89"/>
    </row>
    <row r="142" spans="1:14" s="13" customFormat="1" ht="15.75" customHeight="1">
      <c r="A142" s="114">
        <v>42872</v>
      </c>
      <c r="B142" s="21" t="s">
        <v>20</v>
      </c>
      <c r="C142" s="21" t="s">
        <v>20</v>
      </c>
      <c r="D142" s="20" t="s">
        <v>564</v>
      </c>
      <c r="E142" s="20" t="s">
        <v>249</v>
      </c>
      <c r="F142" s="20" t="s">
        <v>571</v>
      </c>
      <c r="G142" s="20" t="str">
        <f>VLOOKUP(Repository_table[[#This Row],[Country of Destination]],$T$11:$U$47,2,)</f>
        <v>Middle East and North Africa</v>
      </c>
      <c r="H142" s="20" t="s">
        <v>163</v>
      </c>
      <c r="I142" s="20" t="s">
        <v>25</v>
      </c>
      <c r="J142" s="22">
        <v>3415177</v>
      </c>
      <c r="K142" s="27">
        <v>3.9969999999999999</v>
      </c>
      <c r="L142" s="115" t="s">
        <v>258</v>
      </c>
      <c r="N142" s="89"/>
    </row>
    <row r="143" spans="1:14" s="13" customFormat="1" ht="15.75" customHeight="1">
      <c r="A143" s="114">
        <v>42874</v>
      </c>
      <c r="B143" s="21" t="s">
        <v>20</v>
      </c>
      <c r="C143" s="21" t="s">
        <v>20</v>
      </c>
      <c r="D143" s="20" t="s">
        <v>564</v>
      </c>
      <c r="E143" s="20" t="s">
        <v>249</v>
      </c>
      <c r="F143" s="20" t="s">
        <v>140</v>
      </c>
      <c r="G143" s="20" t="str">
        <f>VLOOKUP(Repository_table[[#This Row],[Country of Destination]],$T$11:$U$47,2,)</f>
        <v>Latin America and the Caribbean</v>
      </c>
      <c r="H143" s="20" t="s">
        <v>280</v>
      </c>
      <c r="I143" s="20" t="s">
        <v>25</v>
      </c>
      <c r="J143" s="22">
        <v>3191690</v>
      </c>
      <c r="K143" s="27">
        <v>4.5860000000000003</v>
      </c>
      <c r="L143" s="115" t="s">
        <v>258</v>
      </c>
      <c r="N143" s="89"/>
    </row>
    <row r="144" spans="1:14" s="13" customFormat="1" ht="15.75" customHeight="1">
      <c r="A144" s="114">
        <v>42876</v>
      </c>
      <c r="B144" s="21" t="s">
        <v>20</v>
      </c>
      <c r="C144" s="21" t="s">
        <v>20</v>
      </c>
      <c r="D144" s="20" t="s">
        <v>576</v>
      </c>
      <c r="E144" s="20" t="s">
        <v>22</v>
      </c>
      <c r="F144" s="20" t="s">
        <v>55</v>
      </c>
      <c r="G144" s="20" t="str">
        <f>VLOOKUP(Repository_table[[#This Row],[Country of Destination]],$T$11:$U$47,2,)</f>
        <v>Europe and Central Asia</v>
      </c>
      <c r="H144" s="20" t="s">
        <v>615</v>
      </c>
      <c r="I144" s="20" t="s">
        <v>25</v>
      </c>
      <c r="J144" s="22">
        <v>3041576</v>
      </c>
      <c r="K144" s="27">
        <v>6.1029999999999998</v>
      </c>
      <c r="L144" s="115" t="s">
        <v>594</v>
      </c>
      <c r="N144" s="89"/>
    </row>
    <row r="145" spans="1:14" s="13" customFormat="1" ht="15.75" customHeight="1">
      <c r="A145" s="114">
        <v>42877</v>
      </c>
      <c r="B145" s="21" t="s">
        <v>20</v>
      </c>
      <c r="C145" s="21" t="s">
        <v>20</v>
      </c>
      <c r="D145" s="20" t="s">
        <v>564</v>
      </c>
      <c r="E145" s="20" t="s">
        <v>249</v>
      </c>
      <c r="F145" s="20" t="s">
        <v>113</v>
      </c>
      <c r="G145" s="20" t="str">
        <f>VLOOKUP(Repository_table[[#This Row],[Country of Destination]],$T$11:$U$47,2,)</f>
        <v>Europe and Central Asia</v>
      </c>
      <c r="H145" s="20" t="s">
        <v>568</v>
      </c>
      <c r="I145" s="20" t="s">
        <v>25</v>
      </c>
      <c r="J145" s="22">
        <v>3439976</v>
      </c>
      <c r="K145" s="27">
        <v>4.0999999999999996</v>
      </c>
      <c r="L145" s="115" t="s">
        <v>258</v>
      </c>
      <c r="N145" s="89"/>
    </row>
    <row r="146" spans="1:14" s="13" customFormat="1" ht="15.75" customHeight="1">
      <c r="A146" s="114">
        <v>42880</v>
      </c>
      <c r="B146" s="21" t="s">
        <v>20</v>
      </c>
      <c r="C146" s="21" t="s">
        <v>20</v>
      </c>
      <c r="D146" s="20" t="s">
        <v>574</v>
      </c>
      <c r="E146" s="20" t="s">
        <v>22</v>
      </c>
      <c r="F146" s="20" t="s">
        <v>581</v>
      </c>
      <c r="G146" s="20" t="str">
        <f>VLOOKUP(Repository_table[[#This Row],[Country of Destination]],$T$11:$U$47,2,)</f>
        <v>Middle East and North Africa</v>
      </c>
      <c r="H146" s="20" t="s">
        <v>377</v>
      </c>
      <c r="I146" s="20" t="s">
        <v>25</v>
      </c>
      <c r="J146" s="22">
        <v>3452867</v>
      </c>
      <c r="K146" s="27">
        <v>3.613</v>
      </c>
      <c r="L146" s="115"/>
      <c r="N146" s="89"/>
    </row>
    <row r="147" spans="1:14" s="13" customFormat="1" ht="15.75" customHeight="1">
      <c r="A147" s="114">
        <v>42881</v>
      </c>
      <c r="B147" s="21" t="s">
        <v>20</v>
      </c>
      <c r="C147" s="21" t="s">
        <v>20</v>
      </c>
      <c r="D147" s="20" t="s">
        <v>564</v>
      </c>
      <c r="E147" s="20" t="s">
        <v>249</v>
      </c>
      <c r="F147" s="20" t="s">
        <v>101</v>
      </c>
      <c r="G147" s="20" t="str">
        <f>VLOOKUP(Repository_table[[#This Row],[Country of Destination]],$T$11:$U$47,2,)</f>
        <v>Middle East and North Africa</v>
      </c>
      <c r="H147" s="20" t="s">
        <v>596</v>
      </c>
      <c r="I147" s="20" t="s">
        <v>25</v>
      </c>
      <c r="J147" s="22">
        <v>3280948</v>
      </c>
      <c r="K147" s="27">
        <v>4.5839999999999996</v>
      </c>
      <c r="L147" s="115" t="s">
        <v>258</v>
      </c>
      <c r="N147" s="89"/>
    </row>
    <row r="148" spans="1:14" s="13" customFormat="1" ht="15.75" customHeight="1">
      <c r="A148" s="114">
        <v>42883</v>
      </c>
      <c r="B148" s="21" t="s">
        <v>20</v>
      </c>
      <c r="C148" s="21" t="s">
        <v>20</v>
      </c>
      <c r="D148" s="20" t="s">
        <v>576</v>
      </c>
      <c r="E148" s="20" t="s">
        <v>22</v>
      </c>
      <c r="F148" s="20" t="s">
        <v>158</v>
      </c>
      <c r="G148" s="20" t="str">
        <f>VLOOKUP(Repository_table[[#This Row],[Country of Destination]],$T$11:$U$47,2,)</f>
        <v>East Asia and Pacific</v>
      </c>
      <c r="H148" s="20" t="s">
        <v>98</v>
      </c>
      <c r="I148" s="20" t="s">
        <v>25</v>
      </c>
      <c r="J148" s="22">
        <v>3667107</v>
      </c>
      <c r="K148" s="27">
        <v>6.6130000000000004</v>
      </c>
      <c r="L148" s="115" t="s">
        <v>594</v>
      </c>
      <c r="N148" s="89"/>
    </row>
    <row r="149" spans="1:14" s="13" customFormat="1" ht="15.75" customHeight="1">
      <c r="A149" s="114">
        <v>42884</v>
      </c>
      <c r="B149" s="21" t="s">
        <v>20</v>
      </c>
      <c r="C149" s="21" t="s">
        <v>20</v>
      </c>
      <c r="D149" s="20" t="s">
        <v>574</v>
      </c>
      <c r="E149" s="20" t="s">
        <v>22</v>
      </c>
      <c r="F149" s="20" t="s">
        <v>351</v>
      </c>
      <c r="G149" s="20" t="str">
        <f>VLOOKUP(Repository_table[[#This Row],[Country of Destination]],$T$11:$U$47,2,)</f>
        <v>Latin America and the Caribbean</v>
      </c>
      <c r="H149" s="20" t="s">
        <v>209</v>
      </c>
      <c r="I149" s="20" t="s">
        <v>25</v>
      </c>
      <c r="J149" s="22">
        <v>3215579</v>
      </c>
      <c r="K149" s="27">
        <v>3.613</v>
      </c>
      <c r="L149" s="115"/>
      <c r="N149" s="89"/>
    </row>
    <row r="150" spans="1:14" s="13" customFormat="1" ht="15.75" customHeight="1">
      <c r="A150" s="114">
        <v>42885</v>
      </c>
      <c r="B150" s="21" t="s">
        <v>20</v>
      </c>
      <c r="C150" s="21" t="s">
        <v>20</v>
      </c>
      <c r="D150" s="20" t="s">
        <v>576</v>
      </c>
      <c r="E150" s="20" t="s">
        <v>22</v>
      </c>
      <c r="F150" s="20" t="s">
        <v>57</v>
      </c>
      <c r="G150" s="20" t="str">
        <f>VLOOKUP(Repository_table[[#This Row],[Country of Destination]],$T$11:$U$47,2,)</f>
        <v>Europe and Central Asia</v>
      </c>
      <c r="H150" s="20" t="s">
        <v>142</v>
      </c>
      <c r="I150" s="20" t="s">
        <v>25</v>
      </c>
      <c r="J150" s="22">
        <v>3625230</v>
      </c>
      <c r="K150" s="27">
        <v>6.1029999999999998</v>
      </c>
      <c r="L150" s="115" t="s">
        <v>594</v>
      </c>
      <c r="N150" s="89"/>
    </row>
    <row r="151" spans="1:14" s="13" customFormat="1" ht="15.75" customHeight="1">
      <c r="A151" s="114">
        <v>42889</v>
      </c>
      <c r="B151" s="21" t="s">
        <v>20</v>
      </c>
      <c r="C151" s="21" t="s">
        <v>20</v>
      </c>
      <c r="D151" s="20" t="s">
        <v>574</v>
      </c>
      <c r="E151" s="20" t="s">
        <v>22</v>
      </c>
      <c r="F151" s="20" t="s">
        <v>28</v>
      </c>
      <c r="G151" s="20" t="str">
        <f>VLOOKUP(Repository_table[[#This Row],[Country of Destination]],$T$11:$U$47,2,)</f>
        <v>East Asia and Pacific</v>
      </c>
      <c r="H151" s="20" t="s">
        <v>79</v>
      </c>
      <c r="I151" s="20" t="s">
        <v>25</v>
      </c>
      <c r="J151" s="22">
        <v>3719046</v>
      </c>
      <c r="K151" s="27">
        <v>3.7210000000000001</v>
      </c>
      <c r="L151" s="115"/>
      <c r="N151" s="89"/>
    </row>
    <row r="152" spans="1:14" s="13" customFormat="1" ht="15.75" customHeight="1">
      <c r="A152" s="114">
        <v>42890</v>
      </c>
      <c r="B152" s="21" t="s">
        <v>20</v>
      </c>
      <c r="C152" s="21" t="s">
        <v>20</v>
      </c>
      <c r="D152" s="20" t="s">
        <v>564</v>
      </c>
      <c r="E152" s="20" t="s">
        <v>249</v>
      </c>
      <c r="F152" s="20" t="s">
        <v>351</v>
      </c>
      <c r="G152" s="20" t="str">
        <f>VLOOKUP(Repository_table[[#This Row],[Country of Destination]],$T$11:$U$47,2,)</f>
        <v>Latin America and the Caribbean</v>
      </c>
      <c r="H152" s="20" t="s">
        <v>147</v>
      </c>
      <c r="I152" s="20" t="s">
        <v>25</v>
      </c>
      <c r="J152" s="22">
        <v>3664450</v>
      </c>
      <c r="K152" s="27">
        <v>4.032</v>
      </c>
      <c r="L152" s="115" t="s">
        <v>258</v>
      </c>
      <c r="N152" s="89"/>
    </row>
    <row r="153" spans="1:14" s="13" customFormat="1" ht="15.75" customHeight="1">
      <c r="A153" s="114">
        <v>42892</v>
      </c>
      <c r="B153" s="21" t="s">
        <v>20</v>
      </c>
      <c r="C153" s="21" t="s">
        <v>20</v>
      </c>
      <c r="D153" s="20" t="s">
        <v>574</v>
      </c>
      <c r="E153" s="20" t="s">
        <v>22</v>
      </c>
      <c r="F153" s="20" t="s">
        <v>351</v>
      </c>
      <c r="G153" s="20" t="str">
        <f>VLOOKUP(Repository_table[[#This Row],[Country of Destination]],$T$11:$U$47,2,)</f>
        <v>Latin America and the Caribbean</v>
      </c>
      <c r="H153" s="20" t="s">
        <v>24</v>
      </c>
      <c r="I153" s="20" t="s">
        <v>25</v>
      </c>
      <c r="J153" s="22">
        <v>3665872</v>
      </c>
      <c r="K153" s="27">
        <v>3.7210000000000001</v>
      </c>
      <c r="L153" s="115"/>
      <c r="N153" s="89"/>
    </row>
    <row r="154" spans="1:14" s="13" customFormat="1" ht="15.75" customHeight="1">
      <c r="A154" s="114">
        <v>42894</v>
      </c>
      <c r="B154" s="21" t="s">
        <v>20</v>
      </c>
      <c r="C154" s="21" t="s">
        <v>20</v>
      </c>
      <c r="D154" s="20" t="s">
        <v>564</v>
      </c>
      <c r="E154" s="20" t="s">
        <v>249</v>
      </c>
      <c r="F154" s="20" t="s">
        <v>49</v>
      </c>
      <c r="G154" s="20" t="str">
        <f>VLOOKUP(Repository_table[[#This Row],[Country of Destination]],$T$11:$U$47,2,)</f>
        <v>Europe and Central Asia</v>
      </c>
      <c r="H154" s="20" t="s">
        <v>616</v>
      </c>
      <c r="I154" s="20" t="s">
        <v>25</v>
      </c>
      <c r="J154" s="22">
        <v>3120216</v>
      </c>
      <c r="K154" s="27">
        <v>4.21</v>
      </c>
      <c r="L154" s="115" t="s">
        <v>258</v>
      </c>
      <c r="N154" s="89"/>
    </row>
    <row r="155" spans="1:14" s="13" customFormat="1" ht="15.75" customHeight="1">
      <c r="A155" s="114">
        <v>42895</v>
      </c>
      <c r="B155" s="21" t="s">
        <v>20</v>
      </c>
      <c r="C155" s="21" t="s">
        <v>20</v>
      </c>
      <c r="D155" s="20" t="s">
        <v>576</v>
      </c>
      <c r="E155" s="20" t="s">
        <v>22</v>
      </c>
      <c r="F155" s="20" t="s">
        <v>140</v>
      </c>
      <c r="G155" s="20" t="str">
        <f>VLOOKUP(Repository_table[[#This Row],[Country of Destination]],$T$11:$U$47,2,)</f>
        <v>Latin America and the Caribbean</v>
      </c>
      <c r="H155" s="20" t="s">
        <v>209</v>
      </c>
      <c r="I155" s="20" t="s">
        <v>25</v>
      </c>
      <c r="J155" s="22">
        <v>2949374</v>
      </c>
      <c r="K155" s="27">
        <v>3.7210000000000001</v>
      </c>
      <c r="L155" s="115"/>
      <c r="N155" s="89"/>
    </row>
    <row r="156" spans="1:14" s="13" customFormat="1" ht="15.75" customHeight="1">
      <c r="A156" s="114">
        <v>42897</v>
      </c>
      <c r="B156" s="21" t="s">
        <v>20</v>
      </c>
      <c r="C156" s="21" t="s">
        <v>20</v>
      </c>
      <c r="D156" s="20" t="s">
        <v>574</v>
      </c>
      <c r="E156" s="20" t="s">
        <v>22</v>
      </c>
      <c r="F156" s="20" t="s">
        <v>143</v>
      </c>
      <c r="G156" s="20" t="str">
        <f>VLOOKUP(Repository_table[[#This Row],[Country of Destination]],$T$11:$U$47,2,)</f>
        <v>Latin America and the Caribbean</v>
      </c>
      <c r="H156" s="20" t="s">
        <v>614</v>
      </c>
      <c r="I156" s="20" t="s">
        <v>25</v>
      </c>
      <c r="J156" s="22">
        <v>3656921</v>
      </c>
      <c r="K156" s="27">
        <v>6.2110000000000003</v>
      </c>
      <c r="L156" s="115" t="s">
        <v>594</v>
      </c>
      <c r="N156" s="89"/>
    </row>
    <row r="157" spans="1:14" s="13" customFormat="1" ht="15.75" customHeight="1">
      <c r="A157" s="114">
        <v>42898</v>
      </c>
      <c r="B157" s="21" t="s">
        <v>20</v>
      </c>
      <c r="C157" s="21" t="s">
        <v>20</v>
      </c>
      <c r="D157" s="20" t="s">
        <v>564</v>
      </c>
      <c r="E157" s="20" t="s">
        <v>249</v>
      </c>
      <c r="F157" s="20" t="s">
        <v>351</v>
      </c>
      <c r="G157" s="20" t="str">
        <f>VLOOKUP(Repository_table[[#This Row],[Country of Destination]],$T$11:$U$47,2,)</f>
        <v>Latin America and the Caribbean</v>
      </c>
      <c r="H157" s="20" t="s">
        <v>335</v>
      </c>
      <c r="I157" s="20" t="s">
        <v>25</v>
      </c>
      <c r="J157" s="22">
        <v>3700951</v>
      </c>
      <c r="K157" s="27">
        <v>3.9649999999999999</v>
      </c>
      <c r="L157" s="115" t="s">
        <v>258</v>
      </c>
      <c r="N157" s="89"/>
    </row>
    <row r="158" spans="1:14" s="13" customFormat="1" ht="15.75" customHeight="1">
      <c r="A158" s="114">
        <v>42900</v>
      </c>
      <c r="B158" s="21" t="s">
        <v>20</v>
      </c>
      <c r="C158" s="21" t="s">
        <v>20</v>
      </c>
      <c r="D158" s="20" t="s">
        <v>576</v>
      </c>
      <c r="E158" s="20" t="s">
        <v>22</v>
      </c>
      <c r="F158" s="20" t="s">
        <v>158</v>
      </c>
      <c r="G158" s="20" t="str">
        <f>VLOOKUP(Repository_table[[#This Row],[Country of Destination]],$T$11:$U$47,2,)</f>
        <v>East Asia and Pacific</v>
      </c>
      <c r="H158" s="20" t="s">
        <v>215</v>
      </c>
      <c r="I158" s="20" t="s">
        <v>25</v>
      </c>
      <c r="J158" s="22">
        <v>3683237</v>
      </c>
      <c r="K158" s="27">
        <v>6.7210000000000001</v>
      </c>
      <c r="L158" s="115" t="s">
        <v>594</v>
      </c>
      <c r="N158" s="89"/>
    </row>
    <row r="159" spans="1:14" s="13" customFormat="1" ht="15.75" customHeight="1">
      <c r="A159" s="114">
        <v>42901</v>
      </c>
      <c r="B159" s="21" t="s">
        <v>20</v>
      </c>
      <c r="C159" s="21" t="s">
        <v>20</v>
      </c>
      <c r="D159" s="20" t="s">
        <v>574</v>
      </c>
      <c r="E159" s="20" t="s">
        <v>22</v>
      </c>
      <c r="F159" s="20" t="s">
        <v>28</v>
      </c>
      <c r="G159" s="20" t="str">
        <f>VLOOKUP(Repository_table[[#This Row],[Country of Destination]],$T$11:$U$47,2,)</f>
        <v>East Asia and Pacific</v>
      </c>
      <c r="H159" s="20" t="s">
        <v>93</v>
      </c>
      <c r="I159" s="20" t="s">
        <v>25</v>
      </c>
      <c r="J159" s="22">
        <v>3712188</v>
      </c>
      <c r="K159" s="27">
        <v>3.7210000000000001</v>
      </c>
      <c r="L159" s="115"/>
      <c r="N159" s="89"/>
    </row>
    <row r="160" spans="1:14" s="13" customFormat="1" ht="15.75" customHeight="1">
      <c r="A160" s="114">
        <v>42903</v>
      </c>
      <c r="B160" s="21" t="s">
        <v>20</v>
      </c>
      <c r="C160" s="21" t="s">
        <v>20</v>
      </c>
      <c r="D160" s="20" t="s">
        <v>564</v>
      </c>
      <c r="E160" s="20" t="s">
        <v>249</v>
      </c>
      <c r="F160" s="20" t="s">
        <v>42</v>
      </c>
      <c r="G160" s="20" t="str">
        <f>VLOOKUP(Repository_table[[#This Row],[Country of Destination]],$T$11:$U$47,2,)</f>
        <v>South Asia</v>
      </c>
      <c r="H160" s="20" t="s">
        <v>234</v>
      </c>
      <c r="I160" s="20" t="s">
        <v>25</v>
      </c>
      <c r="J160" s="22">
        <v>3412882</v>
      </c>
      <c r="K160" s="27">
        <v>4.49</v>
      </c>
      <c r="L160" s="115" t="s">
        <v>258</v>
      </c>
      <c r="N160" s="89"/>
    </row>
    <row r="161" spans="1:14" s="13" customFormat="1" ht="15.75" customHeight="1">
      <c r="A161" s="114">
        <v>42905</v>
      </c>
      <c r="B161" s="21" t="s">
        <v>20</v>
      </c>
      <c r="C161" s="21" t="s">
        <v>20</v>
      </c>
      <c r="D161" s="20" t="s">
        <v>574</v>
      </c>
      <c r="E161" s="20" t="s">
        <v>22</v>
      </c>
      <c r="F161" s="20" t="s">
        <v>351</v>
      </c>
      <c r="G161" s="20" t="str">
        <f>VLOOKUP(Repository_table[[#This Row],[Country of Destination]],$T$11:$U$47,2,)</f>
        <v>Latin America and the Caribbean</v>
      </c>
      <c r="H161" s="20" t="s">
        <v>24</v>
      </c>
      <c r="I161" s="20" t="s">
        <v>25</v>
      </c>
      <c r="J161" s="22">
        <v>3320746</v>
      </c>
      <c r="K161" s="27">
        <v>3.7210000000000001</v>
      </c>
      <c r="L161" s="115"/>
      <c r="N161" s="89"/>
    </row>
    <row r="162" spans="1:14" s="13" customFormat="1" ht="15.75" customHeight="1">
      <c r="A162" s="114">
        <v>42911</v>
      </c>
      <c r="B162" s="21" t="s">
        <v>20</v>
      </c>
      <c r="C162" s="21" t="s">
        <v>20</v>
      </c>
      <c r="D162" s="20" t="s">
        <v>576</v>
      </c>
      <c r="E162" s="20" t="s">
        <v>22</v>
      </c>
      <c r="F162" s="20" t="s">
        <v>35</v>
      </c>
      <c r="G162" s="20" t="str">
        <f>VLOOKUP(Repository_table[[#This Row],[Country of Destination]],$T$11:$U$47,2,)</f>
        <v>Europe and Central Asia</v>
      </c>
      <c r="H162" s="20" t="s">
        <v>213</v>
      </c>
      <c r="I162" s="20" t="s">
        <v>25</v>
      </c>
      <c r="J162" s="22">
        <v>3410241</v>
      </c>
      <c r="K162" s="27">
        <v>3.7210000000000001</v>
      </c>
      <c r="L162" s="115"/>
      <c r="N162" s="89"/>
    </row>
    <row r="163" spans="1:14" s="13" customFormat="1" ht="15.75" customHeight="1">
      <c r="A163" s="114">
        <v>42912</v>
      </c>
      <c r="B163" s="21" t="s">
        <v>20</v>
      </c>
      <c r="C163" s="21" t="s">
        <v>20</v>
      </c>
      <c r="D163" s="20" t="s">
        <v>574</v>
      </c>
      <c r="E163" s="20" t="s">
        <v>22</v>
      </c>
      <c r="F163" s="20" t="s">
        <v>351</v>
      </c>
      <c r="G163" s="20" t="str">
        <f>VLOOKUP(Repository_table[[#This Row],[Country of Destination]],$T$11:$U$47,2,)</f>
        <v>Latin America and the Caribbean</v>
      </c>
      <c r="H163" s="20" t="s">
        <v>142</v>
      </c>
      <c r="I163" s="20" t="s">
        <v>25</v>
      </c>
      <c r="J163" s="22">
        <v>3671290</v>
      </c>
      <c r="K163" s="27">
        <v>6.2110000000000003</v>
      </c>
      <c r="L163" s="115" t="s">
        <v>594</v>
      </c>
      <c r="N163" s="89"/>
    </row>
    <row r="164" spans="1:14" s="13" customFormat="1" ht="15.75" customHeight="1">
      <c r="A164" s="114">
        <v>42913</v>
      </c>
      <c r="B164" s="21" t="s">
        <v>20</v>
      </c>
      <c r="C164" s="21" t="s">
        <v>20</v>
      </c>
      <c r="D164" s="20" t="s">
        <v>574</v>
      </c>
      <c r="E164" s="20" t="s">
        <v>22</v>
      </c>
      <c r="F164" s="20" t="s">
        <v>351</v>
      </c>
      <c r="G164" s="20" t="str">
        <f>VLOOKUP(Repository_table[[#This Row],[Country of Destination]],$T$11:$U$47,2,)</f>
        <v>Latin America and the Caribbean</v>
      </c>
      <c r="H164" s="20" t="s">
        <v>24</v>
      </c>
      <c r="I164" s="20" t="s">
        <v>25</v>
      </c>
      <c r="J164" s="22">
        <v>3317619</v>
      </c>
      <c r="K164" s="27">
        <v>3.7210000000000001</v>
      </c>
      <c r="L164" s="115"/>
      <c r="N164" s="89"/>
    </row>
    <row r="165" spans="1:14" s="13" customFormat="1" ht="15.75" customHeight="1">
      <c r="A165" s="114">
        <v>42915</v>
      </c>
      <c r="B165" s="21" t="s">
        <v>20</v>
      </c>
      <c r="C165" s="21" t="s">
        <v>20</v>
      </c>
      <c r="D165" s="20" t="s">
        <v>564</v>
      </c>
      <c r="E165" s="20" t="s">
        <v>249</v>
      </c>
      <c r="F165" s="20" t="s">
        <v>351</v>
      </c>
      <c r="G165" s="20" t="str">
        <f>VLOOKUP(Repository_table[[#This Row],[Country of Destination]],$T$11:$U$47,2,)</f>
        <v>Latin America and the Caribbean</v>
      </c>
      <c r="H165" s="20" t="s">
        <v>568</v>
      </c>
      <c r="I165" s="20" t="s">
        <v>25</v>
      </c>
      <c r="J165" s="22">
        <v>3421925</v>
      </c>
      <c r="K165" s="27">
        <v>4.1399999999999997</v>
      </c>
      <c r="L165" s="115" t="s">
        <v>258</v>
      </c>
      <c r="N165" s="89"/>
    </row>
    <row r="166" spans="1:14" s="13" customFormat="1" ht="15.75" customHeight="1">
      <c r="A166" s="114">
        <v>42919</v>
      </c>
      <c r="B166" s="21" t="s">
        <v>20</v>
      </c>
      <c r="C166" s="21" t="s">
        <v>20</v>
      </c>
      <c r="D166" s="20" t="s">
        <v>574</v>
      </c>
      <c r="E166" s="20" t="s">
        <v>22</v>
      </c>
      <c r="F166" s="20" t="s">
        <v>28</v>
      </c>
      <c r="G166" s="20" t="str">
        <f>VLOOKUP(Repository_table[[#This Row],[Country of Destination]],$T$11:$U$47,2,)</f>
        <v>East Asia and Pacific</v>
      </c>
      <c r="H166" s="20" t="s">
        <v>108</v>
      </c>
      <c r="I166" s="20" t="s">
        <v>25</v>
      </c>
      <c r="J166" s="22">
        <v>3712758</v>
      </c>
      <c r="K166" s="27">
        <v>3.5270000000000001</v>
      </c>
      <c r="L166" s="115"/>
      <c r="N166" s="89"/>
    </row>
    <row r="167" spans="1:14" s="13" customFormat="1" ht="15.75" customHeight="1">
      <c r="A167" s="114">
        <v>42920</v>
      </c>
      <c r="B167" s="21" t="s">
        <v>20</v>
      </c>
      <c r="C167" s="21" t="s">
        <v>20</v>
      </c>
      <c r="D167" s="20" t="s">
        <v>574</v>
      </c>
      <c r="E167" s="20" t="s">
        <v>22</v>
      </c>
      <c r="F167" s="20" t="s">
        <v>351</v>
      </c>
      <c r="G167" s="20" t="str">
        <f>VLOOKUP(Repository_table[[#This Row],[Country of Destination]],$T$11:$U$47,2,)</f>
        <v>Latin America and the Caribbean</v>
      </c>
      <c r="H167" s="20" t="s">
        <v>577</v>
      </c>
      <c r="I167" s="20" t="s">
        <v>25</v>
      </c>
      <c r="J167" s="22">
        <v>3444912</v>
      </c>
      <c r="K167" s="27">
        <v>3.5270000000000001</v>
      </c>
      <c r="L167" s="115"/>
      <c r="N167" s="89"/>
    </row>
    <row r="168" spans="1:14" s="13" customFormat="1" ht="15.75" customHeight="1">
      <c r="A168" s="114">
        <v>42924</v>
      </c>
      <c r="B168" s="21" t="s">
        <v>20</v>
      </c>
      <c r="C168" s="21" t="s">
        <v>20</v>
      </c>
      <c r="D168" s="20" t="s">
        <v>574</v>
      </c>
      <c r="E168" s="20" t="s">
        <v>22</v>
      </c>
      <c r="F168" s="20" t="s">
        <v>28</v>
      </c>
      <c r="G168" s="20" t="str">
        <f>VLOOKUP(Repository_table[[#This Row],[Country of Destination]],$T$11:$U$47,2,)</f>
        <v>East Asia and Pacific</v>
      </c>
      <c r="H168" s="20" t="s">
        <v>75</v>
      </c>
      <c r="I168" s="20" t="s">
        <v>25</v>
      </c>
      <c r="J168" s="22">
        <v>3709231</v>
      </c>
      <c r="K168" s="27">
        <v>3.5270000000000001</v>
      </c>
      <c r="L168" s="115"/>
      <c r="N168" s="89"/>
    </row>
    <row r="169" spans="1:14" s="13" customFormat="1" ht="15.75" customHeight="1">
      <c r="A169" s="114">
        <v>42925</v>
      </c>
      <c r="B169" s="21" t="s">
        <v>20</v>
      </c>
      <c r="C169" s="21" t="s">
        <v>20</v>
      </c>
      <c r="D169" s="20" t="s">
        <v>576</v>
      </c>
      <c r="E169" s="20" t="s">
        <v>22</v>
      </c>
      <c r="F169" s="20" t="s">
        <v>23</v>
      </c>
      <c r="G169" s="20" t="str">
        <f>VLOOKUP(Repository_table[[#This Row],[Country of Destination]],$T$11:$U$47,2,)</f>
        <v>Europe and Central Asia</v>
      </c>
      <c r="H169" s="20" t="s">
        <v>142</v>
      </c>
      <c r="I169" s="20" t="s">
        <v>25</v>
      </c>
      <c r="J169" s="22">
        <v>216626</v>
      </c>
      <c r="K169" s="27">
        <v>6.0170000000000003</v>
      </c>
      <c r="L169" s="115" t="s">
        <v>617</v>
      </c>
      <c r="N169" s="89"/>
    </row>
    <row r="170" spans="1:14" s="13" customFormat="1" ht="15.75" customHeight="1">
      <c r="A170" s="114">
        <v>42925</v>
      </c>
      <c r="B170" s="21" t="s">
        <v>20</v>
      </c>
      <c r="C170" s="21" t="s">
        <v>20</v>
      </c>
      <c r="D170" s="20" t="s">
        <v>576</v>
      </c>
      <c r="E170" s="20" t="s">
        <v>22</v>
      </c>
      <c r="F170" s="20" t="s">
        <v>482</v>
      </c>
      <c r="G170" s="20" t="str">
        <f>VLOOKUP(Repository_table[[#This Row],[Country of Destination]],$T$11:$U$47,2,)</f>
        <v>Middle East and North Africa</v>
      </c>
      <c r="H170" s="20" t="s">
        <v>142</v>
      </c>
      <c r="I170" s="20" t="s">
        <v>25</v>
      </c>
      <c r="J170" s="22">
        <v>3464134</v>
      </c>
      <c r="K170" s="27">
        <v>6.0170000000000003</v>
      </c>
      <c r="L170" s="115" t="s">
        <v>617</v>
      </c>
      <c r="N170" s="89"/>
    </row>
    <row r="171" spans="1:14" s="13" customFormat="1" ht="15.75" customHeight="1">
      <c r="A171" s="114">
        <v>42926</v>
      </c>
      <c r="B171" s="21" t="s">
        <v>20</v>
      </c>
      <c r="C171" s="21" t="s">
        <v>20</v>
      </c>
      <c r="D171" s="20" t="s">
        <v>576</v>
      </c>
      <c r="E171" s="20" t="s">
        <v>22</v>
      </c>
      <c r="F171" s="20" t="s">
        <v>94</v>
      </c>
      <c r="G171" s="20" t="str">
        <f>VLOOKUP(Repository_table[[#This Row],[Country of Destination]],$T$11:$U$47,2,)</f>
        <v>East Asia and Pacific</v>
      </c>
      <c r="H171" s="20" t="s">
        <v>618</v>
      </c>
      <c r="I171" s="20" t="s">
        <v>25</v>
      </c>
      <c r="J171" s="22">
        <v>3584901</v>
      </c>
      <c r="K171" s="27">
        <v>3.5270000000000001</v>
      </c>
      <c r="L171" s="115"/>
      <c r="N171" s="89"/>
    </row>
    <row r="172" spans="1:14" s="13" customFormat="1" ht="15.75" customHeight="1">
      <c r="A172" s="114">
        <v>42927</v>
      </c>
      <c r="B172" s="21" t="s">
        <v>20</v>
      </c>
      <c r="C172" s="21" t="s">
        <v>20</v>
      </c>
      <c r="D172" s="20" t="s">
        <v>564</v>
      </c>
      <c r="E172" s="20" t="s">
        <v>249</v>
      </c>
      <c r="F172" s="20" t="s">
        <v>38</v>
      </c>
      <c r="G172" s="20" t="str">
        <f>VLOOKUP(Repository_table[[#This Row],[Country of Destination]],$T$11:$U$47,2,)</f>
        <v>Latin America and the Caribbean</v>
      </c>
      <c r="H172" s="20" t="s">
        <v>335</v>
      </c>
      <c r="I172" s="20" t="s">
        <v>25</v>
      </c>
      <c r="J172" s="22">
        <v>3641640</v>
      </c>
      <c r="K172" s="27">
        <v>4.069</v>
      </c>
      <c r="L172" s="115" t="s">
        <v>258</v>
      </c>
      <c r="N172" s="89"/>
    </row>
    <row r="173" spans="1:14" s="13" customFormat="1" ht="15.75" customHeight="1">
      <c r="A173" s="114">
        <v>42929</v>
      </c>
      <c r="B173" s="21" t="s">
        <v>20</v>
      </c>
      <c r="C173" s="21" t="s">
        <v>20</v>
      </c>
      <c r="D173" s="20" t="s">
        <v>574</v>
      </c>
      <c r="E173" s="20" t="s">
        <v>22</v>
      </c>
      <c r="F173" s="20" t="s">
        <v>28</v>
      </c>
      <c r="G173" s="20" t="str">
        <f>VLOOKUP(Repository_table[[#This Row],[Country of Destination]],$T$11:$U$47,2,)</f>
        <v>East Asia and Pacific</v>
      </c>
      <c r="H173" s="20" t="s">
        <v>619</v>
      </c>
      <c r="I173" s="20" t="s">
        <v>25</v>
      </c>
      <c r="J173" s="22">
        <v>3112053</v>
      </c>
      <c r="K173" s="27">
        <v>3.5270000000000001</v>
      </c>
      <c r="L173" s="115"/>
      <c r="N173" s="89"/>
    </row>
    <row r="174" spans="1:14" s="13" customFormat="1" ht="15.75" customHeight="1">
      <c r="A174" s="114">
        <v>42931</v>
      </c>
      <c r="B174" s="21" t="s">
        <v>20</v>
      </c>
      <c r="C174" s="21" t="s">
        <v>20</v>
      </c>
      <c r="D174" s="20" t="s">
        <v>574</v>
      </c>
      <c r="E174" s="20" t="s">
        <v>22</v>
      </c>
      <c r="F174" s="20" t="s">
        <v>351</v>
      </c>
      <c r="G174" s="20" t="str">
        <f>VLOOKUP(Repository_table[[#This Row],[Country of Destination]],$T$11:$U$47,2,)</f>
        <v>Latin America and the Caribbean</v>
      </c>
      <c r="H174" s="20" t="s">
        <v>24</v>
      </c>
      <c r="I174" s="20" t="s">
        <v>25</v>
      </c>
      <c r="J174" s="22">
        <v>3714141</v>
      </c>
      <c r="K174" s="27">
        <v>3.5270000000000001</v>
      </c>
      <c r="L174" s="115"/>
      <c r="N174" s="89"/>
    </row>
    <row r="175" spans="1:14" s="13" customFormat="1" ht="15.75" customHeight="1">
      <c r="A175" s="114">
        <v>42933</v>
      </c>
      <c r="B175" s="21" t="s">
        <v>20</v>
      </c>
      <c r="C175" s="21" t="s">
        <v>20</v>
      </c>
      <c r="D175" s="20" t="s">
        <v>564</v>
      </c>
      <c r="E175" s="20" t="s">
        <v>249</v>
      </c>
      <c r="F175" s="20" t="s">
        <v>351</v>
      </c>
      <c r="G175" s="20" t="str">
        <f>VLOOKUP(Repository_table[[#This Row],[Country of Destination]],$T$11:$U$47,2,)</f>
        <v>Latin America and the Caribbean</v>
      </c>
      <c r="H175" s="20" t="s">
        <v>147</v>
      </c>
      <c r="I175" s="20" t="s">
        <v>25</v>
      </c>
      <c r="J175" s="22">
        <v>3591699</v>
      </c>
      <c r="K175" s="27">
        <v>4.5220000000000002</v>
      </c>
      <c r="L175" s="115" t="s">
        <v>258</v>
      </c>
      <c r="N175" s="89"/>
    </row>
    <row r="176" spans="1:14" s="13" customFormat="1" ht="15.75" customHeight="1">
      <c r="A176" s="114">
        <v>42935</v>
      </c>
      <c r="B176" s="21" t="s">
        <v>20</v>
      </c>
      <c r="C176" s="21" t="s">
        <v>20</v>
      </c>
      <c r="D176" s="20" t="s">
        <v>564</v>
      </c>
      <c r="E176" s="20" t="s">
        <v>249</v>
      </c>
      <c r="F176" s="20" t="s">
        <v>101</v>
      </c>
      <c r="G176" s="20" t="str">
        <f>VLOOKUP(Repository_table[[#This Row],[Country of Destination]],$T$11:$U$47,2,)</f>
        <v>Middle East and North Africa</v>
      </c>
      <c r="H176" s="20" t="s">
        <v>280</v>
      </c>
      <c r="I176" s="20" t="s">
        <v>25</v>
      </c>
      <c r="J176" s="22">
        <v>3409793</v>
      </c>
      <c r="K176" s="27">
        <v>4.3330000000000002</v>
      </c>
      <c r="L176" s="115" t="s">
        <v>258</v>
      </c>
      <c r="N176" s="89"/>
    </row>
    <row r="177" spans="1:14" s="13" customFormat="1" ht="15.75" customHeight="1">
      <c r="A177" s="114">
        <v>42938</v>
      </c>
      <c r="B177" s="21" t="s">
        <v>20</v>
      </c>
      <c r="C177" s="21" t="s">
        <v>20</v>
      </c>
      <c r="D177" s="20" t="s">
        <v>576</v>
      </c>
      <c r="E177" s="20" t="s">
        <v>22</v>
      </c>
      <c r="F177" s="20" t="s">
        <v>57</v>
      </c>
      <c r="G177" s="20" t="str">
        <f>VLOOKUP(Repository_table[[#This Row],[Country of Destination]],$T$11:$U$47,2,)</f>
        <v>Europe and Central Asia</v>
      </c>
      <c r="H177" s="20" t="s">
        <v>277</v>
      </c>
      <c r="I177" s="20" t="s">
        <v>25</v>
      </c>
      <c r="J177" s="22">
        <v>3662245</v>
      </c>
      <c r="K177" s="27">
        <v>6.0170000000000003</v>
      </c>
      <c r="L177" s="115" t="s">
        <v>594</v>
      </c>
      <c r="N177" s="89"/>
    </row>
    <row r="178" spans="1:14" s="13" customFormat="1" ht="15.75" customHeight="1">
      <c r="A178" s="114">
        <v>42940</v>
      </c>
      <c r="B178" s="21" t="s">
        <v>20</v>
      </c>
      <c r="C178" s="21" t="s">
        <v>20</v>
      </c>
      <c r="D178" s="20" t="s">
        <v>576</v>
      </c>
      <c r="E178" s="20" t="s">
        <v>22</v>
      </c>
      <c r="F178" s="20" t="s">
        <v>94</v>
      </c>
      <c r="G178" s="20" t="str">
        <f>VLOOKUP(Repository_table[[#This Row],[Country of Destination]],$T$11:$U$47,2,)</f>
        <v>East Asia and Pacific</v>
      </c>
      <c r="H178" s="20" t="s">
        <v>587</v>
      </c>
      <c r="I178" s="20" t="s">
        <v>25</v>
      </c>
      <c r="J178" s="22">
        <v>3633585</v>
      </c>
      <c r="K178" s="27">
        <v>3.5270000000000001</v>
      </c>
      <c r="L178" s="115"/>
      <c r="N178" s="89"/>
    </row>
    <row r="179" spans="1:14" s="13" customFormat="1" ht="15.75" customHeight="1">
      <c r="A179" s="114">
        <v>42942</v>
      </c>
      <c r="B179" s="21" t="s">
        <v>20</v>
      </c>
      <c r="C179" s="21" t="s">
        <v>20</v>
      </c>
      <c r="D179" s="20" t="s">
        <v>564</v>
      </c>
      <c r="E179" s="20" t="s">
        <v>249</v>
      </c>
      <c r="F179" s="20" t="s">
        <v>351</v>
      </c>
      <c r="G179" s="20" t="str">
        <f>VLOOKUP(Repository_table[[#This Row],[Country of Destination]],$T$11:$U$47,2,)</f>
        <v>Latin America and the Caribbean</v>
      </c>
      <c r="H179" s="20" t="s">
        <v>147</v>
      </c>
      <c r="I179" s="20" t="s">
        <v>25</v>
      </c>
      <c r="J179" s="22">
        <v>3681230</v>
      </c>
      <c r="K179" s="27">
        <v>4.4560000000000004</v>
      </c>
      <c r="L179" s="115" t="s">
        <v>258</v>
      </c>
      <c r="N179" s="89"/>
    </row>
    <row r="180" spans="1:14" s="13" customFormat="1" ht="15.75" customHeight="1">
      <c r="A180" s="114">
        <v>42944</v>
      </c>
      <c r="B180" s="21" t="s">
        <v>20</v>
      </c>
      <c r="C180" s="21" t="s">
        <v>20</v>
      </c>
      <c r="D180" s="20" t="s">
        <v>574</v>
      </c>
      <c r="E180" s="20" t="s">
        <v>22</v>
      </c>
      <c r="F180" s="20" t="s">
        <v>143</v>
      </c>
      <c r="G180" s="20" t="str">
        <f>VLOOKUP(Repository_table[[#This Row],[Country of Destination]],$T$11:$U$47,2,)</f>
        <v>Latin America and the Caribbean</v>
      </c>
      <c r="H180" s="20" t="s">
        <v>620</v>
      </c>
      <c r="I180" s="20" t="s">
        <v>25</v>
      </c>
      <c r="J180" s="22">
        <v>3255587</v>
      </c>
      <c r="K180" s="27">
        <v>3.5270000000000001</v>
      </c>
      <c r="L180" s="115"/>
      <c r="N180" s="89"/>
    </row>
    <row r="181" spans="1:14" s="13" customFormat="1" ht="15.75" customHeight="1">
      <c r="A181" s="114">
        <v>42947</v>
      </c>
      <c r="B181" s="21" t="s">
        <v>20</v>
      </c>
      <c r="C181" s="21" t="s">
        <v>20</v>
      </c>
      <c r="D181" s="20" t="s">
        <v>574</v>
      </c>
      <c r="E181" s="20" t="s">
        <v>22</v>
      </c>
      <c r="F181" s="20" t="s">
        <v>28</v>
      </c>
      <c r="G181" s="20" t="str">
        <f>VLOOKUP(Repository_table[[#This Row],[Country of Destination]],$T$11:$U$47,2,)</f>
        <v>East Asia and Pacific</v>
      </c>
      <c r="H181" s="20" t="s">
        <v>206</v>
      </c>
      <c r="I181" s="20" t="s">
        <v>25</v>
      </c>
      <c r="J181" s="22">
        <v>3704024</v>
      </c>
      <c r="K181" s="27">
        <v>3.5270000000000001</v>
      </c>
      <c r="L181" s="115"/>
      <c r="N181" s="89"/>
    </row>
    <row r="182" spans="1:14" s="13" customFormat="1" ht="15.75" customHeight="1">
      <c r="A182" s="114">
        <v>42948</v>
      </c>
      <c r="B182" s="21" t="s">
        <v>20</v>
      </c>
      <c r="C182" s="21" t="s">
        <v>20</v>
      </c>
      <c r="D182" s="20" t="s">
        <v>574</v>
      </c>
      <c r="E182" s="20" t="s">
        <v>22</v>
      </c>
      <c r="F182" s="20" t="s">
        <v>28</v>
      </c>
      <c r="G182" s="20" t="str">
        <f>VLOOKUP(Repository_table[[#This Row],[Country of Destination]],$T$11:$U$47,2,)</f>
        <v>East Asia and Pacific</v>
      </c>
      <c r="H182" s="20" t="s">
        <v>79</v>
      </c>
      <c r="I182" s="20" t="s">
        <v>25</v>
      </c>
      <c r="J182" s="22">
        <v>3693834</v>
      </c>
      <c r="K182" s="27">
        <v>3.5270000000000001</v>
      </c>
      <c r="L182" s="115"/>
      <c r="N182" s="89"/>
    </row>
    <row r="183" spans="1:14" s="13" customFormat="1" ht="15.75" customHeight="1">
      <c r="A183" s="114">
        <v>42949</v>
      </c>
      <c r="B183" s="21" t="s">
        <v>20</v>
      </c>
      <c r="C183" s="21" t="s">
        <v>20</v>
      </c>
      <c r="D183" s="20" t="s">
        <v>576</v>
      </c>
      <c r="E183" s="20" t="s">
        <v>22</v>
      </c>
      <c r="F183" s="20" t="s">
        <v>158</v>
      </c>
      <c r="G183" s="20" t="str">
        <f>VLOOKUP(Repository_table[[#This Row],[Country of Destination]],$T$11:$U$47,2,)</f>
        <v>East Asia and Pacific</v>
      </c>
      <c r="H183" s="20" t="s">
        <v>614</v>
      </c>
      <c r="I183" s="20" t="s">
        <v>25</v>
      </c>
      <c r="J183" s="22">
        <v>3613516</v>
      </c>
      <c r="K183" s="27">
        <v>5.9039999999999999</v>
      </c>
      <c r="L183" s="115" t="s">
        <v>594</v>
      </c>
      <c r="N183" s="89"/>
    </row>
    <row r="184" spans="1:14" s="13" customFormat="1" ht="15.75" customHeight="1">
      <c r="A184" s="114">
        <v>42951</v>
      </c>
      <c r="B184" s="21" t="s">
        <v>20</v>
      </c>
      <c r="C184" s="21" t="s">
        <v>20</v>
      </c>
      <c r="D184" s="20" t="s">
        <v>576</v>
      </c>
      <c r="E184" s="20" t="s">
        <v>22</v>
      </c>
      <c r="F184" s="20" t="s">
        <v>482</v>
      </c>
      <c r="G184" s="20" t="str">
        <f>VLOOKUP(Repository_table[[#This Row],[Country of Destination]],$T$11:$U$47,2,)</f>
        <v>Middle East and North Africa</v>
      </c>
      <c r="H184" s="20" t="s">
        <v>621</v>
      </c>
      <c r="I184" s="20" t="s">
        <v>25</v>
      </c>
      <c r="J184" s="22">
        <v>3317280</v>
      </c>
      <c r="K184" s="27">
        <v>3.4140000000000001</v>
      </c>
      <c r="L184" s="115"/>
      <c r="N184" s="89"/>
    </row>
    <row r="185" spans="1:14" s="13" customFormat="1" ht="15.75" customHeight="1">
      <c r="A185" s="114">
        <v>42952</v>
      </c>
      <c r="B185" s="21" t="s">
        <v>20</v>
      </c>
      <c r="C185" s="21" t="s">
        <v>20</v>
      </c>
      <c r="D185" s="20" t="s">
        <v>564</v>
      </c>
      <c r="E185" s="20" t="s">
        <v>249</v>
      </c>
      <c r="F185" s="20" t="s">
        <v>61</v>
      </c>
      <c r="G185" s="20" t="str">
        <f>VLOOKUP(Repository_table[[#This Row],[Country of Destination]],$T$11:$U$47,2,)</f>
        <v>Europe and Central Asia</v>
      </c>
      <c r="H185" s="20" t="s">
        <v>568</v>
      </c>
      <c r="I185" s="20" t="s">
        <v>25</v>
      </c>
      <c r="J185" s="22">
        <v>3430582</v>
      </c>
      <c r="K185" s="27">
        <v>3.968</v>
      </c>
      <c r="L185" s="115" t="s">
        <v>258</v>
      </c>
      <c r="N185" s="89"/>
    </row>
    <row r="186" spans="1:14" s="13" customFormat="1" ht="15.75" customHeight="1">
      <c r="A186" s="114">
        <v>42954</v>
      </c>
      <c r="B186" s="21" t="s">
        <v>20</v>
      </c>
      <c r="C186" s="21" t="s">
        <v>20</v>
      </c>
      <c r="D186" s="20" t="s">
        <v>574</v>
      </c>
      <c r="E186" s="20" t="s">
        <v>22</v>
      </c>
      <c r="F186" s="20" t="s">
        <v>28</v>
      </c>
      <c r="G186" s="20" t="str">
        <f>VLOOKUP(Repository_table[[#This Row],[Country of Destination]],$T$11:$U$47,2,)</f>
        <v>East Asia and Pacific</v>
      </c>
      <c r="H186" s="20" t="s">
        <v>622</v>
      </c>
      <c r="I186" s="20" t="s">
        <v>25</v>
      </c>
      <c r="J186" s="22">
        <v>2943953</v>
      </c>
      <c r="K186" s="27">
        <v>3.4140000000000001</v>
      </c>
      <c r="L186" s="115"/>
      <c r="N186" s="89"/>
    </row>
    <row r="187" spans="1:14" s="13" customFormat="1" ht="15.75" customHeight="1">
      <c r="A187" s="114">
        <v>42957</v>
      </c>
      <c r="B187" s="21" t="s">
        <v>20</v>
      </c>
      <c r="C187" s="21" t="s">
        <v>20</v>
      </c>
      <c r="D187" s="20" t="s">
        <v>574</v>
      </c>
      <c r="E187" s="20" t="s">
        <v>22</v>
      </c>
      <c r="F187" s="20" t="s">
        <v>581</v>
      </c>
      <c r="G187" s="20" t="str">
        <f>VLOOKUP(Repository_table[[#This Row],[Country of Destination]],$T$11:$U$47,2,)</f>
        <v>Middle East and North Africa</v>
      </c>
      <c r="H187" s="20" t="s">
        <v>224</v>
      </c>
      <c r="I187" s="20" t="s">
        <v>25</v>
      </c>
      <c r="J187" s="22">
        <v>3687706</v>
      </c>
      <c r="K187" s="27">
        <v>3.4140000000000001</v>
      </c>
      <c r="L187" s="115"/>
      <c r="N187" s="89"/>
    </row>
    <row r="188" spans="1:14" s="13" customFormat="1" ht="15.75" customHeight="1">
      <c r="A188" s="114">
        <v>42958</v>
      </c>
      <c r="B188" s="21" t="s">
        <v>20</v>
      </c>
      <c r="C188" s="21" t="s">
        <v>20</v>
      </c>
      <c r="D188" s="20" t="s">
        <v>576</v>
      </c>
      <c r="E188" s="20" t="s">
        <v>22</v>
      </c>
      <c r="F188" s="20" t="s">
        <v>23</v>
      </c>
      <c r="G188" s="20" t="str">
        <f>VLOOKUP(Repository_table[[#This Row],[Country of Destination]],$T$11:$U$47,2,)</f>
        <v>Europe and Central Asia</v>
      </c>
      <c r="H188" s="20" t="s">
        <v>86</v>
      </c>
      <c r="I188" s="20" t="s">
        <v>25</v>
      </c>
      <c r="J188" s="22">
        <v>3711762</v>
      </c>
      <c r="K188" s="27">
        <v>3.4140000000000001</v>
      </c>
      <c r="L188" s="115"/>
      <c r="N188" s="89"/>
    </row>
    <row r="189" spans="1:14" s="13" customFormat="1" ht="15.75" customHeight="1">
      <c r="A189" s="114">
        <v>42960</v>
      </c>
      <c r="B189" s="21" t="s">
        <v>20</v>
      </c>
      <c r="C189" s="21" t="s">
        <v>20</v>
      </c>
      <c r="D189" s="20" t="s">
        <v>574</v>
      </c>
      <c r="E189" s="20" t="s">
        <v>22</v>
      </c>
      <c r="F189" s="20" t="s">
        <v>28</v>
      </c>
      <c r="G189" s="20" t="str">
        <f>VLOOKUP(Repository_table[[#This Row],[Country of Destination]],$T$11:$U$47,2,)</f>
        <v>East Asia and Pacific</v>
      </c>
      <c r="H189" s="20" t="s">
        <v>93</v>
      </c>
      <c r="I189" s="20" t="s">
        <v>25</v>
      </c>
      <c r="J189" s="22">
        <v>3681929</v>
      </c>
      <c r="K189" s="27">
        <v>3.4140000000000001</v>
      </c>
      <c r="L189" s="115"/>
      <c r="N189" s="89"/>
    </row>
    <row r="190" spans="1:14" s="13" customFormat="1" ht="15.75" customHeight="1">
      <c r="A190" s="114">
        <v>42963</v>
      </c>
      <c r="B190" s="21" t="s">
        <v>20</v>
      </c>
      <c r="C190" s="21" t="s">
        <v>20</v>
      </c>
      <c r="D190" s="20" t="s">
        <v>574</v>
      </c>
      <c r="E190" s="20" t="s">
        <v>22</v>
      </c>
      <c r="F190" s="20" t="s">
        <v>351</v>
      </c>
      <c r="G190" s="20" t="str">
        <f>VLOOKUP(Repository_table[[#This Row],[Country of Destination]],$T$11:$U$47,2,)</f>
        <v>Latin America and the Caribbean</v>
      </c>
      <c r="H190" s="20" t="s">
        <v>104</v>
      </c>
      <c r="I190" s="20" t="s">
        <v>25</v>
      </c>
      <c r="J190" s="22">
        <v>3443913</v>
      </c>
      <c r="K190" s="27">
        <v>3.4140000000000001</v>
      </c>
      <c r="L190" s="115"/>
      <c r="N190" s="89"/>
    </row>
    <row r="191" spans="1:14" s="13" customFormat="1" ht="15.75" customHeight="1">
      <c r="A191" s="114">
        <v>42964</v>
      </c>
      <c r="B191" s="21" t="s">
        <v>20</v>
      </c>
      <c r="C191" s="21" t="s">
        <v>20</v>
      </c>
      <c r="D191" s="20" t="s">
        <v>564</v>
      </c>
      <c r="E191" s="20" t="s">
        <v>249</v>
      </c>
      <c r="F191" s="20" t="s">
        <v>57</v>
      </c>
      <c r="G191" s="20" t="str">
        <f>VLOOKUP(Repository_table[[#This Row],[Country of Destination]],$T$11:$U$47,2,)</f>
        <v>Europe and Central Asia</v>
      </c>
      <c r="H191" s="20" t="s">
        <v>95</v>
      </c>
      <c r="I191" s="20" t="s">
        <v>25</v>
      </c>
      <c r="J191" s="22">
        <v>3399428</v>
      </c>
      <c r="K191" s="27">
        <v>4.2130000000000001</v>
      </c>
      <c r="L191" s="115" t="s">
        <v>258</v>
      </c>
      <c r="N191" s="89"/>
    </row>
    <row r="192" spans="1:14" s="13" customFormat="1" ht="15.75" customHeight="1">
      <c r="A192" s="114">
        <v>42968</v>
      </c>
      <c r="B192" s="21" t="s">
        <v>20</v>
      </c>
      <c r="C192" s="21" t="s">
        <v>20</v>
      </c>
      <c r="D192" s="20" t="s">
        <v>574</v>
      </c>
      <c r="E192" s="20" t="s">
        <v>22</v>
      </c>
      <c r="F192" s="20" t="s">
        <v>581</v>
      </c>
      <c r="G192" s="20" t="str">
        <f>VLOOKUP(Repository_table[[#This Row],[Country of Destination]],$T$11:$U$47,2,)</f>
        <v>Middle East and North Africa</v>
      </c>
      <c r="H192" s="20" t="s">
        <v>370</v>
      </c>
      <c r="I192" s="20" t="s">
        <v>25</v>
      </c>
      <c r="J192" s="22">
        <v>3705738</v>
      </c>
      <c r="K192" s="27">
        <v>3.4140000000000001</v>
      </c>
      <c r="L192" s="115"/>
      <c r="N192" s="89"/>
    </row>
    <row r="193" spans="1:14" s="13" customFormat="1" ht="15.75" customHeight="1">
      <c r="A193" s="114">
        <v>42969</v>
      </c>
      <c r="B193" s="21" t="s">
        <v>20</v>
      </c>
      <c r="C193" s="21" t="s">
        <v>20</v>
      </c>
      <c r="D193" s="20" t="s">
        <v>576</v>
      </c>
      <c r="E193" s="20" t="s">
        <v>22</v>
      </c>
      <c r="F193" s="20" t="s">
        <v>49</v>
      </c>
      <c r="G193" s="20" t="str">
        <f>VLOOKUP(Repository_table[[#This Row],[Country of Destination]],$T$11:$U$47,2,)</f>
        <v>Europe and Central Asia</v>
      </c>
      <c r="H193" s="20" t="s">
        <v>215</v>
      </c>
      <c r="I193" s="20" t="s">
        <v>25</v>
      </c>
      <c r="J193" s="22">
        <v>3372374</v>
      </c>
      <c r="K193" s="27">
        <v>3.4140000000000001</v>
      </c>
      <c r="L193" s="115"/>
      <c r="N193" s="89"/>
    </row>
    <row r="194" spans="1:14" s="13" customFormat="1" ht="15.75" customHeight="1">
      <c r="A194" s="114">
        <v>42971</v>
      </c>
      <c r="B194" s="21" t="s">
        <v>20</v>
      </c>
      <c r="C194" s="21" t="s">
        <v>20</v>
      </c>
      <c r="D194" s="20" t="s">
        <v>574</v>
      </c>
      <c r="E194" s="20" t="s">
        <v>22</v>
      </c>
      <c r="F194" s="20" t="s">
        <v>351</v>
      </c>
      <c r="G194" s="20" t="str">
        <f>VLOOKUP(Repository_table[[#This Row],[Country of Destination]],$T$11:$U$47,2,)</f>
        <v>Latin America and the Caribbean</v>
      </c>
      <c r="H194" s="20" t="s">
        <v>238</v>
      </c>
      <c r="I194" s="20" t="s">
        <v>25</v>
      </c>
      <c r="J194" s="22">
        <v>3416549</v>
      </c>
      <c r="K194" s="27">
        <v>3.4140000000000001</v>
      </c>
      <c r="L194" s="115"/>
      <c r="N194" s="89"/>
    </row>
    <row r="195" spans="1:14" s="13" customFormat="1" ht="15.75" customHeight="1">
      <c r="A195" s="114">
        <v>42986</v>
      </c>
      <c r="B195" s="21" t="s">
        <v>20</v>
      </c>
      <c r="C195" s="21" t="s">
        <v>20</v>
      </c>
      <c r="D195" s="20" t="s">
        <v>576</v>
      </c>
      <c r="E195" s="20" t="s">
        <v>22</v>
      </c>
      <c r="F195" s="20" t="s">
        <v>23</v>
      </c>
      <c r="G195" s="20" t="str">
        <f>VLOOKUP(Repository_table[[#This Row],[Country of Destination]],$T$11:$U$47,2,)</f>
        <v>Europe and Central Asia</v>
      </c>
      <c r="H195" s="20" t="s">
        <v>86</v>
      </c>
      <c r="I195" s="20" t="s">
        <v>25</v>
      </c>
      <c r="J195" s="22">
        <v>3665705</v>
      </c>
      <c r="K195" s="27">
        <v>3.4049999999999998</v>
      </c>
      <c r="L195" s="115"/>
      <c r="N195" s="89"/>
    </row>
    <row r="196" spans="1:14" s="13" customFormat="1" ht="15.75" customHeight="1">
      <c r="A196" s="114">
        <v>42988</v>
      </c>
      <c r="B196" s="21" t="s">
        <v>20</v>
      </c>
      <c r="C196" s="21" t="s">
        <v>20</v>
      </c>
      <c r="D196" s="20" t="s">
        <v>576</v>
      </c>
      <c r="E196" s="20" t="s">
        <v>22</v>
      </c>
      <c r="F196" s="20" t="s">
        <v>94</v>
      </c>
      <c r="G196" s="20" t="str">
        <f>VLOOKUP(Repository_table[[#This Row],[Country of Destination]],$T$11:$U$47,2,)</f>
        <v>East Asia and Pacific</v>
      </c>
      <c r="H196" s="20" t="s">
        <v>32</v>
      </c>
      <c r="I196" s="20" t="s">
        <v>25</v>
      </c>
      <c r="J196" s="22">
        <v>3110756</v>
      </c>
      <c r="K196" s="27">
        <v>3.4049999999999998</v>
      </c>
      <c r="L196" s="115"/>
      <c r="N196" s="89"/>
    </row>
    <row r="197" spans="1:14" s="13" customFormat="1" ht="15.75" customHeight="1">
      <c r="A197" s="114">
        <v>42989</v>
      </c>
      <c r="B197" s="21" t="s">
        <v>20</v>
      </c>
      <c r="C197" s="21" t="s">
        <v>20</v>
      </c>
      <c r="D197" s="20" t="s">
        <v>574</v>
      </c>
      <c r="E197" s="20" t="s">
        <v>22</v>
      </c>
      <c r="F197" s="20" t="s">
        <v>28</v>
      </c>
      <c r="G197" s="20" t="str">
        <f>VLOOKUP(Repository_table[[#This Row],[Country of Destination]],$T$11:$U$47,2,)</f>
        <v>East Asia and Pacific</v>
      </c>
      <c r="H197" s="20" t="s">
        <v>75</v>
      </c>
      <c r="I197" s="20" t="s">
        <v>25</v>
      </c>
      <c r="J197" s="22">
        <v>3695921</v>
      </c>
      <c r="K197" s="27">
        <v>3.4049999999999998</v>
      </c>
      <c r="L197" s="115"/>
      <c r="N197" s="89"/>
    </row>
    <row r="198" spans="1:14" s="13" customFormat="1" ht="15.75" customHeight="1">
      <c r="A198" s="114">
        <v>42989</v>
      </c>
      <c r="B198" s="21" t="s">
        <v>20</v>
      </c>
      <c r="C198" s="21" t="s">
        <v>20</v>
      </c>
      <c r="D198" s="20" t="s">
        <v>564</v>
      </c>
      <c r="E198" s="20" t="s">
        <v>249</v>
      </c>
      <c r="F198" s="20" t="s">
        <v>94</v>
      </c>
      <c r="G198" s="20" t="str">
        <f>VLOOKUP(Repository_table[[#This Row],[Country of Destination]],$T$11:$U$47,2,)</f>
        <v>East Asia and Pacific</v>
      </c>
      <c r="H198" s="20" t="s">
        <v>124</v>
      </c>
      <c r="I198" s="20" t="s">
        <v>25</v>
      </c>
      <c r="J198" s="22">
        <v>3396714</v>
      </c>
      <c r="K198" s="27">
        <v>4.6619999999999999</v>
      </c>
      <c r="L198" s="115" t="s">
        <v>258</v>
      </c>
      <c r="N198" s="89"/>
    </row>
    <row r="199" spans="1:14" s="13" customFormat="1" ht="15.75" customHeight="1">
      <c r="A199" s="114">
        <v>42991</v>
      </c>
      <c r="B199" s="21" t="s">
        <v>20</v>
      </c>
      <c r="C199" s="21" t="s">
        <v>20</v>
      </c>
      <c r="D199" s="20" t="s">
        <v>576</v>
      </c>
      <c r="E199" s="20" t="s">
        <v>22</v>
      </c>
      <c r="F199" s="20" t="s">
        <v>44</v>
      </c>
      <c r="G199" s="20" t="str">
        <f>VLOOKUP(Repository_table[[#This Row],[Country of Destination]],$T$11:$U$47,2,)</f>
        <v>Europe and Central Asia</v>
      </c>
      <c r="H199" s="20" t="s">
        <v>208</v>
      </c>
      <c r="I199" s="20" t="s">
        <v>25</v>
      </c>
      <c r="J199" s="22">
        <v>3443363</v>
      </c>
      <c r="K199" s="27">
        <v>3.4049999999999998</v>
      </c>
      <c r="L199" s="115"/>
      <c r="N199" s="89"/>
    </row>
    <row r="200" spans="1:14" s="13" customFormat="1" ht="15.75" customHeight="1">
      <c r="A200" s="114">
        <v>42992</v>
      </c>
      <c r="B200" s="21" t="s">
        <v>20</v>
      </c>
      <c r="C200" s="21" t="s">
        <v>20</v>
      </c>
      <c r="D200" s="20" t="s">
        <v>576</v>
      </c>
      <c r="E200" s="20" t="s">
        <v>22</v>
      </c>
      <c r="F200" s="20" t="s">
        <v>38</v>
      </c>
      <c r="G200" s="20" t="str">
        <f>VLOOKUP(Repository_table[[#This Row],[Country of Destination]],$T$11:$U$47,2,)</f>
        <v>Latin America and the Caribbean</v>
      </c>
      <c r="H200" s="20" t="s">
        <v>142</v>
      </c>
      <c r="I200" s="20" t="s">
        <v>25</v>
      </c>
      <c r="J200" s="22">
        <v>3363825</v>
      </c>
      <c r="K200" s="27">
        <v>3.4049999999999998</v>
      </c>
      <c r="L200" s="115"/>
      <c r="N200" s="89"/>
    </row>
    <row r="201" spans="1:14" s="13" customFormat="1" ht="15.75" customHeight="1">
      <c r="A201" s="114">
        <v>42993</v>
      </c>
      <c r="B201" s="21" t="s">
        <v>20</v>
      </c>
      <c r="C201" s="21" t="s">
        <v>20</v>
      </c>
      <c r="D201" s="20" t="s">
        <v>574</v>
      </c>
      <c r="E201" s="20" t="s">
        <v>22</v>
      </c>
      <c r="F201" s="20" t="s">
        <v>28</v>
      </c>
      <c r="G201" s="20" t="str">
        <f>VLOOKUP(Repository_table[[#This Row],[Country of Destination]],$T$11:$U$47,2,)</f>
        <v>East Asia and Pacific</v>
      </c>
      <c r="H201" s="20" t="s">
        <v>623</v>
      </c>
      <c r="I201" s="20" t="s">
        <v>25</v>
      </c>
      <c r="J201" s="22">
        <v>2918342</v>
      </c>
      <c r="K201" s="27">
        <v>3.4049999999999998</v>
      </c>
      <c r="L201" s="115"/>
      <c r="N201" s="89"/>
    </row>
    <row r="202" spans="1:14" s="13" customFormat="1" ht="15.75" customHeight="1">
      <c r="A202" s="114">
        <v>42994</v>
      </c>
      <c r="B202" s="21" t="s">
        <v>20</v>
      </c>
      <c r="C202" s="21" t="s">
        <v>20</v>
      </c>
      <c r="D202" s="20" t="s">
        <v>576</v>
      </c>
      <c r="E202" s="20" t="s">
        <v>22</v>
      </c>
      <c r="F202" s="20" t="s">
        <v>61</v>
      </c>
      <c r="G202" s="20" t="str">
        <f>VLOOKUP(Repository_table[[#This Row],[Country of Destination]],$T$11:$U$47,2,)</f>
        <v>Europe and Central Asia</v>
      </c>
      <c r="H202" s="20" t="s">
        <v>277</v>
      </c>
      <c r="I202" s="20" t="s">
        <v>25</v>
      </c>
      <c r="J202" s="22">
        <v>3413716</v>
      </c>
      <c r="K202" s="27">
        <v>3.4140000000000001</v>
      </c>
      <c r="L202" s="115"/>
      <c r="N202" s="89"/>
    </row>
    <row r="203" spans="1:14" s="13" customFormat="1" ht="15.75" customHeight="1">
      <c r="A203" s="114">
        <v>42995</v>
      </c>
      <c r="B203" s="21" t="s">
        <v>20</v>
      </c>
      <c r="C203" s="21" t="s">
        <v>20</v>
      </c>
      <c r="D203" s="20" t="s">
        <v>574</v>
      </c>
      <c r="E203" s="20" t="s">
        <v>22</v>
      </c>
      <c r="F203" s="20" t="s">
        <v>351</v>
      </c>
      <c r="G203" s="20" t="str">
        <f>VLOOKUP(Repository_table[[#This Row],[Country of Destination]],$T$11:$U$47,2,)</f>
        <v>Latin America and the Caribbean</v>
      </c>
      <c r="H203" s="20" t="s">
        <v>369</v>
      </c>
      <c r="I203" s="20" t="s">
        <v>25</v>
      </c>
      <c r="J203" s="22">
        <v>3549302</v>
      </c>
      <c r="K203" s="27">
        <v>3.4049999999999998</v>
      </c>
      <c r="L203" s="115"/>
      <c r="N203" s="89"/>
    </row>
    <row r="204" spans="1:14" s="13" customFormat="1" ht="15.75" customHeight="1">
      <c r="A204" s="114">
        <v>42998</v>
      </c>
      <c r="B204" s="21" t="s">
        <v>20</v>
      </c>
      <c r="C204" s="21" t="s">
        <v>20</v>
      </c>
      <c r="D204" s="20" t="s">
        <v>574</v>
      </c>
      <c r="E204" s="20" t="s">
        <v>22</v>
      </c>
      <c r="F204" s="20" t="s">
        <v>144</v>
      </c>
      <c r="G204" s="20" t="str">
        <f>VLOOKUP(Repository_table[[#This Row],[Country of Destination]],$T$11:$U$47,2,)</f>
        <v>Latin America and the Caribbean</v>
      </c>
      <c r="H204" s="20" t="s">
        <v>175</v>
      </c>
      <c r="I204" s="20" t="s">
        <v>25</v>
      </c>
      <c r="J204" s="22">
        <v>2922206</v>
      </c>
      <c r="K204" s="27">
        <v>3.4049999999999998</v>
      </c>
      <c r="L204" s="115"/>
      <c r="N204" s="89"/>
    </row>
    <row r="205" spans="1:14" s="13" customFormat="1" ht="15.75" customHeight="1">
      <c r="A205" s="114">
        <v>42999</v>
      </c>
      <c r="B205" s="21" t="s">
        <v>20</v>
      </c>
      <c r="C205" s="21" t="s">
        <v>20</v>
      </c>
      <c r="D205" s="20" t="s">
        <v>574</v>
      </c>
      <c r="E205" s="20" t="s">
        <v>22</v>
      </c>
      <c r="F205" s="20" t="s">
        <v>28</v>
      </c>
      <c r="G205" s="20" t="str">
        <f>VLOOKUP(Repository_table[[#This Row],[Country of Destination]],$T$11:$U$47,2,)</f>
        <v>East Asia and Pacific</v>
      </c>
      <c r="H205" s="20" t="s">
        <v>624</v>
      </c>
      <c r="I205" s="20" t="s">
        <v>25</v>
      </c>
      <c r="J205" s="22">
        <v>3685650</v>
      </c>
      <c r="K205" s="27">
        <v>3.4049999999999998</v>
      </c>
      <c r="L205" s="115"/>
      <c r="N205" s="89"/>
    </row>
    <row r="206" spans="1:14" s="13" customFormat="1" ht="15.75" customHeight="1">
      <c r="A206" s="114">
        <v>43000</v>
      </c>
      <c r="B206" s="21" t="s">
        <v>20</v>
      </c>
      <c r="C206" s="21" t="s">
        <v>20</v>
      </c>
      <c r="D206" s="20" t="s">
        <v>564</v>
      </c>
      <c r="E206" s="20" t="s">
        <v>249</v>
      </c>
      <c r="F206" s="20" t="s">
        <v>28</v>
      </c>
      <c r="G206" s="20" t="str">
        <f>VLOOKUP(Repository_table[[#This Row],[Country of Destination]],$T$11:$U$47,2,)</f>
        <v>East Asia and Pacific</v>
      </c>
      <c r="H206" s="20" t="s">
        <v>39</v>
      </c>
      <c r="I206" s="20" t="s">
        <v>25</v>
      </c>
      <c r="J206" s="22">
        <v>3521036</v>
      </c>
      <c r="K206" s="27">
        <v>5.82</v>
      </c>
      <c r="L206" s="115" t="s">
        <v>584</v>
      </c>
      <c r="N206" s="89"/>
    </row>
    <row r="207" spans="1:14" s="13" customFormat="1" ht="15.75" customHeight="1">
      <c r="A207" s="114">
        <v>43001</v>
      </c>
      <c r="B207" s="21" t="s">
        <v>20</v>
      </c>
      <c r="C207" s="21" t="s">
        <v>20</v>
      </c>
      <c r="D207" s="20" t="s">
        <v>576</v>
      </c>
      <c r="E207" s="20" t="s">
        <v>22</v>
      </c>
      <c r="F207" s="20" t="s">
        <v>94</v>
      </c>
      <c r="G207" s="20" t="str">
        <f>VLOOKUP(Repository_table[[#This Row],[Country of Destination]],$T$11:$U$47,2,)</f>
        <v>East Asia and Pacific</v>
      </c>
      <c r="H207" s="20" t="s">
        <v>24</v>
      </c>
      <c r="I207" s="20" t="s">
        <v>25</v>
      </c>
      <c r="J207" s="22">
        <v>3548635</v>
      </c>
      <c r="K207" s="27">
        <v>3.4049999999999998</v>
      </c>
      <c r="L207" s="115"/>
      <c r="N207" s="89"/>
    </row>
    <row r="208" spans="1:14" s="13" customFormat="1" ht="15.75" customHeight="1">
      <c r="A208" s="114">
        <v>43003</v>
      </c>
      <c r="B208" s="21" t="s">
        <v>20</v>
      </c>
      <c r="C208" s="21" t="s">
        <v>20</v>
      </c>
      <c r="D208" s="20" t="s">
        <v>564</v>
      </c>
      <c r="E208" s="20" t="s">
        <v>249</v>
      </c>
      <c r="F208" s="20" t="s">
        <v>351</v>
      </c>
      <c r="G208" s="20" t="str">
        <f>VLOOKUP(Repository_table[[#This Row],[Country of Destination]],$T$11:$U$47,2,)</f>
        <v>Latin America and the Caribbean</v>
      </c>
      <c r="H208" s="20" t="s">
        <v>240</v>
      </c>
      <c r="I208" s="20" t="s">
        <v>25</v>
      </c>
      <c r="J208" s="22">
        <v>3403944</v>
      </c>
      <c r="K208" s="27">
        <v>4.68</v>
      </c>
      <c r="L208" s="115" t="s">
        <v>258</v>
      </c>
      <c r="N208" s="89"/>
    </row>
    <row r="209" spans="1:14" s="13" customFormat="1" ht="15.75" customHeight="1">
      <c r="A209" s="114">
        <v>43005</v>
      </c>
      <c r="B209" s="21" t="s">
        <v>20</v>
      </c>
      <c r="C209" s="21" t="s">
        <v>20</v>
      </c>
      <c r="D209" s="20" t="s">
        <v>574</v>
      </c>
      <c r="E209" s="20" t="s">
        <v>22</v>
      </c>
      <c r="F209" s="20" t="s">
        <v>28</v>
      </c>
      <c r="G209" s="20" t="str">
        <f>VLOOKUP(Repository_table[[#This Row],[Country of Destination]],$T$11:$U$47,2,)</f>
        <v>East Asia and Pacific</v>
      </c>
      <c r="H209" s="20" t="s">
        <v>79</v>
      </c>
      <c r="I209" s="20" t="s">
        <v>25</v>
      </c>
      <c r="J209" s="22">
        <v>3693462</v>
      </c>
      <c r="K209" s="27">
        <v>3.4049999999999998</v>
      </c>
      <c r="L209" s="115"/>
      <c r="N209" s="89"/>
    </row>
    <row r="210" spans="1:14" s="13" customFormat="1" ht="15.75" customHeight="1">
      <c r="A210" s="114">
        <v>43006</v>
      </c>
      <c r="B210" s="21" t="s">
        <v>20</v>
      </c>
      <c r="C210" s="21" t="s">
        <v>20</v>
      </c>
      <c r="D210" s="20" t="s">
        <v>574</v>
      </c>
      <c r="E210" s="20" t="s">
        <v>22</v>
      </c>
      <c r="F210" s="20" t="s">
        <v>351</v>
      </c>
      <c r="G210" s="20" t="str">
        <f>VLOOKUP(Repository_table[[#This Row],[Country of Destination]],$T$11:$U$47,2,)</f>
        <v>Latin America and the Caribbean</v>
      </c>
      <c r="H210" s="20" t="s">
        <v>215</v>
      </c>
      <c r="I210" s="20" t="s">
        <v>25</v>
      </c>
      <c r="J210" s="22">
        <v>3332458</v>
      </c>
      <c r="K210" s="27">
        <v>3.4049999999999998</v>
      </c>
      <c r="L210" s="115"/>
      <c r="N210" s="89"/>
    </row>
    <row r="211" spans="1:14" s="13" customFormat="1" ht="15.75" customHeight="1">
      <c r="A211" s="114">
        <v>43009</v>
      </c>
      <c r="B211" s="21" t="s">
        <v>20</v>
      </c>
      <c r="C211" s="21" t="s">
        <v>20</v>
      </c>
      <c r="D211" s="20" t="s">
        <v>576</v>
      </c>
      <c r="E211" s="20" t="s">
        <v>22</v>
      </c>
      <c r="F211" s="20" t="s">
        <v>94</v>
      </c>
      <c r="G211" s="20" t="str">
        <f>VLOOKUP(Repository_table[[#This Row],[Country of Destination]],$T$11:$U$47,2,)</f>
        <v>East Asia and Pacific</v>
      </c>
      <c r="H211" s="20" t="s">
        <v>377</v>
      </c>
      <c r="I211" s="20" t="s">
        <v>25</v>
      </c>
      <c r="J211" s="22">
        <v>3445495</v>
      </c>
      <c r="K211" s="27">
        <v>3.42</v>
      </c>
      <c r="L211" s="115"/>
      <c r="N211" s="89"/>
    </row>
    <row r="212" spans="1:14" s="13" customFormat="1" ht="15.75" customHeight="1">
      <c r="A212" s="114">
        <v>43011</v>
      </c>
      <c r="B212" s="21" t="s">
        <v>20</v>
      </c>
      <c r="C212" s="21" t="s">
        <v>20</v>
      </c>
      <c r="D212" s="20" t="s">
        <v>574</v>
      </c>
      <c r="E212" s="20" t="s">
        <v>22</v>
      </c>
      <c r="F212" s="20" t="s">
        <v>28</v>
      </c>
      <c r="G212" s="20" t="str">
        <f>VLOOKUP(Repository_table[[#This Row],[Country of Destination]],$T$11:$U$47,2,)</f>
        <v>East Asia and Pacific</v>
      </c>
      <c r="H212" s="20" t="s">
        <v>108</v>
      </c>
      <c r="I212" s="20" t="s">
        <v>25</v>
      </c>
      <c r="J212" s="22">
        <v>3710275</v>
      </c>
      <c r="K212" s="27">
        <v>3.42</v>
      </c>
      <c r="L212" s="115"/>
      <c r="N212" s="89"/>
    </row>
    <row r="213" spans="1:14" s="13" customFormat="1" ht="15.75" customHeight="1">
      <c r="A213" s="114">
        <v>43012</v>
      </c>
      <c r="B213" s="21" t="s">
        <v>20</v>
      </c>
      <c r="C213" s="21" t="s">
        <v>20</v>
      </c>
      <c r="D213" s="20" t="s">
        <v>576</v>
      </c>
      <c r="E213" s="20" t="s">
        <v>22</v>
      </c>
      <c r="F213" s="20" t="s">
        <v>158</v>
      </c>
      <c r="G213" s="20" t="str">
        <f>VLOOKUP(Repository_table[[#This Row],[Country of Destination]],$T$11:$U$47,2,)</f>
        <v>East Asia and Pacific</v>
      </c>
      <c r="H213" s="20" t="s">
        <v>614</v>
      </c>
      <c r="I213" s="20" t="s">
        <v>25</v>
      </c>
      <c r="J213" s="22">
        <v>3362023</v>
      </c>
      <c r="K213" s="27">
        <v>3.42</v>
      </c>
      <c r="L213" s="115"/>
      <c r="N213" s="89"/>
    </row>
    <row r="214" spans="1:14" s="13" customFormat="1" ht="15.75" customHeight="1">
      <c r="A214" s="114">
        <v>43013</v>
      </c>
      <c r="B214" s="21" t="s">
        <v>20</v>
      </c>
      <c r="C214" s="21" t="s">
        <v>20</v>
      </c>
      <c r="D214" s="20" t="s">
        <v>564</v>
      </c>
      <c r="E214" s="20" t="s">
        <v>249</v>
      </c>
      <c r="F214" s="20" t="s">
        <v>38</v>
      </c>
      <c r="G214" s="20" t="str">
        <f>VLOOKUP(Repository_table[[#This Row],[Country of Destination]],$T$11:$U$47,2,)</f>
        <v>Latin America and the Caribbean</v>
      </c>
      <c r="H214" s="20" t="s">
        <v>234</v>
      </c>
      <c r="I214" s="20" t="s">
        <v>25</v>
      </c>
      <c r="J214" s="22">
        <v>3408781</v>
      </c>
      <c r="K214" s="27">
        <v>4.5579999999999998</v>
      </c>
      <c r="L214" s="115" t="s">
        <v>258</v>
      </c>
      <c r="N214" s="89"/>
    </row>
    <row r="215" spans="1:14" s="13" customFormat="1" ht="15.75" customHeight="1">
      <c r="A215" s="114">
        <v>43015</v>
      </c>
      <c r="B215" s="21" t="s">
        <v>20</v>
      </c>
      <c r="C215" s="21" t="s">
        <v>20</v>
      </c>
      <c r="D215" s="20" t="s">
        <v>576</v>
      </c>
      <c r="E215" s="20" t="s">
        <v>22</v>
      </c>
      <c r="F215" s="20" t="s">
        <v>38</v>
      </c>
      <c r="G215" s="20" t="str">
        <f>VLOOKUP(Repository_table[[#This Row],[Country of Destination]],$T$11:$U$47,2,)</f>
        <v>Latin America and the Caribbean</v>
      </c>
      <c r="H215" s="20" t="s">
        <v>253</v>
      </c>
      <c r="I215" s="20" t="s">
        <v>25</v>
      </c>
      <c r="J215" s="22">
        <v>3557878</v>
      </c>
      <c r="K215" s="27">
        <v>3.42</v>
      </c>
      <c r="L215" s="115"/>
      <c r="N215" s="89"/>
    </row>
    <row r="216" spans="1:14" s="13" customFormat="1" ht="15.75" customHeight="1">
      <c r="A216" s="114">
        <v>43016</v>
      </c>
      <c r="B216" s="21" t="s">
        <v>20</v>
      </c>
      <c r="C216" s="21" t="s">
        <v>20</v>
      </c>
      <c r="D216" s="20" t="s">
        <v>576</v>
      </c>
      <c r="E216" s="20" t="s">
        <v>22</v>
      </c>
      <c r="F216" s="20" t="s">
        <v>94</v>
      </c>
      <c r="G216" s="20" t="str">
        <f>VLOOKUP(Repository_table[[#This Row],[Country of Destination]],$T$11:$U$47,2,)</f>
        <v>East Asia and Pacific</v>
      </c>
      <c r="H216" s="20" t="s">
        <v>580</v>
      </c>
      <c r="I216" s="20" t="s">
        <v>25</v>
      </c>
      <c r="J216" s="22">
        <v>3631095</v>
      </c>
      <c r="K216" s="27">
        <v>3.42</v>
      </c>
      <c r="L216" s="115"/>
      <c r="N216" s="89"/>
    </row>
    <row r="217" spans="1:14" s="13" customFormat="1" ht="15.75" customHeight="1">
      <c r="A217" s="114">
        <v>43016</v>
      </c>
      <c r="B217" s="21" t="s">
        <v>20</v>
      </c>
      <c r="C217" s="21" t="s">
        <v>20</v>
      </c>
      <c r="D217" s="20" t="s">
        <v>576</v>
      </c>
      <c r="E217" s="20" t="s">
        <v>22</v>
      </c>
      <c r="F217" s="20" t="s">
        <v>94</v>
      </c>
      <c r="G217" s="20" t="str">
        <f>VLOOKUP(Repository_table[[#This Row],[Country of Destination]],$T$11:$U$47,2,)</f>
        <v>East Asia and Pacific</v>
      </c>
      <c r="H217" s="20" t="s">
        <v>572</v>
      </c>
      <c r="I217" s="20" t="s">
        <v>25</v>
      </c>
      <c r="J217" s="22">
        <v>3391229</v>
      </c>
      <c r="K217" s="27">
        <v>3.42</v>
      </c>
      <c r="L217" s="115"/>
      <c r="N217" s="89"/>
    </row>
    <row r="218" spans="1:14" s="13" customFormat="1" ht="15.75" customHeight="1">
      <c r="A218" s="114">
        <v>43018</v>
      </c>
      <c r="B218" s="21" t="s">
        <v>20</v>
      </c>
      <c r="C218" s="21" t="s">
        <v>20</v>
      </c>
      <c r="D218" s="20" t="s">
        <v>576</v>
      </c>
      <c r="E218" s="20" t="s">
        <v>22</v>
      </c>
      <c r="F218" s="20" t="s">
        <v>69</v>
      </c>
      <c r="G218" s="20" t="str">
        <f>VLOOKUP(Repository_table[[#This Row],[Country of Destination]],$T$11:$U$47,2,)</f>
        <v>East Asia and Pacific</v>
      </c>
      <c r="H218" s="20" t="s">
        <v>86</v>
      </c>
      <c r="I218" s="20" t="s">
        <v>25</v>
      </c>
      <c r="J218" s="22">
        <v>3120592</v>
      </c>
      <c r="K218" s="27">
        <v>3.42</v>
      </c>
      <c r="L218" s="115"/>
      <c r="N218" s="89"/>
    </row>
    <row r="219" spans="1:14" s="13" customFormat="1" ht="15.75" customHeight="1">
      <c r="A219" s="114">
        <v>43019</v>
      </c>
      <c r="B219" s="21" t="s">
        <v>20</v>
      </c>
      <c r="C219" s="21" t="s">
        <v>20</v>
      </c>
      <c r="D219" s="20" t="s">
        <v>564</v>
      </c>
      <c r="E219" s="20" t="s">
        <v>249</v>
      </c>
      <c r="F219" s="20" t="s">
        <v>351</v>
      </c>
      <c r="G219" s="20" t="str">
        <f>VLOOKUP(Repository_table[[#This Row],[Country of Destination]],$T$11:$U$47,2,)</f>
        <v>Latin America and the Caribbean</v>
      </c>
      <c r="H219" s="20" t="s">
        <v>335</v>
      </c>
      <c r="I219" s="20" t="s">
        <v>25</v>
      </c>
      <c r="J219" s="22">
        <v>3692653</v>
      </c>
      <c r="K219" s="27">
        <v>5.7489999999999997</v>
      </c>
      <c r="L219" s="115" t="s">
        <v>258</v>
      </c>
      <c r="N219" s="89"/>
    </row>
    <row r="220" spans="1:14" s="13" customFormat="1" ht="15.75" customHeight="1">
      <c r="A220" s="114">
        <v>43021</v>
      </c>
      <c r="B220" s="21" t="s">
        <v>20</v>
      </c>
      <c r="C220" s="21" t="s">
        <v>20</v>
      </c>
      <c r="D220" s="20" t="s">
        <v>574</v>
      </c>
      <c r="E220" s="20" t="s">
        <v>22</v>
      </c>
      <c r="F220" s="20" t="s">
        <v>28</v>
      </c>
      <c r="G220" s="20" t="str">
        <f>VLOOKUP(Repository_table[[#This Row],[Country of Destination]],$T$11:$U$47,2,)</f>
        <v>East Asia and Pacific</v>
      </c>
      <c r="H220" s="20" t="s">
        <v>93</v>
      </c>
      <c r="I220" s="20" t="s">
        <v>25</v>
      </c>
      <c r="J220" s="22">
        <v>3683590</v>
      </c>
      <c r="K220" s="27">
        <v>3.42</v>
      </c>
      <c r="L220" s="115"/>
      <c r="N220" s="89"/>
    </row>
    <row r="221" spans="1:14" s="13" customFormat="1" ht="15.75" customHeight="1">
      <c r="A221" s="114">
        <v>43023</v>
      </c>
      <c r="B221" s="21" t="s">
        <v>20</v>
      </c>
      <c r="C221" s="21" t="s">
        <v>20</v>
      </c>
      <c r="D221" s="20" t="s">
        <v>576</v>
      </c>
      <c r="E221" s="20" t="s">
        <v>22</v>
      </c>
      <c r="F221" s="20" t="s">
        <v>94</v>
      </c>
      <c r="G221" s="20" t="str">
        <f>VLOOKUP(Repository_table[[#This Row],[Country of Destination]],$T$11:$U$47,2,)</f>
        <v>East Asia and Pacific</v>
      </c>
      <c r="H221" s="20" t="s">
        <v>369</v>
      </c>
      <c r="I221" s="20" t="s">
        <v>25</v>
      </c>
      <c r="J221" s="22">
        <v>3537675</v>
      </c>
      <c r="K221" s="27">
        <v>3.42</v>
      </c>
      <c r="L221" s="115"/>
      <c r="N221" s="89"/>
    </row>
    <row r="222" spans="1:14" s="13" customFormat="1" ht="15.75" customHeight="1">
      <c r="A222" s="114">
        <v>43026</v>
      </c>
      <c r="B222" s="21" t="s">
        <v>20</v>
      </c>
      <c r="C222" s="21" t="s">
        <v>20</v>
      </c>
      <c r="D222" s="20" t="s">
        <v>574</v>
      </c>
      <c r="E222" s="20" t="s">
        <v>22</v>
      </c>
      <c r="F222" s="20" t="s">
        <v>143</v>
      </c>
      <c r="G222" s="20" t="str">
        <f>VLOOKUP(Repository_table[[#This Row],[Country of Destination]],$T$11:$U$47,2,)</f>
        <v>Latin America and the Caribbean</v>
      </c>
      <c r="H222" s="20" t="s">
        <v>277</v>
      </c>
      <c r="I222" s="20" t="s">
        <v>25</v>
      </c>
      <c r="J222" s="22">
        <v>3675334</v>
      </c>
      <c r="K222" s="27">
        <v>3.42</v>
      </c>
      <c r="L222" s="115"/>
      <c r="N222" s="89"/>
    </row>
    <row r="223" spans="1:14" s="13" customFormat="1" ht="15.75" customHeight="1">
      <c r="A223" s="114">
        <v>43027</v>
      </c>
      <c r="B223" s="21" t="s">
        <v>20</v>
      </c>
      <c r="C223" s="21" t="s">
        <v>20</v>
      </c>
      <c r="D223" s="20" t="s">
        <v>576</v>
      </c>
      <c r="E223" s="20" t="s">
        <v>22</v>
      </c>
      <c r="F223" s="20" t="s">
        <v>94</v>
      </c>
      <c r="G223" s="20" t="str">
        <f>VLOOKUP(Repository_table[[#This Row],[Country of Destination]],$T$11:$U$47,2,)</f>
        <v>East Asia and Pacific</v>
      </c>
      <c r="H223" s="20" t="s">
        <v>208</v>
      </c>
      <c r="I223" s="20" t="s">
        <v>25</v>
      </c>
      <c r="J223" s="22">
        <v>3595468</v>
      </c>
      <c r="K223" s="27">
        <v>3.42</v>
      </c>
      <c r="L223" s="115"/>
      <c r="N223" s="89"/>
    </row>
    <row r="224" spans="1:14" s="13" customFormat="1" ht="15.75" customHeight="1">
      <c r="A224" s="114">
        <v>43028</v>
      </c>
      <c r="B224" s="21" t="s">
        <v>20</v>
      </c>
      <c r="C224" s="21" t="s">
        <v>20</v>
      </c>
      <c r="D224" s="20" t="s">
        <v>564</v>
      </c>
      <c r="E224" s="20" t="s">
        <v>249</v>
      </c>
      <c r="F224" s="20" t="s">
        <v>351</v>
      </c>
      <c r="G224" s="20" t="str">
        <f>VLOOKUP(Repository_table[[#This Row],[Country of Destination]],$T$11:$U$47,2,)</f>
        <v>Latin America and the Caribbean</v>
      </c>
      <c r="H224" s="20" t="s">
        <v>95</v>
      </c>
      <c r="I224" s="20" t="s">
        <v>25</v>
      </c>
      <c r="J224" s="22">
        <v>2993739</v>
      </c>
      <c r="K224" s="27">
        <v>4.8140000000000001</v>
      </c>
      <c r="L224" s="115" t="s">
        <v>625</v>
      </c>
      <c r="N224" s="89"/>
    </row>
    <row r="225" spans="1:14" s="13" customFormat="1" ht="15.75" customHeight="1">
      <c r="A225" s="114">
        <v>43029</v>
      </c>
      <c r="B225" s="21" t="s">
        <v>20</v>
      </c>
      <c r="C225" s="21" t="s">
        <v>20</v>
      </c>
      <c r="D225" s="20" t="s">
        <v>564</v>
      </c>
      <c r="E225" s="20" t="s">
        <v>249</v>
      </c>
      <c r="F225" s="20" t="s">
        <v>581</v>
      </c>
      <c r="G225" s="20" t="str">
        <f>VLOOKUP(Repository_table[[#This Row],[Country of Destination]],$T$11:$U$47,2,)</f>
        <v>Middle East and North Africa</v>
      </c>
      <c r="H225" s="20" t="s">
        <v>240</v>
      </c>
      <c r="I225" s="20" t="s">
        <v>25</v>
      </c>
      <c r="J225" s="22">
        <v>3372582</v>
      </c>
      <c r="K225" s="27">
        <v>5.2430000000000003</v>
      </c>
      <c r="L225" s="115" t="s">
        <v>258</v>
      </c>
      <c r="N225" s="89"/>
    </row>
    <row r="226" spans="1:14" s="13" customFormat="1" ht="15.75" customHeight="1">
      <c r="A226" s="114">
        <v>43031</v>
      </c>
      <c r="B226" s="21" t="s">
        <v>20</v>
      </c>
      <c r="C226" s="21" t="s">
        <v>20</v>
      </c>
      <c r="D226" s="20" t="s">
        <v>576</v>
      </c>
      <c r="E226" s="20" t="s">
        <v>22</v>
      </c>
      <c r="F226" s="20" t="s">
        <v>94</v>
      </c>
      <c r="G226" s="20" t="str">
        <f>VLOOKUP(Repository_table[[#This Row],[Country of Destination]],$T$11:$U$47,2,)</f>
        <v>East Asia and Pacific</v>
      </c>
      <c r="H226" s="20" t="s">
        <v>626</v>
      </c>
      <c r="I226" s="20" t="s">
        <v>25</v>
      </c>
      <c r="J226" s="22">
        <v>3291869</v>
      </c>
      <c r="K226" s="27">
        <v>3.42</v>
      </c>
      <c r="L226" s="115"/>
      <c r="N226" s="89"/>
    </row>
    <row r="227" spans="1:14" s="13" customFormat="1" ht="15.75" customHeight="1">
      <c r="A227" s="114">
        <v>43032</v>
      </c>
      <c r="B227" s="21" t="s">
        <v>20</v>
      </c>
      <c r="C227" s="21" t="s">
        <v>20</v>
      </c>
      <c r="D227" s="20" t="s">
        <v>576</v>
      </c>
      <c r="E227" s="20" t="s">
        <v>22</v>
      </c>
      <c r="F227" s="20" t="s">
        <v>158</v>
      </c>
      <c r="G227" s="20" t="str">
        <f>VLOOKUP(Repository_table[[#This Row],[Country of Destination]],$T$11:$U$47,2,)</f>
        <v>East Asia and Pacific</v>
      </c>
      <c r="H227" s="20" t="s">
        <v>142</v>
      </c>
      <c r="I227" s="20" t="s">
        <v>25</v>
      </c>
      <c r="J227" s="22">
        <v>3362791</v>
      </c>
      <c r="K227" s="27">
        <v>3.42</v>
      </c>
      <c r="L227" s="115"/>
      <c r="N227" s="89"/>
    </row>
    <row r="228" spans="1:14" s="13" customFormat="1" ht="15.75" customHeight="1">
      <c r="A228" s="114">
        <v>43033</v>
      </c>
      <c r="B228" s="21" t="s">
        <v>20</v>
      </c>
      <c r="C228" s="21" t="s">
        <v>20</v>
      </c>
      <c r="D228" s="20" t="s">
        <v>564</v>
      </c>
      <c r="E228" s="20" t="s">
        <v>249</v>
      </c>
      <c r="F228" s="20" t="s">
        <v>28</v>
      </c>
      <c r="G228" s="20" t="str">
        <f>VLOOKUP(Repository_table[[#This Row],[Country of Destination]],$T$11:$U$47,2,)</f>
        <v>East Asia and Pacific</v>
      </c>
      <c r="H228" s="20" t="s">
        <v>137</v>
      </c>
      <c r="I228" s="20" t="s">
        <v>25</v>
      </c>
      <c r="J228" s="22">
        <v>3422112</v>
      </c>
      <c r="K228" s="27">
        <v>5.2460000000000004</v>
      </c>
      <c r="L228" s="115" t="s">
        <v>258</v>
      </c>
      <c r="N228" s="89"/>
    </row>
    <row r="229" spans="1:14" s="13" customFormat="1" ht="15.75" customHeight="1">
      <c r="A229" s="114">
        <v>43034</v>
      </c>
      <c r="B229" s="21" t="s">
        <v>20</v>
      </c>
      <c r="C229" s="21" t="s">
        <v>20</v>
      </c>
      <c r="D229" s="20" t="s">
        <v>574</v>
      </c>
      <c r="E229" s="20" t="s">
        <v>22</v>
      </c>
      <c r="F229" s="20" t="s">
        <v>28</v>
      </c>
      <c r="G229" s="20" t="str">
        <f>VLOOKUP(Repository_table[[#This Row],[Country of Destination]],$T$11:$U$47,2,)</f>
        <v>East Asia and Pacific</v>
      </c>
      <c r="H229" s="20" t="s">
        <v>82</v>
      </c>
      <c r="I229" s="20" t="s">
        <v>25</v>
      </c>
      <c r="J229" s="22">
        <v>3621278</v>
      </c>
      <c r="K229" s="27">
        <v>3.42</v>
      </c>
      <c r="L229" s="115"/>
      <c r="N229" s="89"/>
    </row>
    <row r="230" spans="1:14" s="13" customFormat="1" ht="15.75" customHeight="1">
      <c r="A230" s="114">
        <v>43035</v>
      </c>
      <c r="B230" s="21" t="s">
        <v>20</v>
      </c>
      <c r="C230" s="21" t="s">
        <v>20</v>
      </c>
      <c r="D230" s="20" t="s">
        <v>576</v>
      </c>
      <c r="E230" s="20" t="s">
        <v>22</v>
      </c>
      <c r="F230" s="20" t="s">
        <v>23</v>
      </c>
      <c r="G230" s="20" t="str">
        <f>VLOOKUP(Repository_table[[#This Row],[Country of Destination]],$T$11:$U$47,2,)</f>
        <v>Europe and Central Asia</v>
      </c>
      <c r="H230" s="20" t="s">
        <v>107</v>
      </c>
      <c r="I230" s="20" t="s">
        <v>25</v>
      </c>
      <c r="J230" s="22">
        <v>2980271</v>
      </c>
      <c r="K230" s="27">
        <v>3.42</v>
      </c>
      <c r="L230" s="115"/>
      <c r="N230" s="89"/>
    </row>
    <row r="231" spans="1:14" s="13" customFormat="1" ht="15.75" customHeight="1">
      <c r="A231" s="114">
        <v>43037</v>
      </c>
      <c r="B231" s="21" t="s">
        <v>20</v>
      </c>
      <c r="C231" s="21" t="s">
        <v>20</v>
      </c>
      <c r="D231" s="20" t="s">
        <v>576</v>
      </c>
      <c r="E231" s="20" t="s">
        <v>22</v>
      </c>
      <c r="F231" s="20" t="s">
        <v>94</v>
      </c>
      <c r="G231" s="20" t="str">
        <f>VLOOKUP(Repository_table[[#This Row],[Country of Destination]],$T$11:$U$47,2,)</f>
        <v>East Asia and Pacific</v>
      </c>
      <c r="H231" s="20" t="s">
        <v>215</v>
      </c>
      <c r="I231" s="20" t="s">
        <v>25</v>
      </c>
      <c r="J231" s="22">
        <v>3694921</v>
      </c>
      <c r="K231" s="27">
        <v>3.42</v>
      </c>
      <c r="L231" s="115"/>
      <c r="N231" s="89"/>
    </row>
    <row r="232" spans="1:14" s="13" customFormat="1" ht="15.75" customHeight="1">
      <c r="A232" s="114">
        <v>43038</v>
      </c>
      <c r="B232" s="21" t="s">
        <v>20</v>
      </c>
      <c r="C232" s="21" t="s">
        <v>20</v>
      </c>
      <c r="D232" s="20" t="s">
        <v>564</v>
      </c>
      <c r="E232" s="20" t="s">
        <v>249</v>
      </c>
      <c r="F232" s="20" t="s">
        <v>28</v>
      </c>
      <c r="G232" s="20" t="str">
        <f>VLOOKUP(Repository_table[[#This Row],[Country of Destination]],$T$11:$U$47,2,)</f>
        <v>East Asia and Pacific</v>
      </c>
      <c r="H232" s="20" t="s">
        <v>280</v>
      </c>
      <c r="I232" s="20" t="s">
        <v>25</v>
      </c>
      <c r="J232" s="22">
        <v>3437053</v>
      </c>
      <c r="K232" s="27">
        <v>5.1520000000000001</v>
      </c>
      <c r="L232" s="115" t="s">
        <v>258</v>
      </c>
      <c r="N232" s="89"/>
    </row>
    <row r="233" spans="1:14" s="13" customFormat="1" ht="15.75" customHeight="1">
      <c r="A233" s="114">
        <v>43039</v>
      </c>
      <c r="B233" s="21" t="s">
        <v>20</v>
      </c>
      <c r="C233" s="21" t="s">
        <v>20</v>
      </c>
      <c r="D233" s="20" t="s">
        <v>574</v>
      </c>
      <c r="E233" s="20" t="s">
        <v>22</v>
      </c>
      <c r="F233" s="20" t="s">
        <v>28</v>
      </c>
      <c r="G233" s="20" t="str">
        <f>VLOOKUP(Repository_table[[#This Row],[Country of Destination]],$T$11:$U$47,2,)</f>
        <v>East Asia and Pacific</v>
      </c>
      <c r="H233" s="20" t="s">
        <v>80</v>
      </c>
      <c r="I233" s="20" t="s">
        <v>25</v>
      </c>
      <c r="J233" s="22">
        <v>3702504</v>
      </c>
      <c r="K233" s="27">
        <v>3.42</v>
      </c>
      <c r="L233" s="115"/>
      <c r="N233" s="89"/>
    </row>
    <row r="234" spans="1:14" s="13" customFormat="1" ht="15.75" customHeight="1">
      <c r="A234" s="114">
        <v>43041</v>
      </c>
      <c r="B234" s="21" t="s">
        <v>20</v>
      </c>
      <c r="C234" s="21" t="s">
        <v>20</v>
      </c>
      <c r="D234" s="20" t="s">
        <v>564</v>
      </c>
      <c r="E234" s="20" t="s">
        <v>249</v>
      </c>
      <c r="F234" s="20" t="s">
        <v>351</v>
      </c>
      <c r="G234" s="20" t="str">
        <f>VLOOKUP(Repository_table[[#This Row],[Country of Destination]],$T$11:$U$47,2,)</f>
        <v>Latin America and the Caribbean</v>
      </c>
      <c r="H234" s="20" t="s">
        <v>568</v>
      </c>
      <c r="I234" s="20" t="s">
        <v>25</v>
      </c>
      <c r="J234" s="22">
        <v>3454120</v>
      </c>
      <c r="K234" s="27">
        <v>4.5819999999999999</v>
      </c>
      <c r="L234" s="115" t="s">
        <v>258</v>
      </c>
      <c r="N234" s="89"/>
    </row>
    <row r="235" spans="1:14" s="13" customFormat="1" ht="15.75" customHeight="1">
      <c r="A235" s="114">
        <v>43043</v>
      </c>
      <c r="B235" s="21" t="s">
        <v>20</v>
      </c>
      <c r="C235" s="21" t="s">
        <v>20</v>
      </c>
      <c r="D235" s="20" t="s">
        <v>564</v>
      </c>
      <c r="E235" s="20" t="s">
        <v>249</v>
      </c>
      <c r="F235" s="20" t="s">
        <v>42</v>
      </c>
      <c r="G235" s="20" t="str">
        <f>VLOOKUP(Repository_table[[#This Row],[Country of Destination]],$T$11:$U$47,2,)</f>
        <v>South Asia</v>
      </c>
      <c r="H235" s="20" t="s">
        <v>627</v>
      </c>
      <c r="I235" s="20" t="s">
        <v>25</v>
      </c>
      <c r="J235" s="22">
        <v>3414148</v>
      </c>
      <c r="K235" s="27">
        <v>5.3949999999999996</v>
      </c>
      <c r="L235" s="115" t="s">
        <v>258</v>
      </c>
      <c r="N235" s="89"/>
    </row>
    <row r="236" spans="1:14" s="13" customFormat="1" ht="15.75" customHeight="1">
      <c r="A236" s="114">
        <v>43044</v>
      </c>
      <c r="B236" s="21" t="s">
        <v>20</v>
      </c>
      <c r="C236" s="21" t="s">
        <v>20</v>
      </c>
      <c r="D236" s="20" t="s">
        <v>576</v>
      </c>
      <c r="E236" s="20" t="s">
        <v>22</v>
      </c>
      <c r="F236" s="20" t="s">
        <v>94</v>
      </c>
      <c r="G236" s="20" t="str">
        <f>VLOOKUP(Repository_table[[#This Row],[Country of Destination]],$T$11:$U$47,2,)</f>
        <v>East Asia and Pacific</v>
      </c>
      <c r="H236" s="20" t="s">
        <v>104</v>
      </c>
      <c r="I236" s="20" t="s">
        <v>25</v>
      </c>
      <c r="J236" s="22">
        <v>3720956</v>
      </c>
      <c r="K236" s="27">
        <v>3.165</v>
      </c>
      <c r="L236" s="115"/>
      <c r="N236" s="89"/>
    </row>
    <row r="237" spans="1:14" s="13" customFormat="1" ht="15.75" customHeight="1">
      <c r="A237" s="114">
        <v>43046</v>
      </c>
      <c r="B237" s="21" t="s">
        <v>20</v>
      </c>
      <c r="C237" s="21" t="s">
        <v>20</v>
      </c>
      <c r="D237" s="20" t="s">
        <v>576</v>
      </c>
      <c r="E237" s="20" t="s">
        <v>22</v>
      </c>
      <c r="F237" s="20" t="s">
        <v>23</v>
      </c>
      <c r="G237" s="20" t="str">
        <f>VLOOKUP(Repository_table[[#This Row],[Country of Destination]],$T$11:$U$47,2,)</f>
        <v>Europe and Central Asia</v>
      </c>
      <c r="H237" s="20" t="s">
        <v>50</v>
      </c>
      <c r="I237" s="20" t="s">
        <v>25</v>
      </c>
      <c r="J237" s="22">
        <v>3616671</v>
      </c>
      <c r="K237" s="27">
        <v>3.165</v>
      </c>
      <c r="L237" s="115"/>
      <c r="N237" s="89"/>
    </row>
    <row r="238" spans="1:14" s="13" customFormat="1" ht="15.75" customHeight="1">
      <c r="A238" s="114">
        <v>43047</v>
      </c>
      <c r="B238" s="21" t="s">
        <v>20</v>
      </c>
      <c r="C238" s="21" t="s">
        <v>20</v>
      </c>
      <c r="D238" s="20" t="s">
        <v>576</v>
      </c>
      <c r="E238" s="20" t="s">
        <v>22</v>
      </c>
      <c r="F238" s="20" t="s">
        <v>94</v>
      </c>
      <c r="G238" s="20" t="str">
        <f>VLOOKUP(Repository_table[[#This Row],[Country of Destination]],$T$11:$U$47,2,)</f>
        <v>East Asia and Pacific</v>
      </c>
      <c r="H238" s="20" t="s">
        <v>628</v>
      </c>
      <c r="I238" s="20" t="s">
        <v>25</v>
      </c>
      <c r="J238" s="22">
        <v>3304251</v>
      </c>
      <c r="K238" s="27">
        <v>6.165</v>
      </c>
      <c r="L238" s="115" t="s">
        <v>594</v>
      </c>
      <c r="N238" s="89"/>
    </row>
    <row r="239" spans="1:14" s="13" customFormat="1" ht="15.75" customHeight="1">
      <c r="A239" s="114">
        <v>43048</v>
      </c>
      <c r="B239" s="21" t="s">
        <v>20</v>
      </c>
      <c r="C239" s="21" t="s">
        <v>20</v>
      </c>
      <c r="D239" s="20" t="s">
        <v>564</v>
      </c>
      <c r="E239" s="20" t="s">
        <v>249</v>
      </c>
      <c r="F239" s="20" t="s">
        <v>44</v>
      </c>
      <c r="G239" s="20" t="str">
        <f>VLOOKUP(Repository_table[[#This Row],[Country of Destination]],$T$11:$U$47,2,)</f>
        <v>Europe and Central Asia</v>
      </c>
      <c r="H239" s="20" t="s">
        <v>335</v>
      </c>
      <c r="I239" s="20" t="s">
        <v>25</v>
      </c>
      <c r="J239" s="22">
        <v>3667185</v>
      </c>
      <c r="K239" s="27">
        <v>4.4400000000000004</v>
      </c>
      <c r="L239" s="115" t="s">
        <v>258</v>
      </c>
      <c r="N239" s="89"/>
    </row>
    <row r="240" spans="1:14" s="13" customFormat="1" ht="15.75" customHeight="1">
      <c r="A240" s="114">
        <v>43049</v>
      </c>
      <c r="B240" s="21" t="s">
        <v>20</v>
      </c>
      <c r="C240" s="21" t="s">
        <v>20</v>
      </c>
      <c r="D240" s="20" t="s">
        <v>576</v>
      </c>
      <c r="E240" s="20" t="s">
        <v>22</v>
      </c>
      <c r="F240" s="20" t="s">
        <v>44</v>
      </c>
      <c r="G240" s="20" t="str">
        <f>VLOOKUP(Repository_table[[#This Row],[Country of Destination]],$T$11:$U$47,2,)</f>
        <v>Europe and Central Asia</v>
      </c>
      <c r="H240" s="20" t="s">
        <v>253</v>
      </c>
      <c r="I240" s="20" t="s">
        <v>25</v>
      </c>
      <c r="J240" s="22">
        <v>3408354</v>
      </c>
      <c r="K240" s="27">
        <v>3.165</v>
      </c>
      <c r="L240" s="115"/>
      <c r="N240" s="89"/>
    </row>
    <row r="241" spans="1:14" s="13" customFormat="1" ht="15.75" customHeight="1">
      <c r="A241" s="114">
        <v>43050</v>
      </c>
      <c r="B241" s="21" t="s">
        <v>20</v>
      </c>
      <c r="C241" s="21" t="s">
        <v>20</v>
      </c>
      <c r="D241" s="20" t="s">
        <v>576</v>
      </c>
      <c r="E241" s="20" t="s">
        <v>22</v>
      </c>
      <c r="F241" s="20" t="s">
        <v>94</v>
      </c>
      <c r="G241" s="20" t="str">
        <f>VLOOKUP(Repository_table[[#This Row],[Country of Destination]],$T$11:$U$47,2,)</f>
        <v>East Asia and Pacific</v>
      </c>
      <c r="H241" s="20" t="s">
        <v>59</v>
      </c>
      <c r="I241" s="20" t="s">
        <v>25</v>
      </c>
      <c r="J241" s="22">
        <v>3389614</v>
      </c>
      <c r="K241" s="27">
        <v>3.165</v>
      </c>
      <c r="L241" s="115"/>
      <c r="N241" s="89"/>
    </row>
    <row r="242" spans="1:14" s="13" customFormat="1" ht="15.75" customHeight="1">
      <c r="A242" s="114">
        <v>43051</v>
      </c>
      <c r="B242" s="21" t="s">
        <v>20</v>
      </c>
      <c r="C242" s="21" t="s">
        <v>20</v>
      </c>
      <c r="D242" s="20" t="s">
        <v>564</v>
      </c>
      <c r="E242" s="20" t="s">
        <v>249</v>
      </c>
      <c r="F242" s="20" t="s">
        <v>94</v>
      </c>
      <c r="G242" s="20" t="str">
        <f>VLOOKUP(Repository_table[[#This Row],[Country of Destination]],$T$11:$U$47,2,)</f>
        <v>East Asia and Pacific</v>
      </c>
      <c r="H242" s="20" t="s">
        <v>313</v>
      </c>
      <c r="I242" s="20" t="s">
        <v>25</v>
      </c>
      <c r="J242" s="22">
        <v>3424392</v>
      </c>
      <c r="K242" s="27">
        <v>4.92</v>
      </c>
      <c r="L242" s="115" t="s">
        <v>258</v>
      </c>
      <c r="N242" s="89"/>
    </row>
    <row r="243" spans="1:14" s="13" customFormat="1" ht="15.75" customHeight="1">
      <c r="A243" s="114">
        <v>43053</v>
      </c>
      <c r="B243" s="21" t="s">
        <v>20</v>
      </c>
      <c r="C243" s="21" t="s">
        <v>20</v>
      </c>
      <c r="D243" s="20" t="s">
        <v>576</v>
      </c>
      <c r="E243" s="20" t="s">
        <v>22</v>
      </c>
      <c r="F243" s="20" t="s">
        <v>69</v>
      </c>
      <c r="G243" s="20" t="str">
        <f>VLOOKUP(Repository_table[[#This Row],[Country of Destination]],$T$11:$U$47,2,)</f>
        <v>East Asia and Pacific</v>
      </c>
      <c r="H243" s="20" t="s">
        <v>92</v>
      </c>
      <c r="I243" s="20" t="s">
        <v>25</v>
      </c>
      <c r="J243" s="22">
        <v>2934022</v>
      </c>
      <c r="K243" s="27">
        <v>6.165</v>
      </c>
      <c r="L243" s="115" t="s">
        <v>594</v>
      </c>
      <c r="N243" s="89"/>
    </row>
    <row r="244" spans="1:14" s="13" customFormat="1" ht="15.75" customHeight="1">
      <c r="A244" s="114">
        <v>43054</v>
      </c>
      <c r="B244" s="21" t="s">
        <v>20</v>
      </c>
      <c r="C244" s="21" t="s">
        <v>20</v>
      </c>
      <c r="D244" s="20" t="s">
        <v>574</v>
      </c>
      <c r="E244" s="20" t="s">
        <v>22</v>
      </c>
      <c r="F244" s="20" t="s">
        <v>28</v>
      </c>
      <c r="G244" s="20" t="str">
        <f>VLOOKUP(Repository_table[[#This Row],[Country of Destination]],$T$11:$U$47,2,)</f>
        <v>East Asia and Pacific</v>
      </c>
      <c r="H244" s="20" t="s">
        <v>277</v>
      </c>
      <c r="I244" s="20" t="s">
        <v>25</v>
      </c>
      <c r="J244" s="22">
        <v>3294753</v>
      </c>
      <c r="K244" s="27">
        <v>3.165</v>
      </c>
      <c r="L244" s="115"/>
      <c r="N244" s="89"/>
    </row>
    <row r="245" spans="1:14" s="13" customFormat="1" ht="15.75" customHeight="1">
      <c r="A245" s="114">
        <v>43055</v>
      </c>
      <c r="B245" s="21" t="s">
        <v>20</v>
      </c>
      <c r="C245" s="21" t="s">
        <v>20</v>
      </c>
      <c r="D245" s="20" t="s">
        <v>574</v>
      </c>
      <c r="E245" s="20" t="s">
        <v>22</v>
      </c>
      <c r="F245" s="20" t="s">
        <v>351</v>
      </c>
      <c r="G245" s="20" t="str">
        <f>VLOOKUP(Repository_table[[#This Row],[Country of Destination]],$T$11:$U$47,2,)</f>
        <v>Latin America and the Caribbean</v>
      </c>
      <c r="H245" s="20" t="s">
        <v>629</v>
      </c>
      <c r="I245" s="20" t="s">
        <v>25</v>
      </c>
      <c r="J245" s="22">
        <v>3716909</v>
      </c>
      <c r="K245" s="27">
        <v>6.165</v>
      </c>
      <c r="L245" s="115" t="s">
        <v>594</v>
      </c>
      <c r="N245" s="89"/>
    </row>
    <row r="246" spans="1:14" s="13" customFormat="1" ht="15.75" customHeight="1">
      <c r="A246" s="114">
        <v>43057</v>
      </c>
      <c r="B246" s="21" t="s">
        <v>20</v>
      </c>
      <c r="C246" s="21" t="s">
        <v>20</v>
      </c>
      <c r="D246" s="20" t="s">
        <v>574</v>
      </c>
      <c r="E246" s="20" t="s">
        <v>22</v>
      </c>
      <c r="F246" s="20" t="s">
        <v>351</v>
      </c>
      <c r="G246" s="20" t="str">
        <f>VLOOKUP(Repository_table[[#This Row],[Country of Destination]],$T$11:$U$47,2,)</f>
        <v>Latin America and the Caribbean</v>
      </c>
      <c r="H246" s="20" t="s">
        <v>117</v>
      </c>
      <c r="I246" s="20" t="s">
        <v>25</v>
      </c>
      <c r="J246" s="22">
        <v>3589143</v>
      </c>
      <c r="K246" s="27">
        <v>3.165</v>
      </c>
      <c r="L246" s="115"/>
      <c r="N246" s="89"/>
    </row>
    <row r="247" spans="1:14" s="13" customFormat="1" ht="15.75" customHeight="1">
      <c r="A247" s="114">
        <v>43058</v>
      </c>
      <c r="B247" s="21" t="s">
        <v>20</v>
      </c>
      <c r="C247" s="21" t="s">
        <v>20</v>
      </c>
      <c r="D247" s="20" t="s">
        <v>574</v>
      </c>
      <c r="E247" s="20" t="s">
        <v>22</v>
      </c>
      <c r="F247" s="20" t="s">
        <v>28</v>
      </c>
      <c r="G247" s="20" t="str">
        <f>VLOOKUP(Repository_table[[#This Row],[Country of Destination]],$T$11:$U$47,2,)</f>
        <v>East Asia and Pacific</v>
      </c>
      <c r="H247" s="20" t="s">
        <v>630</v>
      </c>
      <c r="I247" s="20" t="s">
        <v>25</v>
      </c>
      <c r="J247" s="22">
        <v>3329651</v>
      </c>
      <c r="K247" s="27">
        <v>6.165</v>
      </c>
      <c r="L247" s="115" t="s">
        <v>594</v>
      </c>
      <c r="N247" s="89"/>
    </row>
    <row r="248" spans="1:14" s="13" customFormat="1" ht="15.75" customHeight="1">
      <c r="A248" s="114">
        <v>43059</v>
      </c>
      <c r="B248" s="21" t="s">
        <v>20</v>
      </c>
      <c r="C248" s="21" t="s">
        <v>20</v>
      </c>
      <c r="D248" s="20" t="s">
        <v>564</v>
      </c>
      <c r="E248" s="20" t="s">
        <v>249</v>
      </c>
      <c r="F248" s="20" t="s">
        <v>94</v>
      </c>
      <c r="G248" s="20" t="str">
        <f>VLOOKUP(Repository_table[[#This Row],[Country of Destination]],$T$11:$U$47,2,)</f>
        <v>East Asia and Pacific</v>
      </c>
      <c r="H248" s="20" t="s">
        <v>95</v>
      </c>
      <c r="I248" s="20" t="s">
        <v>25</v>
      </c>
      <c r="J248" s="22">
        <v>3412666</v>
      </c>
      <c r="K248" s="27">
        <v>4.9119999999999999</v>
      </c>
      <c r="L248" s="115" t="s">
        <v>258</v>
      </c>
      <c r="N248" s="89"/>
    </row>
    <row r="249" spans="1:14" s="13" customFormat="1" ht="15.75" customHeight="1">
      <c r="A249" s="114">
        <v>43061</v>
      </c>
      <c r="B249" s="21" t="s">
        <v>20</v>
      </c>
      <c r="C249" s="21" t="s">
        <v>20</v>
      </c>
      <c r="D249" s="20" t="s">
        <v>576</v>
      </c>
      <c r="E249" s="20" t="s">
        <v>22</v>
      </c>
      <c r="F249" s="20" t="s">
        <v>57</v>
      </c>
      <c r="G249" s="20" t="str">
        <f>VLOOKUP(Repository_table[[#This Row],[Country of Destination]],$T$11:$U$47,2,)</f>
        <v>Europe and Central Asia</v>
      </c>
      <c r="H249" s="20" t="s">
        <v>107</v>
      </c>
      <c r="I249" s="20" t="s">
        <v>25</v>
      </c>
      <c r="J249" s="22">
        <v>3701856</v>
      </c>
      <c r="K249" s="27">
        <v>3.165</v>
      </c>
      <c r="L249" s="115"/>
      <c r="N249" s="89"/>
    </row>
    <row r="250" spans="1:14" s="13" customFormat="1" ht="15.75" customHeight="1">
      <c r="A250" s="114">
        <v>43062</v>
      </c>
      <c r="B250" s="21" t="s">
        <v>20</v>
      </c>
      <c r="C250" s="21" t="s">
        <v>20</v>
      </c>
      <c r="D250" s="20" t="s">
        <v>574</v>
      </c>
      <c r="E250" s="20" t="s">
        <v>22</v>
      </c>
      <c r="F250" s="20" t="s">
        <v>28</v>
      </c>
      <c r="G250" s="20" t="str">
        <f>VLOOKUP(Repository_table[[#This Row],[Country of Destination]],$T$11:$U$47,2,)</f>
        <v>East Asia and Pacific</v>
      </c>
      <c r="H250" s="20" t="s">
        <v>631</v>
      </c>
      <c r="I250" s="20" t="s">
        <v>25</v>
      </c>
      <c r="J250" s="22">
        <v>3433573</v>
      </c>
      <c r="K250" s="27">
        <v>6.165</v>
      </c>
      <c r="L250" s="115" t="s">
        <v>594</v>
      </c>
      <c r="N250" s="89"/>
    </row>
    <row r="251" spans="1:14" s="13" customFormat="1" ht="15.75" customHeight="1">
      <c r="A251" s="114">
        <v>43064</v>
      </c>
      <c r="B251" s="21" t="s">
        <v>20</v>
      </c>
      <c r="C251" s="21" t="s">
        <v>20</v>
      </c>
      <c r="D251" s="20" t="s">
        <v>576</v>
      </c>
      <c r="E251" s="20" t="s">
        <v>22</v>
      </c>
      <c r="F251" s="20" t="s">
        <v>42</v>
      </c>
      <c r="G251" s="20" t="str">
        <f>VLOOKUP(Repository_table[[#This Row],[Country of Destination]],$T$11:$U$47,2,)</f>
        <v>South Asia</v>
      </c>
      <c r="H251" s="20" t="s">
        <v>587</v>
      </c>
      <c r="I251" s="20" t="s">
        <v>25</v>
      </c>
      <c r="J251" s="22">
        <v>3643288</v>
      </c>
      <c r="K251" s="27">
        <v>3.165</v>
      </c>
      <c r="L251" s="115"/>
      <c r="N251" s="89"/>
    </row>
    <row r="252" spans="1:14" s="13" customFormat="1" ht="15.75" customHeight="1">
      <c r="A252" s="114">
        <v>43065</v>
      </c>
      <c r="B252" s="21" t="s">
        <v>20</v>
      </c>
      <c r="C252" s="21" t="s">
        <v>20</v>
      </c>
      <c r="D252" s="20" t="s">
        <v>574</v>
      </c>
      <c r="E252" s="20" t="s">
        <v>22</v>
      </c>
      <c r="F252" s="20" t="s">
        <v>28</v>
      </c>
      <c r="G252" s="20" t="str">
        <f>VLOOKUP(Repository_table[[#This Row],[Country of Destination]],$T$11:$U$47,2,)</f>
        <v>East Asia and Pacific</v>
      </c>
      <c r="H252" s="20" t="s">
        <v>79</v>
      </c>
      <c r="I252" s="20" t="s">
        <v>25</v>
      </c>
      <c r="J252" s="22">
        <v>3690014</v>
      </c>
      <c r="K252" s="27">
        <v>3.165</v>
      </c>
      <c r="L252" s="115"/>
      <c r="N252" s="89"/>
    </row>
    <row r="253" spans="1:14" s="13" customFormat="1" ht="15.75" customHeight="1">
      <c r="A253" s="114">
        <v>43066</v>
      </c>
      <c r="B253" s="21" t="s">
        <v>20</v>
      </c>
      <c r="C253" s="21" t="s">
        <v>20</v>
      </c>
      <c r="D253" s="20" t="s">
        <v>564</v>
      </c>
      <c r="E253" s="20" t="s">
        <v>249</v>
      </c>
      <c r="F253" s="20" t="s">
        <v>94</v>
      </c>
      <c r="G253" s="20" t="str">
        <f>VLOOKUP(Repository_table[[#This Row],[Country of Destination]],$T$11:$U$47,2,)</f>
        <v>East Asia and Pacific</v>
      </c>
      <c r="H253" s="20" t="s">
        <v>632</v>
      </c>
      <c r="I253" s="20" t="s">
        <v>25</v>
      </c>
      <c r="J253" s="22">
        <v>3619306</v>
      </c>
      <c r="K253" s="27">
        <v>4.3659999999999997</v>
      </c>
      <c r="L253" s="115" t="s">
        <v>258</v>
      </c>
      <c r="N253" s="89"/>
    </row>
    <row r="254" spans="1:14" s="13" customFormat="1" ht="15.75" customHeight="1">
      <c r="A254" s="114">
        <v>43067</v>
      </c>
      <c r="B254" s="21" t="s">
        <v>20</v>
      </c>
      <c r="C254" s="21" t="s">
        <v>20</v>
      </c>
      <c r="D254" s="20" t="s">
        <v>574</v>
      </c>
      <c r="E254" s="20" t="s">
        <v>22</v>
      </c>
      <c r="F254" s="20" t="s">
        <v>28</v>
      </c>
      <c r="G254" s="20" t="str">
        <f>VLOOKUP(Repository_table[[#This Row],[Country of Destination]],$T$11:$U$47,2,)</f>
        <v>East Asia and Pacific</v>
      </c>
      <c r="H254" s="20" t="s">
        <v>624</v>
      </c>
      <c r="I254" s="20" t="s">
        <v>25</v>
      </c>
      <c r="J254" s="22">
        <v>3687916</v>
      </c>
      <c r="K254" s="27">
        <v>3.165</v>
      </c>
      <c r="L254" s="115"/>
      <c r="N254" s="89"/>
    </row>
    <row r="255" spans="1:14" s="13" customFormat="1" ht="15.75" customHeight="1">
      <c r="A255" s="114">
        <v>43068</v>
      </c>
      <c r="B255" s="21" t="s">
        <v>20</v>
      </c>
      <c r="C255" s="21" t="s">
        <v>20</v>
      </c>
      <c r="D255" s="20" t="s">
        <v>574</v>
      </c>
      <c r="E255" s="20" t="s">
        <v>22</v>
      </c>
      <c r="F255" s="20" t="s">
        <v>144</v>
      </c>
      <c r="G255" s="20" t="str">
        <f>VLOOKUP(Repository_table[[#This Row],[Country of Destination]],$T$11:$U$47,2,)</f>
        <v>Latin America and the Caribbean</v>
      </c>
      <c r="H255" s="20" t="s">
        <v>633</v>
      </c>
      <c r="I255" s="20" t="s">
        <v>25</v>
      </c>
      <c r="J255" s="22">
        <v>2834722</v>
      </c>
      <c r="K255" s="27">
        <v>3.165</v>
      </c>
      <c r="L255" s="115"/>
      <c r="N255" s="89"/>
    </row>
    <row r="256" spans="1:14" s="13" customFormat="1" ht="15.75" customHeight="1">
      <c r="A256" s="114">
        <v>43069</v>
      </c>
      <c r="B256" s="21" t="s">
        <v>20</v>
      </c>
      <c r="C256" s="21" t="s">
        <v>20</v>
      </c>
      <c r="D256" s="20" t="s">
        <v>564</v>
      </c>
      <c r="E256" s="20" t="s">
        <v>249</v>
      </c>
      <c r="F256" s="20" t="s">
        <v>28</v>
      </c>
      <c r="G256" s="20" t="str">
        <f>VLOOKUP(Repository_table[[#This Row],[Country of Destination]],$T$11:$U$47,2,)</f>
        <v>East Asia and Pacific</v>
      </c>
      <c r="H256" s="20" t="s">
        <v>98</v>
      </c>
      <c r="I256" s="20" t="s">
        <v>25</v>
      </c>
      <c r="J256" s="22">
        <v>3705124</v>
      </c>
      <c r="K256" s="27">
        <v>4.859</v>
      </c>
      <c r="L256" s="115" t="s">
        <v>258</v>
      </c>
      <c r="N256" s="89"/>
    </row>
    <row r="257" spans="1:14" s="13" customFormat="1" ht="15.75" customHeight="1">
      <c r="A257" s="114">
        <v>43071</v>
      </c>
      <c r="B257" s="21" t="s">
        <v>20</v>
      </c>
      <c r="C257" s="21" t="s">
        <v>20</v>
      </c>
      <c r="D257" s="20" t="s">
        <v>576</v>
      </c>
      <c r="E257" s="20" t="s">
        <v>22</v>
      </c>
      <c r="F257" s="20" t="s">
        <v>94</v>
      </c>
      <c r="G257" s="20" t="str">
        <f>VLOOKUP(Repository_table[[#This Row],[Country of Destination]],$T$11:$U$47,2,)</f>
        <v>East Asia and Pacific</v>
      </c>
      <c r="H257" s="20" t="s">
        <v>634</v>
      </c>
      <c r="I257" s="20" t="s">
        <v>25</v>
      </c>
      <c r="J257" s="22">
        <v>3297227</v>
      </c>
      <c r="K257" s="27">
        <v>3.5350000000000001</v>
      </c>
      <c r="L257" s="115"/>
      <c r="N257" s="89"/>
    </row>
    <row r="258" spans="1:14" s="13" customFormat="1" ht="15.75" customHeight="1">
      <c r="A258" s="114">
        <v>43072</v>
      </c>
      <c r="B258" s="21" t="s">
        <v>20</v>
      </c>
      <c r="C258" s="21" t="s">
        <v>20</v>
      </c>
      <c r="D258" s="20" t="s">
        <v>574</v>
      </c>
      <c r="E258" s="20" t="s">
        <v>22</v>
      </c>
      <c r="F258" s="20" t="s">
        <v>28</v>
      </c>
      <c r="G258" s="20" t="str">
        <f>VLOOKUP(Repository_table[[#This Row],[Country of Destination]],$T$11:$U$47,2,)</f>
        <v>East Asia and Pacific</v>
      </c>
      <c r="H258" s="20" t="s">
        <v>619</v>
      </c>
      <c r="I258" s="20" t="s">
        <v>25</v>
      </c>
      <c r="J258" s="22">
        <v>3087309</v>
      </c>
      <c r="K258" s="27">
        <v>3.5350000000000001</v>
      </c>
      <c r="L258" s="115"/>
      <c r="N258" s="89"/>
    </row>
    <row r="259" spans="1:14" s="13" customFormat="1" ht="15.75" customHeight="1">
      <c r="A259" s="114">
        <v>43074</v>
      </c>
      <c r="B259" s="21" t="s">
        <v>20</v>
      </c>
      <c r="C259" s="21" t="s">
        <v>20</v>
      </c>
      <c r="D259" s="20" t="s">
        <v>564</v>
      </c>
      <c r="E259" s="20" t="s">
        <v>249</v>
      </c>
      <c r="F259" s="20" t="s">
        <v>23</v>
      </c>
      <c r="G259" s="20" t="str">
        <f>VLOOKUP(Repository_table[[#This Row],[Country of Destination]],$T$11:$U$47,2,)</f>
        <v>Europe and Central Asia</v>
      </c>
      <c r="H259" s="20" t="s">
        <v>568</v>
      </c>
      <c r="I259" s="20" t="s">
        <v>25</v>
      </c>
      <c r="J259" s="22">
        <v>3369954</v>
      </c>
      <c r="K259" s="27">
        <v>5.5069999999999997</v>
      </c>
      <c r="L259" s="115" t="s">
        <v>258</v>
      </c>
      <c r="N259" s="89"/>
    </row>
    <row r="260" spans="1:14" s="13" customFormat="1" ht="15.75" customHeight="1">
      <c r="A260" s="114">
        <v>43075</v>
      </c>
      <c r="B260" s="21" t="s">
        <v>20</v>
      </c>
      <c r="C260" s="21" t="s">
        <v>20</v>
      </c>
      <c r="D260" s="20" t="s">
        <v>576</v>
      </c>
      <c r="E260" s="20" t="s">
        <v>22</v>
      </c>
      <c r="F260" s="20" t="s">
        <v>158</v>
      </c>
      <c r="G260" s="20" t="str">
        <f>VLOOKUP(Repository_table[[#This Row],[Country of Destination]],$T$11:$U$47,2,)</f>
        <v>East Asia and Pacific</v>
      </c>
      <c r="H260" s="20" t="s">
        <v>240</v>
      </c>
      <c r="I260" s="20" t="s">
        <v>25</v>
      </c>
      <c r="J260" s="22">
        <v>3192350</v>
      </c>
      <c r="K260" s="27">
        <v>6.5350000000000001</v>
      </c>
      <c r="L260" s="115" t="s">
        <v>594</v>
      </c>
      <c r="N260" s="89"/>
    </row>
    <row r="261" spans="1:14" s="13" customFormat="1" ht="15.75" customHeight="1">
      <c r="A261" s="114">
        <v>43075</v>
      </c>
      <c r="B261" s="21" t="s">
        <v>20</v>
      </c>
      <c r="C261" s="21" t="s">
        <v>20</v>
      </c>
      <c r="D261" s="20" t="s">
        <v>574</v>
      </c>
      <c r="E261" s="20" t="s">
        <v>22</v>
      </c>
      <c r="F261" s="20" t="s">
        <v>28</v>
      </c>
      <c r="G261" s="20" t="str">
        <f>VLOOKUP(Repository_table[[#This Row],[Country of Destination]],$T$11:$U$47,2,)</f>
        <v>East Asia and Pacific</v>
      </c>
      <c r="H261" s="20" t="s">
        <v>635</v>
      </c>
      <c r="I261" s="20" t="s">
        <v>25</v>
      </c>
      <c r="J261" s="22">
        <v>3172483</v>
      </c>
      <c r="K261" s="27">
        <v>3.5350000000000001</v>
      </c>
      <c r="L261" s="115"/>
      <c r="N261" s="89"/>
    </row>
    <row r="262" spans="1:14" s="13" customFormat="1" ht="15.75" customHeight="1">
      <c r="A262" s="114">
        <v>43077</v>
      </c>
      <c r="B262" s="21" t="s">
        <v>20</v>
      </c>
      <c r="C262" s="21" t="s">
        <v>20</v>
      </c>
      <c r="D262" s="20" t="s">
        <v>574</v>
      </c>
      <c r="E262" s="20" t="s">
        <v>22</v>
      </c>
      <c r="F262" s="20" t="s">
        <v>581</v>
      </c>
      <c r="G262" s="20" t="str">
        <f>VLOOKUP(Repository_table[[#This Row],[Country of Destination]],$T$11:$U$47,2,)</f>
        <v>Middle East and North Africa</v>
      </c>
      <c r="H262" s="20" t="s">
        <v>166</v>
      </c>
      <c r="I262" s="20" t="s">
        <v>25</v>
      </c>
      <c r="J262" s="22">
        <v>3715378</v>
      </c>
      <c r="K262" s="27">
        <v>3.5350000000000001</v>
      </c>
      <c r="L262" s="115"/>
      <c r="N262" s="89"/>
    </row>
    <row r="263" spans="1:14" s="13" customFormat="1" ht="15.75" customHeight="1">
      <c r="A263" s="114">
        <v>43079</v>
      </c>
      <c r="B263" s="21" t="s">
        <v>20</v>
      </c>
      <c r="C263" s="21" t="s">
        <v>20</v>
      </c>
      <c r="D263" s="20" t="s">
        <v>574</v>
      </c>
      <c r="E263" s="20" t="s">
        <v>22</v>
      </c>
      <c r="F263" s="20" t="s">
        <v>28</v>
      </c>
      <c r="G263" s="20" t="str">
        <f>VLOOKUP(Repository_table[[#This Row],[Country of Destination]],$T$11:$U$47,2,)</f>
        <v>East Asia and Pacific</v>
      </c>
      <c r="H263" s="20" t="s">
        <v>93</v>
      </c>
      <c r="I263" s="20" t="s">
        <v>25</v>
      </c>
      <c r="J263" s="22">
        <v>3705078</v>
      </c>
      <c r="K263" s="27">
        <v>3.5350000000000001</v>
      </c>
      <c r="L263" s="115"/>
      <c r="N263" s="89"/>
    </row>
    <row r="264" spans="1:14" s="13" customFormat="1" ht="15.75" customHeight="1">
      <c r="A264" s="114">
        <v>43080</v>
      </c>
      <c r="B264" s="21" t="s">
        <v>20</v>
      </c>
      <c r="C264" s="21" t="s">
        <v>20</v>
      </c>
      <c r="D264" s="20" t="s">
        <v>576</v>
      </c>
      <c r="E264" s="20" t="s">
        <v>22</v>
      </c>
      <c r="F264" s="20" t="s">
        <v>158</v>
      </c>
      <c r="G264" s="20" t="str">
        <f>VLOOKUP(Repository_table[[#This Row],[Country of Destination]],$T$11:$U$47,2,)</f>
        <v>East Asia and Pacific</v>
      </c>
      <c r="H264" s="20" t="s">
        <v>614</v>
      </c>
      <c r="I264" s="20" t="s">
        <v>25</v>
      </c>
      <c r="J264" s="22">
        <v>3339395</v>
      </c>
      <c r="K264" s="27">
        <v>3.5350000000000001</v>
      </c>
      <c r="L264" s="115"/>
      <c r="N264" s="89"/>
    </row>
    <row r="265" spans="1:14" s="13" customFormat="1" ht="15.75" customHeight="1">
      <c r="A265" s="114">
        <v>43081</v>
      </c>
      <c r="B265" s="21" t="s">
        <v>20</v>
      </c>
      <c r="C265" s="21" t="s">
        <v>20</v>
      </c>
      <c r="D265" s="20" t="s">
        <v>564</v>
      </c>
      <c r="E265" s="20" t="s">
        <v>249</v>
      </c>
      <c r="F265" s="20" t="s">
        <v>94</v>
      </c>
      <c r="G265" s="20" t="str">
        <f>VLOOKUP(Repository_table[[#This Row],[Country of Destination]],$T$11:$U$47,2,)</f>
        <v>East Asia and Pacific</v>
      </c>
      <c r="H265" s="20" t="s">
        <v>124</v>
      </c>
      <c r="I265" s="20" t="s">
        <v>25</v>
      </c>
      <c r="J265" s="22">
        <v>3403692</v>
      </c>
      <c r="K265" s="27">
        <v>5.4779999999999998</v>
      </c>
      <c r="L265" s="115" t="s">
        <v>258</v>
      </c>
      <c r="N265" s="89"/>
    </row>
    <row r="266" spans="1:14" s="13" customFormat="1" ht="15.75" customHeight="1">
      <c r="A266" s="114">
        <v>43082</v>
      </c>
      <c r="B266" s="21" t="s">
        <v>20</v>
      </c>
      <c r="C266" s="21" t="s">
        <v>20</v>
      </c>
      <c r="D266" s="20" t="s">
        <v>576</v>
      </c>
      <c r="E266" s="20" t="s">
        <v>22</v>
      </c>
      <c r="F266" s="20" t="s">
        <v>158</v>
      </c>
      <c r="G266" s="20" t="str">
        <f>VLOOKUP(Repository_table[[#This Row],[Country of Destination]],$T$11:$U$47,2,)</f>
        <v>East Asia and Pacific</v>
      </c>
      <c r="H266" s="20" t="s">
        <v>272</v>
      </c>
      <c r="I266" s="20" t="s">
        <v>25</v>
      </c>
      <c r="J266" s="22">
        <v>3693568</v>
      </c>
      <c r="K266" s="27">
        <v>6.5350000000000001</v>
      </c>
      <c r="L266" s="115" t="s">
        <v>594</v>
      </c>
      <c r="N266" s="89"/>
    </row>
    <row r="267" spans="1:14" s="13" customFormat="1" ht="15.75" customHeight="1">
      <c r="A267" s="114">
        <v>43083</v>
      </c>
      <c r="B267" s="21" t="s">
        <v>20</v>
      </c>
      <c r="C267" s="21" t="s">
        <v>20</v>
      </c>
      <c r="D267" s="20" t="s">
        <v>576</v>
      </c>
      <c r="E267" s="20" t="s">
        <v>22</v>
      </c>
      <c r="F267" s="20" t="s">
        <v>44</v>
      </c>
      <c r="G267" s="20" t="str">
        <f>VLOOKUP(Repository_table[[#This Row],[Country of Destination]],$T$11:$U$47,2,)</f>
        <v>Europe and Central Asia</v>
      </c>
      <c r="H267" s="20" t="s">
        <v>253</v>
      </c>
      <c r="I267" s="20" t="s">
        <v>25</v>
      </c>
      <c r="J267" s="22">
        <v>3412668</v>
      </c>
      <c r="K267" s="27">
        <v>3.5350000000000001</v>
      </c>
      <c r="L267" s="115"/>
      <c r="N267" s="89"/>
    </row>
    <row r="268" spans="1:14" s="13" customFormat="1" ht="15.75" customHeight="1">
      <c r="A268" s="114">
        <v>43085</v>
      </c>
      <c r="B268" s="21" t="s">
        <v>20</v>
      </c>
      <c r="C268" s="21" t="s">
        <v>20</v>
      </c>
      <c r="D268" s="20" t="s">
        <v>576</v>
      </c>
      <c r="E268" s="20" t="s">
        <v>22</v>
      </c>
      <c r="F268" s="20" t="s">
        <v>94</v>
      </c>
      <c r="G268" s="20" t="str">
        <f>VLOOKUP(Repository_table[[#This Row],[Country of Destination]],$T$11:$U$47,2,)</f>
        <v>East Asia and Pacific</v>
      </c>
      <c r="H268" s="20" t="s">
        <v>590</v>
      </c>
      <c r="I268" s="20" t="s">
        <v>25</v>
      </c>
      <c r="J268" s="22">
        <v>3404384</v>
      </c>
      <c r="K268" s="27">
        <v>3.5350000000000001</v>
      </c>
      <c r="L268" s="115"/>
      <c r="N268" s="89"/>
    </row>
    <row r="269" spans="1:14" s="13" customFormat="1" ht="15.75" customHeight="1">
      <c r="A269" s="114">
        <v>43086</v>
      </c>
      <c r="B269" s="21" t="s">
        <v>20</v>
      </c>
      <c r="C269" s="21" t="s">
        <v>20</v>
      </c>
      <c r="D269" s="20" t="s">
        <v>574</v>
      </c>
      <c r="E269" s="20" t="s">
        <v>22</v>
      </c>
      <c r="F269" s="20" t="s">
        <v>143</v>
      </c>
      <c r="G269" s="20" t="str">
        <f>VLOOKUP(Repository_table[[#This Row],[Country of Destination]],$T$11:$U$47,2,)</f>
        <v>Latin America and the Caribbean</v>
      </c>
      <c r="H269" s="20" t="s">
        <v>107</v>
      </c>
      <c r="I269" s="20" t="s">
        <v>25</v>
      </c>
      <c r="J269" s="22">
        <v>3362297</v>
      </c>
      <c r="K269" s="27">
        <v>3.5350000000000001</v>
      </c>
      <c r="L269" s="115"/>
      <c r="N269" s="89"/>
    </row>
    <row r="270" spans="1:14" s="13" customFormat="1" ht="15.75" customHeight="1">
      <c r="A270" s="114">
        <v>43089</v>
      </c>
      <c r="B270" s="21" t="s">
        <v>20</v>
      </c>
      <c r="C270" s="21" t="s">
        <v>20</v>
      </c>
      <c r="D270" s="20" t="s">
        <v>576</v>
      </c>
      <c r="E270" s="20" t="s">
        <v>22</v>
      </c>
      <c r="F270" s="20" t="s">
        <v>42</v>
      </c>
      <c r="G270" s="20" t="str">
        <f>VLOOKUP(Repository_table[[#This Row],[Country of Destination]],$T$11:$U$47,2,)</f>
        <v>South Asia</v>
      </c>
      <c r="H270" s="20" t="s">
        <v>163</v>
      </c>
      <c r="I270" s="20" t="s">
        <v>25</v>
      </c>
      <c r="J270" s="22">
        <v>3427012</v>
      </c>
      <c r="K270" s="27">
        <v>6.5350000000000001</v>
      </c>
      <c r="L270" s="115" t="s">
        <v>594</v>
      </c>
      <c r="N270" s="89"/>
    </row>
    <row r="271" spans="1:14" s="13" customFormat="1" ht="15.75" customHeight="1">
      <c r="A271" s="114">
        <v>43089</v>
      </c>
      <c r="B271" s="21" t="s">
        <v>20</v>
      </c>
      <c r="C271" s="21" t="s">
        <v>20</v>
      </c>
      <c r="D271" s="20" t="s">
        <v>574</v>
      </c>
      <c r="E271" s="20" t="s">
        <v>22</v>
      </c>
      <c r="F271" s="20" t="s">
        <v>581</v>
      </c>
      <c r="G271" s="20" t="str">
        <f>VLOOKUP(Repository_table[[#This Row],[Country of Destination]],$T$11:$U$47,2,)</f>
        <v>Middle East and North Africa</v>
      </c>
      <c r="H271" s="20" t="s">
        <v>285</v>
      </c>
      <c r="I271" s="20" t="s">
        <v>25</v>
      </c>
      <c r="J271" s="22">
        <v>3419690</v>
      </c>
      <c r="K271" s="27">
        <v>3.5350000000000001</v>
      </c>
      <c r="L271" s="115"/>
      <c r="N271" s="89"/>
    </row>
    <row r="272" spans="1:14" s="13" customFormat="1" ht="15.75" customHeight="1">
      <c r="A272" s="114">
        <v>43091</v>
      </c>
      <c r="B272" s="21" t="s">
        <v>20</v>
      </c>
      <c r="C272" s="21" t="s">
        <v>20</v>
      </c>
      <c r="D272" s="20" t="s">
        <v>576</v>
      </c>
      <c r="E272" s="20" t="s">
        <v>22</v>
      </c>
      <c r="F272" s="20" t="s">
        <v>94</v>
      </c>
      <c r="G272" s="20" t="str">
        <f>VLOOKUP(Repository_table[[#This Row],[Country of Destination]],$T$11:$U$47,2,)</f>
        <v>East Asia and Pacific</v>
      </c>
      <c r="H272" s="20" t="s">
        <v>636</v>
      </c>
      <c r="I272" s="20" t="s">
        <v>25</v>
      </c>
      <c r="J272" s="22">
        <v>3458978</v>
      </c>
      <c r="K272" s="27">
        <v>6.5350000000000001</v>
      </c>
      <c r="L272" s="115" t="s">
        <v>594</v>
      </c>
      <c r="N272" s="89"/>
    </row>
    <row r="273" spans="1:14" s="13" customFormat="1" ht="15.75" customHeight="1">
      <c r="A273" s="114">
        <v>43091</v>
      </c>
      <c r="B273" s="21" t="s">
        <v>20</v>
      </c>
      <c r="C273" s="21" t="s">
        <v>20</v>
      </c>
      <c r="D273" s="20" t="s">
        <v>574</v>
      </c>
      <c r="E273" s="20" t="s">
        <v>22</v>
      </c>
      <c r="F273" s="20" t="s">
        <v>28</v>
      </c>
      <c r="G273" s="20" t="str">
        <f>VLOOKUP(Repository_table[[#This Row],[Country of Destination]],$T$11:$U$47,2,)</f>
        <v>East Asia and Pacific</v>
      </c>
      <c r="H273" s="20" t="s">
        <v>39</v>
      </c>
      <c r="I273" s="20" t="s">
        <v>25</v>
      </c>
      <c r="J273" s="22">
        <v>3448128</v>
      </c>
      <c r="K273" s="27">
        <v>6.5350000000000001</v>
      </c>
      <c r="L273" s="115" t="s">
        <v>594</v>
      </c>
      <c r="N273" s="89"/>
    </row>
    <row r="274" spans="1:14" s="13" customFormat="1" ht="15.75" customHeight="1">
      <c r="A274" s="114">
        <v>43092</v>
      </c>
      <c r="B274" s="21" t="s">
        <v>20</v>
      </c>
      <c r="C274" s="21" t="s">
        <v>20</v>
      </c>
      <c r="D274" s="20" t="s">
        <v>574</v>
      </c>
      <c r="E274" s="20" t="s">
        <v>22</v>
      </c>
      <c r="F274" s="20" t="s">
        <v>351</v>
      </c>
      <c r="G274" s="20" t="str">
        <f>VLOOKUP(Repository_table[[#This Row],[Country of Destination]],$T$11:$U$47,2,)</f>
        <v>Latin America and the Caribbean</v>
      </c>
      <c r="H274" s="20" t="s">
        <v>117</v>
      </c>
      <c r="I274" s="20" t="s">
        <v>25</v>
      </c>
      <c r="J274" s="22">
        <v>3635398</v>
      </c>
      <c r="K274" s="27">
        <v>3.5350000000000001</v>
      </c>
      <c r="L274" s="115"/>
      <c r="N274" s="89"/>
    </row>
    <row r="275" spans="1:14" s="13" customFormat="1" ht="15.75" customHeight="1">
      <c r="A275" s="114">
        <v>43093</v>
      </c>
      <c r="B275" s="21" t="s">
        <v>20</v>
      </c>
      <c r="C275" s="21" t="s">
        <v>20</v>
      </c>
      <c r="D275" s="20" t="s">
        <v>574</v>
      </c>
      <c r="E275" s="20" t="s">
        <v>22</v>
      </c>
      <c r="F275" s="20" t="s">
        <v>28</v>
      </c>
      <c r="G275" s="20" t="str">
        <f>VLOOKUP(Repository_table[[#This Row],[Country of Destination]],$T$11:$U$47,2,)</f>
        <v>East Asia and Pacific</v>
      </c>
      <c r="H275" s="20" t="s">
        <v>108</v>
      </c>
      <c r="I275" s="20" t="s">
        <v>25</v>
      </c>
      <c r="J275" s="22">
        <v>3706747</v>
      </c>
      <c r="K275" s="27">
        <v>3.5350000000000001</v>
      </c>
      <c r="L275" s="115"/>
      <c r="N275" s="89"/>
    </row>
    <row r="276" spans="1:14" s="13" customFormat="1" ht="15.75" customHeight="1">
      <c r="A276" s="114">
        <v>43094</v>
      </c>
      <c r="B276" s="21" t="s">
        <v>20</v>
      </c>
      <c r="C276" s="21" t="s">
        <v>20</v>
      </c>
      <c r="D276" s="20" t="s">
        <v>576</v>
      </c>
      <c r="E276" s="20" t="s">
        <v>22</v>
      </c>
      <c r="F276" s="20" t="s">
        <v>94</v>
      </c>
      <c r="G276" s="20" t="str">
        <f>VLOOKUP(Repository_table[[#This Row],[Country of Destination]],$T$11:$U$47,2,)</f>
        <v>East Asia and Pacific</v>
      </c>
      <c r="H276" s="20" t="s">
        <v>637</v>
      </c>
      <c r="I276" s="20" t="s">
        <v>25</v>
      </c>
      <c r="J276" s="22">
        <v>3273415</v>
      </c>
      <c r="K276" s="27">
        <v>3.5350000000000001</v>
      </c>
      <c r="L276" s="115"/>
      <c r="N276" s="89"/>
    </row>
    <row r="277" spans="1:14" s="13" customFormat="1" ht="15.75" customHeight="1">
      <c r="A277" s="114">
        <v>43095</v>
      </c>
      <c r="B277" s="21" t="s">
        <v>20</v>
      </c>
      <c r="C277" s="21" t="s">
        <v>20</v>
      </c>
      <c r="D277" s="20" t="s">
        <v>576</v>
      </c>
      <c r="E277" s="20" t="s">
        <v>22</v>
      </c>
      <c r="F277" s="20" t="s">
        <v>94</v>
      </c>
      <c r="G277" s="20" t="str">
        <f>VLOOKUP(Repository_table[[#This Row],[Country of Destination]],$T$11:$U$47,2,)</f>
        <v>East Asia and Pacific</v>
      </c>
      <c r="H277" s="20" t="s">
        <v>242</v>
      </c>
      <c r="I277" s="20" t="s">
        <v>25</v>
      </c>
      <c r="J277" s="22">
        <v>3277372</v>
      </c>
      <c r="K277" s="27">
        <v>6.5350000000000001</v>
      </c>
      <c r="L277" s="115" t="s">
        <v>594</v>
      </c>
      <c r="N277" s="89"/>
    </row>
    <row r="278" spans="1:14" s="13" customFormat="1" ht="15.75" customHeight="1">
      <c r="A278" s="114">
        <v>43096</v>
      </c>
      <c r="B278" s="21" t="s">
        <v>20</v>
      </c>
      <c r="C278" s="21" t="s">
        <v>20</v>
      </c>
      <c r="D278" s="20" t="s">
        <v>564</v>
      </c>
      <c r="E278" s="20" t="s">
        <v>249</v>
      </c>
      <c r="F278" s="20" t="s">
        <v>158</v>
      </c>
      <c r="G278" s="20" t="str">
        <f>VLOOKUP(Repository_table[[#This Row],[Country of Destination]],$T$11:$U$47,2,)</f>
        <v>East Asia and Pacific</v>
      </c>
      <c r="H278" s="20" t="s">
        <v>335</v>
      </c>
      <c r="I278" s="20" t="s">
        <v>25</v>
      </c>
      <c r="J278" s="22">
        <v>3668152</v>
      </c>
      <c r="K278" s="27">
        <v>5.8760000000000003</v>
      </c>
      <c r="L278" s="115" t="s">
        <v>258</v>
      </c>
      <c r="N278" s="89"/>
    </row>
    <row r="279" spans="1:14" s="13" customFormat="1" ht="15.75" customHeight="1">
      <c r="A279" s="114">
        <v>43097</v>
      </c>
      <c r="B279" s="21" t="s">
        <v>20</v>
      </c>
      <c r="C279" s="21" t="s">
        <v>20</v>
      </c>
      <c r="D279" s="20" t="s">
        <v>574</v>
      </c>
      <c r="E279" s="20" t="s">
        <v>22</v>
      </c>
      <c r="F279" s="20" t="s">
        <v>28</v>
      </c>
      <c r="G279" s="20" t="str">
        <f>VLOOKUP(Repository_table[[#This Row],[Country of Destination]],$T$11:$U$47,2,)</f>
        <v>East Asia and Pacific</v>
      </c>
      <c r="H279" s="20" t="s">
        <v>75</v>
      </c>
      <c r="I279" s="20" t="s">
        <v>25</v>
      </c>
      <c r="J279" s="22">
        <v>3690054</v>
      </c>
      <c r="K279" s="27">
        <v>3.5350000000000001</v>
      </c>
      <c r="L279" s="115"/>
      <c r="N279" s="89"/>
    </row>
    <row r="280" spans="1:14" s="13" customFormat="1" ht="15.75" customHeight="1">
      <c r="A280" s="114">
        <v>43099</v>
      </c>
      <c r="B280" s="21" t="s">
        <v>20</v>
      </c>
      <c r="C280" s="21" t="s">
        <v>20</v>
      </c>
      <c r="D280" s="20" t="s">
        <v>576</v>
      </c>
      <c r="E280" s="20" t="s">
        <v>22</v>
      </c>
      <c r="F280" s="20" t="s">
        <v>94</v>
      </c>
      <c r="G280" s="20" t="str">
        <f>VLOOKUP(Repository_table[[#This Row],[Country of Destination]],$T$11:$U$47,2,)</f>
        <v>East Asia and Pacific</v>
      </c>
      <c r="H280" s="20" t="s">
        <v>142</v>
      </c>
      <c r="I280" s="20" t="s">
        <v>25</v>
      </c>
      <c r="J280" s="22">
        <v>3318049</v>
      </c>
      <c r="K280" s="27">
        <v>3.5350000000000001</v>
      </c>
      <c r="L280" s="115"/>
      <c r="N280" s="89"/>
    </row>
    <row r="281" spans="1:14" s="13" customFormat="1" ht="15.75" customHeight="1">
      <c r="A281" s="114">
        <v>43101</v>
      </c>
      <c r="B281" s="21" t="s">
        <v>20</v>
      </c>
      <c r="C281" s="21" t="s">
        <v>20</v>
      </c>
      <c r="D281" s="20" t="s">
        <v>574</v>
      </c>
      <c r="E281" s="20" t="s">
        <v>22</v>
      </c>
      <c r="F281" s="20" t="s">
        <v>351</v>
      </c>
      <c r="G281" s="20" t="str">
        <f>VLOOKUP(Repository_table[[#This Row],[Country of Destination]],$T$11:$U$47,2,)</f>
        <v>Latin America and the Caribbean</v>
      </c>
      <c r="H281" s="20" t="s">
        <v>117</v>
      </c>
      <c r="I281" s="20" t="s">
        <v>25</v>
      </c>
      <c r="J281" s="22">
        <v>3714518</v>
      </c>
      <c r="K281" s="27">
        <v>3.5350000000000001</v>
      </c>
      <c r="L281" s="115"/>
      <c r="N281" s="89"/>
    </row>
    <row r="282" spans="1:14" s="13" customFormat="1" ht="15.75" customHeight="1">
      <c r="A282" s="114">
        <v>43102</v>
      </c>
      <c r="B282" s="21" t="s">
        <v>20</v>
      </c>
      <c r="C282" s="21" t="s">
        <v>20</v>
      </c>
      <c r="D282" s="20" t="s">
        <v>574</v>
      </c>
      <c r="E282" s="20" t="s">
        <v>22</v>
      </c>
      <c r="F282" s="20" t="s">
        <v>28</v>
      </c>
      <c r="G282" s="20" t="str">
        <f>VLOOKUP(Repository_table[[#This Row],[Country of Destination]],$T$11:$U$47,2,)</f>
        <v>East Asia and Pacific</v>
      </c>
      <c r="H282" s="20" t="s">
        <v>82</v>
      </c>
      <c r="I282" s="20" t="s">
        <v>25</v>
      </c>
      <c r="J282" s="22">
        <v>3702965</v>
      </c>
      <c r="K282" s="27">
        <v>3.149</v>
      </c>
      <c r="L282" s="115"/>
      <c r="N282" s="89"/>
    </row>
    <row r="283" spans="1:14" s="13" customFormat="1" ht="15.75" customHeight="1">
      <c r="A283" s="114">
        <v>43103</v>
      </c>
      <c r="B283" s="21" t="s">
        <v>20</v>
      </c>
      <c r="C283" s="21" t="s">
        <v>20</v>
      </c>
      <c r="D283" s="20" t="s">
        <v>576</v>
      </c>
      <c r="E283" s="20" t="s">
        <v>22</v>
      </c>
      <c r="F283" s="20" t="s">
        <v>57</v>
      </c>
      <c r="G283" s="20" t="str">
        <f>VLOOKUP(Repository_table[[#This Row],[Country of Destination]],$T$11:$U$47,2,)</f>
        <v>Europe and Central Asia</v>
      </c>
      <c r="H283" s="20" t="s">
        <v>86</v>
      </c>
      <c r="I283" s="20" t="s">
        <v>25</v>
      </c>
      <c r="J283" s="22">
        <v>3247452</v>
      </c>
      <c r="K283" s="27">
        <v>3.149</v>
      </c>
      <c r="L283" s="115"/>
      <c r="N283" s="89"/>
    </row>
    <row r="284" spans="1:14" s="13" customFormat="1" ht="15.75" customHeight="1">
      <c r="A284" s="114">
        <v>43105</v>
      </c>
      <c r="B284" s="21" t="s">
        <v>20</v>
      </c>
      <c r="C284" s="21" t="s">
        <v>20</v>
      </c>
      <c r="D284" s="20" t="s">
        <v>574</v>
      </c>
      <c r="E284" s="20" t="s">
        <v>22</v>
      </c>
      <c r="F284" s="20" t="s">
        <v>351</v>
      </c>
      <c r="G284" s="20" t="str">
        <f>VLOOKUP(Repository_table[[#This Row],[Country of Destination]],$T$11:$U$47,2,)</f>
        <v>Latin America and the Caribbean</v>
      </c>
      <c r="H284" s="20" t="s">
        <v>289</v>
      </c>
      <c r="I284" s="20" t="s">
        <v>25</v>
      </c>
      <c r="J284" s="22">
        <v>3306132</v>
      </c>
      <c r="K284" s="27">
        <v>3.149</v>
      </c>
      <c r="L284" s="115"/>
      <c r="N284" s="89"/>
    </row>
    <row r="285" spans="1:14" s="13" customFormat="1" ht="15.75" customHeight="1">
      <c r="A285" s="114">
        <v>43106</v>
      </c>
      <c r="B285" s="21" t="s">
        <v>20</v>
      </c>
      <c r="C285" s="21" t="s">
        <v>20</v>
      </c>
      <c r="D285" s="20" t="s">
        <v>576</v>
      </c>
      <c r="E285" s="20" t="s">
        <v>22</v>
      </c>
      <c r="F285" s="20" t="s">
        <v>94</v>
      </c>
      <c r="G285" s="20" t="str">
        <f>VLOOKUP(Repository_table[[#This Row],[Country of Destination]],$T$11:$U$47,2,)</f>
        <v>East Asia and Pacific</v>
      </c>
      <c r="H285" s="20" t="s">
        <v>280</v>
      </c>
      <c r="I285" s="20" t="s">
        <v>25</v>
      </c>
      <c r="J285" s="22">
        <v>3425586</v>
      </c>
      <c r="K285" s="27">
        <v>6.149</v>
      </c>
      <c r="L285" s="115" t="s">
        <v>594</v>
      </c>
      <c r="N285" s="89"/>
    </row>
    <row r="286" spans="1:14" s="13" customFormat="1" ht="15.75" customHeight="1">
      <c r="A286" s="114">
        <v>43109</v>
      </c>
      <c r="B286" s="21" t="s">
        <v>20</v>
      </c>
      <c r="C286" s="21" t="s">
        <v>20</v>
      </c>
      <c r="D286" s="20" t="s">
        <v>576</v>
      </c>
      <c r="E286" s="20" t="s">
        <v>22</v>
      </c>
      <c r="F286" s="20" t="s">
        <v>482</v>
      </c>
      <c r="G286" s="20" t="str">
        <f>VLOOKUP(Repository_table[[#This Row],[Country of Destination]],$T$11:$U$47,2,)</f>
        <v>Middle East and North Africa</v>
      </c>
      <c r="H286" s="20" t="s">
        <v>234</v>
      </c>
      <c r="I286" s="20" t="s">
        <v>25</v>
      </c>
      <c r="J286" s="22">
        <v>3275352</v>
      </c>
      <c r="K286" s="27">
        <v>3.149</v>
      </c>
      <c r="L286" s="115"/>
      <c r="N286" s="89"/>
    </row>
    <row r="287" spans="1:14" s="13" customFormat="1" ht="15.75" customHeight="1">
      <c r="A287" s="114">
        <v>43111</v>
      </c>
      <c r="B287" s="21" t="s">
        <v>20</v>
      </c>
      <c r="C287" s="21" t="s">
        <v>20</v>
      </c>
      <c r="D287" s="20" t="s">
        <v>574</v>
      </c>
      <c r="E287" s="20" t="s">
        <v>22</v>
      </c>
      <c r="F287" s="20" t="s">
        <v>143</v>
      </c>
      <c r="G287" s="20" t="str">
        <f>VLOOKUP(Repository_table[[#This Row],[Country of Destination]],$T$11:$U$47,2,)</f>
        <v>Latin America and the Caribbean</v>
      </c>
      <c r="H287" s="20" t="s">
        <v>358</v>
      </c>
      <c r="I287" s="20" t="s">
        <v>25</v>
      </c>
      <c r="J287" s="22">
        <v>2938444</v>
      </c>
      <c r="K287" s="27">
        <v>3.149</v>
      </c>
      <c r="L287" s="115"/>
      <c r="N287" s="89"/>
    </row>
    <row r="288" spans="1:14" s="13" customFormat="1" ht="15.75" customHeight="1">
      <c r="A288" s="114">
        <v>43111</v>
      </c>
      <c r="B288" s="21" t="s">
        <v>20</v>
      </c>
      <c r="C288" s="21" t="s">
        <v>20</v>
      </c>
      <c r="D288" s="20" t="s">
        <v>574</v>
      </c>
      <c r="E288" s="20" t="s">
        <v>22</v>
      </c>
      <c r="F288" s="20" t="s">
        <v>28</v>
      </c>
      <c r="G288" s="20" t="str">
        <f>VLOOKUP(Repository_table[[#This Row],[Country of Destination]],$T$11:$U$47,2,)</f>
        <v>East Asia and Pacific</v>
      </c>
      <c r="H288" s="20" t="s">
        <v>586</v>
      </c>
      <c r="I288" s="20" t="s">
        <v>25</v>
      </c>
      <c r="J288" s="22">
        <v>3240070</v>
      </c>
      <c r="K288" s="27">
        <v>6.149</v>
      </c>
      <c r="L288" s="115" t="s">
        <v>594</v>
      </c>
      <c r="N288" s="89"/>
    </row>
    <row r="289" spans="1:14" s="13" customFormat="1" ht="15.75" customHeight="1">
      <c r="A289" s="114">
        <v>43113</v>
      </c>
      <c r="B289" s="21" t="s">
        <v>20</v>
      </c>
      <c r="C289" s="21" t="s">
        <v>20</v>
      </c>
      <c r="D289" s="20" t="s">
        <v>574</v>
      </c>
      <c r="E289" s="20" t="s">
        <v>22</v>
      </c>
      <c r="F289" s="20" t="s">
        <v>28</v>
      </c>
      <c r="G289" s="20" t="str">
        <f>VLOOKUP(Repository_table[[#This Row],[Country of Destination]],$T$11:$U$47,2,)</f>
        <v>East Asia and Pacific</v>
      </c>
      <c r="H289" s="20" t="s">
        <v>80</v>
      </c>
      <c r="I289" s="20" t="s">
        <v>25</v>
      </c>
      <c r="J289" s="22">
        <v>3695897</v>
      </c>
      <c r="K289" s="27">
        <v>3.149</v>
      </c>
      <c r="L289" s="115"/>
      <c r="N289" s="89"/>
    </row>
    <row r="290" spans="1:14" s="13" customFormat="1" ht="15.75" customHeight="1">
      <c r="A290" s="114">
        <v>43114</v>
      </c>
      <c r="B290" s="21" t="s">
        <v>20</v>
      </c>
      <c r="C290" s="21" t="s">
        <v>20</v>
      </c>
      <c r="D290" s="20" t="s">
        <v>576</v>
      </c>
      <c r="E290" s="20" t="s">
        <v>22</v>
      </c>
      <c r="F290" s="20" t="s">
        <v>148</v>
      </c>
      <c r="G290" s="20" t="str">
        <f>VLOOKUP(Repository_table[[#This Row],[Country of Destination]],$T$11:$U$47,2,)</f>
        <v>South Asia</v>
      </c>
      <c r="H290" s="20" t="s">
        <v>577</v>
      </c>
      <c r="I290" s="20" t="s">
        <v>25</v>
      </c>
      <c r="J290" s="22">
        <v>3368035</v>
      </c>
      <c r="K290" s="27">
        <v>3.149</v>
      </c>
      <c r="L290" s="115"/>
      <c r="N290" s="89"/>
    </row>
    <row r="291" spans="1:14" s="13" customFormat="1" ht="15.75" customHeight="1">
      <c r="A291" s="114">
        <v>43116</v>
      </c>
      <c r="B291" s="21" t="s">
        <v>20</v>
      </c>
      <c r="C291" s="21" t="s">
        <v>20</v>
      </c>
      <c r="D291" s="20" t="s">
        <v>576</v>
      </c>
      <c r="E291" s="20" t="s">
        <v>22</v>
      </c>
      <c r="F291" s="20" t="s">
        <v>482</v>
      </c>
      <c r="G291" s="20" t="str">
        <f>VLOOKUP(Repository_table[[#This Row],[Country of Destination]],$T$11:$U$47,2,)</f>
        <v>Middle East and North Africa</v>
      </c>
      <c r="H291" s="20" t="s">
        <v>137</v>
      </c>
      <c r="I291" s="20" t="s">
        <v>25</v>
      </c>
      <c r="J291" s="22">
        <v>3278404</v>
      </c>
      <c r="K291" s="27">
        <v>3.149</v>
      </c>
      <c r="L291" s="115"/>
      <c r="N291" s="89"/>
    </row>
    <row r="292" spans="1:14" s="13" customFormat="1" ht="15.75" customHeight="1">
      <c r="A292" s="114">
        <v>43117</v>
      </c>
      <c r="B292" s="21" t="s">
        <v>20</v>
      </c>
      <c r="C292" s="21" t="s">
        <v>20</v>
      </c>
      <c r="D292" s="20" t="s">
        <v>574</v>
      </c>
      <c r="E292" s="20" t="s">
        <v>22</v>
      </c>
      <c r="F292" s="20" t="s">
        <v>28</v>
      </c>
      <c r="G292" s="20" t="str">
        <f>VLOOKUP(Repository_table[[#This Row],[Country of Destination]],$T$11:$U$47,2,)</f>
        <v>East Asia and Pacific</v>
      </c>
      <c r="H292" s="20" t="s">
        <v>112</v>
      </c>
      <c r="I292" s="20" t="s">
        <v>25</v>
      </c>
      <c r="J292" s="22">
        <v>3714983</v>
      </c>
      <c r="K292" s="27">
        <v>6.149</v>
      </c>
      <c r="L292" s="115" t="s">
        <v>594</v>
      </c>
      <c r="N292" s="89"/>
    </row>
    <row r="293" spans="1:14" s="13" customFormat="1" ht="15.75" customHeight="1">
      <c r="A293" s="114">
        <v>43118</v>
      </c>
      <c r="B293" s="21" t="s">
        <v>20</v>
      </c>
      <c r="C293" s="21" t="s">
        <v>20</v>
      </c>
      <c r="D293" s="20" t="s">
        <v>576</v>
      </c>
      <c r="E293" s="20" t="s">
        <v>22</v>
      </c>
      <c r="F293" s="20" t="s">
        <v>94</v>
      </c>
      <c r="G293" s="20" t="str">
        <f>VLOOKUP(Repository_table[[#This Row],[Country of Destination]],$T$11:$U$47,2,)</f>
        <v>East Asia and Pacific</v>
      </c>
      <c r="H293" s="20" t="s">
        <v>253</v>
      </c>
      <c r="I293" s="20" t="s">
        <v>25</v>
      </c>
      <c r="J293" s="22">
        <v>3516780</v>
      </c>
      <c r="K293" s="27">
        <v>3.149</v>
      </c>
      <c r="L293" s="115"/>
      <c r="N293" s="89"/>
    </row>
    <row r="294" spans="1:14" s="13" customFormat="1" ht="15.75" customHeight="1">
      <c r="A294" s="114">
        <v>43120</v>
      </c>
      <c r="B294" s="21" t="s">
        <v>20</v>
      </c>
      <c r="C294" s="21" t="s">
        <v>20</v>
      </c>
      <c r="D294" s="20" t="s">
        <v>576</v>
      </c>
      <c r="E294" s="20" t="s">
        <v>22</v>
      </c>
      <c r="F294" s="20" t="s">
        <v>42</v>
      </c>
      <c r="G294" s="20" t="str">
        <f>VLOOKUP(Repository_table[[#This Row],[Country of Destination]],$T$11:$U$47,2,)</f>
        <v>South Asia</v>
      </c>
      <c r="H294" s="20" t="s">
        <v>580</v>
      </c>
      <c r="I294" s="20" t="s">
        <v>25</v>
      </c>
      <c r="J294" s="22">
        <v>3596043</v>
      </c>
      <c r="K294" s="27">
        <v>3.149</v>
      </c>
      <c r="L294" s="115"/>
      <c r="N294" s="89"/>
    </row>
    <row r="295" spans="1:14" s="13" customFormat="1" ht="15.75" customHeight="1">
      <c r="A295" s="114">
        <v>43124</v>
      </c>
      <c r="B295" s="21" t="s">
        <v>20</v>
      </c>
      <c r="C295" s="21" t="s">
        <v>20</v>
      </c>
      <c r="D295" s="20" t="s">
        <v>576</v>
      </c>
      <c r="E295" s="20" t="s">
        <v>22</v>
      </c>
      <c r="F295" s="20" t="s">
        <v>158</v>
      </c>
      <c r="G295" s="20" t="str">
        <f>VLOOKUP(Repository_table[[#This Row],[Country of Destination]],$T$11:$U$47,2,)</f>
        <v>East Asia and Pacific</v>
      </c>
      <c r="H295" s="20" t="s">
        <v>107</v>
      </c>
      <c r="I295" s="20" t="s">
        <v>25</v>
      </c>
      <c r="J295" s="22">
        <v>3614916</v>
      </c>
      <c r="K295" s="27">
        <v>3.149</v>
      </c>
      <c r="L295" s="115"/>
      <c r="N295" s="89"/>
    </row>
    <row r="296" spans="1:14" s="13" customFormat="1" ht="15.75" customHeight="1">
      <c r="A296" s="114">
        <v>43125</v>
      </c>
      <c r="B296" s="21" t="s">
        <v>20</v>
      </c>
      <c r="C296" s="21" t="s">
        <v>20</v>
      </c>
      <c r="D296" s="20" t="s">
        <v>576</v>
      </c>
      <c r="E296" s="20" t="s">
        <v>22</v>
      </c>
      <c r="F296" s="20" t="s">
        <v>44</v>
      </c>
      <c r="G296" s="20" t="str">
        <f>VLOOKUP(Repository_table[[#This Row],[Country of Destination]],$T$11:$U$47,2,)</f>
        <v>Europe and Central Asia</v>
      </c>
      <c r="H296" s="20" t="s">
        <v>166</v>
      </c>
      <c r="I296" s="20" t="s">
        <v>25</v>
      </c>
      <c r="J296" s="22">
        <v>3713519</v>
      </c>
      <c r="K296" s="27">
        <v>3.149</v>
      </c>
      <c r="L296" s="115"/>
      <c r="N296" s="89"/>
    </row>
    <row r="297" spans="1:14" s="13" customFormat="1" ht="15.75" customHeight="1">
      <c r="A297" s="114">
        <v>43126</v>
      </c>
      <c r="B297" s="21" t="s">
        <v>20</v>
      </c>
      <c r="C297" s="21" t="s">
        <v>20</v>
      </c>
      <c r="D297" s="20" t="s">
        <v>574</v>
      </c>
      <c r="E297" s="20" t="s">
        <v>22</v>
      </c>
      <c r="F297" s="20" t="s">
        <v>351</v>
      </c>
      <c r="G297" s="20" t="str">
        <f>VLOOKUP(Repository_table[[#This Row],[Country of Destination]],$T$11:$U$47,2,)</f>
        <v>Latin America and the Caribbean</v>
      </c>
      <c r="H297" s="20" t="s">
        <v>627</v>
      </c>
      <c r="I297" s="20" t="s">
        <v>25</v>
      </c>
      <c r="J297" s="22">
        <v>3410824</v>
      </c>
      <c r="K297" s="27">
        <v>6.149</v>
      </c>
      <c r="L297" s="115" t="s">
        <v>594</v>
      </c>
      <c r="N297" s="89"/>
    </row>
    <row r="298" spans="1:14" s="13" customFormat="1" ht="15.75" customHeight="1">
      <c r="A298" s="114">
        <v>43128</v>
      </c>
      <c r="B298" s="21" t="s">
        <v>20</v>
      </c>
      <c r="C298" s="21" t="s">
        <v>20</v>
      </c>
      <c r="D298" s="20" t="s">
        <v>576</v>
      </c>
      <c r="E298" s="20" t="s">
        <v>22</v>
      </c>
      <c r="F298" s="20" t="s">
        <v>94</v>
      </c>
      <c r="G298" s="20" t="str">
        <f>VLOOKUP(Repository_table[[#This Row],[Country of Destination]],$T$11:$U$47,2,)</f>
        <v>East Asia and Pacific</v>
      </c>
      <c r="H298" s="20" t="s">
        <v>345</v>
      </c>
      <c r="I298" s="20" t="s">
        <v>25</v>
      </c>
      <c r="J298" s="22">
        <v>3393164</v>
      </c>
      <c r="K298" s="27">
        <v>6.149</v>
      </c>
      <c r="L298" s="115" t="s">
        <v>594</v>
      </c>
      <c r="N298" s="89"/>
    </row>
    <row r="299" spans="1:14" s="13" customFormat="1" ht="15.75" customHeight="1">
      <c r="A299" s="114">
        <v>43129</v>
      </c>
      <c r="B299" s="21" t="s">
        <v>20</v>
      </c>
      <c r="C299" s="21" t="s">
        <v>20</v>
      </c>
      <c r="D299" s="20" t="s">
        <v>576</v>
      </c>
      <c r="E299" s="20" t="s">
        <v>22</v>
      </c>
      <c r="F299" s="20" t="s">
        <v>94</v>
      </c>
      <c r="G299" s="20" t="str">
        <f>VLOOKUP(Repository_table[[#This Row],[Country of Destination]],$T$11:$U$47,2,)</f>
        <v>East Asia and Pacific</v>
      </c>
      <c r="H299" s="20" t="s">
        <v>86</v>
      </c>
      <c r="I299" s="20" t="s">
        <v>25</v>
      </c>
      <c r="J299" s="22">
        <v>3248898</v>
      </c>
      <c r="K299" s="27">
        <v>3.149</v>
      </c>
      <c r="L299" s="115"/>
      <c r="N299" s="89"/>
    </row>
    <row r="300" spans="1:14" s="13" customFormat="1" ht="15.75" customHeight="1">
      <c r="A300" s="114">
        <v>43130</v>
      </c>
      <c r="B300" s="21" t="s">
        <v>20</v>
      </c>
      <c r="C300" s="21" t="s">
        <v>20</v>
      </c>
      <c r="D300" s="20" t="s">
        <v>574</v>
      </c>
      <c r="E300" s="20" t="s">
        <v>22</v>
      </c>
      <c r="F300" s="20" t="s">
        <v>28</v>
      </c>
      <c r="G300" s="20" t="str">
        <f>VLOOKUP(Repository_table[[#This Row],[Country of Destination]],$T$11:$U$47,2,)</f>
        <v>East Asia and Pacific</v>
      </c>
      <c r="H300" s="20" t="s">
        <v>638</v>
      </c>
      <c r="I300" s="20" t="s">
        <v>25</v>
      </c>
      <c r="J300" s="22">
        <v>3255523</v>
      </c>
      <c r="K300" s="27">
        <v>6.149</v>
      </c>
      <c r="L300" s="115" t="s">
        <v>594</v>
      </c>
      <c r="N300" s="89"/>
    </row>
    <row r="301" spans="1:14" s="13" customFormat="1" ht="15.75" customHeight="1">
      <c r="A301" s="114">
        <v>43131</v>
      </c>
      <c r="B301" s="21" t="s">
        <v>20</v>
      </c>
      <c r="C301" s="21" t="s">
        <v>20</v>
      </c>
      <c r="D301" s="20" t="s">
        <v>574</v>
      </c>
      <c r="E301" s="20" t="s">
        <v>22</v>
      </c>
      <c r="F301" s="20" t="s">
        <v>28</v>
      </c>
      <c r="G301" s="20" t="str">
        <f>VLOOKUP(Repository_table[[#This Row],[Country of Destination]],$T$11:$U$47,2,)</f>
        <v>East Asia and Pacific</v>
      </c>
      <c r="H301" s="20" t="s">
        <v>147</v>
      </c>
      <c r="I301" s="20" t="s">
        <v>25</v>
      </c>
      <c r="J301" s="22">
        <v>3676477</v>
      </c>
      <c r="K301" s="27">
        <v>6.149</v>
      </c>
      <c r="L301" s="115" t="s">
        <v>594</v>
      </c>
      <c r="N301" s="89"/>
    </row>
    <row r="302" spans="1:14" s="13" customFormat="1" ht="15.75" customHeight="1">
      <c r="A302" s="114">
        <v>43132</v>
      </c>
      <c r="B302" s="21" t="s">
        <v>20</v>
      </c>
      <c r="C302" s="21" t="s">
        <v>20</v>
      </c>
      <c r="D302" s="20" t="s">
        <v>574</v>
      </c>
      <c r="E302" s="20" t="s">
        <v>22</v>
      </c>
      <c r="F302" s="20" t="s">
        <v>351</v>
      </c>
      <c r="G302" s="20" t="str">
        <f>VLOOKUP(Repository_table[[#This Row],[Country of Destination]],$T$11:$U$47,2,)</f>
        <v>Latin America and the Caribbean</v>
      </c>
      <c r="H302" s="20" t="s">
        <v>117</v>
      </c>
      <c r="I302" s="20" t="s">
        <v>25</v>
      </c>
      <c r="J302" s="22">
        <v>3708865</v>
      </c>
      <c r="K302" s="27">
        <v>3.15</v>
      </c>
      <c r="L302" s="115"/>
      <c r="N302" s="89"/>
    </row>
    <row r="303" spans="1:14" s="13" customFormat="1" ht="15.75" customHeight="1">
      <c r="A303" s="114">
        <v>43133</v>
      </c>
      <c r="B303" s="21" t="s">
        <v>20</v>
      </c>
      <c r="C303" s="21" t="s">
        <v>20</v>
      </c>
      <c r="D303" s="20" t="s">
        <v>576</v>
      </c>
      <c r="E303" s="20" t="s">
        <v>22</v>
      </c>
      <c r="F303" s="20" t="s">
        <v>44</v>
      </c>
      <c r="G303" s="20" t="str">
        <f>VLOOKUP(Repository_table[[#This Row],[Country of Destination]],$T$11:$U$47,2,)</f>
        <v>Europe and Central Asia</v>
      </c>
      <c r="H303" s="20" t="s">
        <v>236</v>
      </c>
      <c r="I303" s="20" t="s">
        <v>25</v>
      </c>
      <c r="J303" s="22">
        <v>3278774</v>
      </c>
      <c r="K303" s="27">
        <v>4.1760000000000002</v>
      </c>
      <c r="L303" s="115"/>
      <c r="N303" s="89"/>
    </row>
    <row r="304" spans="1:14" s="13" customFormat="1" ht="15.75" customHeight="1">
      <c r="A304" s="114">
        <v>43134</v>
      </c>
      <c r="B304" s="21" t="s">
        <v>20</v>
      </c>
      <c r="C304" s="21" t="s">
        <v>20</v>
      </c>
      <c r="D304" s="20" t="s">
        <v>574</v>
      </c>
      <c r="E304" s="20" t="s">
        <v>22</v>
      </c>
      <c r="F304" s="20" t="s">
        <v>351</v>
      </c>
      <c r="G304" s="20" t="str">
        <f>VLOOKUP(Repository_table[[#This Row],[Country of Destination]],$T$11:$U$47,2,)</f>
        <v>Latin America and the Caribbean</v>
      </c>
      <c r="H304" s="20" t="s">
        <v>98</v>
      </c>
      <c r="I304" s="20" t="s">
        <v>25</v>
      </c>
      <c r="J304" s="22">
        <v>3685569</v>
      </c>
      <c r="K304" s="27">
        <v>7.18</v>
      </c>
      <c r="L304" s="115" t="s">
        <v>594</v>
      </c>
      <c r="N304" s="89"/>
    </row>
    <row r="305" spans="1:14" s="13" customFormat="1" ht="15.75" customHeight="1">
      <c r="A305" s="114">
        <v>43136</v>
      </c>
      <c r="B305" s="21" t="s">
        <v>20</v>
      </c>
      <c r="C305" s="21" t="s">
        <v>20</v>
      </c>
      <c r="D305" s="20" t="s">
        <v>574</v>
      </c>
      <c r="E305" s="20" t="s">
        <v>22</v>
      </c>
      <c r="F305" s="20" t="s">
        <v>351</v>
      </c>
      <c r="G305" s="20" t="str">
        <f>VLOOKUP(Repository_table[[#This Row],[Country of Destination]],$T$11:$U$47,2,)</f>
        <v>Latin America and the Caribbean</v>
      </c>
      <c r="H305" s="20" t="s">
        <v>215</v>
      </c>
      <c r="I305" s="20" t="s">
        <v>25</v>
      </c>
      <c r="J305" s="22">
        <v>3699364</v>
      </c>
      <c r="K305" s="27">
        <v>4.18</v>
      </c>
      <c r="L305" s="115"/>
      <c r="N305" s="89"/>
    </row>
    <row r="306" spans="1:14" s="13" customFormat="1" ht="15.75" customHeight="1">
      <c r="A306" s="114">
        <v>43138</v>
      </c>
      <c r="B306" s="21" t="s">
        <v>20</v>
      </c>
      <c r="C306" s="21" t="s">
        <v>20</v>
      </c>
      <c r="D306" s="20" t="s">
        <v>574</v>
      </c>
      <c r="E306" s="20" t="s">
        <v>22</v>
      </c>
      <c r="F306" s="20" t="s">
        <v>28</v>
      </c>
      <c r="G306" s="20" t="str">
        <f>VLOOKUP(Repository_table[[#This Row],[Country of Destination]],$T$11:$U$47,2,)</f>
        <v>East Asia and Pacific</v>
      </c>
      <c r="H306" s="20" t="s">
        <v>79</v>
      </c>
      <c r="I306" s="20" t="s">
        <v>25</v>
      </c>
      <c r="J306" s="22">
        <v>3697595</v>
      </c>
      <c r="K306" s="27">
        <v>4.18</v>
      </c>
      <c r="L306" s="115"/>
      <c r="N306" s="89"/>
    </row>
    <row r="307" spans="1:14" s="13" customFormat="1" ht="15.75" customHeight="1">
      <c r="A307" s="114">
        <v>43138</v>
      </c>
      <c r="B307" s="21" t="s">
        <v>20</v>
      </c>
      <c r="C307" s="21" t="s">
        <v>20</v>
      </c>
      <c r="D307" s="20" t="s">
        <v>574</v>
      </c>
      <c r="E307" s="20" t="s">
        <v>22</v>
      </c>
      <c r="F307" s="20" t="s">
        <v>28</v>
      </c>
      <c r="G307" s="20" t="str">
        <f>VLOOKUP(Repository_table[[#This Row],[Country of Destination]],$T$11:$U$47,2,)</f>
        <v>East Asia and Pacific</v>
      </c>
      <c r="H307" s="20" t="s">
        <v>572</v>
      </c>
      <c r="I307" s="20" t="s">
        <v>25</v>
      </c>
      <c r="J307" s="22">
        <v>3384674</v>
      </c>
      <c r="K307" s="27">
        <v>7.18</v>
      </c>
      <c r="L307" s="115" t="s">
        <v>594</v>
      </c>
      <c r="N307" s="89"/>
    </row>
    <row r="308" spans="1:14" s="13" customFormat="1" ht="15.75" customHeight="1">
      <c r="A308" s="114">
        <v>43139</v>
      </c>
      <c r="B308" s="21" t="s">
        <v>20</v>
      </c>
      <c r="C308" s="21" t="s">
        <v>20</v>
      </c>
      <c r="D308" s="20" t="s">
        <v>574</v>
      </c>
      <c r="E308" s="20" t="s">
        <v>22</v>
      </c>
      <c r="F308" s="20" t="s">
        <v>28</v>
      </c>
      <c r="G308" s="20" t="str">
        <f>VLOOKUP(Repository_table[[#This Row],[Country of Destination]],$T$11:$U$47,2,)</f>
        <v>East Asia and Pacific</v>
      </c>
      <c r="H308" s="20" t="s">
        <v>596</v>
      </c>
      <c r="I308" s="20" t="s">
        <v>25</v>
      </c>
      <c r="J308" s="22">
        <v>3405308</v>
      </c>
      <c r="K308" s="27">
        <v>7.18</v>
      </c>
      <c r="L308" s="115" t="s">
        <v>594</v>
      </c>
      <c r="N308" s="89"/>
    </row>
    <row r="309" spans="1:14" s="13" customFormat="1" ht="15.75" customHeight="1">
      <c r="A309" s="114">
        <v>43140</v>
      </c>
      <c r="B309" s="21" t="s">
        <v>20</v>
      </c>
      <c r="C309" s="21" t="s">
        <v>20</v>
      </c>
      <c r="D309" s="20" t="s">
        <v>576</v>
      </c>
      <c r="E309" s="20" t="s">
        <v>22</v>
      </c>
      <c r="F309" s="20" t="s">
        <v>94</v>
      </c>
      <c r="G309" s="20" t="str">
        <f>VLOOKUP(Repository_table[[#This Row],[Country of Destination]],$T$11:$U$47,2,)</f>
        <v>East Asia and Pacific</v>
      </c>
      <c r="H309" s="20" t="s">
        <v>631</v>
      </c>
      <c r="I309" s="20" t="s">
        <v>25</v>
      </c>
      <c r="J309" s="22">
        <v>3452209</v>
      </c>
      <c r="K309" s="27">
        <v>7.1760000000000002</v>
      </c>
      <c r="L309" s="115" t="s">
        <v>594</v>
      </c>
      <c r="N309" s="89"/>
    </row>
    <row r="310" spans="1:14" s="13" customFormat="1" ht="15.75" customHeight="1">
      <c r="A310" s="114">
        <v>43142</v>
      </c>
      <c r="B310" s="21" t="s">
        <v>20</v>
      </c>
      <c r="C310" s="21" t="s">
        <v>20</v>
      </c>
      <c r="D310" s="20" t="s">
        <v>574</v>
      </c>
      <c r="E310" s="20" t="s">
        <v>22</v>
      </c>
      <c r="F310" s="20" t="s">
        <v>581</v>
      </c>
      <c r="G310" s="20" t="str">
        <f>VLOOKUP(Repository_table[[#This Row],[Country of Destination]],$T$11:$U$47,2,)</f>
        <v>Middle East and North Africa</v>
      </c>
      <c r="H310" s="20" t="s">
        <v>289</v>
      </c>
      <c r="I310" s="20" t="s">
        <v>25</v>
      </c>
      <c r="J310" s="22">
        <v>3300285</v>
      </c>
      <c r="K310" s="27">
        <v>4.18</v>
      </c>
      <c r="L310" s="115"/>
      <c r="N310" s="89"/>
    </row>
    <row r="311" spans="1:14" s="13" customFormat="1" ht="15.75" customHeight="1">
      <c r="A311" s="114">
        <v>43144</v>
      </c>
      <c r="B311" s="21" t="s">
        <v>20</v>
      </c>
      <c r="C311" s="21" t="s">
        <v>20</v>
      </c>
      <c r="D311" s="20" t="s">
        <v>574</v>
      </c>
      <c r="E311" s="20" t="s">
        <v>22</v>
      </c>
      <c r="F311" s="20" t="s">
        <v>28</v>
      </c>
      <c r="G311" s="20" t="str">
        <f>VLOOKUP(Repository_table[[#This Row],[Country of Destination]],$T$11:$U$47,2,)</f>
        <v>East Asia and Pacific</v>
      </c>
      <c r="H311" s="20" t="s">
        <v>121</v>
      </c>
      <c r="I311" s="20" t="s">
        <v>25</v>
      </c>
      <c r="J311" s="22">
        <v>3392937</v>
      </c>
      <c r="K311" s="27">
        <v>7.18</v>
      </c>
      <c r="L311" s="115" t="s">
        <v>594</v>
      </c>
      <c r="N311" s="89"/>
    </row>
    <row r="312" spans="1:14" s="13" customFormat="1" ht="15.75" customHeight="1">
      <c r="A312" s="114">
        <v>43145</v>
      </c>
      <c r="B312" s="21" t="s">
        <v>20</v>
      </c>
      <c r="C312" s="21" t="s">
        <v>20</v>
      </c>
      <c r="D312" s="20" t="s">
        <v>574</v>
      </c>
      <c r="E312" s="20" t="s">
        <v>22</v>
      </c>
      <c r="F312" s="20" t="s">
        <v>143</v>
      </c>
      <c r="G312" s="20" t="str">
        <f>VLOOKUP(Repository_table[[#This Row],[Country of Destination]],$T$11:$U$47,2,)</f>
        <v>Latin America and the Caribbean</v>
      </c>
      <c r="H312" s="20" t="s">
        <v>632</v>
      </c>
      <c r="I312" s="20" t="s">
        <v>25</v>
      </c>
      <c r="J312" s="22">
        <v>3248781</v>
      </c>
      <c r="K312" s="27">
        <v>4.18</v>
      </c>
      <c r="L312" s="115"/>
      <c r="N312" s="89"/>
    </row>
    <row r="313" spans="1:14" s="13" customFormat="1" ht="15.75" customHeight="1">
      <c r="A313" s="114">
        <v>43150</v>
      </c>
      <c r="B313" s="21" t="s">
        <v>20</v>
      </c>
      <c r="C313" s="21" t="s">
        <v>20</v>
      </c>
      <c r="D313" s="20" t="s">
        <v>574</v>
      </c>
      <c r="E313" s="20" t="s">
        <v>22</v>
      </c>
      <c r="F313" s="20" t="s">
        <v>28</v>
      </c>
      <c r="G313" s="20" t="str">
        <f>VLOOKUP(Repository_table[[#This Row],[Country of Destination]],$T$11:$U$47,2,)</f>
        <v>East Asia and Pacific</v>
      </c>
      <c r="H313" s="20" t="s">
        <v>624</v>
      </c>
      <c r="I313" s="20" t="s">
        <v>25</v>
      </c>
      <c r="J313" s="22">
        <v>3701775</v>
      </c>
      <c r="K313" s="27">
        <v>4.18</v>
      </c>
      <c r="L313" s="115"/>
      <c r="N313" s="89"/>
    </row>
    <row r="314" spans="1:14" s="13" customFormat="1" ht="15.75" customHeight="1">
      <c r="A314" s="114">
        <v>43150</v>
      </c>
      <c r="B314" s="21" t="s">
        <v>20</v>
      </c>
      <c r="C314" s="21" t="s">
        <v>20</v>
      </c>
      <c r="D314" s="20" t="s">
        <v>574</v>
      </c>
      <c r="E314" s="20" t="s">
        <v>22</v>
      </c>
      <c r="F314" s="20" t="s">
        <v>28</v>
      </c>
      <c r="G314" s="20" t="str">
        <f>VLOOKUP(Repository_table[[#This Row],[Country of Destination]],$T$11:$U$47,2,)</f>
        <v>East Asia and Pacific</v>
      </c>
      <c r="H314" s="20" t="s">
        <v>54</v>
      </c>
      <c r="I314" s="20" t="s">
        <v>25</v>
      </c>
      <c r="J314" s="22">
        <v>3517589</v>
      </c>
      <c r="K314" s="27">
        <v>4.18</v>
      </c>
      <c r="L314" s="115"/>
      <c r="N314" s="89"/>
    </row>
    <row r="315" spans="1:14" s="13" customFormat="1" ht="15.75" customHeight="1">
      <c r="A315" s="114">
        <v>43151</v>
      </c>
      <c r="B315" s="21" t="s">
        <v>20</v>
      </c>
      <c r="C315" s="21" t="s">
        <v>20</v>
      </c>
      <c r="D315" s="20" t="s">
        <v>574</v>
      </c>
      <c r="E315" s="20" t="s">
        <v>22</v>
      </c>
      <c r="F315" s="20" t="s">
        <v>28</v>
      </c>
      <c r="G315" s="20" t="str">
        <f>VLOOKUP(Repository_table[[#This Row],[Country of Destination]],$T$11:$U$47,2,)</f>
        <v>East Asia and Pacific</v>
      </c>
      <c r="H315" s="20" t="s">
        <v>93</v>
      </c>
      <c r="I315" s="20" t="s">
        <v>25</v>
      </c>
      <c r="J315" s="22">
        <v>3692448</v>
      </c>
      <c r="K315" s="27">
        <v>4.18</v>
      </c>
      <c r="L315" s="115"/>
      <c r="N315" s="89"/>
    </row>
    <row r="316" spans="1:14" s="13" customFormat="1" ht="15.75" customHeight="1">
      <c r="A316" s="114">
        <v>43152</v>
      </c>
      <c r="B316" s="21" t="s">
        <v>20</v>
      </c>
      <c r="C316" s="21" t="s">
        <v>20</v>
      </c>
      <c r="D316" s="20" t="s">
        <v>576</v>
      </c>
      <c r="E316" s="20" t="s">
        <v>22</v>
      </c>
      <c r="F316" s="20" t="s">
        <v>158</v>
      </c>
      <c r="G316" s="20" t="str">
        <f>VLOOKUP(Repository_table[[#This Row],[Country of Destination]],$T$11:$U$47,2,)</f>
        <v>East Asia and Pacific</v>
      </c>
      <c r="H316" s="20" t="s">
        <v>240</v>
      </c>
      <c r="I316" s="20" t="s">
        <v>25</v>
      </c>
      <c r="J316" s="22">
        <v>3397185</v>
      </c>
      <c r="K316" s="27">
        <v>7.1760000000000002</v>
      </c>
      <c r="L316" s="115" t="s">
        <v>594</v>
      </c>
      <c r="N316" s="89"/>
    </row>
    <row r="317" spans="1:14" s="13" customFormat="1" ht="15.75" customHeight="1">
      <c r="A317" s="114">
        <v>43153</v>
      </c>
      <c r="B317" s="21" t="s">
        <v>20</v>
      </c>
      <c r="C317" s="21" t="s">
        <v>20</v>
      </c>
      <c r="D317" s="20" t="s">
        <v>576</v>
      </c>
      <c r="E317" s="20" t="s">
        <v>22</v>
      </c>
      <c r="F317" s="20" t="s">
        <v>69</v>
      </c>
      <c r="G317" s="20" t="str">
        <f>VLOOKUP(Repository_table[[#This Row],[Country of Destination]],$T$11:$U$47,2,)</f>
        <v>East Asia and Pacific</v>
      </c>
      <c r="H317" s="20" t="s">
        <v>234</v>
      </c>
      <c r="I317" s="20" t="s">
        <v>25</v>
      </c>
      <c r="J317" s="22">
        <v>3409450</v>
      </c>
      <c r="K317" s="27">
        <v>4.1760000000000002</v>
      </c>
      <c r="L317" s="115"/>
      <c r="N317" s="89"/>
    </row>
    <row r="318" spans="1:14" s="13" customFormat="1" ht="15.75" customHeight="1">
      <c r="A318" s="114">
        <v>43155</v>
      </c>
      <c r="B318" s="21" t="s">
        <v>20</v>
      </c>
      <c r="C318" s="21" t="s">
        <v>20</v>
      </c>
      <c r="D318" s="20" t="s">
        <v>576</v>
      </c>
      <c r="E318" s="20" t="s">
        <v>22</v>
      </c>
      <c r="F318" s="20" t="s">
        <v>69</v>
      </c>
      <c r="G318" s="20" t="str">
        <f>VLOOKUP(Repository_table[[#This Row],[Country of Destination]],$T$11:$U$47,2,)</f>
        <v>East Asia and Pacific</v>
      </c>
      <c r="H318" s="20" t="s">
        <v>627</v>
      </c>
      <c r="I318" s="20" t="s">
        <v>25</v>
      </c>
      <c r="J318" s="22">
        <v>3396303</v>
      </c>
      <c r="K318" s="27">
        <v>7.1760000000000002</v>
      </c>
      <c r="L318" s="115" t="s">
        <v>594</v>
      </c>
      <c r="N318" s="89"/>
    </row>
    <row r="319" spans="1:14" s="13" customFormat="1" ht="15.75" customHeight="1">
      <c r="A319" s="114">
        <v>43156</v>
      </c>
      <c r="B319" s="21" t="s">
        <v>20</v>
      </c>
      <c r="C319" s="21" t="s">
        <v>20</v>
      </c>
      <c r="D319" s="20" t="s">
        <v>574</v>
      </c>
      <c r="E319" s="20" t="s">
        <v>22</v>
      </c>
      <c r="F319" s="20" t="s">
        <v>351</v>
      </c>
      <c r="G319" s="20" t="str">
        <f>VLOOKUP(Repository_table[[#This Row],[Country of Destination]],$T$11:$U$47,2,)</f>
        <v>Latin America and the Caribbean</v>
      </c>
      <c r="H319" s="20" t="s">
        <v>639</v>
      </c>
      <c r="I319" s="20" t="s">
        <v>25</v>
      </c>
      <c r="J319" s="22">
        <v>3683137</v>
      </c>
      <c r="K319" s="27">
        <v>4.18</v>
      </c>
      <c r="L319" s="115"/>
      <c r="N319" s="89"/>
    </row>
    <row r="320" spans="1:14" s="13" customFormat="1" ht="15.75" customHeight="1">
      <c r="A320" s="114">
        <v>43158</v>
      </c>
      <c r="B320" s="21" t="s">
        <v>20</v>
      </c>
      <c r="C320" s="21" t="s">
        <v>20</v>
      </c>
      <c r="D320" s="20" t="s">
        <v>576</v>
      </c>
      <c r="E320" s="20" t="s">
        <v>22</v>
      </c>
      <c r="F320" s="20" t="s">
        <v>158</v>
      </c>
      <c r="G320" s="20" t="str">
        <f>VLOOKUP(Repository_table[[#This Row],[Country of Destination]],$T$11:$U$47,2,)</f>
        <v>East Asia and Pacific</v>
      </c>
      <c r="H320" s="20" t="s">
        <v>335</v>
      </c>
      <c r="I320" s="20" t="s">
        <v>25</v>
      </c>
      <c r="J320" s="22">
        <v>3701754</v>
      </c>
      <c r="K320" s="27">
        <v>7.1760000000000002</v>
      </c>
      <c r="L320" s="115" t="s">
        <v>594</v>
      </c>
      <c r="N320" s="89"/>
    </row>
    <row r="321" spans="1:14" s="13" customFormat="1" ht="15.75" customHeight="1">
      <c r="A321" s="114">
        <v>43159</v>
      </c>
      <c r="B321" s="21" t="s">
        <v>20</v>
      </c>
      <c r="C321" s="21" t="s">
        <v>20</v>
      </c>
      <c r="D321" s="20" t="s">
        <v>576</v>
      </c>
      <c r="E321" s="20" t="s">
        <v>22</v>
      </c>
      <c r="F321" s="20" t="s">
        <v>94</v>
      </c>
      <c r="G321" s="20" t="str">
        <f>VLOOKUP(Repository_table[[#This Row],[Country of Destination]],$T$11:$U$47,2,)</f>
        <v>East Asia and Pacific</v>
      </c>
      <c r="H321" s="20" t="s">
        <v>137</v>
      </c>
      <c r="I321" s="20" t="s">
        <v>25</v>
      </c>
      <c r="J321" s="22">
        <v>3297478</v>
      </c>
      <c r="K321" s="27">
        <v>4.1760000000000002</v>
      </c>
      <c r="L321" s="115"/>
      <c r="N321" s="89"/>
    </row>
    <row r="322" spans="1:14" s="13" customFormat="1" ht="15.75" customHeight="1">
      <c r="A322" s="114">
        <v>43159</v>
      </c>
      <c r="B322" s="21" t="s">
        <v>20</v>
      </c>
      <c r="C322" s="21" t="s">
        <v>20</v>
      </c>
      <c r="D322" s="20" t="s">
        <v>574</v>
      </c>
      <c r="E322" s="20" t="s">
        <v>22</v>
      </c>
      <c r="F322" s="20" t="s">
        <v>28</v>
      </c>
      <c r="G322" s="20" t="str">
        <f>VLOOKUP(Repository_table[[#This Row],[Country of Destination]],$T$11:$U$47,2,)</f>
        <v>East Asia and Pacific</v>
      </c>
      <c r="H322" s="20" t="s">
        <v>39</v>
      </c>
      <c r="I322" s="20" t="s">
        <v>25</v>
      </c>
      <c r="J322" s="22">
        <v>3529645</v>
      </c>
      <c r="K322" s="27">
        <v>7.18</v>
      </c>
      <c r="L322" s="115" t="s">
        <v>594</v>
      </c>
      <c r="N322" s="89"/>
    </row>
    <row r="323" spans="1:14" s="13" customFormat="1" ht="15.75" customHeight="1">
      <c r="A323" s="114">
        <v>43160</v>
      </c>
      <c r="B323" s="21" t="s">
        <v>20</v>
      </c>
      <c r="C323" s="21" t="s">
        <v>20</v>
      </c>
      <c r="D323" s="20" t="s">
        <v>576</v>
      </c>
      <c r="E323" s="20" t="s">
        <v>22</v>
      </c>
      <c r="F323" s="20" t="s">
        <v>38</v>
      </c>
      <c r="G323" s="20" t="str">
        <f>VLOOKUP(Repository_table[[#This Row],[Country of Destination]],$T$11:$U$47,2,)</f>
        <v>Latin America and the Caribbean</v>
      </c>
      <c r="H323" s="20" t="s">
        <v>343</v>
      </c>
      <c r="I323" s="20" t="s">
        <v>25</v>
      </c>
      <c r="J323" s="22">
        <v>3271955</v>
      </c>
      <c r="K323" s="27">
        <v>7.1760000000000002</v>
      </c>
      <c r="L323" s="115" t="s">
        <v>594</v>
      </c>
      <c r="N323" s="89"/>
    </row>
    <row r="324" spans="1:14" s="13" customFormat="1" ht="15.75" customHeight="1">
      <c r="A324" s="114">
        <v>43161</v>
      </c>
      <c r="B324" s="21" t="s">
        <v>640</v>
      </c>
      <c r="C324" s="21" t="s">
        <v>356</v>
      </c>
      <c r="D324" s="20" t="s">
        <v>641</v>
      </c>
      <c r="E324" s="20" t="s">
        <v>249</v>
      </c>
      <c r="F324" s="20" t="s">
        <v>35</v>
      </c>
      <c r="G324" s="20" t="str">
        <f>VLOOKUP(Repository_table[[#This Row],[Country of Destination]],$T$11:$U$47,2,)</f>
        <v>Europe and Central Asia</v>
      </c>
      <c r="H324" s="20" t="s">
        <v>603</v>
      </c>
      <c r="I324" s="20" t="s">
        <v>231</v>
      </c>
      <c r="J324" s="22">
        <v>2997643</v>
      </c>
      <c r="K324" s="27">
        <v>5.2701000000000002</v>
      </c>
      <c r="L324" s="115" t="s">
        <v>584</v>
      </c>
      <c r="N324" s="89"/>
    </row>
    <row r="325" spans="1:14" s="13" customFormat="1" ht="15.75" customHeight="1">
      <c r="A325" s="114">
        <v>43161</v>
      </c>
      <c r="B325" s="21" t="s">
        <v>20</v>
      </c>
      <c r="C325" s="21" t="s">
        <v>20</v>
      </c>
      <c r="D325" s="20" t="s">
        <v>576</v>
      </c>
      <c r="E325" s="20" t="s">
        <v>22</v>
      </c>
      <c r="F325" s="20" t="s">
        <v>94</v>
      </c>
      <c r="G325" s="20" t="str">
        <f>VLOOKUP(Repository_table[[#This Row],[Country of Destination]],$T$11:$U$47,2,)</f>
        <v>East Asia and Pacific</v>
      </c>
      <c r="H325" s="20" t="s">
        <v>224</v>
      </c>
      <c r="I325" s="20" t="s">
        <v>25</v>
      </c>
      <c r="J325" s="22">
        <v>3626064</v>
      </c>
      <c r="K325" s="27">
        <v>3.0350000000000001</v>
      </c>
      <c r="L325" s="115"/>
      <c r="N325" s="89"/>
    </row>
    <row r="326" spans="1:14" s="13" customFormat="1" ht="15.75" customHeight="1">
      <c r="A326" s="114">
        <v>43162</v>
      </c>
      <c r="B326" s="21" t="s">
        <v>20</v>
      </c>
      <c r="C326" s="21" t="s">
        <v>20</v>
      </c>
      <c r="D326" s="20" t="s">
        <v>574</v>
      </c>
      <c r="E326" s="20" t="s">
        <v>22</v>
      </c>
      <c r="F326" s="20" t="s">
        <v>351</v>
      </c>
      <c r="G326" s="20" t="str">
        <f>VLOOKUP(Repository_table[[#This Row],[Country of Destination]],$T$11:$U$47,2,)</f>
        <v>Latin America and the Caribbean</v>
      </c>
      <c r="H326" s="20" t="s">
        <v>642</v>
      </c>
      <c r="I326" s="20" t="s">
        <v>25</v>
      </c>
      <c r="J326" s="22">
        <v>3706576</v>
      </c>
      <c r="K326" s="27">
        <v>6.03</v>
      </c>
      <c r="L326" s="115" t="s">
        <v>594</v>
      </c>
      <c r="N326" s="89"/>
    </row>
    <row r="327" spans="1:14" s="13" customFormat="1" ht="15.75" customHeight="1">
      <c r="A327" s="114">
        <v>43163</v>
      </c>
      <c r="B327" s="21" t="s">
        <v>20</v>
      </c>
      <c r="C327" s="21" t="s">
        <v>20</v>
      </c>
      <c r="D327" s="20" t="s">
        <v>574</v>
      </c>
      <c r="E327" s="20" t="s">
        <v>22</v>
      </c>
      <c r="F327" s="20" t="s">
        <v>28</v>
      </c>
      <c r="G327" s="20" t="str">
        <f>VLOOKUP(Repository_table[[#This Row],[Country of Destination]],$T$11:$U$47,2,)</f>
        <v>East Asia and Pacific</v>
      </c>
      <c r="H327" s="20" t="s">
        <v>643</v>
      </c>
      <c r="I327" s="20" t="s">
        <v>25</v>
      </c>
      <c r="J327" s="22">
        <v>3680597</v>
      </c>
      <c r="K327" s="27">
        <v>3.03</v>
      </c>
      <c r="L327" s="115"/>
      <c r="N327" s="89"/>
    </row>
    <row r="328" spans="1:14" s="13" customFormat="1" ht="15.75" customHeight="1">
      <c r="A328" s="114">
        <v>43165</v>
      </c>
      <c r="B328" s="21" t="s">
        <v>20</v>
      </c>
      <c r="C328" s="21" t="s">
        <v>20</v>
      </c>
      <c r="D328" s="20" t="s">
        <v>576</v>
      </c>
      <c r="E328" s="20" t="s">
        <v>22</v>
      </c>
      <c r="F328" s="20" t="s">
        <v>42</v>
      </c>
      <c r="G328" s="20" t="str">
        <f>VLOOKUP(Repository_table[[#This Row],[Country of Destination]],$T$11:$U$47,2,)</f>
        <v>South Asia</v>
      </c>
      <c r="H328" s="20" t="s">
        <v>238</v>
      </c>
      <c r="I328" s="20" t="s">
        <v>25</v>
      </c>
      <c r="J328" s="22">
        <v>3497247</v>
      </c>
      <c r="K328" s="27">
        <v>6.0350000000000001</v>
      </c>
      <c r="L328" s="115" t="s">
        <v>594</v>
      </c>
      <c r="N328" s="89"/>
    </row>
    <row r="329" spans="1:14" s="13" customFormat="1" ht="15.75" customHeight="1">
      <c r="A329" s="114">
        <v>43166</v>
      </c>
      <c r="B329" s="21" t="s">
        <v>20</v>
      </c>
      <c r="C329" s="21" t="s">
        <v>20</v>
      </c>
      <c r="D329" s="20" t="s">
        <v>574</v>
      </c>
      <c r="E329" s="20" t="s">
        <v>22</v>
      </c>
      <c r="F329" s="20" t="s">
        <v>351</v>
      </c>
      <c r="G329" s="20" t="str">
        <f>VLOOKUP(Repository_table[[#This Row],[Country of Destination]],$T$11:$U$47,2,)</f>
        <v>Latin America and the Caribbean</v>
      </c>
      <c r="H329" s="20" t="s">
        <v>142</v>
      </c>
      <c r="I329" s="20" t="s">
        <v>25</v>
      </c>
      <c r="J329" s="22">
        <v>3670503</v>
      </c>
      <c r="K329" s="27">
        <v>3.03</v>
      </c>
      <c r="L329" s="115"/>
      <c r="N329" s="89"/>
    </row>
    <row r="330" spans="1:14" s="13" customFormat="1" ht="15.75" customHeight="1">
      <c r="A330" s="114">
        <v>43168</v>
      </c>
      <c r="B330" s="21" t="s">
        <v>20</v>
      </c>
      <c r="C330" s="21" t="s">
        <v>20</v>
      </c>
      <c r="D330" s="20" t="s">
        <v>574</v>
      </c>
      <c r="E330" s="20" t="s">
        <v>22</v>
      </c>
      <c r="F330" s="20" t="s">
        <v>28</v>
      </c>
      <c r="G330" s="20" t="str">
        <f>VLOOKUP(Repository_table[[#This Row],[Country of Destination]],$T$11:$U$47,2,)</f>
        <v>East Asia and Pacific</v>
      </c>
      <c r="H330" s="20" t="s">
        <v>75</v>
      </c>
      <c r="I330" s="20" t="s">
        <v>25</v>
      </c>
      <c r="J330" s="22">
        <v>3690281</v>
      </c>
      <c r="K330" s="27">
        <v>3.03</v>
      </c>
      <c r="L330" s="115"/>
      <c r="N330" s="89"/>
    </row>
    <row r="331" spans="1:14" s="13" customFormat="1" ht="15.75" customHeight="1">
      <c r="A331" s="114">
        <v>43169</v>
      </c>
      <c r="B331" s="21" t="s">
        <v>20</v>
      </c>
      <c r="C331" s="21" t="s">
        <v>20</v>
      </c>
      <c r="D331" s="20" t="s">
        <v>574</v>
      </c>
      <c r="E331" s="20" t="s">
        <v>22</v>
      </c>
      <c r="F331" s="20" t="s">
        <v>351</v>
      </c>
      <c r="G331" s="20" t="str">
        <f>VLOOKUP(Repository_table[[#This Row],[Country of Destination]],$T$11:$U$47,2,)</f>
        <v>Latin America and the Caribbean</v>
      </c>
      <c r="H331" s="20" t="s">
        <v>117</v>
      </c>
      <c r="I331" s="20" t="s">
        <v>25</v>
      </c>
      <c r="J331" s="22">
        <v>3706523</v>
      </c>
      <c r="K331" s="27">
        <v>3.03</v>
      </c>
      <c r="L331" s="115"/>
      <c r="N331" s="89"/>
    </row>
    <row r="332" spans="1:14" s="13" customFormat="1" ht="15.75" customHeight="1">
      <c r="A332" s="114">
        <v>43170</v>
      </c>
      <c r="B332" s="21" t="s">
        <v>20</v>
      </c>
      <c r="C332" s="21" t="s">
        <v>20</v>
      </c>
      <c r="D332" s="20" t="s">
        <v>574</v>
      </c>
      <c r="E332" s="20" t="s">
        <v>22</v>
      </c>
      <c r="F332" s="20" t="s">
        <v>351</v>
      </c>
      <c r="G332" s="20" t="str">
        <f>VLOOKUP(Repository_table[[#This Row],[Country of Destination]],$T$11:$U$47,2,)</f>
        <v>Latin America and the Caribbean</v>
      </c>
      <c r="H332" s="20" t="s">
        <v>639</v>
      </c>
      <c r="I332" s="20" t="s">
        <v>25</v>
      </c>
      <c r="J332" s="22">
        <v>3680726</v>
      </c>
      <c r="K332" s="27">
        <v>3.03</v>
      </c>
      <c r="L332" s="115"/>
      <c r="N332" s="89"/>
    </row>
    <row r="333" spans="1:14" s="13" customFormat="1" ht="15.75" customHeight="1">
      <c r="A333" s="114">
        <v>43171</v>
      </c>
      <c r="B333" s="21" t="s">
        <v>20</v>
      </c>
      <c r="C333" s="21" t="s">
        <v>20</v>
      </c>
      <c r="D333" s="20" t="s">
        <v>574</v>
      </c>
      <c r="E333" s="20" t="s">
        <v>22</v>
      </c>
      <c r="F333" s="20" t="s">
        <v>581</v>
      </c>
      <c r="G333" s="20" t="str">
        <f>VLOOKUP(Repository_table[[#This Row],[Country of Destination]],$T$11:$U$47,2,)</f>
        <v>Middle East and North Africa</v>
      </c>
      <c r="H333" s="20" t="s">
        <v>82</v>
      </c>
      <c r="I333" s="20" t="s">
        <v>25</v>
      </c>
      <c r="J333" s="22">
        <v>3694174</v>
      </c>
      <c r="K333" s="27">
        <v>3.03</v>
      </c>
      <c r="L333" s="115"/>
      <c r="N333" s="89"/>
    </row>
    <row r="334" spans="1:14" s="13" customFormat="1" ht="15.75" customHeight="1">
      <c r="A334" s="114">
        <v>43173</v>
      </c>
      <c r="B334" s="21" t="s">
        <v>20</v>
      </c>
      <c r="C334" s="21" t="s">
        <v>20</v>
      </c>
      <c r="D334" s="20" t="s">
        <v>576</v>
      </c>
      <c r="E334" s="20" t="s">
        <v>22</v>
      </c>
      <c r="F334" s="20" t="s">
        <v>140</v>
      </c>
      <c r="G334" s="20" t="str">
        <f>VLOOKUP(Repository_table[[#This Row],[Country of Destination]],$T$11:$U$47,2,)</f>
        <v>Latin America and the Caribbean</v>
      </c>
      <c r="H334" s="20" t="s">
        <v>98</v>
      </c>
      <c r="I334" s="20" t="s">
        <v>25</v>
      </c>
      <c r="J334" s="22">
        <v>3332509</v>
      </c>
      <c r="K334" s="27">
        <v>6.0350000000000001</v>
      </c>
      <c r="L334" s="115" t="s">
        <v>594</v>
      </c>
      <c r="N334" s="89"/>
    </row>
    <row r="335" spans="1:14" s="13" customFormat="1" ht="15.75" customHeight="1">
      <c r="A335" s="114">
        <v>43174</v>
      </c>
      <c r="B335" s="21" t="s">
        <v>20</v>
      </c>
      <c r="C335" s="21" t="s">
        <v>20</v>
      </c>
      <c r="D335" s="20" t="s">
        <v>574</v>
      </c>
      <c r="E335" s="20" t="s">
        <v>22</v>
      </c>
      <c r="F335" s="20" t="s">
        <v>143</v>
      </c>
      <c r="G335" s="20" t="str">
        <f>VLOOKUP(Repository_table[[#This Row],[Country of Destination]],$T$11:$U$47,2,)</f>
        <v>Latin America and the Caribbean</v>
      </c>
      <c r="H335" s="20" t="s">
        <v>142</v>
      </c>
      <c r="I335" s="20" t="s">
        <v>25</v>
      </c>
      <c r="J335" s="22">
        <v>3695174</v>
      </c>
      <c r="K335" s="27">
        <v>3.03</v>
      </c>
      <c r="L335" s="115"/>
      <c r="N335" s="89"/>
    </row>
    <row r="336" spans="1:14" s="13" customFormat="1" ht="15.75" customHeight="1">
      <c r="A336" s="114">
        <v>43175</v>
      </c>
      <c r="B336" s="21" t="s">
        <v>20</v>
      </c>
      <c r="C336" s="21" t="s">
        <v>20</v>
      </c>
      <c r="D336" s="20" t="s">
        <v>574</v>
      </c>
      <c r="E336" s="20" t="s">
        <v>22</v>
      </c>
      <c r="F336" s="20" t="s">
        <v>351</v>
      </c>
      <c r="G336" s="20" t="str">
        <f>VLOOKUP(Repository_table[[#This Row],[Country of Destination]],$T$11:$U$47,2,)</f>
        <v>Latin America and the Caribbean</v>
      </c>
      <c r="H336" s="20" t="s">
        <v>236</v>
      </c>
      <c r="I336" s="20" t="s">
        <v>25</v>
      </c>
      <c r="J336" s="22">
        <v>3399522</v>
      </c>
      <c r="K336" s="27">
        <v>6.03</v>
      </c>
      <c r="L336" s="115" t="s">
        <v>594</v>
      </c>
      <c r="N336" s="89"/>
    </row>
    <row r="337" spans="1:14" s="13" customFormat="1" ht="15.75" customHeight="1">
      <c r="A337" s="114">
        <v>43176</v>
      </c>
      <c r="B337" s="21" t="s">
        <v>20</v>
      </c>
      <c r="C337" s="21" t="s">
        <v>20</v>
      </c>
      <c r="D337" s="20" t="s">
        <v>574</v>
      </c>
      <c r="E337" s="20" t="s">
        <v>22</v>
      </c>
      <c r="F337" s="20" t="s">
        <v>351</v>
      </c>
      <c r="G337" s="20" t="str">
        <f>VLOOKUP(Repository_table[[#This Row],[Country of Destination]],$T$11:$U$47,2,)</f>
        <v>Latin America and the Caribbean</v>
      </c>
      <c r="H337" s="20" t="s">
        <v>112</v>
      </c>
      <c r="I337" s="20" t="s">
        <v>25</v>
      </c>
      <c r="J337" s="22">
        <v>3714946</v>
      </c>
      <c r="K337" s="27">
        <v>6.03</v>
      </c>
      <c r="L337" s="115" t="s">
        <v>594</v>
      </c>
      <c r="N337" s="89"/>
    </row>
    <row r="338" spans="1:14" s="13" customFormat="1" ht="15.75" customHeight="1">
      <c r="A338" s="114">
        <v>43178</v>
      </c>
      <c r="B338" s="21" t="s">
        <v>20</v>
      </c>
      <c r="C338" s="21" t="s">
        <v>20</v>
      </c>
      <c r="D338" s="20" t="s">
        <v>574</v>
      </c>
      <c r="E338" s="20" t="s">
        <v>22</v>
      </c>
      <c r="F338" s="20" t="s">
        <v>143</v>
      </c>
      <c r="G338" s="20" t="str">
        <f>VLOOKUP(Repository_table[[#This Row],[Country of Destination]],$T$11:$U$47,2,)</f>
        <v>Latin America and the Caribbean</v>
      </c>
      <c r="H338" s="20" t="s">
        <v>209</v>
      </c>
      <c r="I338" s="20" t="s">
        <v>25</v>
      </c>
      <c r="J338" s="22">
        <v>3298893</v>
      </c>
      <c r="K338" s="27">
        <v>3.03</v>
      </c>
      <c r="L338" s="115"/>
      <c r="N338" s="89"/>
    </row>
    <row r="339" spans="1:14" s="13" customFormat="1" ht="15.75" customHeight="1">
      <c r="A339" s="114">
        <v>43180</v>
      </c>
      <c r="B339" s="21" t="s">
        <v>20</v>
      </c>
      <c r="C339" s="21" t="s">
        <v>20</v>
      </c>
      <c r="D339" s="20" t="s">
        <v>574</v>
      </c>
      <c r="E339" s="20" t="s">
        <v>22</v>
      </c>
      <c r="F339" s="20" t="s">
        <v>144</v>
      </c>
      <c r="G339" s="20" t="str">
        <f>VLOOKUP(Repository_table[[#This Row],[Country of Destination]],$T$11:$U$47,2,)</f>
        <v>Latin America and the Caribbean</v>
      </c>
      <c r="H339" s="20" t="s">
        <v>620</v>
      </c>
      <c r="I339" s="20" t="s">
        <v>25</v>
      </c>
      <c r="J339" s="22">
        <v>1820570</v>
      </c>
      <c r="K339" s="27">
        <v>3.03</v>
      </c>
      <c r="L339" s="115" t="s">
        <v>644</v>
      </c>
      <c r="N339" s="89"/>
    </row>
    <row r="340" spans="1:14" s="13" customFormat="1" ht="15.75" customHeight="1">
      <c r="A340" s="114">
        <v>43180</v>
      </c>
      <c r="B340" s="21" t="s">
        <v>20</v>
      </c>
      <c r="C340" s="21" t="s">
        <v>20</v>
      </c>
      <c r="D340" s="20" t="s">
        <v>574</v>
      </c>
      <c r="E340" s="20" t="s">
        <v>22</v>
      </c>
      <c r="F340" s="20" t="s">
        <v>279</v>
      </c>
      <c r="G340" s="20" t="str">
        <f>VLOOKUP(Repository_table[[#This Row],[Country of Destination]],$T$11:$U$47,2,)</f>
        <v>Latin America and the Caribbean</v>
      </c>
      <c r="H340" s="20" t="s">
        <v>620</v>
      </c>
      <c r="I340" s="20" t="s">
        <v>25</v>
      </c>
      <c r="J340" s="22">
        <v>1441597</v>
      </c>
      <c r="K340" s="27">
        <v>3.03</v>
      </c>
      <c r="L340" s="115" t="s">
        <v>644</v>
      </c>
      <c r="N340" s="89"/>
    </row>
    <row r="341" spans="1:14" s="13" customFormat="1" ht="15.75" customHeight="1">
      <c r="A341" s="114">
        <v>43181</v>
      </c>
      <c r="B341" s="21" t="s">
        <v>20</v>
      </c>
      <c r="C341" s="21" t="s">
        <v>20</v>
      </c>
      <c r="D341" s="20" t="s">
        <v>576</v>
      </c>
      <c r="E341" s="20" t="s">
        <v>22</v>
      </c>
      <c r="F341" s="20" t="s">
        <v>35</v>
      </c>
      <c r="G341" s="20" t="str">
        <f>VLOOKUP(Repository_table[[#This Row],[Country of Destination]],$T$11:$U$47,2,)</f>
        <v>Europe and Central Asia</v>
      </c>
      <c r="H341" s="20" t="s">
        <v>645</v>
      </c>
      <c r="I341" s="20" t="s">
        <v>25</v>
      </c>
      <c r="J341" s="22">
        <v>3269099</v>
      </c>
      <c r="K341" s="27">
        <v>6.0350000000000001</v>
      </c>
      <c r="L341" s="115" t="s">
        <v>594</v>
      </c>
      <c r="N341" s="89"/>
    </row>
    <row r="342" spans="1:14" s="13" customFormat="1" ht="15.75" customHeight="1">
      <c r="A342" s="114">
        <v>43182</v>
      </c>
      <c r="B342" s="21" t="s">
        <v>20</v>
      </c>
      <c r="C342" s="21" t="s">
        <v>20</v>
      </c>
      <c r="D342" s="20" t="s">
        <v>574</v>
      </c>
      <c r="E342" s="20" t="s">
        <v>22</v>
      </c>
      <c r="F342" s="20" t="s">
        <v>28</v>
      </c>
      <c r="G342" s="20" t="str">
        <f>VLOOKUP(Repository_table[[#This Row],[Country of Destination]],$T$11:$U$47,2,)</f>
        <v>East Asia and Pacific</v>
      </c>
      <c r="H342" s="20" t="s">
        <v>646</v>
      </c>
      <c r="I342" s="20" t="s">
        <v>25</v>
      </c>
      <c r="J342" s="22">
        <v>3708292</v>
      </c>
      <c r="K342" s="27">
        <v>3.03</v>
      </c>
      <c r="L342" s="115"/>
      <c r="N342" s="89"/>
    </row>
    <row r="343" spans="1:14" s="13" customFormat="1" ht="15.75" customHeight="1">
      <c r="A343" s="114">
        <v>43184</v>
      </c>
      <c r="B343" s="21" t="s">
        <v>20</v>
      </c>
      <c r="C343" s="21" t="s">
        <v>20</v>
      </c>
      <c r="D343" s="20" t="s">
        <v>576</v>
      </c>
      <c r="E343" s="20" t="s">
        <v>22</v>
      </c>
      <c r="F343" s="20" t="s">
        <v>42</v>
      </c>
      <c r="G343" s="20" t="str">
        <f>VLOOKUP(Repository_table[[#This Row],[Country of Destination]],$T$11:$U$47,2,)</f>
        <v>South Asia</v>
      </c>
      <c r="H343" s="20" t="s">
        <v>112</v>
      </c>
      <c r="I343" s="20" t="s">
        <v>25</v>
      </c>
      <c r="J343" s="22">
        <v>3673967</v>
      </c>
      <c r="K343" s="27">
        <v>6.0350000000000001</v>
      </c>
      <c r="L343" s="115" t="s">
        <v>594</v>
      </c>
      <c r="N343" s="89"/>
    </row>
    <row r="344" spans="1:14" s="13" customFormat="1" ht="15.75" customHeight="1">
      <c r="A344" s="114">
        <v>43185</v>
      </c>
      <c r="B344" s="21" t="s">
        <v>20</v>
      </c>
      <c r="C344" s="21" t="s">
        <v>20</v>
      </c>
      <c r="D344" s="20" t="s">
        <v>574</v>
      </c>
      <c r="E344" s="20" t="s">
        <v>22</v>
      </c>
      <c r="F344" s="20" t="s">
        <v>351</v>
      </c>
      <c r="G344" s="20" t="str">
        <f>VLOOKUP(Repository_table[[#This Row],[Country of Destination]],$T$11:$U$47,2,)</f>
        <v>Latin America and the Caribbean</v>
      </c>
      <c r="H344" s="20" t="s">
        <v>289</v>
      </c>
      <c r="I344" s="20" t="s">
        <v>25</v>
      </c>
      <c r="J344" s="22">
        <v>3300838</v>
      </c>
      <c r="K344" s="27">
        <v>3.03</v>
      </c>
      <c r="L344" s="115"/>
      <c r="N344" s="89"/>
    </row>
    <row r="345" spans="1:14" s="13" customFormat="1" ht="15.75" customHeight="1">
      <c r="A345" s="114">
        <v>43186</v>
      </c>
      <c r="B345" s="21" t="s">
        <v>20</v>
      </c>
      <c r="C345" s="21" t="s">
        <v>20</v>
      </c>
      <c r="D345" s="20" t="s">
        <v>576</v>
      </c>
      <c r="E345" s="20" t="s">
        <v>22</v>
      </c>
      <c r="F345" s="20" t="s">
        <v>94</v>
      </c>
      <c r="G345" s="20" t="str">
        <f>VLOOKUP(Repository_table[[#This Row],[Country of Destination]],$T$11:$U$47,2,)</f>
        <v>East Asia and Pacific</v>
      </c>
      <c r="H345" s="20" t="s">
        <v>253</v>
      </c>
      <c r="I345" s="20" t="s">
        <v>25</v>
      </c>
      <c r="J345" s="22">
        <v>3510230</v>
      </c>
      <c r="K345" s="27">
        <v>3.0350000000000001</v>
      </c>
      <c r="L345" s="115"/>
      <c r="N345" s="89"/>
    </row>
    <row r="346" spans="1:14" s="13" customFormat="1" ht="15.75" customHeight="1">
      <c r="A346" s="114">
        <v>43188</v>
      </c>
      <c r="B346" s="21" t="s">
        <v>20</v>
      </c>
      <c r="C346" s="21" t="s">
        <v>20</v>
      </c>
      <c r="D346" s="20" t="s">
        <v>576</v>
      </c>
      <c r="E346" s="20" t="s">
        <v>22</v>
      </c>
      <c r="F346" s="20" t="s">
        <v>42</v>
      </c>
      <c r="G346" s="20" t="str">
        <f>VLOOKUP(Repository_table[[#This Row],[Country of Destination]],$T$11:$U$47,2,)</f>
        <v>South Asia</v>
      </c>
      <c r="H346" s="20" t="s">
        <v>107</v>
      </c>
      <c r="I346" s="20" t="s">
        <v>25</v>
      </c>
      <c r="J346" s="22">
        <v>3662674</v>
      </c>
      <c r="K346" s="27">
        <v>3.0350000000000001</v>
      </c>
      <c r="L346" s="115"/>
      <c r="N346" s="89"/>
    </row>
    <row r="347" spans="1:14" s="13" customFormat="1" ht="15.75" customHeight="1">
      <c r="A347" s="114">
        <v>43188</v>
      </c>
      <c r="B347" s="21" t="s">
        <v>20</v>
      </c>
      <c r="C347" s="21" t="s">
        <v>20</v>
      </c>
      <c r="D347" s="20" t="s">
        <v>576</v>
      </c>
      <c r="E347" s="20" t="s">
        <v>22</v>
      </c>
      <c r="F347" s="20" t="s">
        <v>148</v>
      </c>
      <c r="G347" s="20" t="str">
        <f>VLOOKUP(Repository_table[[#This Row],[Country of Destination]],$T$11:$U$47,2,)</f>
        <v>South Asia</v>
      </c>
      <c r="H347" s="20" t="s">
        <v>647</v>
      </c>
      <c r="I347" s="20" t="s">
        <v>25</v>
      </c>
      <c r="J347" s="22">
        <v>3107514</v>
      </c>
      <c r="K347" s="27">
        <v>6.0350000000000001</v>
      </c>
      <c r="L347" s="115" t="s">
        <v>594</v>
      </c>
      <c r="N347" s="89"/>
    </row>
    <row r="348" spans="1:14" s="13" customFormat="1" ht="15.75" customHeight="1">
      <c r="A348" s="114">
        <v>43189</v>
      </c>
      <c r="B348" s="21" t="s">
        <v>20</v>
      </c>
      <c r="C348" s="21" t="s">
        <v>20</v>
      </c>
      <c r="D348" s="20" t="s">
        <v>576</v>
      </c>
      <c r="E348" s="20" t="s">
        <v>22</v>
      </c>
      <c r="F348" s="20" t="s">
        <v>94</v>
      </c>
      <c r="G348" s="20" t="str">
        <f>VLOOKUP(Repository_table[[#This Row],[Country of Destination]],$T$11:$U$47,2,)</f>
        <v>East Asia and Pacific</v>
      </c>
      <c r="H348" s="20" t="s">
        <v>642</v>
      </c>
      <c r="I348" s="20" t="s">
        <v>25</v>
      </c>
      <c r="J348" s="22">
        <v>3602235</v>
      </c>
      <c r="K348" s="27">
        <v>6.0350000000000001</v>
      </c>
      <c r="L348" s="115" t="s">
        <v>594</v>
      </c>
      <c r="N348" s="89"/>
    </row>
    <row r="349" spans="1:14" s="13" customFormat="1" ht="15.75" customHeight="1">
      <c r="A349" s="114">
        <v>43190</v>
      </c>
      <c r="B349" s="21" t="s">
        <v>20</v>
      </c>
      <c r="C349" s="21" t="s">
        <v>20</v>
      </c>
      <c r="D349" s="20" t="s">
        <v>574</v>
      </c>
      <c r="E349" s="20" t="s">
        <v>22</v>
      </c>
      <c r="F349" s="20" t="s">
        <v>351</v>
      </c>
      <c r="G349" s="20" t="str">
        <f>VLOOKUP(Repository_table[[#This Row],[Country of Destination]],$T$11:$U$47,2,)</f>
        <v>Latin America and the Caribbean</v>
      </c>
      <c r="H349" s="20" t="s">
        <v>104</v>
      </c>
      <c r="I349" s="20" t="s">
        <v>25</v>
      </c>
      <c r="J349" s="22">
        <v>3696961</v>
      </c>
      <c r="K349" s="27">
        <v>3.03</v>
      </c>
      <c r="L349" s="115"/>
      <c r="N349" s="89"/>
    </row>
    <row r="350" spans="1:14" s="13" customFormat="1" ht="15.75" customHeight="1">
      <c r="A350" s="114">
        <v>43192</v>
      </c>
      <c r="B350" s="21" t="s">
        <v>20</v>
      </c>
      <c r="C350" s="21" t="s">
        <v>20</v>
      </c>
      <c r="D350" s="20" t="s">
        <v>574</v>
      </c>
      <c r="E350" s="20" t="s">
        <v>22</v>
      </c>
      <c r="F350" s="20" t="s">
        <v>187</v>
      </c>
      <c r="G350" s="20" t="str">
        <f>VLOOKUP(Repository_table[[#This Row],[Country of Destination]],$T$11:$U$47,2,)</f>
        <v>Latin America and the Caribbean</v>
      </c>
      <c r="H350" s="20" t="s">
        <v>236</v>
      </c>
      <c r="I350" s="20" t="s">
        <v>25</v>
      </c>
      <c r="J350" s="22">
        <v>1599389</v>
      </c>
      <c r="K350" s="27">
        <v>3.09</v>
      </c>
      <c r="L350" s="115" t="s">
        <v>67</v>
      </c>
      <c r="N350" s="89"/>
    </row>
    <row r="351" spans="1:14" s="13" customFormat="1" ht="15.75" customHeight="1">
      <c r="A351" s="114">
        <v>43192</v>
      </c>
      <c r="B351" s="21" t="s">
        <v>20</v>
      </c>
      <c r="C351" s="21" t="s">
        <v>20</v>
      </c>
      <c r="D351" s="20" t="s">
        <v>574</v>
      </c>
      <c r="E351" s="20" t="s">
        <v>22</v>
      </c>
      <c r="F351" s="20" t="s">
        <v>143</v>
      </c>
      <c r="G351" s="20" t="str">
        <f>VLOOKUP(Repository_table[[#This Row],[Country of Destination]],$T$11:$U$47,2,)</f>
        <v>Latin America and the Caribbean</v>
      </c>
      <c r="H351" s="20" t="s">
        <v>236</v>
      </c>
      <c r="I351" s="20" t="s">
        <v>25</v>
      </c>
      <c r="J351" s="22">
        <v>1311069</v>
      </c>
      <c r="K351" s="27">
        <v>3.09</v>
      </c>
      <c r="L351" s="115" t="s">
        <v>67</v>
      </c>
      <c r="N351" s="89"/>
    </row>
    <row r="352" spans="1:14" s="13" customFormat="1" ht="15.75" customHeight="1">
      <c r="A352" s="114">
        <v>43192</v>
      </c>
      <c r="B352" s="21" t="s">
        <v>20</v>
      </c>
      <c r="C352" s="21" t="s">
        <v>20</v>
      </c>
      <c r="D352" s="20" t="s">
        <v>574</v>
      </c>
      <c r="E352" s="20" t="s">
        <v>22</v>
      </c>
      <c r="F352" s="20" t="s">
        <v>28</v>
      </c>
      <c r="G352" s="20" t="str">
        <f>VLOOKUP(Repository_table[[#This Row],[Country of Destination]],$T$11:$U$47,2,)</f>
        <v>East Asia and Pacific</v>
      </c>
      <c r="H352" s="20" t="s">
        <v>236</v>
      </c>
      <c r="I352" s="20" t="s">
        <v>25</v>
      </c>
      <c r="J352" s="22">
        <v>492001</v>
      </c>
      <c r="K352" s="27">
        <v>3.09</v>
      </c>
      <c r="L352" s="115" t="s">
        <v>67</v>
      </c>
      <c r="N352" s="89"/>
    </row>
    <row r="353" spans="1:14" s="13" customFormat="1" ht="15.75" customHeight="1">
      <c r="A353" s="114">
        <v>43193</v>
      </c>
      <c r="B353" s="21" t="s">
        <v>20</v>
      </c>
      <c r="C353" s="21" t="s">
        <v>20</v>
      </c>
      <c r="D353" s="20" t="s">
        <v>576</v>
      </c>
      <c r="E353" s="20" t="s">
        <v>22</v>
      </c>
      <c r="F353" s="20" t="s">
        <v>55</v>
      </c>
      <c r="G353" s="20" t="str">
        <f>VLOOKUP(Repository_table[[#This Row],[Country of Destination]],$T$11:$U$47,2,)</f>
        <v>Europe and Central Asia</v>
      </c>
      <c r="H353" s="20" t="s">
        <v>648</v>
      </c>
      <c r="I353" s="20" t="s">
        <v>25</v>
      </c>
      <c r="J353" s="22">
        <v>3252599</v>
      </c>
      <c r="K353" s="27">
        <v>6.09</v>
      </c>
      <c r="L353" s="115" t="s">
        <v>594</v>
      </c>
      <c r="N353" s="89"/>
    </row>
    <row r="354" spans="1:14" s="13" customFormat="1" ht="15.75" customHeight="1">
      <c r="A354" s="114">
        <v>43194</v>
      </c>
      <c r="B354" s="21" t="s">
        <v>20</v>
      </c>
      <c r="C354" s="21" t="s">
        <v>20</v>
      </c>
      <c r="D354" s="20" t="s">
        <v>649</v>
      </c>
      <c r="E354" s="20" t="s">
        <v>249</v>
      </c>
      <c r="F354" s="20" t="s">
        <v>351</v>
      </c>
      <c r="G354" s="20" t="str">
        <f>VLOOKUP(Repository_table[[#This Row],[Country of Destination]],$T$11:$U$47,2,)</f>
        <v>Latin America and the Caribbean</v>
      </c>
      <c r="H354" s="20" t="s">
        <v>147</v>
      </c>
      <c r="I354" s="20" t="s">
        <v>25</v>
      </c>
      <c r="J354" s="22">
        <v>3683598</v>
      </c>
      <c r="K354" s="27">
        <v>5.33</v>
      </c>
      <c r="L354" s="115" t="s">
        <v>258</v>
      </c>
      <c r="N354" s="89"/>
    </row>
    <row r="355" spans="1:14" s="13" customFormat="1" ht="15.75" customHeight="1">
      <c r="A355" s="114">
        <v>43196</v>
      </c>
      <c r="B355" s="21" t="s">
        <v>20</v>
      </c>
      <c r="C355" s="21" t="s">
        <v>20</v>
      </c>
      <c r="D355" s="20" t="s">
        <v>576</v>
      </c>
      <c r="E355" s="20" t="s">
        <v>22</v>
      </c>
      <c r="F355" s="20" t="s">
        <v>94</v>
      </c>
      <c r="G355" s="20" t="str">
        <f>VLOOKUP(Repository_table[[#This Row],[Country of Destination]],$T$11:$U$47,2,)</f>
        <v>East Asia and Pacific</v>
      </c>
      <c r="H355" s="20" t="s">
        <v>86</v>
      </c>
      <c r="I355" s="20" t="s">
        <v>25</v>
      </c>
      <c r="J355" s="22">
        <v>3231868</v>
      </c>
      <c r="K355" s="27">
        <v>3.09</v>
      </c>
      <c r="L355" s="115"/>
      <c r="N355" s="89"/>
    </row>
    <row r="356" spans="1:14" s="13" customFormat="1" ht="15.75" customHeight="1">
      <c r="A356" s="114">
        <v>43197</v>
      </c>
      <c r="B356" s="21" t="s">
        <v>20</v>
      </c>
      <c r="C356" s="21" t="s">
        <v>20</v>
      </c>
      <c r="D356" s="20" t="s">
        <v>576</v>
      </c>
      <c r="E356" s="20" t="s">
        <v>22</v>
      </c>
      <c r="F356" s="20" t="s">
        <v>94</v>
      </c>
      <c r="G356" s="20" t="str">
        <f>VLOOKUP(Repository_table[[#This Row],[Country of Destination]],$T$11:$U$47,2,)</f>
        <v>East Asia and Pacific</v>
      </c>
      <c r="H356" s="20" t="s">
        <v>289</v>
      </c>
      <c r="I356" s="20" t="s">
        <v>25</v>
      </c>
      <c r="J356" s="22">
        <v>3303544</v>
      </c>
      <c r="K356" s="27">
        <v>3.09</v>
      </c>
      <c r="L356" s="115"/>
      <c r="N356" s="89"/>
    </row>
    <row r="357" spans="1:14" s="13" customFormat="1" ht="15.75" customHeight="1">
      <c r="A357" s="114">
        <v>43200</v>
      </c>
      <c r="B357" s="21" t="s">
        <v>20</v>
      </c>
      <c r="C357" s="21" t="s">
        <v>20</v>
      </c>
      <c r="D357" s="20" t="s">
        <v>576</v>
      </c>
      <c r="E357" s="20" t="s">
        <v>22</v>
      </c>
      <c r="F357" s="20" t="s">
        <v>148</v>
      </c>
      <c r="G357" s="20" t="str">
        <f>VLOOKUP(Repository_table[[#This Row],[Country of Destination]],$T$11:$U$47,2,)</f>
        <v>South Asia</v>
      </c>
      <c r="H357" s="20" t="s">
        <v>650</v>
      </c>
      <c r="I357" s="20" t="s">
        <v>25</v>
      </c>
      <c r="J357" s="22">
        <v>3257810</v>
      </c>
      <c r="K357" s="27">
        <v>6.09</v>
      </c>
      <c r="L357" s="115" t="s">
        <v>594</v>
      </c>
      <c r="N357" s="89"/>
    </row>
    <row r="358" spans="1:14" s="13" customFormat="1" ht="15.75" customHeight="1">
      <c r="A358" s="114">
        <v>43200</v>
      </c>
      <c r="B358" s="21" t="s">
        <v>20</v>
      </c>
      <c r="C358" s="21" t="s">
        <v>20</v>
      </c>
      <c r="D358" s="20" t="s">
        <v>649</v>
      </c>
      <c r="E358" s="20" t="s">
        <v>249</v>
      </c>
      <c r="F358" s="20" t="s">
        <v>28</v>
      </c>
      <c r="G358" s="20" t="str">
        <f>VLOOKUP(Repository_table[[#This Row],[Country of Destination]],$T$11:$U$47,2,)</f>
        <v>East Asia and Pacific</v>
      </c>
      <c r="H358" s="20" t="s">
        <v>124</v>
      </c>
      <c r="I358" s="20" t="s">
        <v>25</v>
      </c>
      <c r="J358" s="22">
        <v>3429522</v>
      </c>
      <c r="K358" s="27">
        <v>5.36</v>
      </c>
      <c r="L358" s="115" t="s">
        <v>258</v>
      </c>
      <c r="N358" s="89"/>
    </row>
    <row r="359" spans="1:14" s="13" customFormat="1" ht="15.75" customHeight="1">
      <c r="A359" s="114">
        <v>43202</v>
      </c>
      <c r="B359" s="21" t="s">
        <v>20</v>
      </c>
      <c r="C359" s="21" t="s">
        <v>20</v>
      </c>
      <c r="D359" s="20" t="s">
        <v>576</v>
      </c>
      <c r="E359" s="20" t="s">
        <v>22</v>
      </c>
      <c r="F359" s="20" t="s">
        <v>38</v>
      </c>
      <c r="G359" s="20" t="str">
        <f>VLOOKUP(Repository_table[[#This Row],[Country of Destination]],$T$11:$U$47,2,)</f>
        <v>Latin America and the Caribbean</v>
      </c>
      <c r="H359" s="20" t="s">
        <v>343</v>
      </c>
      <c r="I359" s="20" t="s">
        <v>25</v>
      </c>
      <c r="J359" s="22">
        <v>3255426</v>
      </c>
      <c r="K359" s="27">
        <v>6.09</v>
      </c>
      <c r="L359" s="115" t="s">
        <v>594</v>
      </c>
      <c r="N359" s="89"/>
    </row>
    <row r="360" spans="1:14" s="13" customFormat="1" ht="15.75" customHeight="1">
      <c r="A360" s="114">
        <v>43203</v>
      </c>
      <c r="B360" s="21" t="s">
        <v>640</v>
      </c>
      <c r="C360" s="21" t="s">
        <v>356</v>
      </c>
      <c r="D360" s="20" t="s">
        <v>641</v>
      </c>
      <c r="E360" s="20" t="s">
        <v>249</v>
      </c>
      <c r="F360" s="20" t="s">
        <v>140</v>
      </c>
      <c r="G360" s="20" t="str">
        <f>VLOOKUP(Repository_table[[#This Row],[Country of Destination]],$T$11:$U$47,2,)</f>
        <v>Latin America and the Caribbean</v>
      </c>
      <c r="H360" s="20" t="s">
        <v>603</v>
      </c>
      <c r="I360" s="20" t="s">
        <v>231</v>
      </c>
      <c r="J360" s="22">
        <v>2022570</v>
      </c>
      <c r="K360" s="27">
        <v>5.4081000000000001</v>
      </c>
      <c r="L360" s="115" t="s">
        <v>258</v>
      </c>
      <c r="N360" s="89"/>
    </row>
    <row r="361" spans="1:14" s="13" customFormat="1" ht="15.75" customHeight="1">
      <c r="A361" s="114">
        <v>43203</v>
      </c>
      <c r="B361" s="21" t="s">
        <v>20</v>
      </c>
      <c r="C361" s="21" t="s">
        <v>20</v>
      </c>
      <c r="D361" s="20" t="s">
        <v>649</v>
      </c>
      <c r="E361" s="20" t="s">
        <v>249</v>
      </c>
      <c r="F361" s="20" t="s">
        <v>140</v>
      </c>
      <c r="G361" s="20" t="str">
        <f>VLOOKUP(Repository_table[[#This Row],[Country of Destination]],$T$11:$U$47,2,)</f>
        <v>Latin America and the Caribbean</v>
      </c>
      <c r="H361" s="20" t="s">
        <v>606</v>
      </c>
      <c r="I361" s="20" t="s">
        <v>25</v>
      </c>
      <c r="J361" s="22">
        <v>3194723</v>
      </c>
      <c r="K361" s="27">
        <v>5.32</v>
      </c>
      <c r="L361" s="115" t="s">
        <v>258</v>
      </c>
      <c r="N361" s="89"/>
    </row>
    <row r="362" spans="1:14" s="13" customFormat="1" ht="15.75" customHeight="1">
      <c r="A362" s="114">
        <v>43204</v>
      </c>
      <c r="B362" s="21" t="s">
        <v>20</v>
      </c>
      <c r="C362" s="21" t="s">
        <v>20</v>
      </c>
      <c r="D362" s="20" t="s">
        <v>576</v>
      </c>
      <c r="E362" s="20" t="s">
        <v>22</v>
      </c>
      <c r="F362" s="20" t="s">
        <v>94</v>
      </c>
      <c r="G362" s="20" t="str">
        <f>VLOOKUP(Repository_table[[#This Row],[Country of Destination]],$T$11:$U$47,2,)</f>
        <v>East Asia and Pacific</v>
      </c>
      <c r="H362" s="20" t="s">
        <v>639</v>
      </c>
      <c r="I362" s="20" t="s">
        <v>25</v>
      </c>
      <c r="J362" s="22">
        <v>3685089</v>
      </c>
      <c r="K362" s="27">
        <v>3.09</v>
      </c>
      <c r="L362" s="115"/>
      <c r="N362" s="89"/>
    </row>
    <row r="363" spans="1:14" s="13" customFormat="1" ht="15.75" customHeight="1">
      <c r="A363" s="114">
        <v>43205</v>
      </c>
      <c r="B363" s="21" t="s">
        <v>640</v>
      </c>
      <c r="C363" s="21" t="s">
        <v>229</v>
      </c>
      <c r="D363" s="20" t="s">
        <v>651</v>
      </c>
      <c r="E363" s="20" t="s">
        <v>22</v>
      </c>
      <c r="F363" s="20" t="s">
        <v>581</v>
      </c>
      <c r="G363" s="20" t="str">
        <f>VLOOKUP(Repository_table[[#This Row],[Country of Destination]],$T$11:$U$47,2,)</f>
        <v>Middle East and North Africa</v>
      </c>
      <c r="H363" s="20" t="s">
        <v>109</v>
      </c>
      <c r="I363" s="20" t="s">
        <v>231</v>
      </c>
      <c r="J363" s="22">
        <v>3293275</v>
      </c>
      <c r="K363" s="27">
        <v>6.3837000000000002</v>
      </c>
      <c r="L363" s="115"/>
      <c r="N363" s="89"/>
    </row>
    <row r="364" spans="1:14" s="13" customFormat="1" ht="15.75" customHeight="1">
      <c r="A364" s="114">
        <v>43205</v>
      </c>
      <c r="B364" s="21" t="s">
        <v>20</v>
      </c>
      <c r="C364" s="21" t="s">
        <v>20</v>
      </c>
      <c r="D364" s="20" t="s">
        <v>576</v>
      </c>
      <c r="E364" s="20" t="s">
        <v>22</v>
      </c>
      <c r="F364" s="20" t="s">
        <v>158</v>
      </c>
      <c r="G364" s="20" t="str">
        <f>VLOOKUP(Repository_table[[#This Row],[Country of Destination]],$T$11:$U$47,2,)</f>
        <v>East Asia and Pacific</v>
      </c>
      <c r="H364" s="20" t="s">
        <v>614</v>
      </c>
      <c r="I364" s="20" t="s">
        <v>25</v>
      </c>
      <c r="J364" s="22">
        <v>3645877</v>
      </c>
      <c r="K364" s="27">
        <v>3.09</v>
      </c>
      <c r="L364" s="115"/>
      <c r="N364" s="89"/>
    </row>
    <row r="365" spans="1:14" s="13" customFormat="1" ht="15.75" customHeight="1">
      <c r="A365" s="114">
        <v>43206</v>
      </c>
      <c r="B365" s="21" t="s">
        <v>20</v>
      </c>
      <c r="C365" s="21" t="s">
        <v>20</v>
      </c>
      <c r="D365" s="20" t="s">
        <v>574</v>
      </c>
      <c r="E365" s="20" t="s">
        <v>22</v>
      </c>
      <c r="F365" s="20" t="s">
        <v>28</v>
      </c>
      <c r="G365" s="20" t="str">
        <f>VLOOKUP(Repository_table[[#This Row],[Country of Destination]],$T$11:$U$47,2,)</f>
        <v>East Asia and Pacific</v>
      </c>
      <c r="H365" s="20" t="s">
        <v>79</v>
      </c>
      <c r="I365" s="20" t="s">
        <v>25</v>
      </c>
      <c r="J365" s="22">
        <v>3697957</v>
      </c>
      <c r="K365" s="27">
        <v>3.09</v>
      </c>
      <c r="L365" s="115"/>
      <c r="N365" s="89"/>
    </row>
    <row r="366" spans="1:14" s="13" customFormat="1" ht="15.75" customHeight="1">
      <c r="A366" s="114">
        <v>43207</v>
      </c>
      <c r="B366" s="21" t="s">
        <v>20</v>
      </c>
      <c r="C366" s="21" t="s">
        <v>20</v>
      </c>
      <c r="D366" s="20" t="s">
        <v>574</v>
      </c>
      <c r="E366" s="20" t="s">
        <v>22</v>
      </c>
      <c r="F366" s="20" t="s">
        <v>28</v>
      </c>
      <c r="G366" s="20" t="str">
        <f>VLOOKUP(Repository_table[[#This Row],[Country of Destination]],$T$11:$U$47,2,)</f>
        <v>East Asia and Pacific</v>
      </c>
      <c r="H366" s="20" t="s">
        <v>93</v>
      </c>
      <c r="I366" s="20" t="s">
        <v>25</v>
      </c>
      <c r="J366" s="22">
        <v>3693127</v>
      </c>
      <c r="K366" s="27">
        <v>3.09</v>
      </c>
      <c r="L366" s="115"/>
      <c r="N366" s="89"/>
    </row>
    <row r="367" spans="1:14" s="13" customFormat="1" ht="15.75" customHeight="1">
      <c r="A367" s="114">
        <v>43208</v>
      </c>
      <c r="B367" s="21" t="s">
        <v>20</v>
      </c>
      <c r="C367" s="21" t="s">
        <v>20</v>
      </c>
      <c r="D367" s="20" t="s">
        <v>649</v>
      </c>
      <c r="E367" s="20" t="s">
        <v>249</v>
      </c>
      <c r="F367" s="20" t="s">
        <v>94</v>
      </c>
      <c r="G367" s="20" t="str">
        <f>VLOOKUP(Repository_table[[#This Row],[Country of Destination]],$T$11:$U$47,2,)</f>
        <v>East Asia and Pacific</v>
      </c>
      <c r="H367" s="20" t="s">
        <v>98</v>
      </c>
      <c r="I367" s="20" t="s">
        <v>25</v>
      </c>
      <c r="J367" s="22">
        <v>3628989</v>
      </c>
      <c r="K367" s="27">
        <v>5.22</v>
      </c>
      <c r="L367" s="115" t="s">
        <v>258</v>
      </c>
      <c r="N367" s="89"/>
    </row>
    <row r="368" spans="1:14" s="13" customFormat="1" ht="15.75" customHeight="1">
      <c r="A368" s="114">
        <v>43210</v>
      </c>
      <c r="B368" s="21" t="s">
        <v>20</v>
      </c>
      <c r="C368" s="21" t="s">
        <v>20</v>
      </c>
      <c r="D368" s="20" t="s">
        <v>574</v>
      </c>
      <c r="E368" s="20" t="s">
        <v>22</v>
      </c>
      <c r="F368" s="20" t="s">
        <v>351</v>
      </c>
      <c r="G368" s="20" t="str">
        <f>VLOOKUP(Repository_table[[#This Row],[Country of Destination]],$T$11:$U$47,2,)</f>
        <v>Latin America and the Caribbean</v>
      </c>
      <c r="H368" s="20" t="s">
        <v>618</v>
      </c>
      <c r="I368" s="20" t="s">
        <v>25</v>
      </c>
      <c r="J368" s="22">
        <v>3675605</v>
      </c>
      <c r="K368" s="27">
        <v>3.09</v>
      </c>
      <c r="L368" s="115"/>
      <c r="N368" s="89"/>
    </row>
    <row r="369" spans="1:14" s="13" customFormat="1" ht="15.75" customHeight="1">
      <c r="A369" s="114">
        <v>43212</v>
      </c>
      <c r="B369" s="21" t="s">
        <v>640</v>
      </c>
      <c r="C369" s="21" t="s">
        <v>232</v>
      </c>
      <c r="D369" s="20" t="s">
        <v>652</v>
      </c>
      <c r="E369" s="20" t="s">
        <v>22</v>
      </c>
      <c r="F369" s="20" t="s">
        <v>158</v>
      </c>
      <c r="G369" s="20" t="str">
        <f>VLOOKUP(Repository_table[[#This Row],[Country of Destination]],$T$11:$U$47,2,)</f>
        <v>East Asia and Pacific</v>
      </c>
      <c r="H369" s="20" t="s">
        <v>84</v>
      </c>
      <c r="I369" s="20" t="s">
        <v>231</v>
      </c>
      <c r="J369" s="22">
        <v>3625106</v>
      </c>
      <c r="K369" s="27">
        <v>8.16</v>
      </c>
      <c r="L369" s="115"/>
      <c r="N369" s="89"/>
    </row>
    <row r="370" spans="1:14" s="13" customFormat="1" ht="15.75" customHeight="1">
      <c r="A370" s="114">
        <v>43212</v>
      </c>
      <c r="B370" s="21" t="s">
        <v>20</v>
      </c>
      <c r="C370" s="21" t="s">
        <v>20</v>
      </c>
      <c r="D370" s="20" t="s">
        <v>574</v>
      </c>
      <c r="E370" s="20" t="s">
        <v>22</v>
      </c>
      <c r="F370" s="20" t="s">
        <v>28</v>
      </c>
      <c r="G370" s="20" t="str">
        <f>VLOOKUP(Repository_table[[#This Row],[Country of Destination]],$T$11:$U$47,2,)</f>
        <v>East Asia and Pacific</v>
      </c>
      <c r="H370" s="20" t="s">
        <v>596</v>
      </c>
      <c r="I370" s="20" t="s">
        <v>25</v>
      </c>
      <c r="J370" s="22">
        <v>3265360</v>
      </c>
      <c r="K370" s="27">
        <v>3.09</v>
      </c>
      <c r="L370" s="115"/>
      <c r="N370" s="89"/>
    </row>
    <row r="371" spans="1:14" s="13" customFormat="1" ht="15.75" customHeight="1">
      <c r="A371" s="114">
        <v>43214</v>
      </c>
      <c r="B371" s="21" t="s">
        <v>20</v>
      </c>
      <c r="C371" s="21" t="s">
        <v>20</v>
      </c>
      <c r="D371" s="20" t="s">
        <v>576</v>
      </c>
      <c r="E371" s="20" t="s">
        <v>22</v>
      </c>
      <c r="F371" s="20" t="s">
        <v>158</v>
      </c>
      <c r="G371" s="20" t="str">
        <f>VLOOKUP(Repository_table[[#This Row],[Country of Destination]],$T$11:$U$47,2,)</f>
        <v>East Asia and Pacific</v>
      </c>
      <c r="H371" s="20" t="s">
        <v>145</v>
      </c>
      <c r="I371" s="20" t="s">
        <v>25</v>
      </c>
      <c r="J371" s="22">
        <v>3696130</v>
      </c>
      <c r="K371" s="27">
        <v>3.09</v>
      </c>
      <c r="L371" s="115"/>
      <c r="N371" s="89"/>
    </row>
    <row r="372" spans="1:14" s="13" customFormat="1" ht="15.75" customHeight="1">
      <c r="A372" s="114">
        <v>43215</v>
      </c>
      <c r="B372" s="21" t="s">
        <v>20</v>
      </c>
      <c r="C372" s="21" t="s">
        <v>20</v>
      </c>
      <c r="D372" s="20" t="s">
        <v>574</v>
      </c>
      <c r="E372" s="20" t="s">
        <v>22</v>
      </c>
      <c r="F372" s="20" t="s">
        <v>28</v>
      </c>
      <c r="G372" s="20" t="str">
        <f>VLOOKUP(Repository_table[[#This Row],[Country of Destination]],$T$11:$U$47,2,)</f>
        <v>East Asia and Pacific</v>
      </c>
      <c r="H372" s="20" t="s">
        <v>568</v>
      </c>
      <c r="I372" s="20" t="s">
        <v>25</v>
      </c>
      <c r="J372" s="22">
        <v>3418103</v>
      </c>
      <c r="K372" s="27">
        <v>3.09</v>
      </c>
      <c r="L372" s="115"/>
      <c r="N372" s="89"/>
    </row>
    <row r="373" spans="1:14" s="13" customFormat="1" ht="15.75" customHeight="1">
      <c r="A373" s="114">
        <v>43217</v>
      </c>
      <c r="B373" s="21" t="s">
        <v>20</v>
      </c>
      <c r="C373" s="21" t="s">
        <v>20</v>
      </c>
      <c r="D373" s="20" t="s">
        <v>576</v>
      </c>
      <c r="E373" s="20" t="s">
        <v>22</v>
      </c>
      <c r="F373" s="20" t="s">
        <v>94</v>
      </c>
      <c r="G373" s="20" t="str">
        <f>VLOOKUP(Repository_table[[#This Row],[Country of Destination]],$T$11:$U$47,2,)</f>
        <v>East Asia and Pacific</v>
      </c>
      <c r="H373" s="20" t="s">
        <v>142</v>
      </c>
      <c r="I373" s="20" t="s">
        <v>25</v>
      </c>
      <c r="J373" s="22">
        <v>3659871</v>
      </c>
      <c r="K373" s="27">
        <v>3.09</v>
      </c>
      <c r="L373" s="115"/>
      <c r="N373" s="89"/>
    </row>
    <row r="374" spans="1:14" s="13" customFormat="1" ht="15.75" customHeight="1">
      <c r="A374" s="114">
        <v>43218</v>
      </c>
      <c r="B374" s="21" t="s">
        <v>20</v>
      </c>
      <c r="C374" s="21" t="s">
        <v>20</v>
      </c>
      <c r="D374" s="20" t="s">
        <v>574</v>
      </c>
      <c r="E374" s="20" t="s">
        <v>22</v>
      </c>
      <c r="F374" s="20" t="s">
        <v>351</v>
      </c>
      <c r="G374" s="20" t="str">
        <f>VLOOKUP(Repository_table[[#This Row],[Country of Destination]],$T$11:$U$47,2,)</f>
        <v>Latin America and the Caribbean</v>
      </c>
      <c r="H374" s="20" t="s">
        <v>117</v>
      </c>
      <c r="I374" s="20" t="s">
        <v>25</v>
      </c>
      <c r="J374" s="22">
        <v>3715071</v>
      </c>
      <c r="K374" s="27">
        <v>3.09</v>
      </c>
      <c r="L374" s="115"/>
      <c r="N374" s="89"/>
    </row>
    <row r="375" spans="1:14" s="13" customFormat="1" ht="15.75" customHeight="1">
      <c r="A375" s="114">
        <v>43219</v>
      </c>
      <c r="B375" s="21" t="s">
        <v>20</v>
      </c>
      <c r="C375" s="21" t="s">
        <v>20</v>
      </c>
      <c r="D375" s="20" t="s">
        <v>576</v>
      </c>
      <c r="E375" s="20" t="s">
        <v>22</v>
      </c>
      <c r="F375" s="20" t="s">
        <v>42</v>
      </c>
      <c r="G375" s="20" t="str">
        <f>VLOOKUP(Repository_table[[#This Row],[Country of Destination]],$T$11:$U$47,2,)</f>
        <v>South Asia</v>
      </c>
      <c r="H375" s="20" t="s">
        <v>635</v>
      </c>
      <c r="I375" s="20" t="s">
        <v>25</v>
      </c>
      <c r="J375" s="22">
        <v>3253992</v>
      </c>
      <c r="K375" s="27">
        <v>6.09</v>
      </c>
      <c r="L375" s="115" t="s">
        <v>594</v>
      </c>
      <c r="N375" s="89"/>
    </row>
    <row r="376" spans="1:14" s="13" customFormat="1" ht="15.75" customHeight="1">
      <c r="A376" s="114">
        <v>43220</v>
      </c>
      <c r="B376" s="21" t="s">
        <v>20</v>
      </c>
      <c r="C376" s="21" t="s">
        <v>20</v>
      </c>
      <c r="D376" s="20" t="s">
        <v>649</v>
      </c>
      <c r="E376" s="20" t="s">
        <v>249</v>
      </c>
      <c r="F376" s="20" t="s">
        <v>143</v>
      </c>
      <c r="G376" s="20" t="str">
        <f>VLOOKUP(Repository_table[[#This Row],[Country of Destination]],$T$11:$U$47,2,)</f>
        <v>Latin America and the Caribbean</v>
      </c>
      <c r="H376" s="20" t="s">
        <v>147</v>
      </c>
      <c r="I376" s="20" t="s">
        <v>25</v>
      </c>
      <c r="J376" s="22">
        <v>3675887</v>
      </c>
      <c r="K376" s="27">
        <v>5.12</v>
      </c>
      <c r="L376" s="115" t="s">
        <v>258</v>
      </c>
      <c r="N376" s="89"/>
    </row>
    <row r="377" spans="1:14" s="13" customFormat="1" ht="15.75" customHeight="1">
      <c r="A377" s="114">
        <v>43221</v>
      </c>
      <c r="B377" s="21" t="s">
        <v>20</v>
      </c>
      <c r="C377" s="21" t="s">
        <v>20</v>
      </c>
      <c r="D377" s="20" t="s">
        <v>574</v>
      </c>
      <c r="E377" s="20" t="s">
        <v>22</v>
      </c>
      <c r="F377" s="20" t="s">
        <v>28</v>
      </c>
      <c r="G377" s="20" t="str">
        <f>VLOOKUP(Repository_table[[#This Row],[Country of Destination]],$T$11:$U$47,2,)</f>
        <v>East Asia and Pacific</v>
      </c>
      <c r="H377" s="20" t="s">
        <v>622</v>
      </c>
      <c r="I377" s="20" t="s">
        <v>25</v>
      </c>
      <c r="J377" s="22">
        <v>2946490</v>
      </c>
      <c r="K377" s="27">
        <v>3.09</v>
      </c>
      <c r="L377" s="115"/>
      <c r="N377" s="89"/>
    </row>
    <row r="378" spans="1:14" s="13" customFormat="1" ht="15.75" customHeight="1">
      <c r="A378" s="114">
        <v>43222</v>
      </c>
      <c r="B378" s="21" t="s">
        <v>640</v>
      </c>
      <c r="C378" s="21" t="s">
        <v>229</v>
      </c>
      <c r="D378" s="20" t="s">
        <v>651</v>
      </c>
      <c r="E378" s="20" t="s">
        <v>22</v>
      </c>
      <c r="F378" s="20" t="s">
        <v>148</v>
      </c>
      <c r="G378" s="20" t="str">
        <f>VLOOKUP(Repository_table[[#This Row],[Country of Destination]],$T$11:$U$47,2,)</f>
        <v>South Asia</v>
      </c>
      <c r="H378" s="20" t="s">
        <v>121</v>
      </c>
      <c r="I378" s="20" t="s">
        <v>231</v>
      </c>
      <c r="J378" s="22">
        <v>3222199</v>
      </c>
      <c r="K378" s="27">
        <v>6.3841999999999999</v>
      </c>
      <c r="L378" s="115" t="s">
        <v>594</v>
      </c>
      <c r="N378" s="89"/>
    </row>
    <row r="379" spans="1:14" s="13" customFormat="1" ht="15.75" customHeight="1">
      <c r="A379" s="114">
        <v>43223</v>
      </c>
      <c r="B379" s="21" t="s">
        <v>20</v>
      </c>
      <c r="C379" s="21" t="s">
        <v>20</v>
      </c>
      <c r="D379" s="20" t="s">
        <v>574</v>
      </c>
      <c r="E379" s="20" t="s">
        <v>22</v>
      </c>
      <c r="F379" s="20" t="s">
        <v>579</v>
      </c>
      <c r="G379" s="20" t="str">
        <f>VLOOKUP(Repository_table[[#This Row],[Country of Destination]],$T$11:$U$47,2,)</f>
        <v>Middle East and North Africa</v>
      </c>
      <c r="H379" s="20" t="s">
        <v>648</v>
      </c>
      <c r="I379" s="20" t="s">
        <v>25</v>
      </c>
      <c r="J379" s="22">
        <v>3270275</v>
      </c>
      <c r="K379" s="27">
        <v>6.24</v>
      </c>
      <c r="L379" s="115" t="s">
        <v>594</v>
      </c>
      <c r="N379" s="89"/>
    </row>
    <row r="380" spans="1:14" s="13" customFormat="1" ht="15.75" customHeight="1">
      <c r="A380" s="114">
        <v>43223</v>
      </c>
      <c r="B380" s="21" t="s">
        <v>20</v>
      </c>
      <c r="C380" s="21" t="s">
        <v>20</v>
      </c>
      <c r="D380" s="20" t="s">
        <v>649</v>
      </c>
      <c r="E380" s="20" t="s">
        <v>249</v>
      </c>
      <c r="F380" s="20" t="s">
        <v>28</v>
      </c>
      <c r="G380" s="20" t="str">
        <f>VLOOKUP(Repository_table[[#This Row],[Country of Destination]],$T$11:$U$47,2,)</f>
        <v>East Asia and Pacific</v>
      </c>
      <c r="H380" s="20" t="s">
        <v>335</v>
      </c>
      <c r="I380" s="20" t="s">
        <v>25</v>
      </c>
      <c r="J380" s="22">
        <v>3702549</v>
      </c>
      <c r="K380" s="27">
        <v>5.54</v>
      </c>
      <c r="L380" s="115" t="s">
        <v>258</v>
      </c>
      <c r="N380" s="89"/>
    </row>
    <row r="381" spans="1:14" s="13" customFormat="1" ht="15.75" customHeight="1">
      <c r="A381" s="114">
        <v>43224</v>
      </c>
      <c r="B381" s="21" t="s">
        <v>640</v>
      </c>
      <c r="C381" s="21" t="s">
        <v>232</v>
      </c>
      <c r="D381" s="20" t="s">
        <v>652</v>
      </c>
      <c r="E381" s="20" t="s">
        <v>22</v>
      </c>
      <c r="F381" s="20" t="s">
        <v>158</v>
      </c>
      <c r="G381" s="20" t="str">
        <f>VLOOKUP(Repository_table[[#This Row],[Country of Destination]],$T$11:$U$47,2,)</f>
        <v>East Asia and Pacific</v>
      </c>
      <c r="H381" s="20" t="s">
        <v>47</v>
      </c>
      <c r="I381" s="20" t="s">
        <v>231</v>
      </c>
      <c r="J381" s="22">
        <v>2790396</v>
      </c>
      <c r="K381" s="27">
        <v>7.5</v>
      </c>
      <c r="L381" s="115" t="s">
        <v>594</v>
      </c>
      <c r="N381" s="89"/>
    </row>
    <row r="382" spans="1:14" s="13" customFormat="1" ht="15.75" customHeight="1">
      <c r="A382" s="114">
        <v>43224</v>
      </c>
      <c r="B382" s="21" t="s">
        <v>20</v>
      </c>
      <c r="C382" s="21" t="s">
        <v>20</v>
      </c>
      <c r="D382" s="20" t="s">
        <v>576</v>
      </c>
      <c r="E382" s="20" t="s">
        <v>22</v>
      </c>
      <c r="F382" s="20" t="s">
        <v>42</v>
      </c>
      <c r="G382" s="20" t="str">
        <f>VLOOKUP(Repository_table[[#This Row],[Country of Destination]],$T$11:$U$47,2,)</f>
        <v>South Asia</v>
      </c>
      <c r="H382" s="20" t="s">
        <v>598</v>
      </c>
      <c r="I382" s="20" t="s">
        <v>25</v>
      </c>
      <c r="J382" s="22">
        <v>3436206</v>
      </c>
      <c r="K382" s="27">
        <v>3.24</v>
      </c>
      <c r="L382" s="115"/>
      <c r="N382" s="89"/>
    </row>
    <row r="383" spans="1:14" s="13" customFormat="1" ht="15.75" customHeight="1">
      <c r="A383" s="114">
        <v>43226</v>
      </c>
      <c r="B383" s="21" t="s">
        <v>20</v>
      </c>
      <c r="C383" s="21" t="s">
        <v>20</v>
      </c>
      <c r="D383" s="20" t="s">
        <v>576</v>
      </c>
      <c r="E383" s="20" t="s">
        <v>22</v>
      </c>
      <c r="F383" s="20" t="s">
        <v>42</v>
      </c>
      <c r="G383" s="20" t="str">
        <f>VLOOKUP(Repository_table[[#This Row],[Country of Destination]],$T$11:$U$47,2,)</f>
        <v>South Asia</v>
      </c>
      <c r="H383" s="20" t="s">
        <v>71</v>
      </c>
      <c r="I383" s="20" t="s">
        <v>25</v>
      </c>
      <c r="J383" s="22">
        <v>3681889</v>
      </c>
      <c r="K383" s="27">
        <v>3.24</v>
      </c>
      <c r="L383" s="115"/>
      <c r="N383" s="89"/>
    </row>
    <row r="384" spans="1:14" s="13" customFormat="1" ht="15.75" customHeight="1">
      <c r="A384" s="114">
        <v>43227</v>
      </c>
      <c r="B384" s="21" t="s">
        <v>20</v>
      </c>
      <c r="C384" s="21" t="s">
        <v>20</v>
      </c>
      <c r="D384" s="20" t="s">
        <v>576</v>
      </c>
      <c r="E384" s="20" t="s">
        <v>22</v>
      </c>
      <c r="F384" s="20" t="s">
        <v>140</v>
      </c>
      <c r="G384" s="20" t="str">
        <f>VLOOKUP(Repository_table[[#This Row],[Country of Destination]],$T$11:$U$47,2,)</f>
        <v>Latin America and the Caribbean</v>
      </c>
      <c r="H384" s="20" t="s">
        <v>343</v>
      </c>
      <c r="I384" s="20" t="s">
        <v>25</v>
      </c>
      <c r="J384" s="22">
        <v>2112124</v>
      </c>
      <c r="K384" s="27">
        <v>6.24</v>
      </c>
      <c r="L384" s="115" t="s">
        <v>617</v>
      </c>
      <c r="N384" s="89"/>
    </row>
    <row r="385" spans="1:14" s="13" customFormat="1" ht="15.75" customHeight="1">
      <c r="A385" s="114">
        <v>43227</v>
      </c>
      <c r="B385" s="21" t="s">
        <v>20</v>
      </c>
      <c r="C385" s="21" t="s">
        <v>20</v>
      </c>
      <c r="D385" s="20" t="s">
        <v>576</v>
      </c>
      <c r="E385" s="20" t="s">
        <v>22</v>
      </c>
      <c r="F385" s="20" t="s">
        <v>38</v>
      </c>
      <c r="G385" s="20" t="str">
        <f>VLOOKUP(Repository_table[[#This Row],[Country of Destination]],$T$11:$U$47,2,)</f>
        <v>Latin America and the Caribbean</v>
      </c>
      <c r="H385" s="20" t="s">
        <v>343</v>
      </c>
      <c r="I385" s="20" t="s">
        <v>25</v>
      </c>
      <c r="J385" s="22">
        <v>1152620</v>
      </c>
      <c r="K385" s="27">
        <v>6.24</v>
      </c>
      <c r="L385" s="115" t="s">
        <v>617</v>
      </c>
      <c r="N385" s="89"/>
    </row>
    <row r="386" spans="1:14" s="13" customFormat="1" ht="15.75" customHeight="1">
      <c r="A386" s="114">
        <v>43228</v>
      </c>
      <c r="B386" s="21" t="s">
        <v>640</v>
      </c>
      <c r="C386" s="21" t="s">
        <v>229</v>
      </c>
      <c r="D386" s="20" t="s">
        <v>651</v>
      </c>
      <c r="E386" s="20" t="s">
        <v>22</v>
      </c>
      <c r="F386" s="20" t="s">
        <v>101</v>
      </c>
      <c r="G386" s="20" t="str">
        <f>VLOOKUP(Repository_table[[#This Row],[Country of Destination]],$T$11:$U$47,2,)</f>
        <v>Middle East and North Africa</v>
      </c>
      <c r="H386" s="20" t="s">
        <v>627</v>
      </c>
      <c r="I386" s="20" t="s">
        <v>231</v>
      </c>
      <c r="J386" s="22">
        <v>3186845</v>
      </c>
      <c r="K386" s="27">
        <v>6.4794</v>
      </c>
      <c r="L386" s="115" t="s">
        <v>594</v>
      </c>
      <c r="N386" s="89"/>
    </row>
    <row r="387" spans="1:14" s="13" customFormat="1" ht="15.75" customHeight="1">
      <c r="A387" s="114">
        <v>43230</v>
      </c>
      <c r="B387" s="21" t="s">
        <v>20</v>
      </c>
      <c r="C387" s="21" t="s">
        <v>20</v>
      </c>
      <c r="D387" s="20" t="s">
        <v>574</v>
      </c>
      <c r="E387" s="20" t="s">
        <v>22</v>
      </c>
      <c r="F387" s="20" t="s">
        <v>28</v>
      </c>
      <c r="G387" s="20" t="str">
        <f>VLOOKUP(Repository_table[[#This Row],[Country of Destination]],$T$11:$U$47,2,)</f>
        <v>East Asia and Pacific</v>
      </c>
      <c r="H387" s="20" t="s">
        <v>117</v>
      </c>
      <c r="I387" s="20" t="s">
        <v>25</v>
      </c>
      <c r="J387" s="22">
        <v>3709344</v>
      </c>
      <c r="K387" s="27">
        <v>3.24</v>
      </c>
      <c r="L387" s="115"/>
      <c r="N387" s="89"/>
    </row>
    <row r="388" spans="1:14" s="13" customFormat="1" ht="15.75" customHeight="1">
      <c r="A388" s="114">
        <v>43231</v>
      </c>
      <c r="B388" s="21" t="s">
        <v>20</v>
      </c>
      <c r="C388" s="21" t="s">
        <v>20</v>
      </c>
      <c r="D388" s="20" t="s">
        <v>649</v>
      </c>
      <c r="E388" s="20" t="s">
        <v>249</v>
      </c>
      <c r="F388" s="20" t="s">
        <v>351</v>
      </c>
      <c r="G388" s="20" t="str">
        <f>VLOOKUP(Repository_table[[#This Row],[Country of Destination]],$T$11:$U$47,2,)</f>
        <v>Latin America and the Caribbean</v>
      </c>
      <c r="H388" s="20" t="s">
        <v>653</v>
      </c>
      <c r="I388" s="20" t="s">
        <v>25</v>
      </c>
      <c r="J388" s="22">
        <v>3671828</v>
      </c>
      <c r="K388" s="27">
        <v>5.54</v>
      </c>
      <c r="L388" s="115" t="s">
        <v>258</v>
      </c>
      <c r="N388" s="89"/>
    </row>
    <row r="389" spans="1:14" s="13" customFormat="1" ht="15.75" customHeight="1">
      <c r="A389" s="114">
        <v>43232</v>
      </c>
      <c r="B389" s="21" t="s">
        <v>20</v>
      </c>
      <c r="C389" s="21" t="s">
        <v>20</v>
      </c>
      <c r="D389" s="20" t="s">
        <v>576</v>
      </c>
      <c r="E389" s="20" t="s">
        <v>22</v>
      </c>
      <c r="F389" s="20" t="s">
        <v>140</v>
      </c>
      <c r="G389" s="20" t="str">
        <f>VLOOKUP(Repository_table[[#This Row],[Country of Destination]],$T$11:$U$47,2,)</f>
        <v>Latin America and the Caribbean</v>
      </c>
      <c r="H389" s="20" t="s">
        <v>274</v>
      </c>
      <c r="I389" s="20" t="s">
        <v>25</v>
      </c>
      <c r="J389" s="22">
        <v>3279517</v>
      </c>
      <c r="K389" s="27">
        <v>3.24</v>
      </c>
      <c r="L389" s="115"/>
      <c r="N389" s="89"/>
    </row>
    <row r="390" spans="1:14" s="13" customFormat="1" ht="15.75" customHeight="1">
      <c r="A390" s="114">
        <v>43233</v>
      </c>
      <c r="B390" s="21" t="s">
        <v>20</v>
      </c>
      <c r="C390" s="21" t="s">
        <v>20</v>
      </c>
      <c r="D390" s="20" t="s">
        <v>574</v>
      </c>
      <c r="E390" s="20" t="s">
        <v>22</v>
      </c>
      <c r="F390" s="20" t="s">
        <v>581</v>
      </c>
      <c r="G390" s="20" t="str">
        <f>VLOOKUP(Repository_table[[#This Row],[Country of Destination]],$T$11:$U$47,2,)</f>
        <v>Middle East and North Africa</v>
      </c>
      <c r="H390" s="20" t="s">
        <v>607</v>
      </c>
      <c r="I390" s="20" t="s">
        <v>25</v>
      </c>
      <c r="J390" s="22">
        <v>3294576</v>
      </c>
      <c r="K390" s="27">
        <v>3.24</v>
      </c>
      <c r="L390" s="115"/>
      <c r="N390" s="89"/>
    </row>
    <row r="391" spans="1:14" s="13" customFormat="1" ht="15.75" customHeight="1">
      <c r="A391" s="114">
        <v>43234</v>
      </c>
      <c r="B391" s="21" t="s">
        <v>640</v>
      </c>
      <c r="C391" s="21" t="s">
        <v>232</v>
      </c>
      <c r="D391" s="20" t="s">
        <v>652</v>
      </c>
      <c r="E391" s="20" t="s">
        <v>22</v>
      </c>
      <c r="F391" s="20" t="s">
        <v>158</v>
      </c>
      <c r="G391" s="20" t="str">
        <f>VLOOKUP(Repository_table[[#This Row],[Country of Destination]],$T$11:$U$47,2,)</f>
        <v>East Asia and Pacific</v>
      </c>
      <c r="H391" s="20" t="s">
        <v>280</v>
      </c>
      <c r="I391" s="20" t="s">
        <v>231</v>
      </c>
      <c r="J391" s="22">
        <v>3368997</v>
      </c>
      <c r="K391" s="27">
        <v>7.5</v>
      </c>
      <c r="L391" s="115" t="s">
        <v>594</v>
      </c>
      <c r="N391" s="89"/>
    </row>
    <row r="392" spans="1:14" s="13" customFormat="1" ht="15.75" customHeight="1">
      <c r="A392" s="114">
        <v>43235</v>
      </c>
      <c r="B392" s="21" t="s">
        <v>20</v>
      </c>
      <c r="C392" s="21" t="s">
        <v>20</v>
      </c>
      <c r="D392" s="20" t="s">
        <v>574</v>
      </c>
      <c r="E392" s="20" t="s">
        <v>22</v>
      </c>
      <c r="F392" s="20" t="s">
        <v>351</v>
      </c>
      <c r="G392" s="20" t="str">
        <f>VLOOKUP(Repository_table[[#This Row],[Country of Destination]],$T$11:$U$47,2,)</f>
        <v>Latin America and the Caribbean</v>
      </c>
      <c r="H392" s="20" t="s">
        <v>104</v>
      </c>
      <c r="I392" s="20" t="s">
        <v>25</v>
      </c>
      <c r="J392" s="22">
        <v>3363440</v>
      </c>
      <c r="K392" s="27">
        <v>6.24</v>
      </c>
      <c r="L392" s="115" t="s">
        <v>594</v>
      </c>
      <c r="N392" s="89"/>
    </row>
    <row r="393" spans="1:14" s="13" customFormat="1" ht="15.75" customHeight="1">
      <c r="A393" s="114">
        <v>43236</v>
      </c>
      <c r="B393" s="21" t="s">
        <v>20</v>
      </c>
      <c r="C393" s="21" t="s">
        <v>20</v>
      </c>
      <c r="D393" s="20" t="s">
        <v>649</v>
      </c>
      <c r="E393" s="20" t="s">
        <v>249</v>
      </c>
      <c r="F393" s="20" t="s">
        <v>158</v>
      </c>
      <c r="G393" s="20" t="str">
        <f>VLOOKUP(Repository_table[[#This Row],[Country of Destination]],$T$11:$U$47,2,)</f>
        <v>East Asia and Pacific</v>
      </c>
      <c r="H393" s="20" t="s">
        <v>112</v>
      </c>
      <c r="I393" s="20" t="s">
        <v>25</v>
      </c>
      <c r="J393" s="22">
        <v>3689942</v>
      </c>
      <c r="K393" s="27">
        <v>5.22</v>
      </c>
      <c r="L393" s="115" t="s">
        <v>258</v>
      </c>
      <c r="N393" s="89"/>
    </row>
    <row r="394" spans="1:14" s="13" customFormat="1" ht="15.75" customHeight="1">
      <c r="A394" s="114">
        <v>43238</v>
      </c>
      <c r="B394" s="21" t="s">
        <v>20</v>
      </c>
      <c r="C394" s="21" t="s">
        <v>20</v>
      </c>
      <c r="D394" s="20" t="s">
        <v>576</v>
      </c>
      <c r="E394" s="20" t="s">
        <v>22</v>
      </c>
      <c r="F394" s="20" t="s">
        <v>94</v>
      </c>
      <c r="G394" s="20" t="str">
        <f>VLOOKUP(Repository_table[[#This Row],[Country of Destination]],$T$11:$U$47,2,)</f>
        <v>East Asia and Pacific</v>
      </c>
      <c r="H394" s="20" t="s">
        <v>654</v>
      </c>
      <c r="I394" s="20" t="s">
        <v>25</v>
      </c>
      <c r="J394" s="22">
        <v>3665420</v>
      </c>
      <c r="K394" s="27">
        <v>3.24</v>
      </c>
      <c r="L394" s="115"/>
      <c r="N394" s="89"/>
    </row>
    <row r="395" spans="1:14" s="13" customFormat="1" ht="15.75" customHeight="1">
      <c r="A395" s="114">
        <v>43239</v>
      </c>
      <c r="B395" s="21" t="s">
        <v>20</v>
      </c>
      <c r="C395" s="21" t="s">
        <v>20</v>
      </c>
      <c r="D395" s="20" t="s">
        <v>574</v>
      </c>
      <c r="E395" s="20" t="s">
        <v>22</v>
      </c>
      <c r="F395" s="20" t="s">
        <v>581</v>
      </c>
      <c r="G395" s="20" t="str">
        <f>VLOOKUP(Repository_table[[#This Row],[Country of Destination]],$T$11:$U$47,2,)</f>
        <v>Middle East and North Africa</v>
      </c>
      <c r="H395" s="20" t="s">
        <v>618</v>
      </c>
      <c r="I395" s="20" t="s">
        <v>25</v>
      </c>
      <c r="J395" s="22">
        <v>3623956</v>
      </c>
      <c r="K395" s="27">
        <v>3.24</v>
      </c>
      <c r="L395" s="115"/>
      <c r="N395" s="89"/>
    </row>
    <row r="396" spans="1:14" s="13" customFormat="1" ht="15.75" customHeight="1">
      <c r="A396" s="114">
        <v>43240</v>
      </c>
      <c r="B396" s="21" t="s">
        <v>640</v>
      </c>
      <c r="C396" s="21" t="s">
        <v>229</v>
      </c>
      <c r="D396" s="20" t="s">
        <v>651</v>
      </c>
      <c r="E396" s="20" t="s">
        <v>22</v>
      </c>
      <c r="F396" s="20" t="s">
        <v>101</v>
      </c>
      <c r="G396" s="20" t="str">
        <f>VLOOKUP(Repository_table[[#This Row],[Country of Destination]],$T$11:$U$47,2,)</f>
        <v>Middle East and North Africa</v>
      </c>
      <c r="H396" s="20" t="s">
        <v>638</v>
      </c>
      <c r="I396" s="20" t="s">
        <v>231</v>
      </c>
      <c r="J396" s="22">
        <v>3308986</v>
      </c>
      <c r="K396" s="27">
        <v>6.5315000000000003</v>
      </c>
      <c r="L396" s="115" t="s">
        <v>594</v>
      </c>
      <c r="N396" s="89"/>
    </row>
    <row r="397" spans="1:14" s="13" customFormat="1" ht="15.75" customHeight="1">
      <c r="A397" s="114">
        <v>43241</v>
      </c>
      <c r="B397" s="21" t="s">
        <v>20</v>
      </c>
      <c r="C397" s="21" t="s">
        <v>20</v>
      </c>
      <c r="D397" s="20" t="s">
        <v>574</v>
      </c>
      <c r="E397" s="20" t="s">
        <v>22</v>
      </c>
      <c r="F397" s="20" t="s">
        <v>28</v>
      </c>
      <c r="G397" s="20" t="str">
        <f>VLOOKUP(Repository_table[[#This Row],[Country of Destination]],$T$11:$U$47,2,)</f>
        <v>East Asia and Pacific</v>
      </c>
      <c r="H397" s="20" t="s">
        <v>643</v>
      </c>
      <c r="I397" s="20" t="s">
        <v>25</v>
      </c>
      <c r="J397" s="22">
        <v>3683751</v>
      </c>
      <c r="K397" s="27">
        <v>3.24</v>
      </c>
      <c r="L397" s="115"/>
      <c r="N397" s="89"/>
    </row>
    <row r="398" spans="1:14" s="13" customFormat="1" ht="15.75" customHeight="1">
      <c r="A398" s="114">
        <v>43242</v>
      </c>
      <c r="B398" s="21" t="s">
        <v>20</v>
      </c>
      <c r="C398" s="21" t="s">
        <v>20</v>
      </c>
      <c r="D398" s="20" t="s">
        <v>574</v>
      </c>
      <c r="E398" s="20" t="s">
        <v>22</v>
      </c>
      <c r="F398" s="20" t="s">
        <v>351</v>
      </c>
      <c r="G398" s="20" t="str">
        <f>VLOOKUP(Repository_table[[#This Row],[Country of Destination]],$T$11:$U$47,2,)</f>
        <v>Latin America and the Caribbean</v>
      </c>
      <c r="H398" s="20" t="s">
        <v>224</v>
      </c>
      <c r="I398" s="20" t="s">
        <v>25</v>
      </c>
      <c r="J398" s="22">
        <v>2922469</v>
      </c>
      <c r="K398" s="27">
        <v>6.24</v>
      </c>
      <c r="L398" s="115" t="s">
        <v>594</v>
      </c>
      <c r="N398" s="89"/>
    </row>
    <row r="399" spans="1:14" s="13" customFormat="1" ht="15.75" customHeight="1">
      <c r="A399" s="114">
        <v>43244</v>
      </c>
      <c r="B399" s="21" t="s">
        <v>20</v>
      </c>
      <c r="C399" s="21" t="s">
        <v>20</v>
      </c>
      <c r="D399" s="20" t="s">
        <v>576</v>
      </c>
      <c r="E399" s="20" t="s">
        <v>22</v>
      </c>
      <c r="F399" s="20" t="s">
        <v>94</v>
      </c>
      <c r="G399" s="20" t="str">
        <f>VLOOKUP(Repository_table[[#This Row],[Country of Destination]],$T$11:$U$47,2,)</f>
        <v>East Asia and Pacific</v>
      </c>
      <c r="H399" s="20" t="s">
        <v>632</v>
      </c>
      <c r="I399" s="20" t="s">
        <v>25</v>
      </c>
      <c r="J399" s="22">
        <v>3610221</v>
      </c>
      <c r="K399" s="27">
        <v>3.24</v>
      </c>
      <c r="L399" s="115"/>
      <c r="N399" s="89"/>
    </row>
    <row r="400" spans="1:14" s="13" customFormat="1" ht="15.75" customHeight="1">
      <c r="A400" s="114">
        <v>43245</v>
      </c>
      <c r="B400" s="21" t="s">
        <v>20</v>
      </c>
      <c r="C400" s="21" t="s">
        <v>20</v>
      </c>
      <c r="D400" s="20" t="s">
        <v>574</v>
      </c>
      <c r="E400" s="20" t="s">
        <v>22</v>
      </c>
      <c r="F400" s="20" t="s">
        <v>351</v>
      </c>
      <c r="G400" s="20" t="str">
        <f>VLOOKUP(Repository_table[[#This Row],[Country of Destination]],$T$11:$U$47,2,)</f>
        <v>Latin America and the Caribbean</v>
      </c>
      <c r="H400" s="20" t="s">
        <v>104</v>
      </c>
      <c r="I400" s="20" t="s">
        <v>25</v>
      </c>
      <c r="J400" s="22">
        <v>3553937</v>
      </c>
      <c r="K400" s="27">
        <v>3.24</v>
      </c>
      <c r="L400" s="115"/>
      <c r="N400" s="89"/>
    </row>
    <row r="401" spans="1:14" s="13" customFormat="1" ht="15.75" customHeight="1">
      <c r="A401" s="114">
        <v>43246</v>
      </c>
      <c r="B401" s="21" t="s">
        <v>640</v>
      </c>
      <c r="C401" s="21" t="s">
        <v>232</v>
      </c>
      <c r="D401" s="20" t="s">
        <v>652</v>
      </c>
      <c r="E401" s="20" t="s">
        <v>22</v>
      </c>
      <c r="F401" s="20" t="s">
        <v>158</v>
      </c>
      <c r="G401" s="20" t="str">
        <f>VLOOKUP(Repository_table[[#This Row],[Country of Destination]],$T$11:$U$47,2,)</f>
        <v>East Asia and Pacific</v>
      </c>
      <c r="H401" s="20" t="s">
        <v>577</v>
      </c>
      <c r="I401" s="20" t="s">
        <v>231</v>
      </c>
      <c r="J401" s="22">
        <v>2932785</v>
      </c>
      <c r="K401" s="27">
        <v>7.5</v>
      </c>
      <c r="L401" s="115" t="s">
        <v>594</v>
      </c>
      <c r="N401" s="89"/>
    </row>
    <row r="402" spans="1:14" s="13" customFormat="1" ht="15.75" customHeight="1">
      <c r="A402" s="114">
        <v>43247</v>
      </c>
      <c r="B402" s="21" t="s">
        <v>20</v>
      </c>
      <c r="C402" s="21" t="s">
        <v>20</v>
      </c>
      <c r="D402" s="20" t="s">
        <v>574</v>
      </c>
      <c r="E402" s="20" t="s">
        <v>22</v>
      </c>
      <c r="F402" s="20" t="s">
        <v>28</v>
      </c>
      <c r="G402" s="20" t="str">
        <f>VLOOKUP(Repository_table[[#This Row],[Country of Destination]],$T$11:$U$47,2,)</f>
        <v>East Asia and Pacific</v>
      </c>
      <c r="H402" s="20" t="s">
        <v>75</v>
      </c>
      <c r="I402" s="20" t="s">
        <v>25</v>
      </c>
      <c r="J402" s="22">
        <v>3693214</v>
      </c>
      <c r="K402" s="27">
        <v>3.24</v>
      </c>
      <c r="L402" s="115"/>
      <c r="N402" s="89"/>
    </row>
    <row r="403" spans="1:14" s="13" customFormat="1" ht="15.75" customHeight="1">
      <c r="A403" s="114">
        <v>43249</v>
      </c>
      <c r="B403" s="21" t="s">
        <v>20</v>
      </c>
      <c r="C403" s="21" t="s">
        <v>20</v>
      </c>
      <c r="D403" s="20" t="s">
        <v>576</v>
      </c>
      <c r="E403" s="20" t="s">
        <v>22</v>
      </c>
      <c r="F403" s="20" t="s">
        <v>94</v>
      </c>
      <c r="G403" s="20" t="str">
        <f>VLOOKUP(Repository_table[[#This Row],[Country of Destination]],$T$11:$U$47,2,)</f>
        <v>East Asia and Pacific</v>
      </c>
      <c r="H403" s="20" t="s">
        <v>655</v>
      </c>
      <c r="I403" s="20" t="s">
        <v>25</v>
      </c>
      <c r="J403" s="22">
        <v>3140502</v>
      </c>
      <c r="K403" s="27">
        <v>6.24</v>
      </c>
      <c r="L403" s="115" t="s">
        <v>594</v>
      </c>
      <c r="N403" s="89"/>
    </row>
    <row r="404" spans="1:14" s="13" customFormat="1" ht="15.75" customHeight="1">
      <c r="A404" s="114">
        <v>43251</v>
      </c>
      <c r="B404" s="21" t="s">
        <v>640</v>
      </c>
      <c r="C404" s="21" t="s">
        <v>229</v>
      </c>
      <c r="D404" s="20" t="s">
        <v>651</v>
      </c>
      <c r="E404" s="20" t="s">
        <v>22</v>
      </c>
      <c r="F404" s="20" t="s">
        <v>144</v>
      </c>
      <c r="G404" s="20" t="str">
        <f>VLOOKUP(Repository_table[[#This Row],[Country of Destination]],$T$11:$U$47,2,)</f>
        <v>Latin America and the Caribbean</v>
      </c>
      <c r="H404" s="20" t="s">
        <v>633</v>
      </c>
      <c r="I404" s="20" t="s">
        <v>231</v>
      </c>
      <c r="J404" s="22">
        <v>1022745</v>
      </c>
      <c r="K404" s="27">
        <v>6.5427</v>
      </c>
      <c r="L404" s="115" t="s">
        <v>617</v>
      </c>
      <c r="N404" s="89"/>
    </row>
    <row r="405" spans="1:14" s="13" customFormat="1" ht="15.75" customHeight="1">
      <c r="A405" s="114">
        <v>43251</v>
      </c>
      <c r="B405" s="21" t="s">
        <v>640</v>
      </c>
      <c r="C405" s="21" t="s">
        <v>229</v>
      </c>
      <c r="D405" s="20" t="s">
        <v>651</v>
      </c>
      <c r="E405" s="20" t="s">
        <v>22</v>
      </c>
      <c r="F405" s="20" t="s">
        <v>279</v>
      </c>
      <c r="G405" s="20" t="str">
        <f>VLOOKUP(Repository_table[[#This Row],[Country of Destination]],$T$11:$U$47,2,)</f>
        <v>Latin America and the Caribbean</v>
      </c>
      <c r="H405" s="20" t="s">
        <v>633</v>
      </c>
      <c r="I405" s="20" t="s">
        <v>231</v>
      </c>
      <c r="J405" s="22">
        <v>2076782</v>
      </c>
      <c r="K405" s="27">
        <v>6.5427</v>
      </c>
      <c r="L405" s="115" t="s">
        <v>617</v>
      </c>
      <c r="N405" s="89"/>
    </row>
    <row r="406" spans="1:14" s="13" customFormat="1" ht="15.75" customHeight="1">
      <c r="A406" s="114">
        <v>43251</v>
      </c>
      <c r="B406" s="21" t="s">
        <v>20</v>
      </c>
      <c r="C406" s="21" t="s">
        <v>20</v>
      </c>
      <c r="D406" s="20" t="s">
        <v>574</v>
      </c>
      <c r="E406" s="20" t="s">
        <v>22</v>
      </c>
      <c r="F406" s="20" t="s">
        <v>581</v>
      </c>
      <c r="G406" s="20" t="str">
        <f>VLOOKUP(Repository_table[[#This Row],[Country of Destination]],$T$11:$U$47,2,)</f>
        <v>Middle East and North Africa</v>
      </c>
      <c r="H406" s="20" t="s">
        <v>224</v>
      </c>
      <c r="I406" s="20" t="s">
        <v>25</v>
      </c>
      <c r="J406" s="22">
        <v>3653093</v>
      </c>
      <c r="K406" s="27">
        <v>3.24</v>
      </c>
      <c r="L406" s="115"/>
      <c r="N406" s="89"/>
    </row>
    <row r="407" spans="1:14" s="13" customFormat="1" ht="15.75" customHeight="1">
      <c r="A407" s="114">
        <v>43253</v>
      </c>
      <c r="B407" s="21" t="s">
        <v>20</v>
      </c>
      <c r="C407" s="21" t="s">
        <v>20</v>
      </c>
      <c r="D407" s="20" t="s">
        <v>574</v>
      </c>
      <c r="E407" s="20" t="s">
        <v>22</v>
      </c>
      <c r="F407" s="20" t="s">
        <v>143</v>
      </c>
      <c r="G407" s="20" t="str">
        <f>VLOOKUP(Repository_table[[#This Row],[Country of Destination]],$T$11:$U$47,2,)</f>
        <v>Latin America and the Caribbean</v>
      </c>
      <c r="H407" s="20" t="s">
        <v>369</v>
      </c>
      <c r="I407" s="20" t="s">
        <v>25</v>
      </c>
      <c r="J407" s="22">
        <v>3266903</v>
      </c>
      <c r="K407" s="27">
        <v>3.31</v>
      </c>
      <c r="L407" s="115"/>
      <c r="N407" s="89"/>
    </row>
    <row r="408" spans="1:14" s="13" customFormat="1" ht="15.75" customHeight="1">
      <c r="A408" s="114">
        <v>43255</v>
      </c>
      <c r="B408" s="21" t="s">
        <v>20</v>
      </c>
      <c r="C408" s="21" t="s">
        <v>20</v>
      </c>
      <c r="D408" s="20" t="s">
        <v>574</v>
      </c>
      <c r="E408" s="20" t="s">
        <v>22</v>
      </c>
      <c r="F408" s="20" t="s">
        <v>351</v>
      </c>
      <c r="G408" s="20" t="str">
        <f>VLOOKUP(Repository_table[[#This Row],[Country of Destination]],$T$11:$U$47,2,)</f>
        <v>Latin America and the Caribbean</v>
      </c>
      <c r="H408" s="20" t="s">
        <v>370</v>
      </c>
      <c r="I408" s="20" t="s">
        <v>25</v>
      </c>
      <c r="J408" s="22">
        <v>3426619</v>
      </c>
      <c r="K408" s="27">
        <v>3.31</v>
      </c>
      <c r="L408" s="115"/>
      <c r="N408" s="89"/>
    </row>
    <row r="409" spans="1:14" s="13" customFormat="1" ht="15.75" customHeight="1">
      <c r="A409" s="114">
        <v>43256</v>
      </c>
      <c r="B409" s="21" t="s">
        <v>20</v>
      </c>
      <c r="C409" s="21" t="s">
        <v>20</v>
      </c>
      <c r="D409" s="20" t="s">
        <v>574</v>
      </c>
      <c r="E409" s="20" t="s">
        <v>22</v>
      </c>
      <c r="F409" s="20" t="s">
        <v>28</v>
      </c>
      <c r="G409" s="20" t="str">
        <f>VLOOKUP(Repository_table[[#This Row],[Country of Destination]],$T$11:$U$47,2,)</f>
        <v>East Asia and Pacific</v>
      </c>
      <c r="H409" s="20" t="s">
        <v>646</v>
      </c>
      <c r="I409" s="20" t="s">
        <v>25</v>
      </c>
      <c r="J409" s="22">
        <v>3709551</v>
      </c>
      <c r="K409" s="27">
        <v>3.31</v>
      </c>
      <c r="L409" s="115"/>
      <c r="N409" s="89"/>
    </row>
    <row r="410" spans="1:14" s="13" customFormat="1" ht="15.75" customHeight="1">
      <c r="A410" s="114">
        <v>43257</v>
      </c>
      <c r="B410" s="21" t="s">
        <v>640</v>
      </c>
      <c r="C410" s="21" t="s">
        <v>232</v>
      </c>
      <c r="D410" s="20" t="s">
        <v>652</v>
      </c>
      <c r="E410" s="20" t="s">
        <v>22</v>
      </c>
      <c r="F410" s="20" t="s">
        <v>158</v>
      </c>
      <c r="G410" s="20" t="str">
        <f>VLOOKUP(Repository_table[[#This Row],[Country of Destination]],$T$11:$U$47,2,)</f>
        <v>East Asia and Pacific</v>
      </c>
      <c r="H410" s="20" t="s">
        <v>621</v>
      </c>
      <c r="I410" s="20" t="s">
        <v>231</v>
      </c>
      <c r="J410" s="22">
        <v>2525553</v>
      </c>
      <c r="K410" s="27">
        <v>8.16</v>
      </c>
      <c r="L410" s="115" t="s">
        <v>594</v>
      </c>
      <c r="N410" s="89"/>
    </row>
    <row r="411" spans="1:14" s="13" customFormat="1" ht="15.75" customHeight="1">
      <c r="A411" s="114">
        <v>43258</v>
      </c>
      <c r="B411" s="21" t="s">
        <v>20</v>
      </c>
      <c r="C411" s="21" t="s">
        <v>20</v>
      </c>
      <c r="D411" s="20" t="s">
        <v>574</v>
      </c>
      <c r="E411" s="20" t="s">
        <v>22</v>
      </c>
      <c r="F411" s="20" t="s">
        <v>143</v>
      </c>
      <c r="G411" s="20" t="str">
        <f>VLOOKUP(Repository_table[[#This Row],[Country of Destination]],$T$11:$U$47,2,)</f>
        <v>Latin America and the Caribbean</v>
      </c>
      <c r="H411" s="20" t="s">
        <v>107</v>
      </c>
      <c r="I411" s="20" t="s">
        <v>25</v>
      </c>
      <c r="J411" s="22">
        <v>2597751</v>
      </c>
      <c r="K411" s="27">
        <v>3.31</v>
      </c>
      <c r="L411" s="115" t="s">
        <v>67</v>
      </c>
      <c r="N411" s="89"/>
    </row>
    <row r="412" spans="1:14" s="13" customFormat="1" ht="15.75" customHeight="1">
      <c r="A412" s="114">
        <v>43258</v>
      </c>
      <c r="B412" s="21" t="s">
        <v>20</v>
      </c>
      <c r="C412" s="21" t="s">
        <v>20</v>
      </c>
      <c r="D412" s="20" t="s">
        <v>574</v>
      </c>
      <c r="E412" s="20" t="s">
        <v>22</v>
      </c>
      <c r="F412" s="20" t="s">
        <v>187</v>
      </c>
      <c r="G412" s="20" t="str">
        <f>VLOOKUP(Repository_table[[#This Row],[Country of Destination]],$T$11:$U$47,2,)</f>
        <v>Latin America and the Caribbean</v>
      </c>
      <c r="H412" s="20" t="s">
        <v>107</v>
      </c>
      <c r="I412" s="20" t="s">
        <v>25</v>
      </c>
      <c r="J412" s="22">
        <v>1113322</v>
      </c>
      <c r="K412" s="27">
        <v>3.31</v>
      </c>
      <c r="L412" s="115" t="s">
        <v>67</v>
      </c>
      <c r="N412" s="89"/>
    </row>
    <row r="413" spans="1:14" s="13" customFormat="1" ht="15.75" customHeight="1">
      <c r="A413" s="114">
        <v>43260</v>
      </c>
      <c r="B413" s="21" t="s">
        <v>20</v>
      </c>
      <c r="C413" s="21" t="s">
        <v>20</v>
      </c>
      <c r="D413" s="20" t="s">
        <v>574</v>
      </c>
      <c r="E413" s="20" t="s">
        <v>22</v>
      </c>
      <c r="F413" s="20" t="s">
        <v>351</v>
      </c>
      <c r="G413" s="20" t="str">
        <f>VLOOKUP(Repository_table[[#This Row],[Country of Destination]],$T$11:$U$47,2,)</f>
        <v>Latin America and the Caribbean</v>
      </c>
      <c r="H413" s="20" t="s">
        <v>59</v>
      </c>
      <c r="I413" s="20" t="s">
        <v>25</v>
      </c>
      <c r="J413" s="22">
        <v>2921687</v>
      </c>
      <c r="K413" s="27">
        <v>6.31</v>
      </c>
      <c r="L413" s="115" t="s">
        <v>594</v>
      </c>
      <c r="N413" s="89"/>
    </row>
    <row r="414" spans="1:14" s="13" customFormat="1" ht="15.75" customHeight="1">
      <c r="A414" s="114">
        <v>43262</v>
      </c>
      <c r="B414" s="21" t="s">
        <v>20</v>
      </c>
      <c r="C414" s="21" t="s">
        <v>20</v>
      </c>
      <c r="D414" s="20" t="s">
        <v>574</v>
      </c>
      <c r="E414" s="20" t="s">
        <v>22</v>
      </c>
      <c r="F414" s="20" t="s">
        <v>351</v>
      </c>
      <c r="G414" s="20" t="str">
        <f>VLOOKUP(Repository_table[[#This Row],[Country of Destination]],$T$11:$U$47,2,)</f>
        <v>Latin America and the Caribbean</v>
      </c>
      <c r="H414" s="20" t="s">
        <v>203</v>
      </c>
      <c r="I414" s="20" t="s">
        <v>25</v>
      </c>
      <c r="J414" s="22">
        <v>3172352</v>
      </c>
      <c r="K414" s="27">
        <v>3.31</v>
      </c>
      <c r="L414" s="115"/>
      <c r="N414" s="89"/>
    </row>
    <row r="415" spans="1:14" s="13" customFormat="1" ht="15.75" customHeight="1">
      <c r="A415" s="114">
        <v>43263</v>
      </c>
      <c r="B415" s="21" t="s">
        <v>20</v>
      </c>
      <c r="C415" s="21" t="s">
        <v>20</v>
      </c>
      <c r="D415" s="20" t="s">
        <v>576</v>
      </c>
      <c r="E415" s="20" t="s">
        <v>22</v>
      </c>
      <c r="F415" s="20" t="s">
        <v>69</v>
      </c>
      <c r="G415" s="20" t="str">
        <f>VLOOKUP(Repository_table[[#This Row],[Country of Destination]],$T$11:$U$47,2,)</f>
        <v>East Asia and Pacific</v>
      </c>
      <c r="H415" s="20" t="s">
        <v>656</v>
      </c>
      <c r="I415" s="20" t="s">
        <v>25</v>
      </c>
      <c r="J415" s="22">
        <v>3267829</v>
      </c>
      <c r="K415" s="27">
        <v>6.31</v>
      </c>
      <c r="L415" s="115" t="s">
        <v>594</v>
      </c>
      <c r="N415" s="89"/>
    </row>
    <row r="416" spans="1:14" s="13" customFormat="1" ht="15.75" customHeight="1">
      <c r="A416" s="114">
        <v>43266</v>
      </c>
      <c r="B416" s="21" t="s">
        <v>640</v>
      </c>
      <c r="C416" s="21" t="s">
        <v>232</v>
      </c>
      <c r="D416" s="20" t="s">
        <v>652</v>
      </c>
      <c r="E416" s="20" t="s">
        <v>22</v>
      </c>
      <c r="F416" s="20" t="s">
        <v>158</v>
      </c>
      <c r="G416" s="20" t="str">
        <f>VLOOKUP(Repository_table[[#This Row],[Country of Destination]],$T$11:$U$47,2,)</f>
        <v>East Asia and Pacific</v>
      </c>
      <c r="H416" s="20" t="s">
        <v>657</v>
      </c>
      <c r="I416" s="20" t="s">
        <v>231</v>
      </c>
      <c r="J416" s="22">
        <v>3613147</v>
      </c>
      <c r="K416" s="27">
        <v>7.52</v>
      </c>
      <c r="L416" s="115" t="s">
        <v>594</v>
      </c>
      <c r="N416" s="89"/>
    </row>
    <row r="417" spans="1:14" s="13" customFormat="1" ht="15.75" customHeight="1">
      <c r="A417" s="114">
        <v>43266</v>
      </c>
      <c r="B417" s="21" t="s">
        <v>20</v>
      </c>
      <c r="C417" s="21" t="s">
        <v>20</v>
      </c>
      <c r="D417" s="20" t="s">
        <v>576</v>
      </c>
      <c r="E417" s="20" t="s">
        <v>22</v>
      </c>
      <c r="F417" s="20" t="s">
        <v>42</v>
      </c>
      <c r="G417" s="20" t="str">
        <f>VLOOKUP(Repository_table[[#This Row],[Country of Destination]],$T$11:$U$47,2,)</f>
        <v>South Asia</v>
      </c>
      <c r="H417" s="20" t="s">
        <v>338</v>
      </c>
      <c r="I417" s="20" t="s">
        <v>25</v>
      </c>
      <c r="J417" s="22">
        <v>3269913</v>
      </c>
      <c r="K417" s="27">
        <v>3.31</v>
      </c>
      <c r="L417" s="115"/>
      <c r="N417" s="89"/>
    </row>
    <row r="418" spans="1:14" s="13" customFormat="1" ht="15.75" customHeight="1">
      <c r="A418" s="114">
        <v>43267</v>
      </c>
      <c r="B418" s="21" t="s">
        <v>20</v>
      </c>
      <c r="C418" s="21" t="s">
        <v>20</v>
      </c>
      <c r="D418" s="20" t="s">
        <v>574</v>
      </c>
      <c r="E418" s="20" t="s">
        <v>22</v>
      </c>
      <c r="F418" s="20" t="s">
        <v>28</v>
      </c>
      <c r="G418" s="20" t="str">
        <f>VLOOKUP(Repository_table[[#This Row],[Country of Destination]],$T$11:$U$47,2,)</f>
        <v>East Asia and Pacific</v>
      </c>
      <c r="H418" s="20" t="s">
        <v>54</v>
      </c>
      <c r="I418" s="20" t="s">
        <v>25</v>
      </c>
      <c r="J418" s="22">
        <v>3513194</v>
      </c>
      <c r="K418" s="27">
        <v>3.31</v>
      </c>
      <c r="L418" s="115"/>
      <c r="N418" s="89"/>
    </row>
    <row r="419" spans="1:14" s="13" customFormat="1" ht="15.75" customHeight="1">
      <c r="A419" s="114">
        <v>43270</v>
      </c>
      <c r="B419" s="21" t="s">
        <v>640</v>
      </c>
      <c r="C419" s="21" t="s">
        <v>229</v>
      </c>
      <c r="D419" s="20" t="s">
        <v>651</v>
      </c>
      <c r="E419" s="20" t="s">
        <v>22</v>
      </c>
      <c r="F419" s="20" t="s">
        <v>351</v>
      </c>
      <c r="G419" s="20" t="str">
        <f>VLOOKUP(Repository_table[[#This Row],[Country of Destination]],$T$11:$U$47,2,)</f>
        <v>Latin America and the Caribbean</v>
      </c>
      <c r="H419" s="20" t="s">
        <v>274</v>
      </c>
      <c r="I419" s="20" t="s">
        <v>231</v>
      </c>
      <c r="J419" s="22">
        <v>3240033</v>
      </c>
      <c r="K419" s="27">
        <v>6.5926999999999998</v>
      </c>
      <c r="L419" s="115" t="s">
        <v>594</v>
      </c>
      <c r="N419" s="89"/>
    </row>
    <row r="420" spans="1:14" s="13" customFormat="1" ht="15.75" customHeight="1">
      <c r="A420" s="114">
        <v>43271</v>
      </c>
      <c r="B420" s="21" t="s">
        <v>20</v>
      </c>
      <c r="C420" s="21" t="s">
        <v>20</v>
      </c>
      <c r="D420" s="20" t="s">
        <v>576</v>
      </c>
      <c r="E420" s="20" t="s">
        <v>22</v>
      </c>
      <c r="F420" s="20" t="s">
        <v>94</v>
      </c>
      <c r="G420" s="20" t="str">
        <f>VLOOKUP(Repository_table[[#This Row],[Country of Destination]],$T$11:$U$47,2,)</f>
        <v>East Asia and Pacific</v>
      </c>
      <c r="H420" s="20" t="s">
        <v>653</v>
      </c>
      <c r="I420" s="20" t="s">
        <v>25</v>
      </c>
      <c r="J420" s="22">
        <v>2925668</v>
      </c>
      <c r="K420" s="27">
        <v>6.31</v>
      </c>
      <c r="L420" s="115" t="s">
        <v>594</v>
      </c>
      <c r="N420" s="89"/>
    </row>
    <row r="421" spans="1:14" s="13" customFormat="1" ht="15.75" customHeight="1">
      <c r="A421" s="114">
        <v>43272</v>
      </c>
      <c r="B421" s="21" t="s">
        <v>20</v>
      </c>
      <c r="C421" s="21" t="s">
        <v>20</v>
      </c>
      <c r="D421" s="20" t="s">
        <v>576</v>
      </c>
      <c r="E421" s="20" t="s">
        <v>22</v>
      </c>
      <c r="F421" s="20" t="s">
        <v>42</v>
      </c>
      <c r="G421" s="20" t="str">
        <f>VLOOKUP(Repository_table[[#This Row],[Country of Destination]],$T$11:$U$47,2,)</f>
        <v>South Asia</v>
      </c>
      <c r="H421" s="20" t="s">
        <v>238</v>
      </c>
      <c r="I421" s="20" t="s">
        <v>25</v>
      </c>
      <c r="J421" s="22">
        <v>3446792</v>
      </c>
      <c r="K421" s="27">
        <v>3.31</v>
      </c>
      <c r="L421" s="115"/>
      <c r="N421" s="89"/>
    </row>
    <row r="422" spans="1:14" s="13" customFormat="1" ht="15.75" customHeight="1">
      <c r="A422" s="114">
        <v>43273</v>
      </c>
      <c r="B422" s="21" t="s">
        <v>20</v>
      </c>
      <c r="C422" s="21" t="s">
        <v>20</v>
      </c>
      <c r="D422" s="20" t="s">
        <v>574</v>
      </c>
      <c r="E422" s="20" t="s">
        <v>22</v>
      </c>
      <c r="F422" s="20" t="s">
        <v>351</v>
      </c>
      <c r="G422" s="20" t="str">
        <f>VLOOKUP(Repository_table[[#This Row],[Country of Destination]],$T$11:$U$47,2,)</f>
        <v>Latin America and the Caribbean</v>
      </c>
      <c r="H422" s="20" t="s">
        <v>377</v>
      </c>
      <c r="I422" s="20" t="s">
        <v>25</v>
      </c>
      <c r="J422" s="22">
        <v>3274397</v>
      </c>
      <c r="K422" s="27">
        <v>6.31</v>
      </c>
      <c r="L422" s="115" t="s">
        <v>594</v>
      </c>
      <c r="N422" s="89"/>
    </row>
    <row r="423" spans="1:14" s="13" customFormat="1" ht="15.75" customHeight="1">
      <c r="A423" s="114">
        <v>43274</v>
      </c>
      <c r="B423" s="21" t="s">
        <v>20</v>
      </c>
      <c r="C423" s="21" t="s">
        <v>20</v>
      </c>
      <c r="D423" s="20" t="s">
        <v>574</v>
      </c>
      <c r="E423" s="20" t="s">
        <v>22</v>
      </c>
      <c r="F423" s="20" t="s">
        <v>28</v>
      </c>
      <c r="G423" s="20" t="str">
        <f>VLOOKUP(Repository_table[[#This Row],[Country of Destination]],$T$11:$U$47,2,)</f>
        <v>East Asia and Pacific</v>
      </c>
      <c r="H423" s="20" t="s">
        <v>619</v>
      </c>
      <c r="I423" s="20" t="s">
        <v>25</v>
      </c>
      <c r="J423" s="22">
        <v>3080180</v>
      </c>
      <c r="K423" s="27">
        <v>3.31</v>
      </c>
      <c r="L423" s="115"/>
      <c r="N423" s="89"/>
    </row>
    <row r="424" spans="1:14" s="13" customFormat="1" ht="15.75" customHeight="1">
      <c r="A424" s="114">
        <v>43274</v>
      </c>
      <c r="B424" s="21" t="s">
        <v>20</v>
      </c>
      <c r="C424" s="21" t="s">
        <v>20</v>
      </c>
      <c r="D424" s="20" t="s">
        <v>574</v>
      </c>
      <c r="E424" s="20" t="s">
        <v>22</v>
      </c>
      <c r="F424" s="20" t="s">
        <v>351</v>
      </c>
      <c r="G424" s="20" t="str">
        <f>VLOOKUP(Repository_table[[#This Row],[Country of Destination]],$T$11:$U$47,2,)</f>
        <v>Latin America and the Caribbean</v>
      </c>
      <c r="H424" s="20" t="s">
        <v>59</v>
      </c>
      <c r="I424" s="20" t="s">
        <v>25</v>
      </c>
      <c r="J424" s="22">
        <v>3568198</v>
      </c>
      <c r="K424" s="27">
        <v>3.31</v>
      </c>
      <c r="L424" s="115"/>
      <c r="N424" s="89"/>
    </row>
    <row r="425" spans="1:14" s="13" customFormat="1" ht="15.75" customHeight="1">
      <c r="A425" s="114">
        <v>43276</v>
      </c>
      <c r="B425" s="21" t="s">
        <v>20</v>
      </c>
      <c r="C425" s="21" t="s">
        <v>20</v>
      </c>
      <c r="D425" s="20" t="s">
        <v>576</v>
      </c>
      <c r="E425" s="20" t="s">
        <v>22</v>
      </c>
      <c r="F425" s="20" t="s">
        <v>158</v>
      </c>
      <c r="G425" s="20" t="str">
        <f>VLOOKUP(Repository_table[[#This Row],[Country of Destination]],$T$11:$U$47,2,)</f>
        <v>East Asia and Pacific</v>
      </c>
      <c r="H425" s="20" t="s">
        <v>614</v>
      </c>
      <c r="I425" s="20" t="s">
        <v>25</v>
      </c>
      <c r="J425" s="22">
        <v>3681601</v>
      </c>
      <c r="K425" s="27">
        <v>3.31</v>
      </c>
      <c r="L425" s="115"/>
      <c r="N425" s="89"/>
    </row>
    <row r="426" spans="1:14" s="13" customFormat="1" ht="15.75" customHeight="1">
      <c r="A426" s="114">
        <v>43277</v>
      </c>
      <c r="B426" s="21" t="s">
        <v>20</v>
      </c>
      <c r="C426" s="21" t="s">
        <v>20</v>
      </c>
      <c r="D426" s="20" t="s">
        <v>574</v>
      </c>
      <c r="E426" s="20" t="s">
        <v>22</v>
      </c>
      <c r="F426" s="20" t="s">
        <v>28</v>
      </c>
      <c r="G426" s="20" t="str">
        <f>VLOOKUP(Repository_table[[#This Row],[Country of Destination]],$T$11:$U$47,2,)</f>
        <v>East Asia and Pacific</v>
      </c>
      <c r="H426" s="20" t="s">
        <v>93</v>
      </c>
      <c r="I426" s="20" t="s">
        <v>25</v>
      </c>
      <c r="J426" s="22">
        <v>3690759</v>
      </c>
      <c r="K426" s="27">
        <v>3.31</v>
      </c>
      <c r="L426" s="115"/>
      <c r="N426" s="89"/>
    </row>
    <row r="427" spans="1:14" s="13" customFormat="1" ht="15.75" customHeight="1">
      <c r="A427" s="114">
        <v>43279</v>
      </c>
      <c r="B427" s="21" t="s">
        <v>20</v>
      </c>
      <c r="C427" s="21" t="s">
        <v>20</v>
      </c>
      <c r="D427" s="20" t="s">
        <v>574</v>
      </c>
      <c r="E427" s="20" t="s">
        <v>22</v>
      </c>
      <c r="F427" s="20" t="s">
        <v>351</v>
      </c>
      <c r="G427" s="20" t="str">
        <f>VLOOKUP(Repository_table[[#This Row],[Country of Destination]],$T$11:$U$47,2,)</f>
        <v>Latin America and the Caribbean</v>
      </c>
      <c r="H427" s="20" t="s">
        <v>377</v>
      </c>
      <c r="I427" s="20" t="s">
        <v>25</v>
      </c>
      <c r="J427" s="22">
        <v>3446813</v>
      </c>
      <c r="K427" s="27">
        <v>3.31</v>
      </c>
      <c r="L427" s="115"/>
      <c r="N427" s="89"/>
    </row>
    <row r="428" spans="1:14" s="13" customFormat="1" ht="15.75" customHeight="1">
      <c r="A428" s="114">
        <v>43281</v>
      </c>
      <c r="B428" s="21" t="s">
        <v>640</v>
      </c>
      <c r="C428" s="21" t="s">
        <v>229</v>
      </c>
      <c r="D428" s="20" t="s">
        <v>651</v>
      </c>
      <c r="E428" s="20" t="s">
        <v>22</v>
      </c>
      <c r="F428" s="20" t="s">
        <v>581</v>
      </c>
      <c r="G428" s="20" t="str">
        <f>VLOOKUP(Repository_table[[#This Row],[Country of Destination]],$T$11:$U$47,2,)</f>
        <v>Middle East and North Africa</v>
      </c>
      <c r="H428" s="20" t="s">
        <v>658</v>
      </c>
      <c r="I428" s="20" t="s">
        <v>231</v>
      </c>
      <c r="J428" s="22">
        <v>3201097</v>
      </c>
      <c r="K428" s="27">
        <v>6.5926999999999998</v>
      </c>
      <c r="L428" s="115" t="s">
        <v>594</v>
      </c>
      <c r="N428" s="89"/>
    </row>
    <row r="429" spans="1:14" s="13" customFormat="1" ht="15.75" customHeight="1">
      <c r="A429" s="114">
        <v>43281</v>
      </c>
      <c r="B429" s="21" t="s">
        <v>20</v>
      </c>
      <c r="C429" s="21" t="s">
        <v>20</v>
      </c>
      <c r="D429" s="20" t="s">
        <v>574</v>
      </c>
      <c r="E429" s="20" t="s">
        <v>22</v>
      </c>
      <c r="F429" s="20" t="s">
        <v>351</v>
      </c>
      <c r="G429" s="20" t="str">
        <f>VLOOKUP(Repository_table[[#This Row],[Country of Destination]],$T$11:$U$47,2,)</f>
        <v>Latin America and the Caribbean</v>
      </c>
      <c r="H429" s="20" t="s">
        <v>370</v>
      </c>
      <c r="I429" s="20" t="s">
        <v>25</v>
      </c>
      <c r="J429" s="22">
        <v>3541349</v>
      </c>
      <c r="K429" s="27">
        <v>3.31</v>
      </c>
      <c r="L429" s="115"/>
      <c r="N429" s="89"/>
    </row>
    <row r="430" spans="1:14" s="13" customFormat="1" ht="15.75" customHeight="1">
      <c r="A430" s="114">
        <v>43282</v>
      </c>
      <c r="B430" s="21" t="s">
        <v>20</v>
      </c>
      <c r="C430" s="21" t="s">
        <v>20</v>
      </c>
      <c r="D430" s="20" t="s">
        <v>576</v>
      </c>
      <c r="E430" s="20" t="s">
        <v>22</v>
      </c>
      <c r="F430" s="20" t="s">
        <v>94</v>
      </c>
      <c r="G430" s="20" t="str">
        <f>VLOOKUP(Repository_table[[#This Row],[Country of Destination]],$T$11:$U$47,2,)</f>
        <v>East Asia and Pacific</v>
      </c>
      <c r="H430" s="20" t="s">
        <v>142</v>
      </c>
      <c r="I430" s="20" t="s">
        <v>25</v>
      </c>
      <c r="J430" s="22">
        <v>3671902</v>
      </c>
      <c r="K430" s="27">
        <v>3.31</v>
      </c>
      <c r="L430" s="115"/>
      <c r="N430" s="89"/>
    </row>
    <row r="431" spans="1:14" s="13" customFormat="1" ht="15.75" customHeight="1">
      <c r="A431" s="114">
        <v>43283</v>
      </c>
      <c r="B431" s="21" t="s">
        <v>640</v>
      </c>
      <c r="C431" s="21" t="s">
        <v>232</v>
      </c>
      <c r="D431" s="20" t="s">
        <v>652</v>
      </c>
      <c r="E431" s="20" t="s">
        <v>22</v>
      </c>
      <c r="F431" s="20" t="s">
        <v>158</v>
      </c>
      <c r="G431" s="20" t="str">
        <f>VLOOKUP(Repository_table[[#This Row],[Country of Destination]],$T$11:$U$47,2,)</f>
        <v>East Asia and Pacific</v>
      </c>
      <c r="H431" s="20" t="s">
        <v>84</v>
      </c>
      <c r="I431" s="20" t="s">
        <v>231</v>
      </c>
      <c r="J431" s="22">
        <v>3706660</v>
      </c>
      <c r="K431" s="27">
        <v>8.16</v>
      </c>
      <c r="L431" s="115" t="s">
        <v>594</v>
      </c>
      <c r="N431" s="89"/>
    </row>
    <row r="432" spans="1:14" s="13" customFormat="1" ht="15.75" customHeight="1">
      <c r="A432" s="114">
        <v>43283</v>
      </c>
      <c r="B432" s="21" t="s">
        <v>20</v>
      </c>
      <c r="C432" s="21" t="s">
        <v>20</v>
      </c>
      <c r="D432" s="20" t="s">
        <v>574</v>
      </c>
      <c r="E432" s="20" t="s">
        <v>22</v>
      </c>
      <c r="F432" s="20" t="s">
        <v>28</v>
      </c>
      <c r="G432" s="20" t="str">
        <f>VLOOKUP(Repository_table[[#This Row],[Country of Destination]],$T$11:$U$47,2,)</f>
        <v>East Asia and Pacific</v>
      </c>
      <c r="H432" s="20" t="s">
        <v>80</v>
      </c>
      <c r="I432" s="20" t="s">
        <v>25</v>
      </c>
      <c r="J432" s="22">
        <v>3697168</v>
      </c>
      <c r="K432" s="27">
        <v>3.45</v>
      </c>
      <c r="L432" s="115"/>
      <c r="N432" s="89"/>
    </row>
    <row r="433" spans="1:14" s="13" customFormat="1" ht="15.75" customHeight="1">
      <c r="A433" s="114">
        <v>43284</v>
      </c>
      <c r="B433" s="21" t="s">
        <v>20</v>
      </c>
      <c r="C433" s="21" t="s">
        <v>20</v>
      </c>
      <c r="D433" s="20" t="s">
        <v>574</v>
      </c>
      <c r="E433" s="20" t="s">
        <v>22</v>
      </c>
      <c r="F433" s="20" t="s">
        <v>143</v>
      </c>
      <c r="G433" s="20" t="str">
        <f>VLOOKUP(Repository_table[[#This Row],[Country of Destination]],$T$11:$U$47,2,)</f>
        <v>Latin America and the Caribbean</v>
      </c>
      <c r="H433" s="20" t="s">
        <v>659</v>
      </c>
      <c r="I433" s="20" t="s">
        <v>25</v>
      </c>
      <c r="J433" s="22">
        <v>3276309</v>
      </c>
      <c r="K433" s="27">
        <v>6.31</v>
      </c>
      <c r="L433" s="115" t="s">
        <v>594</v>
      </c>
      <c r="N433" s="89"/>
    </row>
    <row r="434" spans="1:14" s="13" customFormat="1" ht="15.75" customHeight="1">
      <c r="A434" s="114">
        <v>43285</v>
      </c>
      <c r="B434" s="21" t="s">
        <v>20</v>
      </c>
      <c r="C434" s="21" t="s">
        <v>20</v>
      </c>
      <c r="D434" s="20" t="s">
        <v>574</v>
      </c>
      <c r="E434" s="20" t="s">
        <v>22</v>
      </c>
      <c r="F434" s="20" t="s">
        <v>351</v>
      </c>
      <c r="G434" s="20" t="str">
        <f>VLOOKUP(Repository_table[[#This Row],[Country of Destination]],$T$11:$U$47,2,)</f>
        <v>Latin America and the Caribbean</v>
      </c>
      <c r="H434" s="20" t="s">
        <v>82</v>
      </c>
      <c r="I434" s="20" t="s">
        <v>25</v>
      </c>
      <c r="J434" s="22">
        <v>3676521</v>
      </c>
      <c r="K434" s="27">
        <v>3.45</v>
      </c>
      <c r="L434" s="115"/>
      <c r="N434" s="89"/>
    </row>
    <row r="435" spans="1:14" s="13" customFormat="1" ht="15.75" customHeight="1">
      <c r="A435" s="114">
        <v>43287</v>
      </c>
      <c r="B435" s="21" t="s">
        <v>640</v>
      </c>
      <c r="C435" s="21" t="s">
        <v>232</v>
      </c>
      <c r="D435" s="20" t="s">
        <v>652</v>
      </c>
      <c r="E435" s="20" t="s">
        <v>22</v>
      </c>
      <c r="F435" s="20" t="s">
        <v>158</v>
      </c>
      <c r="G435" s="20" t="str">
        <f>VLOOKUP(Repository_table[[#This Row],[Country of Destination]],$T$11:$U$47,2,)</f>
        <v>East Asia and Pacific</v>
      </c>
      <c r="H435" s="20" t="s">
        <v>47</v>
      </c>
      <c r="I435" s="20" t="s">
        <v>231</v>
      </c>
      <c r="J435" s="22">
        <v>2675768</v>
      </c>
      <c r="K435" s="27">
        <v>7.56</v>
      </c>
      <c r="L435" s="115" t="s">
        <v>594</v>
      </c>
      <c r="N435" s="89"/>
    </row>
    <row r="436" spans="1:14" s="13" customFormat="1" ht="15.75" customHeight="1">
      <c r="A436" s="114">
        <v>43287</v>
      </c>
      <c r="B436" s="21" t="s">
        <v>20</v>
      </c>
      <c r="C436" s="21" t="s">
        <v>20</v>
      </c>
      <c r="D436" s="20" t="s">
        <v>576</v>
      </c>
      <c r="E436" s="20" t="s">
        <v>22</v>
      </c>
      <c r="F436" s="20" t="s">
        <v>38</v>
      </c>
      <c r="G436" s="20" t="str">
        <f>VLOOKUP(Repository_table[[#This Row],[Country of Destination]],$T$11:$U$47,2,)</f>
        <v>Latin America and the Caribbean</v>
      </c>
      <c r="H436" s="20" t="s">
        <v>176</v>
      </c>
      <c r="I436" s="20" t="s">
        <v>25</v>
      </c>
      <c r="J436" s="22">
        <v>3272666</v>
      </c>
      <c r="K436" s="27">
        <v>6.45</v>
      </c>
      <c r="L436" s="115" t="s">
        <v>594</v>
      </c>
      <c r="N436" s="89"/>
    </row>
    <row r="437" spans="1:14" s="13" customFormat="1" ht="15.75" customHeight="1">
      <c r="A437" s="114">
        <v>43288</v>
      </c>
      <c r="B437" s="21" t="s">
        <v>20</v>
      </c>
      <c r="C437" s="21" t="s">
        <v>20</v>
      </c>
      <c r="D437" s="20" t="s">
        <v>574</v>
      </c>
      <c r="E437" s="20" t="s">
        <v>22</v>
      </c>
      <c r="F437" s="20" t="s">
        <v>28</v>
      </c>
      <c r="G437" s="20" t="str">
        <f>VLOOKUP(Repository_table[[#This Row],[Country of Destination]],$T$11:$U$47,2,)</f>
        <v>East Asia and Pacific</v>
      </c>
      <c r="H437" s="20" t="s">
        <v>79</v>
      </c>
      <c r="I437" s="20" t="s">
        <v>25</v>
      </c>
      <c r="J437" s="22">
        <v>3711089</v>
      </c>
      <c r="K437" s="27">
        <v>3.45</v>
      </c>
      <c r="L437" s="115"/>
      <c r="N437" s="89"/>
    </row>
    <row r="438" spans="1:14" s="13" customFormat="1" ht="15.75" customHeight="1">
      <c r="A438" s="114">
        <v>43290</v>
      </c>
      <c r="B438" s="21" t="s">
        <v>640</v>
      </c>
      <c r="C438" s="21" t="s">
        <v>229</v>
      </c>
      <c r="D438" s="20" t="s">
        <v>652</v>
      </c>
      <c r="E438" s="20" t="s">
        <v>22</v>
      </c>
      <c r="F438" s="20" t="s">
        <v>38</v>
      </c>
      <c r="G438" s="20" t="str">
        <f>VLOOKUP(Repository_table[[#This Row],[Country of Destination]],$T$11:$U$47,2,)</f>
        <v>Latin America and the Caribbean</v>
      </c>
      <c r="H438" s="20" t="s">
        <v>39</v>
      </c>
      <c r="I438" s="20" t="s">
        <v>231</v>
      </c>
      <c r="J438" s="22">
        <v>532877</v>
      </c>
      <c r="K438" s="27">
        <v>6.6490999999999998</v>
      </c>
      <c r="L438" s="115" t="s">
        <v>617</v>
      </c>
      <c r="N438" s="89"/>
    </row>
    <row r="439" spans="1:14" s="13" customFormat="1" ht="15.75" customHeight="1">
      <c r="A439" s="114">
        <v>43290</v>
      </c>
      <c r="B439" s="21" t="s">
        <v>640</v>
      </c>
      <c r="C439" s="21" t="s">
        <v>229</v>
      </c>
      <c r="D439" s="20" t="s">
        <v>652</v>
      </c>
      <c r="E439" s="20" t="s">
        <v>22</v>
      </c>
      <c r="F439" s="20" t="s">
        <v>140</v>
      </c>
      <c r="G439" s="20" t="str">
        <f>VLOOKUP(Repository_table[[#This Row],[Country of Destination]],$T$11:$U$47,2,)</f>
        <v>Latin America and the Caribbean</v>
      </c>
      <c r="H439" s="20" t="s">
        <v>39</v>
      </c>
      <c r="I439" s="20" t="s">
        <v>231</v>
      </c>
      <c r="J439" s="22">
        <v>2939062</v>
      </c>
      <c r="K439" s="27">
        <v>6.6490999999999998</v>
      </c>
      <c r="L439" s="115" t="s">
        <v>617</v>
      </c>
      <c r="N439" s="89"/>
    </row>
    <row r="440" spans="1:14" s="13" customFormat="1" ht="15.75" customHeight="1">
      <c r="A440" s="114">
        <v>43290</v>
      </c>
      <c r="B440" s="21" t="s">
        <v>20</v>
      </c>
      <c r="C440" s="21" t="s">
        <v>20</v>
      </c>
      <c r="D440" s="20" t="s">
        <v>574</v>
      </c>
      <c r="E440" s="20" t="s">
        <v>22</v>
      </c>
      <c r="F440" s="20" t="s">
        <v>351</v>
      </c>
      <c r="G440" s="20" t="str">
        <f>VLOOKUP(Repository_table[[#This Row],[Country of Destination]],$T$11:$U$47,2,)</f>
        <v>Latin America and the Caribbean</v>
      </c>
      <c r="H440" s="20" t="s">
        <v>59</v>
      </c>
      <c r="I440" s="20" t="s">
        <v>25</v>
      </c>
      <c r="J440" s="22">
        <v>3705625</v>
      </c>
      <c r="K440" s="27">
        <v>3.45</v>
      </c>
      <c r="L440" s="115"/>
      <c r="N440" s="89"/>
    </row>
    <row r="441" spans="1:14" s="13" customFormat="1" ht="15.75" customHeight="1">
      <c r="A441" s="114">
        <v>43292</v>
      </c>
      <c r="B441" s="21" t="s">
        <v>20</v>
      </c>
      <c r="C441" s="21" t="s">
        <v>20</v>
      </c>
      <c r="D441" s="20" t="s">
        <v>576</v>
      </c>
      <c r="E441" s="20" t="s">
        <v>22</v>
      </c>
      <c r="F441" s="20" t="s">
        <v>158</v>
      </c>
      <c r="G441" s="20" t="str">
        <f>VLOOKUP(Repository_table[[#This Row],[Country of Destination]],$T$11:$U$47,2,)</f>
        <v>East Asia and Pacific</v>
      </c>
      <c r="H441" s="20" t="s">
        <v>107</v>
      </c>
      <c r="I441" s="20" t="s">
        <v>25</v>
      </c>
      <c r="J441" s="22">
        <v>3668622</v>
      </c>
      <c r="K441" s="27">
        <v>3.45</v>
      </c>
      <c r="L441" s="115"/>
      <c r="N441" s="89"/>
    </row>
    <row r="442" spans="1:14" s="13" customFormat="1" ht="15.75" customHeight="1">
      <c r="A442" s="114">
        <v>43294</v>
      </c>
      <c r="B442" s="21" t="s">
        <v>20</v>
      </c>
      <c r="C442" s="21" t="s">
        <v>20</v>
      </c>
      <c r="D442" s="20" t="s">
        <v>576</v>
      </c>
      <c r="E442" s="20" t="s">
        <v>22</v>
      </c>
      <c r="F442" s="20" t="s">
        <v>38</v>
      </c>
      <c r="G442" s="20" t="str">
        <f>VLOOKUP(Repository_table[[#This Row],[Country of Destination]],$T$11:$U$47,2,)</f>
        <v>Latin America and the Caribbean</v>
      </c>
      <c r="H442" s="20" t="s">
        <v>335</v>
      </c>
      <c r="I442" s="20" t="s">
        <v>25</v>
      </c>
      <c r="J442" s="22">
        <v>3685431</v>
      </c>
      <c r="K442" s="27">
        <v>6.45</v>
      </c>
      <c r="L442" s="115" t="s">
        <v>594</v>
      </c>
      <c r="N442" s="89"/>
    </row>
    <row r="443" spans="1:14" s="13" customFormat="1" ht="15.75" customHeight="1">
      <c r="A443" s="114">
        <v>43294</v>
      </c>
      <c r="B443" s="21" t="s">
        <v>20</v>
      </c>
      <c r="C443" s="21" t="s">
        <v>20</v>
      </c>
      <c r="D443" s="20" t="s">
        <v>576</v>
      </c>
      <c r="E443" s="20" t="s">
        <v>22</v>
      </c>
      <c r="F443" s="20" t="s">
        <v>38</v>
      </c>
      <c r="G443" s="20" t="str">
        <f>VLOOKUP(Repository_table[[#This Row],[Country of Destination]],$T$11:$U$47,2,)</f>
        <v>Latin America and the Caribbean</v>
      </c>
      <c r="H443" s="20" t="s">
        <v>343</v>
      </c>
      <c r="I443" s="20" t="s">
        <v>25</v>
      </c>
      <c r="J443" s="22">
        <v>1772975</v>
      </c>
      <c r="K443" s="27">
        <v>6.45</v>
      </c>
      <c r="L443" s="115" t="s">
        <v>617</v>
      </c>
      <c r="N443" s="89"/>
    </row>
    <row r="444" spans="1:14" s="13" customFormat="1" ht="15.75" customHeight="1">
      <c r="A444" s="114">
        <v>43294</v>
      </c>
      <c r="B444" s="21" t="s">
        <v>20</v>
      </c>
      <c r="C444" s="21" t="s">
        <v>20</v>
      </c>
      <c r="D444" s="20" t="s">
        <v>574</v>
      </c>
      <c r="E444" s="20" t="s">
        <v>22</v>
      </c>
      <c r="F444" s="20" t="s">
        <v>187</v>
      </c>
      <c r="G444" s="20" t="str">
        <f>VLOOKUP(Repository_table[[#This Row],[Country of Destination]],$T$11:$U$47,2,)</f>
        <v>Latin America and the Caribbean</v>
      </c>
      <c r="H444" s="20" t="s">
        <v>343</v>
      </c>
      <c r="I444" s="20" t="s">
        <v>25</v>
      </c>
      <c r="J444" s="22">
        <v>1520841</v>
      </c>
      <c r="K444" s="27">
        <v>6.45</v>
      </c>
      <c r="L444" s="115" t="s">
        <v>617</v>
      </c>
      <c r="N444" s="89"/>
    </row>
    <row r="445" spans="1:14" s="13" customFormat="1" ht="15.75" customHeight="1">
      <c r="A445" s="114">
        <v>43295</v>
      </c>
      <c r="B445" s="21" t="s">
        <v>20</v>
      </c>
      <c r="C445" s="21" t="s">
        <v>20</v>
      </c>
      <c r="D445" s="20" t="s">
        <v>576</v>
      </c>
      <c r="E445" s="20" t="s">
        <v>22</v>
      </c>
      <c r="F445" s="20" t="s">
        <v>361</v>
      </c>
      <c r="G445" s="20" t="str">
        <f>VLOOKUP(Repository_table[[#This Row],[Country of Destination]],$T$11:$U$47,2,)</f>
        <v>Europe and Central Asia</v>
      </c>
      <c r="H445" s="20" t="s">
        <v>370</v>
      </c>
      <c r="I445" s="20" t="s">
        <v>25</v>
      </c>
      <c r="J445" s="22">
        <v>2926992</v>
      </c>
      <c r="K445" s="27">
        <v>6.45</v>
      </c>
      <c r="L445" s="115" t="s">
        <v>594</v>
      </c>
      <c r="N445" s="89"/>
    </row>
    <row r="446" spans="1:14" s="13" customFormat="1" ht="15.75" customHeight="1">
      <c r="A446" s="114">
        <v>43297</v>
      </c>
      <c r="B446" s="21" t="s">
        <v>20</v>
      </c>
      <c r="C446" s="21" t="s">
        <v>20</v>
      </c>
      <c r="D446" s="20" t="s">
        <v>576</v>
      </c>
      <c r="E446" s="20" t="s">
        <v>22</v>
      </c>
      <c r="F446" s="20" t="s">
        <v>38</v>
      </c>
      <c r="G446" s="20" t="str">
        <f>VLOOKUP(Repository_table[[#This Row],[Country of Destination]],$T$11:$U$47,2,)</f>
        <v>Latin America and the Caribbean</v>
      </c>
      <c r="H446" s="20" t="s">
        <v>313</v>
      </c>
      <c r="I446" s="20" t="s">
        <v>25</v>
      </c>
      <c r="J446" s="22">
        <v>3275867</v>
      </c>
      <c r="K446" s="27">
        <v>3.45</v>
      </c>
      <c r="L446" s="115"/>
      <c r="N446" s="89"/>
    </row>
    <row r="447" spans="1:14" s="13" customFormat="1" ht="15.75" customHeight="1">
      <c r="A447" s="114">
        <v>43298</v>
      </c>
      <c r="B447" s="21" t="s">
        <v>20</v>
      </c>
      <c r="C447" s="21" t="s">
        <v>20</v>
      </c>
      <c r="D447" s="20" t="s">
        <v>574</v>
      </c>
      <c r="E447" s="20" t="s">
        <v>22</v>
      </c>
      <c r="F447" s="20" t="s">
        <v>351</v>
      </c>
      <c r="G447" s="20" t="str">
        <f>VLOOKUP(Repository_table[[#This Row],[Country of Destination]],$T$11:$U$47,2,)</f>
        <v>Latin America and the Caribbean</v>
      </c>
      <c r="H447" s="20" t="s">
        <v>73</v>
      </c>
      <c r="I447" s="20" t="s">
        <v>25</v>
      </c>
      <c r="J447" s="22">
        <v>3541451</v>
      </c>
      <c r="K447" s="27">
        <v>3.45</v>
      </c>
      <c r="L447" s="115"/>
      <c r="N447" s="89"/>
    </row>
    <row r="448" spans="1:14" s="13" customFormat="1" ht="15.75" customHeight="1">
      <c r="A448" s="114">
        <v>43299</v>
      </c>
      <c r="B448" s="21" t="s">
        <v>20</v>
      </c>
      <c r="C448" s="21" t="s">
        <v>20</v>
      </c>
      <c r="D448" s="20" t="s">
        <v>576</v>
      </c>
      <c r="E448" s="20" t="s">
        <v>22</v>
      </c>
      <c r="F448" s="20" t="s">
        <v>69</v>
      </c>
      <c r="G448" s="20" t="str">
        <f>VLOOKUP(Repository_table[[#This Row],[Country of Destination]],$T$11:$U$47,2,)</f>
        <v>East Asia and Pacific</v>
      </c>
      <c r="H448" s="20" t="s">
        <v>660</v>
      </c>
      <c r="I448" s="20" t="s">
        <v>25</v>
      </c>
      <c r="J448" s="22">
        <v>3233836</v>
      </c>
      <c r="K448" s="27">
        <v>6.45</v>
      </c>
      <c r="L448" s="115" t="s">
        <v>594</v>
      </c>
      <c r="N448" s="89"/>
    </row>
    <row r="449" spans="1:14" s="13" customFormat="1" ht="15.75" customHeight="1">
      <c r="A449" s="114">
        <v>43301</v>
      </c>
      <c r="B449" s="21" t="s">
        <v>640</v>
      </c>
      <c r="C449" s="21" t="s">
        <v>229</v>
      </c>
      <c r="D449" s="20" t="s">
        <v>651</v>
      </c>
      <c r="E449" s="20" t="s">
        <v>22</v>
      </c>
      <c r="F449" s="20" t="s">
        <v>143</v>
      </c>
      <c r="G449" s="20" t="str">
        <f>VLOOKUP(Repository_table[[#This Row],[Country of Destination]],$T$11:$U$47,2,)</f>
        <v>Latin America and the Caribbean</v>
      </c>
      <c r="H449" s="20" t="s">
        <v>633</v>
      </c>
      <c r="I449" s="20" t="s">
        <v>231</v>
      </c>
      <c r="J449" s="22">
        <v>3249067</v>
      </c>
      <c r="K449" s="27">
        <v>6.7298</v>
      </c>
      <c r="L449" s="115" t="s">
        <v>594</v>
      </c>
      <c r="N449" s="89"/>
    </row>
    <row r="450" spans="1:14" s="13" customFormat="1" ht="15.75" customHeight="1">
      <c r="A450" s="114">
        <v>43301</v>
      </c>
      <c r="B450" s="21" t="s">
        <v>20</v>
      </c>
      <c r="C450" s="21" t="s">
        <v>20</v>
      </c>
      <c r="D450" s="20" t="s">
        <v>576</v>
      </c>
      <c r="E450" s="20" t="s">
        <v>22</v>
      </c>
      <c r="F450" s="20" t="s">
        <v>94</v>
      </c>
      <c r="G450" s="20" t="str">
        <f>VLOOKUP(Repository_table[[#This Row],[Country of Destination]],$T$11:$U$47,2,)</f>
        <v>East Asia and Pacific</v>
      </c>
      <c r="H450" s="20" t="s">
        <v>82</v>
      </c>
      <c r="I450" s="20" t="s">
        <v>25</v>
      </c>
      <c r="J450" s="22">
        <v>3308553</v>
      </c>
      <c r="K450" s="27">
        <v>3.45</v>
      </c>
      <c r="L450" s="115"/>
      <c r="N450" s="89"/>
    </row>
    <row r="451" spans="1:14" s="13" customFormat="1" ht="15.75" customHeight="1">
      <c r="A451" s="114">
        <v>43302</v>
      </c>
      <c r="B451" s="21" t="s">
        <v>20</v>
      </c>
      <c r="C451" s="21" t="s">
        <v>20</v>
      </c>
      <c r="D451" s="20" t="s">
        <v>574</v>
      </c>
      <c r="E451" s="20" t="s">
        <v>22</v>
      </c>
      <c r="F451" s="20" t="s">
        <v>28</v>
      </c>
      <c r="G451" s="20" t="str">
        <f>VLOOKUP(Repository_table[[#This Row],[Country of Destination]],$T$11:$U$47,2,)</f>
        <v>East Asia and Pacific</v>
      </c>
      <c r="H451" s="20" t="s">
        <v>622</v>
      </c>
      <c r="I451" s="20" t="s">
        <v>25</v>
      </c>
      <c r="J451" s="22">
        <v>2938688</v>
      </c>
      <c r="K451" s="27">
        <v>3.45</v>
      </c>
      <c r="L451" s="115"/>
      <c r="N451" s="89"/>
    </row>
    <row r="452" spans="1:14" s="13" customFormat="1" ht="15.75" customHeight="1">
      <c r="A452" s="114">
        <v>43303</v>
      </c>
      <c r="B452" s="21" t="s">
        <v>640</v>
      </c>
      <c r="C452" s="21" t="s">
        <v>232</v>
      </c>
      <c r="D452" s="20" t="s">
        <v>652</v>
      </c>
      <c r="E452" s="20" t="s">
        <v>22</v>
      </c>
      <c r="F452" s="20" t="s">
        <v>158</v>
      </c>
      <c r="G452" s="20" t="str">
        <f>VLOOKUP(Repository_table[[#This Row],[Country of Destination]],$T$11:$U$47,2,)</f>
        <v>East Asia and Pacific</v>
      </c>
      <c r="H452" s="20" t="s">
        <v>280</v>
      </c>
      <c r="I452" s="20" t="s">
        <v>231</v>
      </c>
      <c r="J452" s="22">
        <v>3387420</v>
      </c>
      <c r="K452" s="27">
        <v>7.56</v>
      </c>
      <c r="L452" s="115" t="s">
        <v>594</v>
      </c>
      <c r="N452" s="89"/>
    </row>
    <row r="453" spans="1:14" s="13" customFormat="1" ht="15.75" customHeight="1">
      <c r="A453" s="114">
        <v>43303</v>
      </c>
      <c r="B453" s="21" t="s">
        <v>20</v>
      </c>
      <c r="C453" s="21" t="s">
        <v>20</v>
      </c>
      <c r="D453" s="20" t="s">
        <v>574</v>
      </c>
      <c r="E453" s="20" t="s">
        <v>22</v>
      </c>
      <c r="F453" s="20" t="s">
        <v>351</v>
      </c>
      <c r="G453" s="20" t="str">
        <f>VLOOKUP(Repository_table[[#This Row],[Country of Destination]],$T$11:$U$47,2,)</f>
        <v>Latin America and the Caribbean</v>
      </c>
      <c r="H453" s="20" t="s">
        <v>654</v>
      </c>
      <c r="I453" s="20" t="s">
        <v>25</v>
      </c>
      <c r="J453" s="22">
        <v>3662804</v>
      </c>
      <c r="K453" s="27">
        <v>3.45</v>
      </c>
      <c r="L453" s="115"/>
      <c r="N453" s="89"/>
    </row>
    <row r="454" spans="1:14" s="13" customFormat="1" ht="15.75" customHeight="1">
      <c r="A454" s="114">
        <v>43305</v>
      </c>
      <c r="B454" s="21" t="s">
        <v>20</v>
      </c>
      <c r="C454" s="21" t="s">
        <v>20</v>
      </c>
      <c r="D454" s="20" t="s">
        <v>574</v>
      </c>
      <c r="E454" s="20" t="s">
        <v>22</v>
      </c>
      <c r="F454" s="20" t="s">
        <v>351</v>
      </c>
      <c r="G454" s="20" t="str">
        <f>VLOOKUP(Repository_table[[#This Row],[Country of Destination]],$T$11:$U$47,2,)</f>
        <v>Latin America and the Caribbean</v>
      </c>
      <c r="H454" s="20" t="s">
        <v>112</v>
      </c>
      <c r="I454" s="20" t="s">
        <v>25</v>
      </c>
      <c r="J454" s="22">
        <v>3252556</v>
      </c>
      <c r="K454" s="27">
        <v>6.45</v>
      </c>
      <c r="L454" s="115" t="s">
        <v>594</v>
      </c>
      <c r="N454" s="89"/>
    </row>
    <row r="455" spans="1:14" s="13" customFormat="1" ht="15.75" customHeight="1">
      <c r="A455" s="114">
        <v>43307</v>
      </c>
      <c r="B455" s="21" t="s">
        <v>20</v>
      </c>
      <c r="C455" s="21" t="s">
        <v>20</v>
      </c>
      <c r="D455" s="20" t="s">
        <v>574</v>
      </c>
      <c r="E455" s="20" t="s">
        <v>22</v>
      </c>
      <c r="F455" s="20" t="s">
        <v>351</v>
      </c>
      <c r="G455" s="20" t="str">
        <f>VLOOKUP(Repository_table[[#This Row],[Country of Destination]],$T$11:$U$47,2,)</f>
        <v>Latin America and the Caribbean</v>
      </c>
      <c r="H455" s="20" t="s">
        <v>73</v>
      </c>
      <c r="I455" s="20" t="s">
        <v>25</v>
      </c>
      <c r="J455" s="22">
        <v>3397614</v>
      </c>
      <c r="K455" s="27">
        <v>3.45</v>
      </c>
      <c r="L455" s="115"/>
      <c r="N455" s="89"/>
    </row>
    <row r="456" spans="1:14" s="13" customFormat="1" ht="15.75" customHeight="1">
      <c r="A456" s="114">
        <v>43308</v>
      </c>
      <c r="B456" s="21" t="s">
        <v>640</v>
      </c>
      <c r="C456" s="21" t="s">
        <v>229</v>
      </c>
      <c r="D456" s="20" t="s">
        <v>652</v>
      </c>
      <c r="E456" s="20" t="s">
        <v>22</v>
      </c>
      <c r="F456" s="20" t="s">
        <v>42</v>
      </c>
      <c r="G456" s="20" t="str">
        <f>VLOOKUP(Repository_table[[#This Row],[Country of Destination]],$T$11:$U$47,2,)</f>
        <v>South Asia</v>
      </c>
      <c r="H456" s="20" t="s">
        <v>92</v>
      </c>
      <c r="I456" s="20" t="s">
        <v>231</v>
      </c>
      <c r="J456" s="22">
        <v>2699648</v>
      </c>
      <c r="K456" s="27">
        <v>6.7298</v>
      </c>
      <c r="L456" s="115" t="s">
        <v>594</v>
      </c>
      <c r="N456" s="89"/>
    </row>
    <row r="457" spans="1:14" s="13" customFormat="1" ht="15.75" customHeight="1">
      <c r="A457" s="114">
        <v>43308</v>
      </c>
      <c r="B457" s="21" t="s">
        <v>20</v>
      </c>
      <c r="C457" s="21" t="s">
        <v>20</v>
      </c>
      <c r="D457" s="20" t="s">
        <v>574</v>
      </c>
      <c r="E457" s="20" t="s">
        <v>22</v>
      </c>
      <c r="F457" s="20" t="s">
        <v>28</v>
      </c>
      <c r="G457" s="20" t="str">
        <f>VLOOKUP(Repository_table[[#This Row],[Country of Destination]],$T$11:$U$47,2,)</f>
        <v>East Asia and Pacific</v>
      </c>
      <c r="H457" s="20" t="s">
        <v>643</v>
      </c>
      <c r="I457" s="20" t="s">
        <v>25</v>
      </c>
      <c r="J457" s="22">
        <v>3692915</v>
      </c>
      <c r="K457" s="27">
        <v>3.45</v>
      </c>
      <c r="L457" s="115"/>
      <c r="N457" s="89"/>
    </row>
    <row r="458" spans="1:14" s="13" customFormat="1" ht="15.75" customHeight="1">
      <c r="A458" s="114">
        <v>43309</v>
      </c>
      <c r="B458" s="21" t="s">
        <v>20</v>
      </c>
      <c r="C458" s="21" t="s">
        <v>20</v>
      </c>
      <c r="D458" s="20" t="s">
        <v>576</v>
      </c>
      <c r="E458" s="20" t="s">
        <v>22</v>
      </c>
      <c r="F458" s="20" t="s">
        <v>23</v>
      </c>
      <c r="G458" s="20" t="str">
        <f>VLOOKUP(Repository_table[[#This Row],[Country of Destination]],$T$11:$U$47,2,)</f>
        <v>Europe and Central Asia</v>
      </c>
      <c r="H458" s="20" t="s">
        <v>146</v>
      </c>
      <c r="I458" s="20" t="s">
        <v>25</v>
      </c>
      <c r="J458" s="22">
        <v>3229573</v>
      </c>
      <c r="K458" s="27">
        <v>6.45</v>
      </c>
      <c r="L458" s="115" t="s">
        <v>594</v>
      </c>
      <c r="N458" s="89"/>
    </row>
    <row r="459" spans="1:14" s="13" customFormat="1" ht="15.75" customHeight="1">
      <c r="A459" s="114">
        <v>43311</v>
      </c>
      <c r="B459" s="21" t="s">
        <v>20</v>
      </c>
      <c r="C459" s="21" t="s">
        <v>20</v>
      </c>
      <c r="D459" s="20" t="s">
        <v>576</v>
      </c>
      <c r="E459" s="20" t="s">
        <v>22</v>
      </c>
      <c r="F459" s="20" t="s">
        <v>42</v>
      </c>
      <c r="G459" s="20" t="str">
        <f>VLOOKUP(Repository_table[[#This Row],[Country of Destination]],$T$11:$U$47,2,)</f>
        <v>South Asia</v>
      </c>
      <c r="H459" s="20" t="s">
        <v>642</v>
      </c>
      <c r="I459" s="20" t="s">
        <v>25</v>
      </c>
      <c r="J459" s="22">
        <v>3218409</v>
      </c>
      <c r="K459" s="27">
        <v>6.45</v>
      </c>
      <c r="L459" s="115" t="s">
        <v>594</v>
      </c>
      <c r="N459" s="89"/>
    </row>
    <row r="460" spans="1:14" s="13" customFormat="1" ht="15.75" customHeight="1">
      <c r="A460" s="114">
        <v>43312</v>
      </c>
      <c r="B460" s="21" t="s">
        <v>20</v>
      </c>
      <c r="C460" s="21" t="s">
        <v>20</v>
      </c>
      <c r="D460" s="20" t="s">
        <v>576</v>
      </c>
      <c r="E460" s="20" t="s">
        <v>22</v>
      </c>
      <c r="F460" s="20" t="s">
        <v>94</v>
      </c>
      <c r="G460" s="20" t="str">
        <f>VLOOKUP(Repository_table[[#This Row],[Country of Destination]],$T$11:$U$47,2,)</f>
        <v>East Asia and Pacific</v>
      </c>
      <c r="H460" s="20" t="s">
        <v>86</v>
      </c>
      <c r="I460" s="20" t="s">
        <v>25</v>
      </c>
      <c r="J460" s="22">
        <v>3663288</v>
      </c>
      <c r="K460" s="27">
        <v>3.45</v>
      </c>
      <c r="L460" s="115"/>
      <c r="N460" s="89"/>
    </row>
    <row r="461" spans="1:14" s="13" customFormat="1" ht="15.75" customHeight="1">
      <c r="A461" s="114">
        <v>43313</v>
      </c>
      <c r="B461" s="21" t="s">
        <v>20</v>
      </c>
      <c r="C461" s="21" t="s">
        <v>20</v>
      </c>
      <c r="D461" s="20" t="s">
        <v>576</v>
      </c>
      <c r="E461" s="20" t="s">
        <v>22</v>
      </c>
      <c r="F461" s="20" t="s">
        <v>38</v>
      </c>
      <c r="G461" s="20" t="str">
        <f>VLOOKUP(Repository_table[[#This Row],[Country of Destination]],$T$11:$U$47,2,)</f>
        <v>Latin America and the Caribbean</v>
      </c>
      <c r="H461" s="20" t="s">
        <v>635</v>
      </c>
      <c r="I461" s="20" t="s">
        <v>25</v>
      </c>
      <c r="J461" s="22">
        <v>3220855</v>
      </c>
      <c r="K461" s="27">
        <v>6.45</v>
      </c>
      <c r="L461" s="115" t="s">
        <v>594</v>
      </c>
      <c r="N461" s="89"/>
    </row>
    <row r="462" spans="1:14" s="13" customFormat="1" ht="15.75" customHeight="1">
      <c r="A462" s="114">
        <v>43315</v>
      </c>
      <c r="B462" s="21" t="s">
        <v>640</v>
      </c>
      <c r="C462" s="21" t="s">
        <v>232</v>
      </c>
      <c r="D462" s="20" t="s">
        <v>652</v>
      </c>
      <c r="E462" s="20" t="s">
        <v>22</v>
      </c>
      <c r="F462" s="20" t="s">
        <v>158</v>
      </c>
      <c r="G462" s="20" t="str">
        <f>VLOOKUP(Repository_table[[#This Row],[Country of Destination]],$T$11:$U$47,2,)</f>
        <v>East Asia and Pacific</v>
      </c>
      <c r="H462" s="20" t="s">
        <v>577</v>
      </c>
      <c r="I462" s="20" t="s">
        <v>231</v>
      </c>
      <c r="J462" s="22">
        <v>3361773</v>
      </c>
      <c r="K462" s="27">
        <v>7.5</v>
      </c>
      <c r="L462" s="115" t="s">
        <v>594</v>
      </c>
      <c r="N462" s="89"/>
    </row>
    <row r="463" spans="1:14" s="13" customFormat="1" ht="15.75" customHeight="1">
      <c r="A463" s="114">
        <v>43315</v>
      </c>
      <c r="B463" s="21" t="s">
        <v>20</v>
      </c>
      <c r="C463" s="21" t="s">
        <v>20</v>
      </c>
      <c r="D463" s="20" t="s">
        <v>574</v>
      </c>
      <c r="E463" s="20" t="s">
        <v>22</v>
      </c>
      <c r="F463" s="20" t="s">
        <v>351</v>
      </c>
      <c r="G463" s="20" t="str">
        <f>VLOOKUP(Repository_table[[#This Row],[Country of Destination]],$T$11:$U$47,2,)</f>
        <v>Latin America and the Caribbean</v>
      </c>
      <c r="H463" s="20" t="s">
        <v>73</v>
      </c>
      <c r="I463" s="20" t="s">
        <v>25</v>
      </c>
      <c r="J463" s="22">
        <v>3538277</v>
      </c>
      <c r="K463" s="27">
        <v>3.25</v>
      </c>
      <c r="L463" s="115"/>
      <c r="N463" s="89"/>
    </row>
    <row r="464" spans="1:14" s="13" customFormat="1" ht="15.75" customHeight="1">
      <c r="A464" s="114">
        <v>43316</v>
      </c>
      <c r="B464" s="21" t="s">
        <v>20</v>
      </c>
      <c r="C464" s="21" t="s">
        <v>20</v>
      </c>
      <c r="D464" s="20" t="s">
        <v>574</v>
      </c>
      <c r="E464" s="20" t="s">
        <v>22</v>
      </c>
      <c r="F464" s="20" t="s">
        <v>28</v>
      </c>
      <c r="G464" s="20" t="str">
        <f>VLOOKUP(Repository_table[[#This Row],[Country of Destination]],$T$11:$U$47,2,)</f>
        <v>East Asia and Pacific</v>
      </c>
      <c r="H464" s="20" t="s">
        <v>75</v>
      </c>
      <c r="I464" s="20" t="s">
        <v>25</v>
      </c>
      <c r="J464" s="22">
        <v>3693393</v>
      </c>
      <c r="K464" s="27">
        <v>3.25</v>
      </c>
      <c r="L464" s="115"/>
      <c r="N464" s="89"/>
    </row>
    <row r="465" spans="1:14" s="13" customFormat="1" ht="15.75" customHeight="1">
      <c r="A465" s="114">
        <v>43318</v>
      </c>
      <c r="B465" s="21" t="s">
        <v>20</v>
      </c>
      <c r="C465" s="21" t="s">
        <v>20</v>
      </c>
      <c r="D465" s="20" t="s">
        <v>574</v>
      </c>
      <c r="E465" s="20" t="s">
        <v>22</v>
      </c>
      <c r="F465" s="20" t="s">
        <v>28</v>
      </c>
      <c r="G465" s="20" t="str">
        <f>VLOOKUP(Repository_table[[#This Row],[Country of Destination]],$T$11:$U$47,2,)</f>
        <v>East Asia and Pacific</v>
      </c>
      <c r="H465" s="20" t="s">
        <v>145</v>
      </c>
      <c r="I465" s="20" t="s">
        <v>25</v>
      </c>
      <c r="J465" s="22">
        <v>3324972</v>
      </c>
      <c r="K465" s="27">
        <v>3.25</v>
      </c>
      <c r="L465" s="115"/>
      <c r="N465" s="89"/>
    </row>
    <row r="466" spans="1:14" s="13" customFormat="1" ht="15.75" customHeight="1">
      <c r="A466" s="114">
        <v>43320</v>
      </c>
      <c r="B466" s="21" t="s">
        <v>20</v>
      </c>
      <c r="C466" s="21" t="s">
        <v>20</v>
      </c>
      <c r="D466" s="20" t="s">
        <v>576</v>
      </c>
      <c r="E466" s="20" t="s">
        <v>22</v>
      </c>
      <c r="F466" s="20" t="s">
        <v>38</v>
      </c>
      <c r="G466" s="20" t="str">
        <f>VLOOKUP(Repository_table[[#This Row],[Country of Destination]],$T$11:$U$47,2,)</f>
        <v>Latin America and the Caribbean</v>
      </c>
      <c r="H466" s="20" t="s">
        <v>589</v>
      </c>
      <c r="I466" s="20" t="s">
        <v>25</v>
      </c>
      <c r="J466" s="22">
        <v>2930458</v>
      </c>
      <c r="K466" s="27">
        <v>6.25</v>
      </c>
      <c r="L466" s="115" t="s">
        <v>594</v>
      </c>
      <c r="N466" s="89"/>
    </row>
    <row r="467" spans="1:14" s="13" customFormat="1" ht="15.75" customHeight="1">
      <c r="A467" s="114">
        <v>43321</v>
      </c>
      <c r="B467" s="21" t="s">
        <v>640</v>
      </c>
      <c r="C467" s="21" t="s">
        <v>229</v>
      </c>
      <c r="D467" s="20" t="s">
        <v>652</v>
      </c>
      <c r="E467" s="20" t="s">
        <v>22</v>
      </c>
      <c r="F467" s="20" t="s">
        <v>140</v>
      </c>
      <c r="G467" s="20" t="str">
        <f>VLOOKUP(Repository_table[[#This Row],[Country of Destination]],$T$11:$U$47,2,)</f>
        <v>Latin America and the Caribbean</v>
      </c>
      <c r="H467" s="20" t="s">
        <v>658</v>
      </c>
      <c r="I467" s="20" t="s">
        <v>231</v>
      </c>
      <c r="J467" s="22">
        <v>3184831</v>
      </c>
      <c r="K467" s="27">
        <v>6.6340000000000003</v>
      </c>
      <c r="L467" s="115" t="s">
        <v>594</v>
      </c>
      <c r="N467" s="89"/>
    </row>
    <row r="468" spans="1:14" s="13" customFormat="1" ht="15.75" customHeight="1">
      <c r="A468" s="114">
        <v>43321</v>
      </c>
      <c r="B468" s="21" t="s">
        <v>20</v>
      </c>
      <c r="C468" s="21" t="s">
        <v>20</v>
      </c>
      <c r="D468" s="20" t="s">
        <v>576</v>
      </c>
      <c r="E468" s="20" t="s">
        <v>22</v>
      </c>
      <c r="F468" s="20" t="s">
        <v>94</v>
      </c>
      <c r="G468" s="20" t="str">
        <f>VLOOKUP(Repository_table[[#This Row],[Country of Destination]],$T$11:$U$47,2,)</f>
        <v>East Asia and Pacific</v>
      </c>
      <c r="H468" s="20" t="s">
        <v>618</v>
      </c>
      <c r="I468" s="20" t="s">
        <v>25</v>
      </c>
      <c r="J468" s="22">
        <v>3587738</v>
      </c>
      <c r="K468" s="27">
        <v>3.25</v>
      </c>
      <c r="L468" s="115"/>
      <c r="N468" s="89"/>
    </row>
    <row r="469" spans="1:14" s="13" customFormat="1" ht="15.75" customHeight="1">
      <c r="A469" s="114">
        <v>43323</v>
      </c>
      <c r="B469" s="21" t="s">
        <v>20</v>
      </c>
      <c r="C469" s="21" t="s">
        <v>20</v>
      </c>
      <c r="D469" s="20" t="s">
        <v>574</v>
      </c>
      <c r="E469" s="20" t="s">
        <v>22</v>
      </c>
      <c r="F469" s="20" t="s">
        <v>581</v>
      </c>
      <c r="G469" s="20" t="str">
        <f>VLOOKUP(Repository_table[[#This Row],[Country of Destination]],$T$11:$U$47,2,)</f>
        <v>Middle East and North Africa</v>
      </c>
      <c r="H469" s="20" t="s">
        <v>654</v>
      </c>
      <c r="I469" s="20" t="s">
        <v>25</v>
      </c>
      <c r="J469" s="22">
        <v>3677209</v>
      </c>
      <c r="K469" s="27">
        <v>3.25</v>
      </c>
      <c r="L469" s="115"/>
      <c r="N469" s="89"/>
    </row>
    <row r="470" spans="1:14" s="13" customFormat="1" ht="15.75" customHeight="1">
      <c r="A470" s="114">
        <v>43324</v>
      </c>
      <c r="B470" s="21" t="s">
        <v>640</v>
      </c>
      <c r="C470" s="21" t="s">
        <v>232</v>
      </c>
      <c r="D470" s="20" t="s">
        <v>652</v>
      </c>
      <c r="E470" s="20" t="s">
        <v>22</v>
      </c>
      <c r="F470" s="20" t="s">
        <v>158</v>
      </c>
      <c r="G470" s="20" t="str">
        <f>VLOOKUP(Repository_table[[#This Row],[Country of Destination]],$T$11:$U$47,2,)</f>
        <v>East Asia and Pacific</v>
      </c>
      <c r="H470" s="20" t="s">
        <v>621</v>
      </c>
      <c r="I470" s="20" t="s">
        <v>231</v>
      </c>
      <c r="J470" s="22">
        <v>3220381</v>
      </c>
      <c r="K470" s="27">
        <v>8.16</v>
      </c>
      <c r="L470" s="115" t="s">
        <v>594</v>
      </c>
      <c r="N470" s="89"/>
    </row>
    <row r="471" spans="1:14" s="13" customFormat="1" ht="15.75" customHeight="1">
      <c r="A471" s="114">
        <v>43324</v>
      </c>
      <c r="B471" s="21" t="s">
        <v>20</v>
      </c>
      <c r="C471" s="21" t="s">
        <v>20</v>
      </c>
      <c r="D471" s="20" t="s">
        <v>574</v>
      </c>
      <c r="E471" s="20" t="s">
        <v>22</v>
      </c>
      <c r="F471" s="20" t="s">
        <v>351</v>
      </c>
      <c r="G471" s="20" t="str">
        <f>VLOOKUP(Repository_table[[#This Row],[Country of Destination]],$T$11:$U$47,2,)</f>
        <v>Latin America and the Caribbean</v>
      </c>
      <c r="H471" s="20" t="s">
        <v>335</v>
      </c>
      <c r="I471" s="20" t="s">
        <v>25</v>
      </c>
      <c r="J471" s="22">
        <v>3562656</v>
      </c>
      <c r="K471" s="27">
        <v>6.25</v>
      </c>
      <c r="L471" s="115" t="s">
        <v>594</v>
      </c>
      <c r="N471" s="89"/>
    </row>
    <row r="472" spans="1:14" s="13" customFormat="1" ht="15.75" customHeight="1">
      <c r="A472" s="114">
        <v>43326</v>
      </c>
      <c r="B472" s="21" t="s">
        <v>20</v>
      </c>
      <c r="C472" s="21" t="s">
        <v>20</v>
      </c>
      <c r="D472" s="20" t="s">
        <v>576</v>
      </c>
      <c r="E472" s="20" t="s">
        <v>22</v>
      </c>
      <c r="F472" s="20" t="s">
        <v>140</v>
      </c>
      <c r="G472" s="20" t="str">
        <f>VLOOKUP(Repository_table[[#This Row],[Country of Destination]],$T$11:$U$47,2,)</f>
        <v>Latin America and the Caribbean</v>
      </c>
      <c r="H472" s="20" t="s">
        <v>124</v>
      </c>
      <c r="I472" s="20" t="s">
        <v>25</v>
      </c>
      <c r="J472" s="22">
        <v>3038666</v>
      </c>
      <c r="K472" s="27">
        <v>6.25</v>
      </c>
      <c r="L472" s="115" t="s">
        <v>594</v>
      </c>
      <c r="N472" s="89"/>
    </row>
    <row r="473" spans="1:14" s="13" customFormat="1" ht="15.75" customHeight="1">
      <c r="A473" s="114">
        <v>43327</v>
      </c>
      <c r="B473" s="21" t="s">
        <v>20</v>
      </c>
      <c r="C473" s="21" t="s">
        <v>20</v>
      </c>
      <c r="D473" s="20" t="s">
        <v>574</v>
      </c>
      <c r="E473" s="20" t="s">
        <v>22</v>
      </c>
      <c r="F473" s="20" t="s">
        <v>28</v>
      </c>
      <c r="G473" s="20" t="str">
        <f>VLOOKUP(Repository_table[[#This Row],[Country of Destination]],$T$11:$U$47,2,)</f>
        <v>East Asia and Pacific</v>
      </c>
      <c r="H473" s="20" t="s">
        <v>59</v>
      </c>
      <c r="I473" s="20" t="s">
        <v>25</v>
      </c>
      <c r="J473" s="22">
        <v>3479809</v>
      </c>
      <c r="K473" s="27">
        <v>3.25</v>
      </c>
      <c r="L473" s="115"/>
      <c r="N473" s="89"/>
    </row>
    <row r="474" spans="1:14" s="13" customFormat="1" ht="15.75" customHeight="1">
      <c r="A474" s="114">
        <v>43328</v>
      </c>
      <c r="B474" s="21" t="s">
        <v>20</v>
      </c>
      <c r="C474" s="21" t="s">
        <v>20</v>
      </c>
      <c r="D474" s="20" t="s">
        <v>576</v>
      </c>
      <c r="E474" s="20" t="s">
        <v>22</v>
      </c>
      <c r="F474" s="20" t="s">
        <v>38</v>
      </c>
      <c r="G474" s="20" t="str">
        <f>VLOOKUP(Repository_table[[#This Row],[Country of Destination]],$T$11:$U$47,2,)</f>
        <v>Latin America and the Caribbean</v>
      </c>
      <c r="H474" s="20" t="s">
        <v>343</v>
      </c>
      <c r="I474" s="20" t="s">
        <v>25</v>
      </c>
      <c r="J474" s="22">
        <v>2363466</v>
      </c>
      <c r="K474" s="27">
        <v>6.25</v>
      </c>
      <c r="L474" s="115" t="s">
        <v>617</v>
      </c>
      <c r="N474" s="89"/>
    </row>
    <row r="475" spans="1:14" s="13" customFormat="1" ht="15.75" customHeight="1">
      <c r="A475" s="114">
        <v>43328</v>
      </c>
      <c r="B475" s="21" t="s">
        <v>20</v>
      </c>
      <c r="C475" s="21" t="s">
        <v>20</v>
      </c>
      <c r="D475" s="20" t="s">
        <v>574</v>
      </c>
      <c r="E475" s="20" t="s">
        <v>22</v>
      </c>
      <c r="F475" s="20" t="s">
        <v>187</v>
      </c>
      <c r="G475" s="20" t="str">
        <f>VLOOKUP(Repository_table[[#This Row],[Country of Destination]],$T$11:$U$47,2,)</f>
        <v>Latin America and the Caribbean</v>
      </c>
      <c r="H475" s="20" t="s">
        <v>343</v>
      </c>
      <c r="I475" s="20" t="s">
        <v>25</v>
      </c>
      <c r="J475" s="22">
        <v>867386</v>
      </c>
      <c r="K475" s="27">
        <v>6.25</v>
      </c>
      <c r="L475" s="115" t="s">
        <v>617</v>
      </c>
      <c r="N475" s="89"/>
    </row>
    <row r="476" spans="1:14" s="13" customFormat="1" ht="15.75" customHeight="1">
      <c r="A476" s="114">
        <v>43330</v>
      </c>
      <c r="B476" s="21" t="s">
        <v>640</v>
      </c>
      <c r="C476" s="21" t="s">
        <v>229</v>
      </c>
      <c r="D476" s="20" t="s">
        <v>651</v>
      </c>
      <c r="E476" s="20" t="s">
        <v>22</v>
      </c>
      <c r="F476" s="20" t="s">
        <v>351</v>
      </c>
      <c r="G476" s="20" t="str">
        <f>VLOOKUP(Repository_table[[#This Row],[Country of Destination]],$T$11:$U$47,2,)</f>
        <v>Latin America and the Caribbean</v>
      </c>
      <c r="H476" s="20" t="s">
        <v>176</v>
      </c>
      <c r="I476" s="20" t="s">
        <v>231</v>
      </c>
      <c r="J476" s="22">
        <v>3236064</v>
      </c>
      <c r="K476" s="27">
        <v>6.8019999999999996</v>
      </c>
      <c r="L476" s="115" t="s">
        <v>594</v>
      </c>
      <c r="N476" s="89"/>
    </row>
    <row r="477" spans="1:14" s="13" customFormat="1" ht="15.75" customHeight="1">
      <c r="A477" s="114">
        <v>43330</v>
      </c>
      <c r="B477" s="21" t="s">
        <v>640</v>
      </c>
      <c r="C477" s="21" t="s">
        <v>356</v>
      </c>
      <c r="D477" s="20" t="s">
        <v>641</v>
      </c>
      <c r="E477" s="20" t="s">
        <v>249</v>
      </c>
      <c r="F477" s="20" t="s">
        <v>351</v>
      </c>
      <c r="G477" s="20" t="str">
        <f>VLOOKUP(Repository_table[[#This Row],[Country of Destination]],$T$11:$U$47,2,)</f>
        <v>Latin America and the Caribbean</v>
      </c>
      <c r="H477" s="20" t="s">
        <v>176</v>
      </c>
      <c r="I477" s="20" t="s">
        <v>231</v>
      </c>
      <c r="J477" s="22">
        <v>227756</v>
      </c>
      <c r="K477" s="27">
        <v>5.4227999999999996</v>
      </c>
      <c r="L477" s="115" t="s">
        <v>661</v>
      </c>
      <c r="N477" s="89"/>
    </row>
    <row r="478" spans="1:14" s="13" customFormat="1" ht="15.75" customHeight="1">
      <c r="A478" s="114">
        <v>43330</v>
      </c>
      <c r="B478" s="21" t="s">
        <v>20</v>
      </c>
      <c r="C478" s="21" t="s">
        <v>20</v>
      </c>
      <c r="D478" s="20" t="s">
        <v>574</v>
      </c>
      <c r="E478" s="20" t="s">
        <v>22</v>
      </c>
      <c r="F478" s="20" t="s">
        <v>144</v>
      </c>
      <c r="G478" s="20" t="str">
        <f>VLOOKUP(Repository_table[[#This Row],[Country of Destination]],$T$11:$U$47,2,)</f>
        <v>Latin America and the Caribbean</v>
      </c>
      <c r="H478" s="20" t="s">
        <v>659</v>
      </c>
      <c r="I478" s="20" t="s">
        <v>25</v>
      </c>
      <c r="J478" s="22">
        <v>2991738</v>
      </c>
      <c r="K478" s="27">
        <v>3.25</v>
      </c>
      <c r="L478" s="115"/>
      <c r="N478" s="89"/>
    </row>
    <row r="479" spans="1:14" s="13" customFormat="1" ht="15.75" customHeight="1">
      <c r="A479" s="114">
        <v>43331</v>
      </c>
      <c r="B479" s="21" t="s">
        <v>20</v>
      </c>
      <c r="C479" s="21" t="s">
        <v>20</v>
      </c>
      <c r="D479" s="20" t="s">
        <v>576</v>
      </c>
      <c r="E479" s="20" t="s">
        <v>22</v>
      </c>
      <c r="F479" s="20" t="s">
        <v>140</v>
      </c>
      <c r="G479" s="20" t="str">
        <f>VLOOKUP(Repository_table[[#This Row],[Country of Destination]],$T$11:$U$47,2,)</f>
        <v>Latin America and the Caribbean</v>
      </c>
      <c r="H479" s="20" t="s">
        <v>147</v>
      </c>
      <c r="I479" s="20" t="s">
        <v>25</v>
      </c>
      <c r="J479" s="22">
        <v>2223126</v>
      </c>
      <c r="K479" s="27">
        <v>6.25</v>
      </c>
      <c r="L479" s="115" t="s">
        <v>594</v>
      </c>
      <c r="N479" s="89"/>
    </row>
    <row r="480" spans="1:14" s="13" customFormat="1" ht="15.75" customHeight="1">
      <c r="A480" s="114">
        <v>43332</v>
      </c>
      <c r="B480" s="21" t="s">
        <v>20</v>
      </c>
      <c r="C480" s="21" t="s">
        <v>20</v>
      </c>
      <c r="D480" s="20" t="s">
        <v>574</v>
      </c>
      <c r="E480" s="20" t="s">
        <v>22</v>
      </c>
      <c r="F480" s="20" t="s">
        <v>351</v>
      </c>
      <c r="G480" s="20" t="str">
        <f>VLOOKUP(Repository_table[[#This Row],[Country of Destination]],$T$11:$U$47,2,)</f>
        <v>Latin America and the Caribbean</v>
      </c>
      <c r="H480" s="20" t="s">
        <v>662</v>
      </c>
      <c r="I480" s="20" t="s">
        <v>25</v>
      </c>
      <c r="J480" s="22">
        <v>3633707</v>
      </c>
      <c r="K480" s="27">
        <v>3.25</v>
      </c>
      <c r="L480" s="115"/>
      <c r="N480" s="89"/>
    </row>
    <row r="481" spans="1:14" s="13" customFormat="1" ht="15.75" customHeight="1">
      <c r="A481" s="114">
        <v>43334</v>
      </c>
      <c r="B481" s="21" t="s">
        <v>20</v>
      </c>
      <c r="C481" s="21" t="s">
        <v>20</v>
      </c>
      <c r="D481" s="20" t="s">
        <v>574</v>
      </c>
      <c r="E481" s="20" t="s">
        <v>22</v>
      </c>
      <c r="F481" s="20" t="s">
        <v>351</v>
      </c>
      <c r="G481" s="20" t="str">
        <f>VLOOKUP(Repository_table[[#This Row],[Country of Destination]],$T$11:$U$47,2,)</f>
        <v>Latin America and the Caribbean</v>
      </c>
      <c r="H481" s="20" t="s">
        <v>112</v>
      </c>
      <c r="I481" s="20" t="s">
        <v>25</v>
      </c>
      <c r="J481" s="22">
        <v>3471860</v>
      </c>
      <c r="K481" s="27">
        <v>6.25</v>
      </c>
      <c r="L481" s="115" t="s">
        <v>594</v>
      </c>
      <c r="N481" s="89"/>
    </row>
    <row r="482" spans="1:14" s="13" customFormat="1" ht="15.75" customHeight="1">
      <c r="A482" s="114">
        <v>43335</v>
      </c>
      <c r="B482" s="21" t="s">
        <v>20</v>
      </c>
      <c r="C482" s="21" t="s">
        <v>20</v>
      </c>
      <c r="D482" s="20" t="s">
        <v>576</v>
      </c>
      <c r="E482" s="20" t="s">
        <v>22</v>
      </c>
      <c r="F482" s="20" t="s">
        <v>38</v>
      </c>
      <c r="G482" s="20" t="str">
        <f>VLOOKUP(Repository_table[[#This Row],[Country of Destination]],$T$11:$U$47,2,)</f>
        <v>Latin America and the Caribbean</v>
      </c>
      <c r="H482" s="20" t="s">
        <v>614</v>
      </c>
      <c r="I482" s="20" t="s">
        <v>25</v>
      </c>
      <c r="J482" s="22">
        <v>3677960</v>
      </c>
      <c r="K482" s="27">
        <v>3.25</v>
      </c>
      <c r="L482" s="115"/>
      <c r="N482" s="89"/>
    </row>
    <row r="483" spans="1:14" s="13" customFormat="1" ht="15.75" customHeight="1">
      <c r="A483" s="114">
        <v>43336</v>
      </c>
      <c r="B483" s="21" t="s">
        <v>20</v>
      </c>
      <c r="C483" s="21" t="s">
        <v>20</v>
      </c>
      <c r="D483" s="20" t="s">
        <v>574</v>
      </c>
      <c r="E483" s="20" t="s">
        <v>22</v>
      </c>
      <c r="F483" s="20" t="s">
        <v>28</v>
      </c>
      <c r="G483" s="20" t="str">
        <f>VLOOKUP(Repository_table[[#This Row],[Country of Destination]],$T$11:$U$47,2,)</f>
        <v>East Asia and Pacific</v>
      </c>
      <c r="H483" s="20" t="s">
        <v>93</v>
      </c>
      <c r="I483" s="20" t="s">
        <v>25</v>
      </c>
      <c r="J483" s="22">
        <v>3688585</v>
      </c>
      <c r="K483" s="27">
        <v>3.25</v>
      </c>
      <c r="L483" s="115"/>
      <c r="N483" s="89"/>
    </row>
    <row r="484" spans="1:14" s="13" customFormat="1" ht="15.75" customHeight="1">
      <c r="A484" s="114">
        <v>43338</v>
      </c>
      <c r="B484" s="21" t="s">
        <v>20</v>
      </c>
      <c r="C484" s="21" t="s">
        <v>20</v>
      </c>
      <c r="D484" s="20" t="s">
        <v>576</v>
      </c>
      <c r="E484" s="20" t="s">
        <v>22</v>
      </c>
      <c r="F484" s="20" t="s">
        <v>101</v>
      </c>
      <c r="G484" s="20" t="str">
        <f>VLOOKUP(Repository_table[[#This Row],[Country of Destination]],$T$11:$U$47,2,)</f>
        <v>Middle East and North Africa</v>
      </c>
      <c r="H484" s="20" t="s">
        <v>238</v>
      </c>
      <c r="I484" s="20" t="s">
        <v>25</v>
      </c>
      <c r="J484" s="22">
        <v>3484860</v>
      </c>
      <c r="K484" s="27">
        <v>6.25</v>
      </c>
      <c r="L484" s="115" t="s">
        <v>594</v>
      </c>
      <c r="N484" s="89"/>
    </row>
    <row r="485" spans="1:14" s="13" customFormat="1" ht="15.75" customHeight="1">
      <c r="A485" s="114">
        <v>43339</v>
      </c>
      <c r="B485" s="21" t="s">
        <v>640</v>
      </c>
      <c r="C485" s="21" t="s">
        <v>229</v>
      </c>
      <c r="D485" s="20" t="s">
        <v>652</v>
      </c>
      <c r="E485" s="20" t="s">
        <v>22</v>
      </c>
      <c r="F485" s="20" t="s">
        <v>57</v>
      </c>
      <c r="G485" s="20" t="str">
        <f>VLOOKUP(Repository_table[[#This Row],[Country of Destination]],$T$11:$U$47,2,)</f>
        <v>Europe and Central Asia</v>
      </c>
      <c r="H485" s="20" t="s">
        <v>39</v>
      </c>
      <c r="I485" s="20" t="s">
        <v>231</v>
      </c>
      <c r="J485" s="22">
        <v>2296394</v>
      </c>
      <c r="K485" s="27">
        <v>6.6790000000000003</v>
      </c>
      <c r="L485" s="115" t="s">
        <v>594</v>
      </c>
      <c r="N485" s="89"/>
    </row>
    <row r="486" spans="1:14" s="13" customFormat="1" ht="15.75" customHeight="1">
      <c r="A486" s="114">
        <v>43339</v>
      </c>
      <c r="B486" s="21" t="s">
        <v>20</v>
      </c>
      <c r="C486" s="21" t="s">
        <v>20</v>
      </c>
      <c r="D486" s="20" t="s">
        <v>576</v>
      </c>
      <c r="E486" s="20" t="s">
        <v>22</v>
      </c>
      <c r="F486" s="20" t="s">
        <v>140</v>
      </c>
      <c r="G486" s="20" t="str">
        <f>VLOOKUP(Repository_table[[#This Row],[Country of Destination]],$T$11:$U$47,2,)</f>
        <v>Latin America and the Caribbean</v>
      </c>
      <c r="H486" s="20" t="s">
        <v>568</v>
      </c>
      <c r="I486" s="20" t="s">
        <v>25</v>
      </c>
      <c r="J486" s="22">
        <v>2232382</v>
      </c>
      <c r="K486" s="27">
        <v>6.25</v>
      </c>
      <c r="L486" s="115" t="s">
        <v>594</v>
      </c>
      <c r="N486" s="89"/>
    </row>
    <row r="487" spans="1:14" s="13" customFormat="1" ht="15.75" customHeight="1">
      <c r="A487" s="114">
        <v>43340</v>
      </c>
      <c r="B487" s="21" t="s">
        <v>20</v>
      </c>
      <c r="C487" s="21" t="s">
        <v>20</v>
      </c>
      <c r="D487" s="20" t="s">
        <v>574</v>
      </c>
      <c r="E487" s="20" t="s">
        <v>22</v>
      </c>
      <c r="F487" s="20" t="s">
        <v>351</v>
      </c>
      <c r="G487" s="20" t="str">
        <f>VLOOKUP(Repository_table[[#This Row],[Country of Destination]],$T$11:$U$47,2,)</f>
        <v>Latin America and the Caribbean</v>
      </c>
      <c r="H487" s="20" t="s">
        <v>370</v>
      </c>
      <c r="I487" s="20" t="s">
        <v>25</v>
      </c>
      <c r="J487" s="22">
        <v>3037256</v>
      </c>
      <c r="K487" s="27">
        <v>3.25</v>
      </c>
      <c r="L487" s="115"/>
      <c r="N487" s="89"/>
    </row>
    <row r="488" spans="1:14" s="13" customFormat="1" ht="15.75" customHeight="1">
      <c r="A488" s="114">
        <v>43342</v>
      </c>
      <c r="B488" s="21" t="s">
        <v>640</v>
      </c>
      <c r="C488" s="21" t="s">
        <v>232</v>
      </c>
      <c r="D488" s="20" t="s">
        <v>652</v>
      </c>
      <c r="E488" s="20" t="s">
        <v>22</v>
      </c>
      <c r="F488" s="20" t="s">
        <v>158</v>
      </c>
      <c r="G488" s="20" t="str">
        <f>VLOOKUP(Repository_table[[#This Row],[Country of Destination]],$T$11:$U$47,2,)</f>
        <v>East Asia and Pacific</v>
      </c>
      <c r="H488" s="20" t="s">
        <v>84</v>
      </c>
      <c r="I488" s="20" t="s">
        <v>231</v>
      </c>
      <c r="J488" s="22">
        <v>3703692</v>
      </c>
      <c r="K488" s="27">
        <v>8.16</v>
      </c>
      <c r="L488" s="115" t="s">
        <v>594</v>
      </c>
      <c r="N488" s="89"/>
    </row>
    <row r="489" spans="1:14" s="13" customFormat="1" ht="15.75" customHeight="1">
      <c r="A489" s="114">
        <v>43342</v>
      </c>
      <c r="B489" s="21" t="s">
        <v>20</v>
      </c>
      <c r="C489" s="21" t="s">
        <v>20</v>
      </c>
      <c r="D489" s="20" t="s">
        <v>574</v>
      </c>
      <c r="E489" s="20" t="s">
        <v>22</v>
      </c>
      <c r="F489" s="20" t="s">
        <v>28</v>
      </c>
      <c r="G489" s="20" t="str">
        <f>VLOOKUP(Repository_table[[#This Row],[Country of Destination]],$T$11:$U$47,2,)</f>
        <v>East Asia and Pacific</v>
      </c>
      <c r="H489" s="20" t="s">
        <v>598</v>
      </c>
      <c r="I489" s="20" t="s">
        <v>25</v>
      </c>
      <c r="J489" s="22">
        <v>3280072</v>
      </c>
      <c r="K489" s="27">
        <v>3.25</v>
      </c>
      <c r="L489" s="115"/>
      <c r="N489" s="89"/>
    </row>
    <row r="490" spans="1:14" s="13" customFormat="1" ht="15.75" customHeight="1">
      <c r="A490" s="114">
        <v>43343</v>
      </c>
      <c r="B490" s="21" t="s">
        <v>20</v>
      </c>
      <c r="C490" s="21" t="s">
        <v>20</v>
      </c>
      <c r="D490" s="20" t="s">
        <v>576</v>
      </c>
      <c r="E490" s="20" t="s">
        <v>22</v>
      </c>
      <c r="F490" s="20" t="s">
        <v>38</v>
      </c>
      <c r="G490" s="20" t="str">
        <f>VLOOKUP(Repository_table[[#This Row],[Country of Destination]],$T$11:$U$47,2,)</f>
        <v>Latin America and the Caribbean</v>
      </c>
      <c r="H490" s="20" t="s">
        <v>635</v>
      </c>
      <c r="I490" s="20" t="s">
        <v>25</v>
      </c>
      <c r="J490" s="22">
        <v>3232480</v>
      </c>
      <c r="K490" s="27">
        <v>6.25</v>
      </c>
      <c r="L490" s="115" t="s">
        <v>594</v>
      </c>
      <c r="N490" s="89"/>
    </row>
    <row r="491" spans="1:14" s="13" customFormat="1" ht="15.75" customHeight="1">
      <c r="A491" s="114">
        <v>43344</v>
      </c>
      <c r="B491" s="21" t="s">
        <v>20</v>
      </c>
      <c r="C491" s="21" t="s">
        <v>20</v>
      </c>
      <c r="D491" s="20" t="s">
        <v>27</v>
      </c>
      <c r="E491" s="20" t="s">
        <v>22</v>
      </c>
      <c r="F491" s="20" t="s">
        <v>28</v>
      </c>
      <c r="G491" s="20" t="str">
        <f>VLOOKUP(Repository_table[[#This Row],[Country of Destination]],$T$11:$U$47,2,)</f>
        <v>East Asia and Pacific</v>
      </c>
      <c r="H491" s="20" t="s">
        <v>167</v>
      </c>
      <c r="I491" s="20" t="s">
        <v>25</v>
      </c>
      <c r="J491" s="22">
        <v>3087246</v>
      </c>
      <c r="K491" s="27">
        <v>3.25</v>
      </c>
      <c r="L491" s="115"/>
      <c r="N491" s="89"/>
    </row>
    <row r="492" spans="1:14" s="13" customFormat="1" ht="15.75" customHeight="1">
      <c r="A492" s="114">
        <v>43346</v>
      </c>
      <c r="B492" s="21" t="s">
        <v>20</v>
      </c>
      <c r="C492" s="21" t="s">
        <v>20</v>
      </c>
      <c r="D492" s="20" t="s">
        <v>21</v>
      </c>
      <c r="E492" s="20" t="s">
        <v>22</v>
      </c>
      <c r="F492" s="20" t="s">
        <v>42</v>
      </c>
      <c r="G492" s="20" t="str">
        <f>VLOOKUP(Repository_table[[#This Row],[Country of Destination]],$T$11:$U$47,2,)</f>
        <v>South Asia</v>
      </c>
      <c r="H492" s="20" t="s">
        <v>176</v>
      </c>
      <c r="I492" s="20" t="s">
        <v>25</v>
      </c>
      <c r="J492" s="22">
        <v>3667090</v>
      </c>
      <c r="K492" s="27">
        <v>3.33</v>
      </c>
      <c r="L492" s="115"/>
      <c r="N492" s="89"/>
    </row>
    <row r="493" spans="1:14" s="13" customFormat="1" ht="15.75" customHeight="1">
      <c r="A493" s="114">
        <v>43347</v>
      </c>
      <c r="B493" s="21" t="s">
        <v>20</v>
      </c>
      <c r="C493" s="21" t="s">
        <v>20</v>
      </c>
      <c r="D493" s="20" t="s">
        <v>27</v>
      </c>
      <c r="E493" s="20" t="s">
        <v>22</v>
      </c>
      <c r="F493" s="20" t="s">
        <v>28</v>
      </c>
      <c r="G493" s="20" t="str">
        <f>VLOOKUP(Repository_table[[#This Row],[Country of Destination]],$T$11:$U$47,2,)</f>
        <v>East Asia and Pacific</v>
      </c>
      <c r="H493" s="20" t="s">
        <v>80</v>
      </c>
      <c r="I493" s="20" t="s">
        <v>25</v>
      </c>
      <c r="J493" s="22">
        <v>3696432</v>
      </c>
      <c r="K493" s="27">
        <v>3.33</v>
      </c>
      <c r="L493" s="115"/>
      <c r="N493" s="89"/>
    </row>
    <row r="494" spans="1:14" s="13" customFormat="1" ht="15.75" customHeight="1">
      <c r="A494" s="114">
        <v>43350</v>
      </c>
      <c r="B494" s="21" t="s">
        <v>640</v>
      </c>
      <c r="C494" s="21" t="s">
        <v>232</v>
      </c>
      <c r="D494" s="20" t="s">
        <v>230</v>
      </c>
      <c r="E494" s="20" t="s">
        <v>22</v>
      </c>
      <c r="F494" s="20" t="s">
        <v>158</v>
      </c>
      <c r="G494" s="20" t="str">
        <f>VLOOKUP(Repository_table[[#This Row],[Country of Destination]],$T$11:$U$47,2,)</f>
        <v>East Asia and Pacific</v>
      </c>
      <c r="H494" s="20" t="s">
        <v>47</v>
      </c>
      <c r="I494" s="20" t="s">
        <v>231</v>
      </c>
      <c r="J494" s="22">
        <v>3400362</v>
      </c>
      <c r="K494" s="27">
        <v>7.52</v>
      </c>
      <c r="L494" s="115" t="s">
        <v>594</v>
      </c>
      <c r="N494" s="89"/>
    </row>
    <row r="495" spans="1:14" s="13" customFormat="1" ht="15.75" customHeight="1">
      <c r="A495" s="114">
        <v>43350</v>
      </c>
      <c r="B495" s="21" t="s">
        <v>20</v>
      </c>
      <c r="C495" s="21" t="s">
        <v>20</v>
      </c>
      <c r="D495" s="20" t="s">
        <v>27</v>
      </c>
      <c r="E495" s="20" t="s">
        <v>22</v>
      </c>
      <c r="F495" s="20" t="s">
        <v>351</v>
      </c>
      <c r="G495" s="20" t="str">
        <f>VLOOKUP(Repository_table[[#This Row],[Country of Destination]],$T$11:$U$47,2,)</f>
        <v>Latin America and the Caribbean</v>
      </c>
      <c r="H495" s="20" t="s">
        <v>142</v>
      </c>
      <c r="I495" s="20" t="s">
        <v>25</v>
      </c>
      <c r="J495" s="22">
        <v>3670587</v>
      </c>
      <c r="K495" s="27">
        <v>3.33</v>
      </c>
      <c r="L495" s="115"/>
      <c r="N495" s="89"/>
    </row>
    <row r="496" spans="1:14" s="13" customFormat="1" ht="15.75" customHeight="1">
      <c r="A496" s="114">
        <v>43350</v>
      </c>
      <c r="B496" s="21" t="s">
        <v>20</v>
      </c>
      <c r="C496" s="21" t="s">
        <v>20</v>
      </c>
      <c r="D496" s="20" t="s">
        <v>27</v>
      </c>
      <c r="E496" s="20" t="s">
        <v>22</v>
      </c>
      <c r="F496" s="20" t="s">
        <v>28</v>
      </c>
      <c r="G496" s="20" t="str">
        <f>VLOOKUP(Repository_table[[#This Row],[Country of Destination]],$T$11:$U$47,2,)</f>
        <v>East Asia and Pacific</v>
      </c>
      <c r="H496" s="20" t="s">
        <v>370</v>
      </c>
      <c r="I496" s="20" t="s">
        <v>25</v>
      </c>
      <c r="J496" s="22">
        <v>3589025</v>
      </c>
      <c r="K496" s="27">
        <v>3.33</v>
      </c>
      <c r="L496" s="115"/>
      <c r="N496" s="89"/>
    </row>
    <row r="497" spans="1:14" s="13" customFormat="1" ht="15.75" customHeight="1">
      <c r="A497" s="114">
        <v>43352</v>
      </c>
      <c r="B497" s="21" t="s">
        <v>640</v>
      </c>
      <c r="C497" s="21" t="s">
        <v>229</v>
      </c>
      <c r="D497" s="20" t="s">
        <v>230</v>
      </c>
      <c r="E497" s="20" t="s">
        <v>22</v>
      </c>
      <c r="F497" s="20" t="s">
        <v>158</v>
      </c>
      <c r="G497" s="20" t="str">
        <f>VLOOKUP(Repository_table[[#This Row],[Country of Destination]],$T$11:$U$47,2,)</f>
        <v>East Asia and Pacific</v>
      </c>
      <c r="H497" s="20" t="s">
        <v>595</v>
      </c>
      <c r="I497" s="20" t="s">
        <v>231</v>
      </c>
      <c r="J497" s="22">
        <v>3303988</v>
      </c>
      <c r="K497" s="27">
        <v>6.58</v>
      </c>
      <c r="L497" s="115" t="s">
        <v>594</v>
      </c>
      <c r="N497" s="89"/>
    </row>
    <row r="498" spans="1:14" s="13" customFormat="1" ht="15.75" customHeight="1">
      <c r="A498" s="114">
        <v>43352</v>
      </c>
      <c r="B498" s="21" t="s">
        <v>20</v>
      </c>
      <c r="C498" s="21" t="s">
        <v>20</v>
      </c>
      <c r="D498" s="20" t="s">
        <v>27</v>
      </c>
      <c r="E498" s="20" t="s">
        <v>22</v>
      </c>
      <c r="F498" s="20" t="s">
        <v>28</v>
      </c>
      <c r="G498" s="20" t="str">
        <f>VLOOKUP(Repository_table[[#This Row],[Country of Destination]],$T$11:$U$47,2,)</f>
        <v>East Asia and Pacific</v>
      </c>
      <c r="H498" s="20" t="s">
        <v>335</v>
      </c>
      <c r="I498" s="20" t="s">
        <v>25</v>
      </c>
      <c r="J498" s="22">
        <v>3175741</v>
      </c>
      <c r="K498" s="27">
        <v>6.33</v>
      </c>
      <c r="L498" s="115" t="s">
        <v>594</v>
      </c>
      <c r="N498" s="89"/>
    </row>
    <row r="499" spans="1:14" s="13" customFormat="1" ht="15.75" customHeight="1">
      <c r="A499" s="114">
        <v>43353</v>
      </c>
      <c r="B499" s="21" t="s">
        <v>20</v>
      </c>
      <c r="C499" s="21" t="s">
        <v>20</v>
      </c>
      <c r="D499" s="20" t="s">
        <v>21</v>
      </c>
      <c r="E499" s="20" t="s">
        <v>22</v>
      </c>
      <c r="F499" s="20" t="s">
        <v>55</v>
      </c>
      <c r="G499" s="20" t="str">
        <f>VLOOKUP(Repository_table[[#This Row],[Country of Destination]],$T$11:$U$47,2,)</f>
        <v>Europe and Central Asia</v>
      </c>
      <c r="H499" s="20" t="s">
        <v>589</v>
      </c>
      <c r="I499" s="20" t="s">
        <v>25</v>
      </c>
      <c r="J499" s="22">
        <v>2914685</v>
      </c>
      <c r="K499" s="27">
        <v>6.33</v>
      </c>
      <c r="L499" s="115" t="s">
        <v>594</v>
      </c>
      <c r="N499" s="89"/>
    </row>
    <row r="500" spans="1:14" s="13" customFormat="1" ht="15.75" customHeight="1">
      <c r="A500" s="114">
        <v>43355</v>
      </c>
      <c r="B500" s="21" t="s">
        <v>20</v>
      </c>
      <c r="C500" s="21" t="s">
        <v>20</v>
      </c>
      <c r="D500" s="20" t="s">
        <v>21</v>
      </c>
      <c r="E500" s="20" t="s">
        <v>22</v>
      </c>
      <c r="F500" s="20" t="s">
        <v>158</v>
      </c>
      <c r="G500" s="20" t="str">
        <f>VLOOKUP(Repository_table[[#This Row],[Country of Destination]],$T$11:$U$47,2,)</f>
        <v>East Asia and Pacific</v>
      </c>
      <c r="H500" s="20" t="s">
        <v>107</v>
      </c>
      <c r="I500" s="20" t="s">
        <v>25</v>
      </c>
      <c r="J500" s="22">
        <v>3290684</v>
      </c>
      <c r="K500" s="27">
        <v>6.33</v>
      </c>
      <c r="L500" s="115" t="s">
        <v>594</v>
      </c>
      <c r="N500" s="89"/>
    </row>
    <row r="501" spans="1:14" s="13" customFormat="1" ht="15.75" customHeight="1">
      <c r="A501" s="114">
        <v>43356</v>
      </c>
      <c r="B501" s="21" t="s">
        <v>20</v>
      </c>
      <c r="C501" s="21" t="s">
        <v>20</v>
      </c>
      <c r="D501" s="20" t="s">
        <v>21</v>
      </c>
      <c r="E501" s="20" t="s">
        <v>22</v>
      </c>
      <c r="F501" s="20" t="s">
        <v>35</v>
      </c>
      <c r="G501" s="20" t="str">
        <f>VLOOKUP(Repository_table[[#This Row],[Country of Destination]],$T$11:$U$47,2,)</f>
        <v>Europe and Central Asia</v>
      </c>
      <c r="H501" s="20" t="s">
        <v>180</v>
      </c>
      <c r="I501" s="20" t="s">
        <v>25</v>
      </c>
      <c r="J501" s="22">
        <v>3623622</v>
      </c>
      <c r="K501" s="27">
        <v>3.33</v>
      </c>
      <c r="L501" s="115"/>
      <c r="N501" s="89"/>
    </row>
    <row r="502" spans="1:14" s="13" customFormat="1" ht="15.75" customHeight="1">
      <c r="A502" s="114">
        <v>43357</v>
      </c>
      <c r="B502" s="21" t="s">
        <v>20</v>
      </c>
      <c r="C502" s="21" t="s">
        <v>20</v>
      </c>
      <c r="D502" s="20" t="s">
        <v>27</v>
      </c>
      <c r="E502" s="20" t="s">
        <v>22</v>
      </c>
      <c r="F502" s="20" t="s">
        <v>28</v>
      </c>
      <c r="G502" s="20" t="str">
        <f>VLOOKUP(Repository_table[[#This Row],[Country of Destination]],$T$11:$U$47,2,)</f>
        <v>East Asia and Pacific</v>
      </c>
      <c r="H502" s="20" t="s">
        <v>659</v>
      </c>
      <c r="I502" s="20" t="s">
        <v>25</v>
      </c>
      <c r="J502" s="22">
        <v>3277884</v>
      </c>
      <c r="K502" s="27">
        <v>3.33</v>
      </c>
      <c r="L502" s="115"/>
      <c r="N502" s="89"/>
    </row>
    <row r="503" spans="1:14" s="13" customFormat="1" ht="15.75" customHeight="1">
      <c r="A503" s="114">
        <v>43359</v>
      </c>
      <c r="B503" s="21" t="s">
        <v>20</v>
      </c>
      <c r="C503" s="21" t="s">
        <v>20</v>
      </c>
      <c r="D503" s="20" t="s">
        <v>21</v>
      </c>
      <c r="E503" s="20" t="s">
        <v>22</v>
      </c>
      <c r="F503" s="20" t="s">
        <v>49</v>
      </c>
      <c r="G503" s="20" t="str">
        <f>VLOOKUP(Repository_table[[#This Row],[Country of Destination]],$T$11:$U$47,2,)</f>
        <v>Europe and Central Asia</v>
      </c>
      <c r="H503" s="20" t="s">
        <v>658</v>
      </c>
      <c r="I503" s="20" t="s">
        <v>25</v>
      </c>
      <c r="J503" s="22">
        <v>3168937</v>
      </c>
      <c r="K503" s="27">
        <v>6.33</v>
      </c>
      <c r="L503" s="115" t="s">
        <v>594</v>
      </c>
      <c r="N503" s="89"/>
    </row>
    <row r="504" spans="1:14" s="13" customFormat="1" ht="15.75" customHeight="1">
      <c r="A504" s="114">
        <v>43360</v>
      </c>
      <c r="B504" s="21" t="s">
        <v>640</v>
      </c>
      <c r="C504" s="21" t="s">
        <v>229</v>
      </c>
      <c r="D504" s="20" t="s">
        <v>230</v>
      </c>
      <c r="E504" s="20" t="s">
        <v>22</v>
      </c>
      <c r="F504" s="20" t="s">
        <v>42</v>
      </c>
      <c r="G504" s="20" t="str">
        <f>VLOOKUP(Repository_table[[#This Row],[Country of Destination]],$T$11:$U$47,2,)</f>
        <v>South Asia</v>
      </c>
      <c r="H504" s="20" t="s">
        <v>631</v>
      </c>
      <c r="I504" s="20" t="s">
        <v>231</v>
      </c>
      <c r="J504" s="22">
        <v>2243068</v>
      </c>
      <c r="K504" s="27">
        <v>6.62</v>
      </c>
      <c r="L504" s="115" t="s">
        <v>594</v>
      </c>
      <c r="N504" s="89"/>
    </row>
    <row r="505" spans="1:14" s="13" customFormat="1" ht="15.75" customHeight="1">
      <c r="A505" s="114">
        <v>43361</v>
      </c>
      <c r="B505" s="21" t="s">
        <v>20</v>
      </c>
      <c r="C505" s="21" t="s">
        <v>20</v>
      </c>
      <c r="D505" s="20" t="s">
        <v>27</v>
      </c>
      <c r="E505" s="20" t="s">
        <v>22</v>
      </c>
      <c r="F505" s="20" t="s">
        <v>28</v>
      </c>
      <c r="G505" s="20" t="str">
        <f>VLOOKUP(Repository_table[[#This Row],[Country of Destination]],$T$11:$U$47,2,)</f>
        <v>East Asia and Pacific</v>
      </c>
      <c r="H505" s="20" t="s">
        <v>108</v>
      </c>
      <c r="I505" s="20" t="s">
        <v>25</v>
      </c>
      <c r="J505" s="22">
        <v>3686080</v>
      </c>
      <c r="K505" s="27">
        <v>3.33</v>
      </c>
      <c r="L505" s="115"/>
      <c r="N505" s="89"/>
    </row>
    <row r="506" spans="1:14" s="13" customFormat="1" ht="15.75" customHeight="1">
      <c r="A506" s="114">
        <v>43362</v>
      </c>
      <c r="B506" s="21" t="s">
        <v>20</v>
      </c>
      <c r="C506" s="21" t="s">
        <v>20</v>
      </c>
      <c r="D506" s="20" t="s">
        <v>27</v>
      </c>
      <c r="E506" s="20" t="s">
        <v>22</v>
      </c>
      <c r="F506" s="20" t="s">
        <v>351</v>
      </c>
      <c r="G506" s="20" t="str">
        <f>VLOOKUP(Repository_table[[#This Row],[Country of Destination]],$T$11:$U$47,2,)</f>
        <v>Latin America and the Caribbean</v>
      </c>
      <c r="H506" s="20" t="s">
        <v>72</v>
      </c>
      <c r="I506" s="20" t="s">
        <v>25</v>
      </c>
      <c r="J506" s="22">
        <v>3694725</v>
      </c>
      <c r="K506" s="27">
        <v>3.33</v>
      </c>
      <c r="L506" s="115"/>
      <c r="N506" s="89"/>
    </row>
    <row r="507" spans="1:14" s="13" customFormat="1" ht="15.75" customHeight="1">
      <c r="A507" s="114">
        <v>43363</v>
      </c>
      <c r="B507" s="21" t="s">
        <v>640</v>
      </c>
      <c r="C507" s="21" t="s">
        <v>232</v>
      </c>
      <c r="D507" s="20" t="s">
        <v>230</v>
      </c>
      <c r="E507" s="20" t="s">
        <v>22</v>
      </c>
      <c r="F507" s="20" t="s">
        <v>158</v>
      </c>
      <c r="G507" s="20" t="str">
        <f>VLOOKUP(Repository_table[[#This Row],[Country of Destination]],$T$11:$U$47,2,)</f>
        <v>East Asia and Pacific</v>
      </c>
      <c r="H507" s="20" t="s">
        <v>280</v>
      </c>
      <c r="I507" s="20" t="s">
        <v>231</v>
      </c>
      <c r="J507" s="22">
        <v>3399075</v>
      </c>
      <c r="K507" s="27">
        <v>7.52</v>
      </c>
      <c r="L507" s="115" t="s">
        <v>594</v>
      </c>
      <c r="N507" s="89"/>
    </row>
    <row r="508" spans="1:14" s="13" customFormat="1" ht="15.75" customHeight="1">
      <c r="A508" s="114">
        <v>43363</v>
      </c>
      <c r="B508" s="21" t="s">
        <v>20</v>
      </c>
      <c r="C508" s="21" t="s">
        <v>20</v>
      </c>
      <c r="D508" s="20" t="s">
        <v>27</v>
      </c>
      <c r="E508" s="20" t="s">
        <v>22</v>
      </c>
      <c r="F508" s="20" t="s">
        <v>28</v>
      </c>
      <c r="G508" s="20" t="str">
        <f>VLOOKUP(Repository_table[[#This Row],[Country of Destination]],$T$11:$U$47,2,)</f>
        <v>East Asia and Pacific</v>
      </c>
      <c r="H508" s="20" t="s">
        <v>119</v>
      </c>
      <c r="I508" s="20" t="s">
        <v>25</v>
      </c>
      <c r="J508" s="22">
        <v>3666117</v>
      </c>
      <c r="K508" s="27">
        <v>3.33</v>
      </c>
      <c r="L508" s="115"/>
      <c r="N508" s="89"/>
    </row>
    <row r="509" spans="1:14" s="13" customFormat="1" ht="15.75" customHeight="1">
      <c r="A509" s="114">
        <v>43365</v>
      </c>
      <c r="B509" s="21" t="s">
        <v>20</v>
      </c>
      <c r="C509" s="21" t="s">
        <v>20</v>
      </c>
      <c r="D509" s="20" t="s">
        <v>21</v>
      </c>
      <c r="E509" s="20" t="s">
        <v>22</v>
      </c>
      <c r="F509" s="20" t="s">
        <v>57</v>
      </c>
      <c r="G509" s="20" t="str">
        <f>VLOOKUP(Repository_table[[#This Row],[Country of Destination]],$T$11:$U$47,2,)</f>
        <v>Europe and Central Asia</v>
      </c>
      <c r="H509" s="20" t="s">
        <v>40</v>
      </c>
      <c r="I509" s="20" t="s">
        <v>25</v>
      </c>
      <c r="J509" s="22">
        <v>3670372</v>
      </c>
      <c r="K509" s="27">
        <v>3.33</v>
      </c>
      <c r="L509" s="115"/>
      <c r="N509" s="89"/>
    </row>
    <row r="510" spans="1:14" s="13" customFormat="1" ht="15.75" customHeight="1">
      <c r="A510" s="114">
        <v>43367</v>
      </c>
      <c r="B510" s="21" t="s">
        <v>20</v>
      </c>
      <c r="C510" s="21" t="s">
        <v>20</v>
      </c>
      <c r="D510" s="20" t="s">
        <v>21</v>
      </c>
      <c r="E510" s="20" t="s">
        <v>22</v>
      </c>
      <c r="F510" s="20" t="s">
        <v>158</v>
      </c>
      <c r="G510" s="20" t="str">
        <f>VLOOKUP(Repository_table[[#This Row],[Country of Destination]],$T$11:$U$47,2,)</f>
        <v>East Asia and Pacific</v>
      </c>
      <c r="H510" s="20" t="s">
        <v>663</v>
      </c>
      <c r="I510" s="20" t="s">
        <v>25</v>
      </c>
      <c r="J510" s="22">
        <v>3303443</v>
      </c>
      <c r="K510" s="27">
        <v>6.33</v>
      </c>
      <c r="L510" s="115" t="s">
        <v>594</v>
      </c>
      <c r="N510" s="89"/>
    </row>
    <row r="511" spans="1:14" s="13" customFormat="1" ht="15.75" customHeight="1">
      <c r="A511" s="114">
        <v>43368</v>
      </c>
      <c r="B511" s="21" t="s">
        <v>20</v>
      </c>
      <c r="C511" s="21" t="s">
        <v>20</v>
      </c>
      <c r="D511" s="20" t="s">
        <v>21</v>
      </c>
      <c r="E511" s="20" t="s">
        <v>22</v>
      </c>
      <c r="F511" s="20" t="s">
        <v>571</v>
      </c>
      <c r="G511" s="20" t="str">
        <f>VLOOKUP(Repository_table[[#This Row],[Country of Destination]],$T$11:$U$47,2,)</f>
        <v>Middle East and North Africa</v>
      </c>
      <c r="H511" s="20" t="s">
        <v>662</v>
      </c>
      <c r="I511" s="20" t="s">
        <v>25</v>
      </c>
      <c r="J511" s="22">
        <v>3637851</v>
      </c>
      <c r="K511" s="27">
        <v>3.33</v>
      </c>
      <c r="L511" s="115"/>
      <c r="N511" s="89"/>
    </row>
    <row r="512" spans="1:14" s="13" customFormat="1" ht="15.75" customHeight="1">
      <c r="A512" s="114">
        <v>43369</v>
      </c>
      <c r="B512" s="21" t="s">
        <v>20</v>
      </c>
      <c r="C512" s="21" t="s">
        <v>20</v>
      </c>
      <c r="D512" s="20" t="s">
        <v>27</v>
      </c>
      <c r="E512" s="20" t="s">
        <v>22</v>
      </c>
      <c r="F512" s="20" t="s">
        <v>143</v>
      </c>
      <c r="G512" s="20" t="str">
        <f>VLOOKUP(Repository_table[[#This Row],[Country of Destination]],$T$11:$U$47,2,)</f>
        <v>Latin America and the Caribbean</v>
      </c>
      <c r="H512" s="20" t="s">
        <v>614</v>
      </c>
      <c r="I512" s="20" t="s">
        <v>25</v>
      </c>
      <c r="J512" s="22">
        <v>3675091</v>
      </c>
      <c r="K512" s="27">
        <v>3.33</v>
      </c>
      <c r="L512" s="115"/>
      <c r="N512" s="89"/>
    </row>
    <row r="513" spans="1:14" s="13" customFormat="1" ht="15.75" customHeight="1">
      <c r="A513" s="114">
        <v>43370</v>
      </c>
      <c r="B513" s="21" t="s">
        <v>20</v>
      </c>
      <c r="C513" s="21" t="s">
        <v>20</v>
      </c>
      <c r="D513" s="20" t="s">
        <v>21</v>
      </c>
      <c r="E513" s="20" t="s">
        <v>22</v>
      </c>
      <c r="F513" s="20" t="s">
        <v>49</v>
      </c>
      <c r="G513" s="20" t="str">
        <f>VLOOKUP(Repository_table[[#This Row],[Country of Destination]],$T$11:$U$47,2,)</f>
        <v>Europe and Central Asia</v>
      </c>
      <c r="H513" s="20" t="s">
        <v>289</v>
      </c>
      <c r="I513" s="20" t="s">
        <v>25</v>
      </c>
      <c r="J513" s="22">
        <v>3298726</v>
      </c>
      <c r="K513" s="27">
        <v>3.33</v>
      </c>
      <c r="L513" s="115"/>
      <c r="N513" s="89"/>
    </row>
    <row r="514" spans="1:14" s="13" customFormat="1" ht="15.75" customHeight="1">
      <c r="A514" s="114">
        <v>43372</v>
      </c>
      <c r="B514" s="21" t="s">
        <v>20</v>
      </c>
      <c r="C514" s="21" t="s">
        <v>20</v>
      </c>
      <c r="D514" s="20" t="s">
        <v>27</v>
      </c>
      <c r="E514" s="20" t="s">
        <v>22</v>
      </c>
      <c r="F514" s="20" t="s">
        <v>351</v>
      </c>
      <c r="G514" s="20" t="str">
        <f>VLOOKUP(Repository_table[[#This Row],[Country of Destination]],$T$11:$U$47,2,)</f>
        <v>Latin America and the Caribbean</v>
      </c>
      <c r="H514" s="20" t="s">
        <v>664</v>
      </c>
      <c r="I514" s="20" t="s">
        <v>25</v>
      </c>
      <c r="J514" s="22">
        <v>3194054</v>
      </c>
      <c r="K514" s="27">
        <v>6.33</v>
      </c>
      <c r="L514" s="115" t="s">
        <v>594</v>
      </c>
      <c r="N514" s="89"/>
    </row>
    <row r="515" spans="1:14" s="13" customFormat="1" ht="15.75" customHeight="1">
      <c r="A515" s="114">
        <v>43374</v>
      </c>
      <c r="B515" s="21" t="s">
        <v>20</v>
      </c>
      <c r="C515" s="21" t="s">
        <v>20</v>
      </c>
      <c r="D515" s="20" t="s">
        <v>21</v>
      </c>
      <c r="E515" s="20" t="s">
        <v>22</v>
      </c>
      <c r="F515" s="20" t="s">
        <v>23</v>
      </c>
      <c r="G515" s="20" t="str">
        <f>VLOOKUP(Repository_table[[#This Row],[Country of Destination]],$T$11:$U$47,2,)</f>
        <v>Europe and Central Asia</v>
      </c>
      <c r="H515" s="20" t="s">
        <v>86</v>
      </c>
      <c r="I515" s="20" t="s">
        <v>25</v>
      </c>
      <c r="J515" s="22">
        <v>3550808</v>
      </c>
      <c r="K515" s="27">
        <v>3.33</v>
      </c>
      <c r="L515" s="115"/>
      <c r="N515" s="89"/>
    </row>
    <row r="516" spans="1:14" s="13" customFormat="1" ht="15.75" customHeight="1">
      <c r="A516" s="114">
        <v>43376</v>
      </c>
      <c r="B516" s="21" t="s">
        <v>20</v>
      </c>
      <c r="C516" s="21" t="s">
        <v>20</v>
      </c>
      <c r="D516" s="20" t="s">
        <v>27</v>
      </c>
      <c r="E516" s="20" t="s">
        <v>22</v>
      </c>
      <c r="F516" s="20" t="s">
        <v>28</v>
      </c>
      <c r="G516" s="20" t="str">
        <f>VLOOKUP(Repository_table[[#This Row],[Country of Destination]],$T$11:$U$47,2,)</f>
        <v>East Asia and Pacific</v>
      </c>
      <c r="H516" s="20" t="s">
        <v>53</v>
      </c>
      <c r="I516" s="20" t="s">
        <v>25</v>
      </c>
      <c r="J516" s="22">
        <v>3678702</v>
      </c>
      <c r="K516" s="27">
        <v>3.47</v>
      </c>
      <c r="L516" s="115"/>
      <c r="N516" s="89"/>
    </row>
    <row r="517" spans="1:14" s="13" customFormat="1" ht="15.75" customHeight="1">
      <c r="A517" s="114">
        <v>43377</v>
      </c>
      <c r="B517" s="21" t="s">
        <v>20</v>
      </c>
      <c r="C517" s="21" t="s">
        <v>20</v>
      </c>
      <c r="D517" s="20" t="s">
        <v>27</v>
      </c>
      <c r="E517" s="20" t="s">
        <v>22</v>
      </c>
      <c r="F517" s="20" t="s">
        <v>28</v>
      </c>
      <c r="G517" s="20" t="str">
        <f>VLOOKUP(Repository_table[[#This Row],[Country of Destination]],$T$11:$U$47,2,)</f>
        <v>East Asia and Pacific</v>
      </c>
      <c r="H517" s="20" t="s">
        <v>75</v>
      </c>
      <c r="I517" s="20" t="s">
        <v>25</v>
      </c>
      <c r="J517" s="22">
        <v>3650747</v>
      </c>
      <c r="K517" s="27">
        <v>3.47</v>
      </c>
      <c r="L517" s="115"/>
      <c r="N517" s="89"/>
    </row>
    <row r="518" spans="1:14" s="13" customFormat="1" ht="15.75" customHeight="1">
      <c r="A518" s="114">
        <v>43378</v>
      </c>
      <c r="B518" s="21" t="s">
        <v>20</v>
      </c>
      <c r="C518" s="21" t="s">
        <v>20</v>
      </c>
      <c r="D518" s="20" t="s">
        <v>27</v>
      </c>
      <c r="E518" s="20" t="s">
        <v>22</v>
      </c>
      <c r="F518" s="20" t="s">
        <v>28</v>
      </c>
      <c r="G518" s="20" t="str">
        <f>VLOOKUP(Repository_table[[#This Row],[Country of Destination]],$T$11:$U$47,2,)</f>
        <v>East Asia and Pacific</v>
      </c>
      <c r="H518" s="20" t="s">
        <v>653</v>
      </c>
      <c r="I518" s="20" t="s">
        <v>25</v>
      </c>
      <c r="J518" s="22">
        <v>3361054</v>
      </c>
      <c r="K518" s="27">
        <v>6.47</v>
      </c>
      <c r="L518" s="115" t="s">
        <v>594</v>
      </c>
      <c r="N518" s="89"/>
    </row>
    <row r="519" spans="1:14" s="13" customFormat="1" ht="15.75" customHeight="1">
      <c r="A519" s="114">
        <v>43380</v>
      </c>
      <c r="B519" s="21" t="s">
        <v>20</v>
      </c>
      <c r="C519" s="21" t="s">
        <v>20</v>
      </c>
      <c r="D519" s="20" t="s">
        <v>27</v>
      </c>
      <c r="E519" s="20" t="s">
        <v>22</v>
      </c>
      <c r="F519" s="20" t="s">
        <v>581</v>
      </c>
      <c r="G519" s="20" t="str">
        <f>VLOOKUP(Repository_table[[#This Row],[Country of Destination]],$T$11:$U$47,2,)</f>
        <v>Middle East and North Africa</v>
      </c>
      <c r="H519" s="20" t="s">
        <v>82</v>
      </c>
      <c r="I519" s="20" t="s">
        <v>25</v>
      </c>
      <c r="J519" s="22">
        <v>3666464</v>
      </c>
      <c r="K519" s="27">
        <v>3.47</v>
      </c>
      <c r="L519" s="115"/>
      <c r="N519" s="89"/>
    </row>
    <row r="520" spans="1:14" s="13" customFormat="1" ht="15.75" customHeight="1">
      <c r="A520" s="114">
        <v>43382</v>
      </c>
      <c r="B520" s="21" t="s">
        <v>20</v>
      </c>
      <c r="C520" s="21" t="s">
        <v>20</v>
      </c>
      <c r="D520" s="20" t="s">
        <v>27</v>
      </c>
      <c r="E520" s="20" t="s">
        <v>22</v>
      </c>
      <c r="F520" s="20" t="s">
        <v>28</v>
      </c>
      <c r="G520" s="20" t="str">
        <f>VLOOKUP(Repository_table[[#This Row],[Country of Destination]],$T$11:$U$47,2,)</f>
        <v>East Asia and Pacific</v>
      </c>
      <c r="H520" s="20" t="s">
        <v>568</v>
      </c>
      <c r="I520" s="20" t="s">
        <v>25</v>
      </c>
      <c r="J520" s="22">
        <v>3441391</v>
      </c>
      <c r="K520" s="27">
        <v>6.47</v>
      </c>
      <c r="L520" s="115" t="s">
        <v>594</v>
      </c>
      <c r="N520" s="89"/>
    </row>
    <row r="521" spans="1:14" s="13" customFormat="1" ht="15.75" customHeight="1">
      <c r="A521" s="114">
        <v>43383</v>
      </c>
      <c r="B521" s="21" t="s">
        <v>20</v>
      </c>
      <c r="C521" s="21" t="s">
        <v>20</v>
      </c>
      <c r="D521" s="20" t="s">
        <v>21</v>
      </c>
      <c r="E521" s="20" t="s">
        <v>22</v>
      </c>
      <c r="F521" s="20" t="s">
        <v>94</v>
      </c>
      <c r="G521" s="20" t="str">
        <f>VLOOKUP(Repository_table[[#This Row],[Country of Destination]],$T$11:$U$47,2,)</f>
        <v>East Asia and Pacific</v>
      </c>
      <c r="H521" s="20" t="s">
        <v>142</v>
      </c>
      <c r="I521" s="20" t="s">
        <v>25</v>
      </c>
      <c r="J521" s="22">
        <v>3664913</v>
      </c>
      <c r="K521" s="27">
        <v>3.47</v>
      </c>
      <c r="L521" s="115"/>
      <c r="N521" s="89"/>
    </row>
    <row r="522" spans="1:14" s="13" customFormat="1" ht="15.75" customHeight="1">
      <c r="A522" s="114">
        <v>43384</v>
      </c>
      <c r="B522" s="21" t="s">
        <v>20</v>
      </c>
      <c r="C522" s="21" t="s">
        <v>20</v>
      </c>
      <c r="D522" s="20" t="s">
        <v>27</v>
      </c>
      <c r="E522" s="20" t="s">
        <v>22</v>
      </c>
      <c r="F522" s="20" t="s">
        <v>28</v>
      </c>
      <c r="G522" s="20" t="str">
        <f>VLOOKUP(Repository_table[[#This Row],[Country of Destination]],$T$11:$U$47,2,)</f>
        <v>East Asia and Pacific</v>
      </c>
      <c r="H522" s="20" t="s">
        <v>79</v>
      </c>
      <c r="I522" s="20" t="s">
        <v>25</v>
      </c>
      <c r="J522" s="22">
        <v>3713618</v>
      </c>
      <c r="K522" s="27">
        <v>3.47</v>
      </c>
      <c r="L522" s="115"/>
      <c r="N522" s="89"/>
    </row>
    <row r="523" spans="1:14" s="13" customFormat="1" ht="15.75" customHeight="1">
      <c r="A523" s="114">
        <v>43385</v>
      </c>
      <c r="B523" s="21" t="s">
        <v>20</v>
      </c>
      <c r="C523" s="21" t="s">
        <v>20</v>
      </c>
      <c r="D523" s="20" t="s">
        <v>27</v>
      </c>
      <c r="E523" s="20" t="s">
        <v>22</v>
      </c>
      <c r="F523" s="20" t="s">
        <v>28</v>
      </c>
      <c r="G523" s="20" t="str">
        <f>VLOOKUP(Repository_table[[#This Row],[Country of Destination]],$T$11:$U$47,2,)</f>
        <v>East Asia and Pacific</v>
      </c>
      <c r="H523" s="20" t="s">
        <v>622</v>
      </c>
      <c r="I523" s="20" t="s">
        <v>25</v>
      </c>
      <c r="J523" s="22">
        <v>2932195</v>
      </c>
      <c r="K523" s="27">
        <v>3.47</v>
      </c>
      <c r="L523" s="115"/>
      <c r="N523" s="89"/>
    </row>
    <row r="524" spans="1:14" s="13" customFormat="1" ht="15.75" customHeight="1">
      <c r="A524" s="114">
        <v>43386</v>
      </c>
      <c r="B524" s="21" t="s">
        <v>20</v>
      </c>
      <c r="C524" s="21" t="s">
        <v>20</v>
      </c>
      <c r="D524" s="20" t="s">
        <v>27</v>
      </c>
      <c r="E524" s="20" t="s">
        <v>22</v>
      </c>
      <c r="F524" s="20" t="s">
        <v>351</v>
      </c>
      <c r="G524" s="20" t="str">
        <f>VLOOKUP(Repository_table[[#This Row],[Country of Destination]],$T$11:$U$47,2,)</f>
        <v>Latin America and the Caribbean</v>
      </c>
      <c r="H524" s="20" t="s">
        <v>590</v>
      </c>
      <c r="I524" s="20" t="s">
        <v>25</v>
      </c>
      <c r="J524" s="22">
        <v>3401677</v>
      </c>
      <c r="K524" s="27">
        <v>3.47</v>
      </c>
      <c r="L524" s="115"/>
      <c r="N524" s="89"/>
    </row>
    <row r="525" spans="1:14" s="13" customFormat="1" ht="15.75" customHeight="1">
      <c r="A525" s="114">
        <v>43387</v>
      </c>
      <c r="B525" s="21" t="s">
        <v>20</v>
      </c>
      <c r="C525" s="21" t="s">
        <v>20</v>
      </c>
      <c r="D525" s="20" t="s">
        <v>21</v>
      </c>
      <c r="E525" s="20" t="s">
        <v>22</v>
      </c>
      <c r="F525" s="20" t="s">
        <v>55</v>
      </c>
      <c r="G525" s="20" t="str">
        <f>VLOOKUP(Repository_table[[#This Row],[Country of Destination]],$T$11:$U$47,2,)</f>
        <v>Europe and Central Asia</v>
      </c>
      <c r="H525" s="20" t="s">
        <v>188</v>
      </c>
      <c r="I525" s="20" t="s">
        <v>25</v>
      </c>
      <c r="J525" s="22">
        <v>3071439</v>
      </c>
      <c r="K525" s="27">
        <v>6.47</v>
      </c>
      <c r="L525" s="115" t="s">
        <v>594</v>
      </c>
      <c r="N525" s="89"/>
    </row>
    <row r="526" spans="1:14" s="13" customFormat="1" ht="15.75" customHeight="1">
      <c r="A526" s="114">
        <v>43388</v>
      </c>
      <c r="B526" s="21" t="s">
        <v>20</v>
      </c>
      <c r="C526" s="21" t="s">
        <v>20</v>
      </c>
      <c r="D526" s="20" t="s">
        <v>21</v>
      </c>
      <c r="E526" s="20" t="s">
        <v>22</v>
      </c>
      <c r="F526" s="20" t="s">
        <v>94</v>
      </c>
      <c r="G526" s="20" t="str">
        <f>VLOOKUP(Repository_table[[#This Row],[Country of Destination]],$T$11:$U$47,2,)</f>
        <v>East Asia and Pacific</v>
      </c>
      <c r="H526" s="20" t="s">
        <v>632</v>
      </c>
      <c r="I526" s="20" t="s">
        <v>25</v>
      </c>
      <c r="J526" s="22">
        <v>3604414</v>
      </c>
      <c r="K526" s="27">
        <v>3.47</v>
      </c>
      <c r="L526" s="115"/>
      <c r="N526" s="89"/>
    </row>
    <row r="527" spans="1:14" s="13" customFormat="1" ht="15.75" customHeight="1">
      <c r="A527" s="114">
        <v>43390</v>
      </c>
      <c r="B527" s="21" t="s">
        <v>20</v>
      </c>
      <c r="C527" s="21" t="s">
        <v>20</v>
      </c>
      <c r="D527" s="20" t="s">
        <v>21</v>
      </c>
      <c r="E527" s="20" t="s">
        <v>22</v>
      </c>
      <c r="F527" s="20" t="s">
        <v>33</v>
      </c>
      <c r="G527" s="20" t="str">
        <f>VLOOKUP(Repository_table[[#This Row],[Country of Destination]],$T$11:$U$47,2,)</f>
        <v>Europe and Central Asia</v>
      </c>
      <c r="H527" s="20" t="s">
        <v>163</v>
      </c>
      <c r="I527" s="20" t="s">
        <v>25</v>
      </c>
      <c r="J527" s="22">
        <v>1559685</v>
      </c>
      <c r="K527" s="27">
        <v>6.47</v>
      </c>
      <c r="L527" s="115" t="s">
        <v>617</v>
      </c>
      <c r="N527" s="89"/>
    </row>
    <row r="528" spans="1:14" s="13" customFormat="1" ht="15.75" customHeight="1">
      <c r="A528" s="114">
        <v>43390</v>
      </c>
      <c r="B528" s="21" t="s">
        <v>20</v>
      </c>
      <c r="C528" s="21" t="s">
        <v>20</v>
      </c>
      <c r="D528" s="20" t="s">
        <v>21</v>
      </c>
      <c r="E528" s="20" t="s">
        <v>22</v>
      </c>
      <c r="F528" s="20" t="s">
        <v>49</v>
      </c>
      <c r="G528" s="20" t="str">
        <f>VLOOKUP(Repository_table[[#This Row],[Country of Destination]],$T$11:$U$47,2,)</f>
        <v>Europe and Central Asia</v>
      </c>
      <c r="H528" s="20" t="s">
        <v>163</v>
      </c>
      <c r="I528" s="20" t="s">
        <v>25</v>
      </c>
      <c r="J528" s="22">
        <v>1607327</v>
      </c>
      <c r="K528" s="27">
        <v>6.47</v>
      </c>
      <c r="L528" s="115" t="s">
        <v>617</v>
      </c>
      <c r="N528" s="89"/>
    </row>
    <row r="529" spans="1:14" s="13" customFormat="1" ht="15.75" customHeight="1">
      <c r="A529" s="114">
        <v>43391</v>
      </c>
      <c r="B529" s="21" t="s">
        <v>20</v>
      </c>
      <c r="C529" s="21" t="s">
        <v>20</v>
      </c>
      <c r="D529" s="20" t="s">
        <v>21</v>
      </c>
      <c r="E529" s="20" t="s">
        <v>22</v>
      </c>
      <c r="F529" s="20" t="s">
        <v>35</v>
      </c>
      <c r="G529" s="20" t="str">
        <f>VLOOKUP(Repository_table[[#This Row],[Country of Destination]],$T$11:$U$47,2,)</f>
        <v>Europe and Central Asia</v>
      </c>
      <c r="H529" s="20" t="s">
        <v>627</v>
      </c>
      <c r="I529" s="20" t="s">
        <v>25</v>
      </c>
      <c r="J529" s="22">
        <v>3393446</v>
      </c>
      <c r="K529" s="27">
        <v>6.47</v>
      </c>
      <c r="L529" s="115" t="s">
        <v>594</v>
      </c>
      <c r="N529" s="89"/>
    </row>
    <row r="530" spans="1:14" s="13" customFormat="1" ht="15.75" customHeight="1">
      <c r="A530" s="114">
        <v>43392</v>
      </c>
      <c r="B530" s="21" t="s">
        <v>20</v>
      </c>
      <c r="C530" s="21" t="s">
        <v>20</v>
      </c>
      <c r="D530" s="20" t="s">
        <v>21</v>
      </c>
      <c r="E530" s="20" t="s">
        <v>22</v>
      </c>
      <c r="F530" s="20" t="s">
        <v>35</v>
      </c>
      <c r="G530" s="20" t="str">
        <f>VLOOKUP(Repository_table[[#This Row],[Country of Destination]],$T$11:$U$47,2,)</f>
        <v>Europe and Central Asia</v>
      </c>
      <c r="H530" s="20" t="s">
        <v>72</v>
      </c>
      <c r="I530" s="20" t="s">
        <v>25</v>
      </c>
      <c r="J530" s="22">
        <v>3688395</v>
      </c>
      <c r="K530" s="27">
        <v>3.47</v>
      </c>
      <c r="L530" s="115"/>
      <c r="N530" s="89"/>
    </row>
    <row r="531" spans="1:14" s="13" customFormat="1" ht="15.75" customHeight="1">
      <c r="A531" s="114">
        <v>43395</v>
      </c>
      <c r="B531" s="21" t="s">
        <v>20</v>
      </c>
      <c r="C531" s="21" t="s">
        <v>20</v>
      </c>
      <c r="D531" s="20" t="s">
        <v>21</v>
      </c>
      <c r="E531" s="20" t="s">
        <v>22</v>
      </c>
      <c r="F531" s="20" t="s">
        <v>35</v>
      </c>
      <c r="G531" s="20" t="str">
        <f>VLOOKUP(Repository_table[[#This Row],[Country of Destination]],$T$11:$U$47,2,)</f>
        <v>Europe and Central Asia</v>
      </c>
      <c r="H531" s="20" t="s">
        <v>636</v>
      </c>
      <c r="I531" s="20" t="s">
        <v>25</v>
      </c>
      <c r="J531" s="22">
        <v>130997</v>
      </c>
      <c r="K531" s="27">
        <v>6.47</v>
      </c>
      <c r="L531" s="115" t="s">
        <v>617</v>
      </c>
      <c r="N531" s="89"/>
    </row>
    <row r="532" spans="1:14" s="13" customFormat="1" ht="15.75" customHeight="1">
      <c r="A532" s="114">
        <v>43395</v>
      </c>
      <c r="B532" s="21" t="s">
        <v>20</v>
      </c>
      <c r="C532" s="21" t="s">
        <v>20</v>
      </c>
      <c r="D532" s="20" t="s">
        <v>21</v>
      </c>
      <c r="E532" s="20" t="s">
        <v>22</v>
      </c>
      <c r="F532" s="20" t="s">
        <v>33</v>
      </c>
      <c r="G532" s="20" t="str">
        <f>VLOOKUP(Repository_table[[#This Row],[Country of Destination]],$T$11:$U$47,2,)</f>
        <v>Europe and Central Asia</v>
      </c>
      <c r="H532" s="20" t="s">
        <v>636</v>
      </c>
      <c r="I532" s="20" t="s">
        <v>25</v>
      </c>
      <c r="J532" s="22">
        <v>3286686</v>
      </c>
      <c r="K532" s="27">
        <v>6.47</v>
      </c>
      <c r="L532" s="115" t="s">
        <v>617</v>
      </c>
      <c r="N532" s="89"/>
    </row>
    <row r="533" spans="1:14" s="13" customFormat="1" ht="15.75" customHeight="1">
      <c r="A533" s="114">
        <v>43395</v>
      </c>
      <c r="B533" s="21" t="s">
        <v>20</v>
      </c>
      <c r="C533" s="21" t="s">
        <v>20</v>
      </c>
      <c r="D533" s="20" t="s">
        <v>27</v>
      </c>
      <c r="E533" s="20" t="s">
        <v>22</v>
      </c>
      <c r="F533" s="20" t="s">
        <v>28</v>
      </c>
      <c r="G533" s="20" t="str">
        <f>VLOOKUP(Repository_table[[#This Row],[Country of Destination]],$T$11:$U$47,2,)</f>
        <v>East Asia and Pacific</v>
      </c>
      <c r="H533" s="20" t="s">
        <v>54</v>
      </c>
      <c r="I533" s="20" t="s">
        <v>25</v>
      </c>
      <c r="J533" s="22">
        <v>3752210</v>
      </c>
      <c r="K533" s="27">
        <v>3.47</v>
      </c>
      <c r="L533" s="115"/>
      <c r="N533" s="89"/>
    </row>
    <row r="534" spans="1:14" s="13" customFormat="1" ht="15.75" customHeight="1">
      <c r="A534" s="114">
        <v>43396</v>
      </c>
      <c r="B534" s="21" t="s">
        <v>20</v>
      </c>
      <c r="C534" s="21" t="s">
        <v>20</v>
      </c>
      <c r="D534" s="20" t="s">
        <v>27</v>
      </c>
      <c r="E534" s="20" t="s">
        <v>22</v>
      </c>
      <c r="F534" s="20" t="s">
        <v>351</v>
      </c>
      <c r="G534" s="20" t="str">
        <f>VLOOKUP(Repository_table[[#This Row],[Country of Destination]],$T$11:$U$47,2,)</f>
        <v>Latin America and the Caribbean</v>
      </c>
      <c r="H534" s="20" t="s">
        <v>112</v>
      </c>
      <c r="I534" s="20" t="s">
        <v>25</v>
      </c>
      <c r="J534" s="22">
        <v>3674556</v>
      </c>
      <c r="K534" s="27">
        <v>6.47</v>
      </c>
      <c r="L534" s="115" t="s">
        <v>594</v>
      </c>
      <c r="N534" s="89"/>
    </row>
    <row r="535" spans="1:14" s="13" customFormat="1" ht="15.75" customHeight="1">
      <c r="A535" s="114">
        <v>43397</v>
      </c>
      <c r="B535" s="21" t="s">
        <v>20</v>
      </c>
      <c r="C535" s="21" t="s">
        <v>20</v>
      </c>
      <c r="D535" s="20" t="s">
        <v>21</v>
      </c>
      <c r="E535" s="20" t="s">
        <v>22</v>
      </c>
      <c r="F535" s="20" t="s">
        <v>44</v>
      </c>
      <c r="G535" s="20" t="str">
        <f>VLOOKUP(Repository_table[[#This Row],[Country of Destination]],$T$11:$U$47,2,)</f>
        <v>Europe and Central Asia</v>
      </c>
      <c r="H535" s="20" t="s">
        <v>586</v>
      </c>
      <c r="I535" s="20" t="s">
        <v>25</v>
      </c>
      <c r="J535" s="22">
        <v>3280501</v>
      </c>
      <c r="K535" s="27">
        <v>3.47</v>
      </c>
      <c r="L535" s="115"/>
      <c r="N535" s="89"/>
    </row>
    <row r="536" spans="1:14" s="13" customFormat="1" ht="15.75" customHeight="1">
      <c r="A536" s="114">
        <v>43399</v>
      </c>
      <c r="B536" s="21" t="s">
        <v>640</v>
      </c>
      <c r="C536" s="21" t="s">
        <v>232</v>
      </c>
      <c r="D536" s="20" t="s">
        <v>230</v>
      </c>
      <c r="E536" s="20" t="s">
        <v>22</v>
      </c>
      <c r="F536" s="20" t="s">
        <v>158</v>
      </c>
      <c r="G536" s="20" t="str">
        <f>VLOOKUP(Repository_table[[#This Row],[Country of Destination]],$T$11:$U$47,2,)</f>
        <v>East Asia and Pacific</v>
      </c>
      <c r="H536" s="20" t="s">
        <v>577</v>
      </c>
      <c r="I536" s="20" t="s">
        <v>231</v>
      </c>
      <c r="J536" s="22">
        <v>3016690</v>
      </c>
      <c r="K536" s="27">
        <v>7.61</v>
      </c>
      <c r="L536" s="115" t="s">
        <v>594</v>
      </c>
      <c r="N536" s="89"/>
    </row>
    <row r="537" spans="1:14" s="13" customFormat="1" ht="15.75" customHeight="1">
      <c r="A537" s="114">
        <v>43399</v>
      </c>
      <c r="B537" s="21" t="s">
        <v>20</v>
      </c>
      <c r="C537" s="21" t="s">
        <v>20</v>
      </c>
      <c r="D537" s="20" t="s">
        <v>21</v>
      </c>
      <c r="E537" s="20" t="s">
        <v>22</v>
      </c>
      <c r="F537" s="20" t="s">
        <v>42</v>
      </c>
      <c r="G537" s="20" t="str">
        <f>VLOOKUP(Repository_table[[#This Row],[Country of Destination]],$T$11:$U$47,2,)</f>
        <v>South Asia</v>
      </c>
      <c r="H537" s="20" t="s">
        <v>40</v>
      </c>
      <c r="I537" s="20" t="s">
        <v>25</v>
      </c>
      <c r="J537" s="22">
        <v>3718927</v>
      </c>
      <c r="K537" s="27">
        <v>3.47</v>
      </c>
      <c r="L537" s="115"/>
      <c r="N537" s="89"/>
    </row>
    <row r="538" spans="1:14" s="13" customFormat="1" ht="15.75" customHeight="1">
      <c r="A538" s="114">
        <v>43400</v>
      </c>
      <c r="B538" s="21" t="s">
        <v>20</v>
      </c>
      <c r="C538" s="21" t="s">
        <v>20</v>
      </c>
      <c r="D538" s="20" t="s">
        <v>21</v>
      </c>
      <c r="E538" s="20" t="s">
        <v>22</v>
      </c>
      <c r="F538" s="20" t="s">
        <v>49</v>
      </c>
      <c r="G538" s="20" t="str">
        <f>VLOOKUP(Repository_table[[#This Row],[Country of Destination]],$T$11:$U$47,2,)</f>
        <v>Europe and Central Asia</v>
      </c>
      <c r="H538" s="20" t="s">
        <v>664</v>
      </c>
      <c r="I538" s="20" t="s">
        <v>25</v>
      </c>
      <c r="J538" s="22">
        <v>3177663</v>
      </c>
      <c r="K538" s="27">
        <v>6.47</v>
      </c>
      <c r="L538" s="115" t="s">
        <v>594</v>
      </c>
      <c r="N538" s="89"/>
    </row>
    <row r="539" spans="1:14" s="13" customFormat="1" ht="15.75" customHeight="1">
      <c r="A539" s="114">
        <v>43402</v>
      </c>
      <c r="B539" s="21" t="s">
        <v>640</v>
      </c>
      <c r="C539" s="21" t="s">
        <v>229</v>
      </c>
      <c r="D539" s="20" t="s">
        <v>230</v>
      </c>
      <c r="E539" s="20" t="s">
        <v>22</v>
      </c>
      <c r="F539" s="20" t="s">
        <v>42</v>
      </c>
      <c r="G539" s="20" t="str">
        <f>VLOOKUP(Repository_table[[#This Row],[Country of Destination]],$T$11:$U$47,2,)</f>
        <v>South Asia</v>
      </c>
      <c r="H539" s="20" t="s">
        <v>238</v>
      </c>
      <c r="I539" s="20" t="s">
        <v>231</v>
      </c>
      <c r="J539" s="22">
        <v>3411638</v>
      </c>
      <c r="K539" s="27">
        <v>6.73</v>
      </c>
      <c r="L539" s="115" t="s">
        <v>594</v>
      </c>
      <c r="N539" s="89"/>
    </row>
    <row r="540" spans="1:14" s="13" customFormat="1" ht="15.75" customHeight="1">
      <c r="A540" s="114">
        <v>43402</v>
      </c>
      <c r="B540" s="21" t="s">
        <v>20</v>
      </c>
      <c r="C540" s="21" t="s">
        <v>20</v>
      </c>
      <c r="D540" s="20" t="s">
        <v>27</v>
      </c>
      <c r="E540" s="20" t="s">
        <v>22</v>
      </c>
      <c r="F540" s="20" t="s">
        <v>28</v>
      </c>
      <c r="G540" s="20" t="str">
        <f>VLOOKUP(Repository_table[[#This Row],[Country of Destination]],$T$11:$U$47,2,)</f>
        <v>East Asia and Pacific</v>
      </c>
      <c r="H540" s="20" t="s">
        <v>93</v>
      </c>
      <c r="I540" s="20" t="s">
        <v>25</v>
      </c>
      <c r="J540" s="22">
        <v>3679688</v>
      </c>
      <c r="K540" s="27">
        <v>3.47</v>
      </c>
      <c r="L540" s="115"/>
      <c r="N540" s="89"/>
    </row>
    <row r="541" spans="1:14" s="13" customFormat="1" ht="15.75" customHeight="1">
      <c r="A541" s="114">
        <v>43403</v>
      </c>
      <c r="B541" s="21" t="s">
        <v>20</v>
      </c>
      <c r="C541" s="21" t="s">
        <v>20</v>
      </c>
      <c r="D541" s="20" t="s">
        <v>27</v>
      </c>
      <c r="E541" s="20" t="s">
        <v>22</v>
      </c>
      <c r="F541" s="20" t="s">
        <v>28</v>
      </c>
      <c r="G541" s="20" t="str">
        <f>VLOOKUP(Repository_table[[#This Row],[Country of Destination]],$T$11:$U$47,2,)</f>
        <v>East Asia and Pacific</v>
      </c>
      <c r="H541" s="20" t="s">
        <v>289</v>
      </c>
      <c r="I541" s="20" t="s">
        <v>25</v>
      </c>
      <c r="J541" s="22">
        <v>3306828</v>
      </c>
      <c r="K541" s="27">
        <v>3.47</v>
      </c>
      <c r="L541" s="115"/>
      <c r="N541" s="89"/>
    </row>
    <row r="542" spans="1:14" s="13" customFormat="1" ht="15.75" customHeight="1">
      <c r="A542" s="114">
        <v>43404</v>
      </c>
      <c r="B542" s="21" t="s">
        <v>20</v>
      </c>
      <c r="C542" s="21" t="s">
        <v>20</v>
      </c>
      <c r="D542" s="20" t="s">
        <v>27</v>
      </c>
      <c r="E542" s="20" t="s">
        <v>22</v>
      </c>
      <c r="F542" s="20" t="s">
        <v>28</v>
      </c>
      <c r="G542" s="20" t="str">
        <f>VLOOKUP(Repository_table[[#This Row],[Country of Destination]],$T$11:$U$47,2,)</f>
        <v>East Asia and Pacific</v>
      </c>
      <c r="H542" s="20" t="s">
        <v>572</v>
      </c>
      <c r="I542" s="20" t="s">
        <v>25</v>
      </c>
      <c r="J542" s="22">
        <v>3406821</v>
      </c>
      <c r="K542" s="27">
        <v>6.47</v>
      </c>
      <c r="L542" s="115" t="s">
        <v>594</v>
      </c>
      <c r="N542" s="89"/>
    </row>
    <row r="543" spans="1:14" s="13" customFormat="1" ht="15.75" customHeight="1">
      <c r="A543" s="114">
        <v>43405</v>
      </c>
      <c r="B543" s="21" t="s">
        <v>20</v>
      </c>
      <c r="C543" s="21" t="s">
        <v>20</v>
      </c>
      <c r="D543" s="20" t="s">
        <v>27</v>
      </c>
      <c r="E543" s="20" t="s">
        <v>22</v>
      </c>
      <c r="F543" s="20" t="s">
        <v>143</v>
      </c>
      <c r="G543" s="20" t="str">
        <f>VLOOKUP(Repository_table[[#This Row],[Country of Destination]],$T$11:$U$47,2,)</f>
        <v>Latin America and the Caribbean</v>
      </c>
      <c r="H543" s="20" t="s">
        <v>614</v>
      </c>
      <c r="I543" s="20" t="s">
        <v>25</v>
      </c>
      <c r="J543" s="22">
        <v>3675934</v>
      </c>
      <c r="K543" s="27">
        <v>3.47</v>
      </c>
      <c r="L543" s="115"/>
      <c r="N543" s="89"/>
    </row>
    <row r="544" spans="1:14" s="13" customFormat="1" ht="15.75" customHeight="1">
      <c r="A544" s="114">
        <v>43406</v>
      </c>
      <c r="B544" s="21" t="s">
        <v>20</v>
      </c>
      <c r="C544" s="21" t="s">
        <v>20</v>
      </c>
      <c r="D544" s="20" t="s">
        <v>27</v>
      </c>
      <c r="E544" s="20" t="s">
        <v>22</v>
      </c>
      <c r="F544" s="20" t="s">
        <v>28</v>
      </c>
      <c r="G544" s="20" t="str">
        <f>VLOOKUP(Repository_table[[#This Row],[Country of Destination]],$T$11:$U$47,2,)</f>
        <v>East Asia and Pacific</v>
      </c>
      <c r="H544" s="20" t="s">
        <v>167</v>
      </c>
      <c r="I544" s="20" t="s">
        <v>25</v>
      </c>
      <c r="J544" s="22">
        <v>3078904</v>
      </c>
      <c r="K544" s="27">
        <v>3.66</v>
      </c>
      <c r="L544" s="115"/>
      <c r="N544" s="89"/>
    </row>
    <row r="545" spans="1:14" s="13" customFormat="1" ht="15.75" customHeight="1">
      <c r="A545" s="114">
        <v>43408</v>
      </c>
      <c r="B545" s="21" t="s">
        <v>640</v>
      </c>
      <c r="C545" s="21" t="s">
        <v>232</v>
      </c>
      <c r="D545" s="20" t="s">
        <v>230</v>
      </c>
      <c r="E545" s="20" t="s">
        <v>22</v>
      </c>
      <c r="F545" s="20" t="s">
        <v>158</v>
      </c>
      <c r="G545" s="20" t="str">
        <f>VLOOKUP(Repository_table[[#This Row],[Country of Destination]],$T$11:$U$47,2,)</f>
        <v>East Asia and Pacific</v>
      </c>
      <c r="H545" s="20" t="s">
        <v>84</v>
      </c>
      <c r="I545" s="20" t="s">
        <v>231</v>
      </c>
      <c r="J545" s="22">
        <v>2956982</v>
      </c>
      <c r="K545" s="27">
        <v>7.82</v>
      </c>
      <c r="L545" s="115" t="s">
        <v>594</v>
      </c>
      <c r="N545" s="89"/>
    </row>
    <row r="546" spans="1:14" s="13" customFormat="1" ht="15.75" customHeight="1">
      <c r="A546" s="114">
        <v>43408</v>
      </c>
      <c r="B546" s="21" t="s">
        <v>20</v>
      </c>
      <c r="C546" s="21" t="s">
        <v>20</v>
      </c>
      <c r="D546" s="20" t="s">
        <v>27</v>
      </c>
      <c r="E546" s="20" t="s">
        <v>22</v>
      </c>
      <c r="F546" s="20" t="s">
        <v>581</v>
      </c>
      <c r="G546" s="20" t="str">
        <f>VLOOKUP(Repository_table[[#This Row],[Country of Destination]],$T$11:$U$47,2,)</f>
        <v>Middle East and North Africa</v>
      </c>
      <c r="H546" s="20" t="s">
        <v>185</v>
      </c>
      <c r="I546" s="20" t="s">
        <v>25</v>
      </c>
      <c r="J546" s="22">
        <v>3689957</v>
      </c>
      <c r="K546" s="27">
        <v>3.66</v>
      </c>
      <c r="L546" s="115"/>
      <c r="N546" s="89"/>
    </row>
    <row r="547" spans="1:14" s="13" customFormat="1" ht="15.75" customHeight="1">
      <c r="A547" s="114">
        <v>43409</v>
      </c>
      <c r="B547" s="21" t="s">
        <v>20</v>
      </c>
      <c r="C547" s="21" t="s">
        <v>20</v>
      </c>
      <c r="D547" s="20" t="s">
        <v>21</v>
      </c>
      <c r="E547" s="20" t="s">
        <v>22</v>
      </c>
      <c r="F547" s="20" t="s">
        <v>158</v>
      </c>
      <c r="G547" s="20" t="str">
        <f>VLOOKUP(Repository_table[[#This Row],[Country of Destination]],$T$11:$U$47,2,)</f>
        <v>East Asia and Pacific</v>
      </c>
      <c r="H547" s="20" t="s">
        <v>80</v>
      </c>
      <c r="I547" s="20" t="s">
        <v>25</v>
      </c>
      <c r="J547" s="22">
        <v>3705566</v>
      </c>
      <c r="K547" s="27">
        <v>6.66</v>
      </c>
      <c r="L547" s="115" t="s">
        <v>594</v>
      </c>
      <c r="N547" s="89"/>
    </row>
    <row r="548" spans="1:14" s="13" customFormat="1" ht="15.75" customHeight="1">
      <c r="A548" s="114">
        <v>43411</v>
      </c>
      <c r="B548" s="21" t="s">
        <v>20</v>
      </c>
      <c r="C548" s="21" t="s">
        <v>20</v>
      </c>
      <c r="D548" s="20" t="s">
        <v>27</v>
      </c>
      <c r="E548" s="20" t="s">
        <v>22</v>
      </c>
      <c r="F548" s="20" t="s">
        <v>351</v>
      </c>
      <c r="G548" s="20" t="str">
        <f>VLOOKUP(Repository_table[[#This Row],[Country of Destination]],$T$11:$U$47,2,)</f>
        <v>Latin America and the Caribbean</v>
      </c>
      <c r="H548" s="20" t="s">
        <v>313</v>
      </c>
      <c r="I548" s="20" t="s">
        <v>25</v>
      </c>
      <c r="J548" s="22">
        <v>3391326</v>
      </c>
      <c r="K548" s="27">
        <v>6.66</v>
      </c>
      <c r="L548" s="115" t="s">
        <v>594</v>
      </c>
      <c r="N548" s="89"/>
    </row>
    <row r="549" spans="1:14" s="13" customFormat="1" ht="15.75" customHeight="1">
      <c r="A549" s="114">
        <v>43412</v>
      </c>
      <c r="B549" s="21" t="s">
        <v>20</v>
      </c>
      <c r="C549" s="21" t="s">
        <v>20</v>
      </c>
      <c r="D549" s="20" t="s">
        <v>27</v>
      </c>
      <c r="E549" s="20" t="s">
        <v>22</v>
      </c>
      <c r="F549" s="20" t="s">
        <v>28</v>
      </c>
      <c r="G549" s="20" t="str">
        <f>VLOOKUP(Repository_table[[#This Row],[Country of Destination]],$T$11:$U$47,2,)</f>
        <v>East Asia and Pacific</v>
      </c>
      <c r="H549" s="20" t="s">
        <v>215</v>
      </c>
      <c r="I549" s="20" t="s">
        <v>25</v>
      </c>
      <c r="J549" s="22">
        <v>3688015</v>
      </c>
      <c r="K549" s="27">
        <v>3.66</v>
      </c>
      <c r="L549" s="115"/>
      <c r="N549" s="89"/>
    </row>
    <row r="550" spans="1:14" s="13" customFormat="1" ht="15.75" customHeight="1">
      <c r="A550" s="114">
        <v>43413</v>
      </c>
      <c r="B550" s="21" t="s">
        <v>640</v>
      </c>
      <c r="C550" s="21" t="s">
        <v>229</v>
      </c>
      <c r="D550" s="20" t="s">
        <v>230</v>
      </c>
      <c r="E550" s="20" t="s">
        <v>22</v>
      </c>
      <c r="F550" s="20" t="s">
        <v>113</v>
      </c>
      <c r="G550" s="20" t="str">
        <f>VLOOKUP(Repository_table[[#This Row],[Country of Destination]],$T$11:$U$47,2,)</f>
        <v>Europe and Central Asia</v>
      </c>
      <c r="H550" s="20" t="s">
        <v>665</v>
      </c>
      <c r="I550" s="20" t="s">
        <v>231</v>
      </c>
      <c r="J550" s="22">
        <v>3230601</v>
      </c>
      <c r="K550" s="27">
        <v>6.85</v>
      </c>
      <c r="L550" s="115" t="s">
        <v>594</v>
      </c>
      <c r="N550" s="89"/>
    </row>
    <row r="551" spans="1:14" s="13" customFormat="1" ht="15.75" customHeight="1">
      <c r="A551" s="114">
        <v>43414</v>
      </c>
      <c r="B551" s="21" t="s">
        <v>20</v>
      </c>
      <c r="C551" s="21" t="s">
        <v>20</v>
      </c>
      <c r="D551" s="20" t="s">
        <v>21</v>
      </c>
      <c r="E551" s="20" t="s">
        <v>22</v>
      </c>
      <c r="F551" s="20" t="s">
        <v>158</v>
      </c>
      <c r="G551" s="20" t="str">
        <f>VLOOKUP(Repository_table[[#This Row],[Country of Destination]],$T$11:$U$47,2,)</f>
        <v>East Asia and Pacific</v>
      </c>
      <c r="H551" s="20" t="s">
        <v>618</v>
      </c>
      <c r="I551" s="20" t="s">
        <v>25</v>
      </c>
      <c r="J551" s="22">
        <v>3690626</v>
      </c>
      <c r="K551" s="27">
        <v>3.66</v>
      </c>
      <c r="L551" s="115"/>
      <c r="N551" s="89"/>
    </row>
    <row r="552" spans="1:14" s="13" customFormat="1" ht="15.75" customHeight="1">
      <c r="A552" s="114">
        <v>43414</v>
      </c>
      <c r="B552" s="21" t="s">
        <v>20</v>
      </c>
      <c r="C552" s="21" t="s">
        <v>20</v>
      </c>
      <c r="D552" s="20" t="s">
        <v>666</v>
      </c>
      <c r="E552" s="20" t="s">
        <v>249</v>
      </c>
      <c r="F552" s="20" t="s">
        <v>55</v>
      </c>
      <c r="G552" s="20" t="str">
        <f>VLOOKUP(Repository_table[[#This Row],[Country of Destination]],$T$11:$U$47,2,)</f>
        <v>Europe and Central Asia</v>
      </c>
      <c r="H552" s="20" t="s">
        <v>92</v>
      </c>
      <c r="I552" s="20" t="s">
        <v>25</v>
      </c>
      <c r="J552" s="22">
        <v>2949064</v>
      </c>
      <c r="K552" s="27">
        <v>6.57</v>
      </c>
      <c r="L552" s="115" t="s">
        <v>584</v>
      </c>
      <c r="N552" s="89"/>
    </row>
    <row r="553" spans="1:14" s="13" customFormat="1" ht="15.75" customHeight="1">
      <c r="A553" s="114">
        <v>43415</v>
      </c>
      <c r="B553" s="21" t="s">
        <v>20</v>
      </c>
      <c r="C553" s="21" t="s">
        <v>20</v>
      </c>
      <c r="D553" s="20" t="s">
        <v>21</v>
      </c>
      <c r="E553" s="20" t="s">
        <v>22</v>
      </c>
      <c r="F553" s="20" t="s">
        <v>158</v>
      </c>
      <c r="G553" s="20" t="str">
        <f>VLOOKUP(Repository_table[[#This Row],[Country of Destination]],$T$11:$U$47,2,)</f>
        <v>East Asia and Pacific</v>
      </c>
      <c r="H553" s="20" t="s">
        <v>107</v>
      </c>
      <c r="I553" s="20" t="s">
        <v>25</v>
      </c>
      <c r="J553" s="22">
        <v>3706906</v>
      </c>
      <c r="K553" s="27">
        <v>3.66</v>
      </c>
      <c r="L553" s="115"/>
      <c r="N553" s="89"/>
    </row>
    <row r="554" spans="1:14" s="13" customFormat="1" ht="15.75" customHeight="1">
      <c r="A554" s="114">
        <v>43418</v>
      </c>
      <c r="B554" s="21" t="s">
        <v>640</v>
      </c>
      <c r="C554" s="21" t="s">
        <v>232</v>
      </c>
      <c r="D554" s="20" t="s">
        <v>230</v>
      </c>
      <c r="E554" s="20" t="s">
        <v>22</v>
      </c>
      <c r="F554" s="20" t="s">
        <v>158</v>
      </c>
      <c r="G554" s="20" t="str">
        <f>VLOOKUP(Repository_table[[#This Row],[Country of Destination]],$T$11:$U$47,2,)</f>
        <v>East Asia and Pacific</v>
      </c>
      <c r="H554" s="20" t="s">
        <v>47</v>
      </c>
      <c r="I554" s="20" t="s">
        <v>231</v>
      </c>
      <c r="J554" s="22">
        <v>3362906</v>
      </c>
      <c r="K554" s="27">
        <v>7.67</v>
      </c>
      <c r="L554" s="115" t="s">
        <v>594</v>
      </c>
      <c r="N554" s="89"/>
    </row>
    <row r="555" spans="1:14" s="13" customFormat="1" ht="15.75" customHeight="1">
      <c r="A555" s="114">
        <v>43418</v>
      </c>
      <c r="B555" s="21" t="s">
        <v>20</v>
      </c>
      <c r="C555" s="21" t="s">
        <v>20</v>
      </c>
      <c r="D555" s="20" t="s">
        <v>21</v>
      </c>
      <c r="E555" s="20" t="s">
        <v>22</v>
      </c>
      <c r="F555" s="20" t="s">
        <v>33</v>
      </c>
      <c r="G555" s="20" t="str">
        <f>VLOOKUP(Repository_table[[#This Row],[Country of Destination]],$T$11:$U$47,2,)</f>
        <v>Europe and Central Asia</v>
      </c>
      <c r="H555" s="20" t="s">
        <v>131</v>
      </c>
      <c r="I555" s="20" t="s">
        <v>25</v>
      </c>
      <c r="J555" s="22">
        <v>3226582</v>
      </c>
      <c r="K555" s="27">
        <v>6.66</v>
      </c>
      <c r="L555" s="115" t="s">
        <v>594</v>
      </c>
      <c r="N555" s="89"/>
    </row>
    <row r="556" spans="1:14" s="13" customFormat="1" ht="15.75" customHeight="1">
      <c r="A556" s="114">
        <v>43418</v>
      </c>
      <c r="B556" s="21" t="s">
        <v>20</v>
      </c>
      <c r="C556" s="21" t="s">
        <v>20</v>
      </c>
      <c r="D556" s="20" t="s">
        <v>27</v>
      </c>
      <c r="E556" s="20" t="s">
        <v>22</v>
      </c>
      <c r="F556" s="20" t="s">
        <v>28</v>
      </c>
      <c r="G556" s="20" t="str">
        <f>VLOOKUP(Repository_table[[#This Row],[Country of Destination]],$T$11:$U$47,2,)</f>
        <v>East Asia and Pacific</v>
      </c>
      <c r="H556" s="20" t="s">
        <v>98</v>
      </c>
      <c r="I556" s="20" t="s">
        <v>25</v>
      </c>
      <c r="J556" s="22">
        <v>3689354</v>
      </c>
      <c r="K556" s="27">
        <v>3.66</v>
      </c>
      <c r="L556" s="115"/>
      <c r="N556" s="89"/>
    </row>
    <row r="557" spans="1:14" s="13" customFormat="1" ht="15.75" customHeight="1">
      <c r="A557" s="114">
        <v>43419</v>
      </c>
      <c r="B557" s="21" t="s">
        <v>20</v>
      </c>
      <c r="C557" s="21" t="s">
        <v>20</v>
      </c>
      <c r="D557" s="20" t="s">
        <v>27</v>
      </c>
      <c r="E557" s="20" t="s">
        <v>22</v>
      </c>
      <c r="F557" s="20" t="s">
        <v>351</v>
      </c>
      <c r="G557" s="20" t="str">
        <f>VLOOKUP(Repository_table[[#This Row],[Country of Destination]],$T$11:$U$47,2,)</f>
        <v>Latin America and the Caribbean</v>
      </c>
      <c r="H557" s="20" t="s">
        <v>213</v>
      </c>
      <c r="I557" s="20" t="s">
        <v>25</v>
      </c>
      <c r="J557" s="22">
        <v>3402669</v>
      </c>
      <c r="K557" s="27">
        <v>6.66</v>
      </c>
      <c r="L557" s="115" t="s">
        <v>594</v>
      </c>
      <c r="N557" s="89"/>
    </row>
    <row r="558" spans="1:14" s="13" customFormat="1" ht="15.75" customHeight="1">
      <c r="A558" s="114">
        <v>43420</v>
      </c>
      <c r="B558" s="21" t="s">
        <v>20</v>
      </c>
      <c r="C558" s="21" t="s">
        <v>20</v>
      </c>
      <c r="D558" s="20" t="s">
        <v>27</v>
      </c>
      <c r="E558" s="20" t="s">
        <v>22</v>
      </c>
      <c r="F558" s="20" t="s">
        <v>28</v>
      </c>
      <c r="G558" s="20" t="str">
        <f>VLOOKUP(Repository_table[[#This Row],[Country of Destination]],$T$11:$U$47,2,)</f>
        <v>East Asia and Pacific</v>
      </c>
      <c r="H558" s="20" t="s">
        <v>108</v>
      </c>
      <c r="I558" s="20" t="s">
        <v>25</v>
      </c>
      <c r="J558" s="22">
        <v>3690404</v>
      </c>
      <c r="K558" s="27">
        <v>3.66</v>
      </c>
      <c r="L558" s="115"/>
      <c r="N558" s="89"/>
    </row>
    <row r="559" spans="1:14" s="13" customFormat="1" ht="15.75" customHeight="1">
      <c r="A559" s="114">
        <v>43421</v>
      </c>
      <c r="B559" s="21" t="s">
        <v>20</v>
      </c>
      <c r="C559" s="21" t="s">
        <v>20</v>
      </c>
      <c r="D559" s="20" t="s">
        <v>666</v>
      </c>
      <c r="E559" s="20" t="s">
        <v>249</v>
      </c>
      <c r="F559" s="20" t="s">
        <v>35</v>
      </c>
      <c r="G559" s="20" t="str">
        <f>VLOOKUP(Repository_table[[#This Row],[Country of Destination]],$T$11:$U$47,2,)</f>
        <v>Europe and Central Asia</v>
      </c>
      <c r="H559" s="20" t="s">
        <v>202</v>
      </c>
      <c r="I559" s="20" t="s">
        <v>25</v>
      </c>
      <c r="J559" s="22">
        <v>3827174</v>
      </c>
      <c r="K559" s="27">
        <v>6.07</v>
      </c>
      <c r="L559" s="115" t="s">
        <v>584</v>
      </c>
      <c r="N559" s="89"/>
    </row>
    <row r="560" spans="1:14" s="13" customFormat="1" ht="15.75" customHeight="1">
      <c r="A560" s="114">
        <v>43422</v>
      </c>
      <c r="B560" s="21" t="s">
        <v>20</v>
      </c>
      <c r="C560" s="21" t="s">
        <v>20</v>
      </c>
      <c r="D560" s="20" t="s">
        <v>21</v>
      </c>
      <c r="E560" s="20" t="s">
        <v>22</v>
      </c>
      <c r="F560" s="20" t="s">
        <v>35</v>
      </c>
      <c r="G560" s="20" t="str">
        <f>VLOOKUP(Repository_table[[#This Row],[Country of Destination]],$T$11:$U$47,2,)</f>
        <v>Europe and Central Asia</v>
      </c>
      <c r="H560" s="20" t="s">
        <v>180</v>
      </c>
      <c r="I560" s="20" t="s">
        <v>25</v>
      </c>
      <c r="J560" s="22">
        <v>3675903</v>
      </c>
      <c r="K560" s="27">
        <v>3.66</v>
      </c>
      <c r="L560" s="115"/>
      <c r="N560" s="89"/>
    </row>
    <row r="561" spans="1:14" s="13" customFormat="1" ht="15.75" customHeight="1">
      <c r="A561" s="114">
        <v>43423</v>
      </c>
      <c r="B561" s="21" t="s">
        <v>20</v>
      </c>
      <c r="C561" s="21" t="s">
        <v>20</v>
      </c>
      <c r="D561" s="20" t="s">
        <v>21</v>
      </c>
      <c r="E561" s="20" t="s">
        <v>22</v>
      </c>
      <c r="F561" s="20" t="s">
        <v>23</v>
      </c>
      <c r="G561" s="20" t="str">
        <f>VLOOKUP(Repository_table[[#This Row],[Country of Destination]],$T$11:$U$47,2,)</f>
        <v>Europe and Central Asia</v>
      </c>
      <c r="H561" s="20" t="s">
        <v>86</v>
      </c>
      <c r="I561" s="20" t="s">
        <v>25</v>
      </c>
      <c r="J561" s="22">
        <v>3529421</v>
      </c>
      <c r="K561" s="27">
        <v>3.66</v>
      </c>
      <c r="L561" s="115"/>
      <c r="N561" s="89"/>
    </row>
    <row r="562" spans="1:14" s="13" customFormat="1" ht="15.75" customHeight="1">
      <c r="A562" s="114">
        <v>43424</v>
      </c>
      <c r="B562" s="21" t="s">
        <v>20</v>
      </c>
      <c r="C562" s="21" t="s">
        <v>20</v>
      </c>
      <c r="D562" s="20" t="s">
        <v>21</v>
      </c>
      <c r="E562" s="20" t="s">
        <v>22</v>
      </c>
      <c r="F562" s="20" t="s">
        <v>33</v>
      </c>
      <c r="G562" s="20" t="str">
        <f>VLOOKUP(Repository_table[[#This Row],[Country of Destination]],$T$11:$U$47,2,)</f>
        <v>Europe and Central Asia</v>
      </c>
      <c r="H562" s="20" t="s">
        <v>627</v>
      </c>
      <c r="I562" s="20" t="s">
        <v>25</v>
      </c>
      <c r="J562" s="22">
        <v>3384819</v>
      </c>
      <c r="K562" s="27">
        <v>6.66</v>
      </c>
      <c r="L562" s="115" t="s">
        <v>594</v>
      </c>
      <c r="N562" s="89"/>
    </row>
    <row r="563" spans="1:14" s="13" customFormat="1" ht="15.75" customHeight="1">
      <c r="A563" s="114">
        <v>43425</v>
      </c>
      <c r="B563" s="21" t="s">
        <v>640</v>
      </c>
      <c r="C563" s="21" t="s">
        <v>229</v>
      </c>
      <c r="D563" s="20" t="s">
        <v>230</v>
      </c>
      <c r="E563" s="20" t="s">
        <v>22</v>
      </c>
      <c r="F563" s="20" t="s">
        <v>33</v>
      </c>
      <c r="G563" s="20" t="str">
        <f>VLOOKUP(Repository_table[[#This Row],[Country of Destination]],$T$11:$U$47,2,)</f>
        <v>Europe and Central Asia</v>
      </c>
      <c r="H563" s="20" t="s">
        <v>39</v>
      </c>
      <c r="I563" s="20" t="s">
        <v>231</v>
      </c>
      <c r="J563" s="22">
        <v>3379990</v>
      </c>
      <c r="K563" s="27">
        <v>6.94</v>
      </c>
      <c r="L563" s="115" t="s">
        <v>594</v>
      </c>
      <c r="N563" s="89"/>
    </row>
    <row r="564" spans="1:14" s="13" customFormat="1" ht="15.75" customHeight="1">
      <c r="A564" s="114">
        <v>43425</v>
      </c>
      <c r="B564" s="21" t="s">
        <v>20</v>
      </c>
      <c r="C564" s="21" t="s">
        <v>20</v>
      </c>
      <c r="D564" s="20" t="s">
        <v>666</v>
      </c>
      <c r="E564" s="20" t="s">
        <v>249</v>
      </c>
      <c r="F564" s="20" t="s">
        <v>35</v>
      </c>
      <c r="G564" s="20" t="str">
        <f>VLOOKUP(Repository_table[[#This Row],[Country of Destination]],$T$11:$U$47,2,)</f>
        <v>Europe and Central Asia</v>
      </c>
      <c r="H564" s="20" t="s">
        <v>181</v>
      </c>
      <c r="I564" s="20" t="s">
        <v>25</v>
      </c>
      <c r="J564" s="22">
        <v>3452356</v>
      </c>
      <c r="K564" s="27">
        <v>5.91</v>
      </c>
      <c r="L564" s="115" t="s">
        <v>584</v>
      </c>
      <c r="N564" s="89"/>
    </row>
    <row r="565" spans="1:14" s="13" customFormat="1" ht="15.75" customHeight="1">
      <c r="A565" s="114">
        <v>43426</v>
      </c>
      <c r="B565" s="21" t="s">
        <v>20</v>
      </c>
      <c r="C565" s="21" t="s">
        <v>20</v>
      </c>
      <c r="D565" s="20" t="s">
        <v>21</v>
      </c>
      <c r="E565" s="20" t="s">
        <v>22</v>
      </c>
      <c r="F565" s="20" t="s">
        <v>297</v>
      </c>
      <c r="G565" s="20" t="str">
        <f>VLOOKUP(Repository_table[[#This Row],[Country of Destination]],$T$11:$U$47,2,)</f>
        <v>Latin America and the Caribbean</v>
      </c>
      <c r="H565" s="20" t="s">
        <v>667</v>
      </c>
      <c r="I565" s="20" t="s">
        <v>25</v>
      </c>
      <c r="J565" s="22">
        <v>1303297</v>
      </c>
      <c r="K565" s="27">
        <v>6.66</v>
      </c>
      <c r="L565" s="115" t="s">
        <v>594</v>
      </c>
      <c r="N565" s="89"/>
    </row>
    <row r="566" spans="1:14" s="13" customFormat="1" ht="15.75" customHeight="1">
      <c r="A566" s="114">
        <v>43427</v>
      </c>
      <c r="B566" s="21" t="s">
        <v>20</v>
      </c>
      <c r="C566" s="21" t="s">
        <v>20</v>
      </c>
      <c r="D566" s="20" t="s">
        <v>21</v>
      </c>
      <c r="E566" s="20" t="s">
        <v>22</v>
      </c>
      <c r="F566" s="20" t="s">
        <v>94</v>
      </c>
      <c r="G566" s="20" t="str">
        <f>VLOOKUP(Repository_table[[#This Row],[Country of Destination]],$T$11:$U$47,2,)</f>
        <v>East Asia and Pacific</v>
      </c>
      <c r="H566" s="20" t="s">
        <v>636</v>
      </c>
      <c r="I566" s="20" t="s">
        <v>25</v>
      </c>
      <c r="J566" s="22">
        <v>3451168</v>
      </c>
      <c r="K566" s="27">
        <v>6.66</v>
      </c>
      <c r="L566" s="115" t="s">
        <v>594</v>
      </c>
      <c r="N566" s="89"/>
    </row>
    <row r="567" spans="1:14" s="13" customFormat="1" ht="15.75" customHeight="1">
      <c r="A567" s="114">
        <v>43428</v>
      </c>
      <c r="B567" s="21" t="s">
        <v>640</v>
      </c>
      <c r="C567" s="21" t="s">
        <v>232</v>
      </c>
      <c r="D567" s="20" t="s">
        <v>230</v>
      </c>
      <c r="E567" s="20" t="s">
        <v>22</v>
      </c>
      <c r="F567" s="20" t="s">
        <v>158</v>
      </c>
      <c r="G567" s="20" t="str">
        <f>VLOOKUP(Repository_table[[#This Row],[Country of Destination]],$T$11:$U$47,2,)</f>
        <v>East Asia and Pacific</v>
      </c>
      <c r="H567" s="20" t="s">
        <v>659</v>
      </c>
      <c r="I567" s="20" t="s">
        <v>231</v>
      </c>
      <c r="J567" s="22">
        <v>3236224</v>
      </c>
      <c r="K567" s="27">
        <v>7.82</v>
      </c>
      <c r="L567" s="115" t="s">
        <v>594</v>
      </c>
      <c r="N567" s="89"/>
    </row>
    <row r="568" spans="1:14" s="13" customFormat="1" ht="15.75" customHeight="1">
      <c r="A568" s="114">
        <v>43428</v>
      </c>
      <c r="B568" s="21" t="s">
        <v>20</v>
      </c>
      <c r="C568" s="21" t="s">
        <v>20</v>
      </c>
      <c r="D568" s="20" t="s">
        <v>21</v>
      </c>
      <c r="E568" s="20" t="s">
        <v>22</v>
      </c>
      <c r="F568" s="20" t="s">
        <v>35</v>
      </c>
      <c r="G568" s="20" t="str">
        <f>VLOOKUP(Repository_table[[#This Row],[Country of Destination]],$T$11:$U$47,2,)</f>
        <v>Europe and Central Asia</v>
      </c>
      <c r="H568" s="20" t="s">
        <v>163</v>
      </c>
      <c r="I568" s="20" t="s">
        <v>25</v>
      </c>
      <c r="J568" s="22">
        <v>3204761</v>
      </c>
      <c r="K568" s="27">
        <v>6.66</v>
      </c>
      <c r="L568" s="115" t="s">
        <v>594</v>
      </c>
      <c r="N568" s="89"/>
    </row>
    <row r="569" spans="1:14" s="13" customFormat="1" ht="15.75" customHeight="1">
      <c r="A569" s="114">
        <v>43429</v>
      </c>
      <c r="B569" s="21" t="s">
        <v>20</v>
      </c>
      <c r="C569" s="21" t="s">
        <v>20</v>
      </c>
      <c r="D569" s="20" t="s">
        <v>666</v>
      </c>
      <c r="E569" s="20" t="s">
        <v>249</v>
      </c>
      <c r="F569" s="20" t="s">
        <v>158</v>
      </c>
      <c r="G569" s="20" t="str">
        <f>VLOOKUP(Repository_table[[#This Row],[Country of Destination]],$T$11:$U$47,2,)</f>
        <v>East Asia and Pacific</v>
      </c>
      <c r="H569" s="20" t="s">
        <v>259</v>
      </c>
      <c r="I569" s="20" t="s">
        <v>25</v>
      </c>
      <c r="J569" s="22">
        <v>3176064</v>
      </c>
      <c r="K569" s="27">
        <v>6.1</v>
      </c>
      <c r="L569" s="115" t="s">
        <v>584</v>
      </c>
      <c r="N569" s="89"/>
    </row>
    <row r="570" spans="1:14" s="13" customFormat="1" ht="15.75" customHeight="1">
      <c r="A570" s="114">
        <v>43430</v>
      </c>
      <c r="B570" s="21" t="s">
        <v>20</v>
      </c>
      <c r="C570" s="21" t="s">
        <v>20</v>
      </c>
      <c r="D570" s="20" t="s">
        <v>21</v>
      </c>
      <c r="E570" s="20" t="s">
        <v>22</v>
      </c>
      <c r="F570" s="20" t="s">
        <v>35</v>
      </c>
      <c r="G570" s="20" t="str">
        <f>VLOOKUP(Repository_table[[#This Row],[Country of Destination]],$T$11:$U$47,2,)</f>
        <v>Europe and Central Asia</v>
      </c>
      <c r="H570" s="20" t="s">
        <v>344</v>
      </c>
      <c r="I570" s="20" t="s">
        <v>25</v>
      </c>
      <c r="J570" s="22">
        <v>3404637</v>
      </c>
      <c r="K570" s="27">
        <v>3.66</v>
      </c>
      <c r="L570" s="115"/>
      <c r="N570" s="89"/>
    </row>
    <row r="571" spans="1:14" s="13" customFormat="1" ht="15.75" customHeight="1">
      <c r="A571" s="114">
        <v>43432</v>
      </c>
      <c r="B571" s="21" t="s">
        <v>20</v>
      </c>
      <c r="C571" s="21" t="s">
        <v>20</v>
      </c>
      <c r="D571" s="20" t="s">
        <v>27</v>
      </c>
      <c r="E571" s="20" t="s">
        <v>22</v>
      </c>
      <c r="F571" s="20" t="s">
        <v>581</v>
      </c>
      <c r="G571" s="20" t="str">
        <f>VLOOKUP(Repository_table[[#This Row],[Country of Destination]],$T$11:$U$47,2,)</f>
        <v>Middle East and North Africa</v>
      </c>
      <c r="H571" s="20" t="s">
        <v>72</v>
      </c>
      <c r="I571" s="20" t="s">
        <v>25</v>
      </c>
      <c r="J571" s="22">
        <v>3700413</v>
      </c>
      <c r="K571" s="27">
        <v>3.66</v>
      </c>
      <c r="L571" s="115"/>
      <c r="N571" s="89"/>
    </row>
    <row r="572" spans="1:14" s="13" customFormat="1" ht="15.75" customHeight="1">
      <c r="A572" s="114">
        <v>43432</v>
      </c>
      <c r="B572" s="21" t="s">
        <v>20</v>
      </c>
      <c r="C572" s="21" t="s">
        <v>20</v>
      </c>
      <c r="D572" s="20" t="s">
        <v>27</v>
      </c>
      <c r="E572" s="20" t="s">
        <v>22</v>
      </c>
      <c r="F572" s="20" t="s">
        <v>28</v>
      </c>
      <c r="G572" s="20" t="str">
        <f>VLOOKUP(Repository_table[[#This Row],[Country of Destination]],$T$11:$U$47,2,)</f>
        <v>East Asia and Pacific</v>
      </c>
      <c r="H572" s="20" t="s">
        <v>668</v>
      </c>
      <c r="I572" s="20" t="s">
        <v>25</v>
      </c>
      <c r="J572" s="22">
        <v>3488599</v>
      </c>
      <c r="K572" s="27">
        <v>3.66</v>
      </c>
      <c r="L572" s="115"/>
      <c r="N572" s="89"/>
    </row>
    <row r="573" spans="1:14" s="13" customFormat="1" ht="15.75" customHeight="1">
      <c r="A573" s="114">
        <v>43434</v>
      </c>
      <c r="B573" s="21" t="s">
        <v>640</v>
      </c>
      <c r="C573" s="21" t="s">
        <v>229</v>
      </c>
      <c r="D573" s="20" t="s">
        <v>230</v>
      </c>
      <c r="E573" s="20" t="s">
        <v>22</v>
      </c>
      <c r="F573" s="20" t="s">
        <v>35</v>
      </c>
      <c r="G573" s="20" t="str">
        <f>VLOOKUP(Repository_table[[#This Row],[Country of Destination]],$T$11:$U$47,2,)</f>
        <v>Europe and Central Asia</v>
      </c>
      <c r="H573" s="20" t="s">
        <v>669</v>
      </c>
      <c r="I573" s="20" t="s">
        <v>231</v>
      </c>
      <c r="J573" s="22">
        <v>3129912</v>
      </c>
      <c r="K573" s="27">
        <v>6.94</v>
      </c>
      <c r="L573" s="115" t="s">
        <v>594</v>
      </c>
      <c r="N573" s="89"/>
    </row>
    <row r="574" spans="1:14" s="13" customFormat="1" ht="15.75" customHeight="1">
      <c r="A574" s="114">
        <v>43434</v>
      </c>
      <c r="B574" s="21" t="s">
        <v>20</v>
      </c>
      <c r="C574" s="21" t="s">
        <v>20</v>
      </c>
      <c r="D574" s="20" t="s">
        <v>21</v>
      </c>
      <c r="E574" s="20" t="s">
        <v>22</v>
      </c>
      <c r="F574" s="20" t="s">
        <v>44</v>
      </c>
      <c r="G574" s="20" t="str">
        <f>VLOOKUP(Repository_table[[#This Row],[Country of Destination]],$T$11:$U$47,2,)</f>
        <v>Europe and Central Asia</v>
      </c>
      <c r="H574" s="20" t="s">
        <v>363</v>
      </c>
      <c r="I574" s="20" t="s">
        <v>25</v>
      </c>
      <c r="J574" s="22">
        <v>2956249</v>
      </c>
      <c r="K574" s="27">
        <v>6.66</v>
      </c>
      <c r="L574" s="115" t="s">
        <v>594</v>
      </c>
      <c r="N574" s="89"/>
    </row>
    <row r="575" spans="1:14" s="13" customFormat="1" ht="15.75" customHeight="1">
      <c r="A575" s="114">
        <v>43435</v>
      </c>
      <c r="B575" s="21" t="s">
        <v>20</v>
      </c>
      <c r="C575" s="21" t="s">
        <v>20</v>
      </c>
      <c r="D575" s="20" t="s">
        <v>21</v>
      </c>
      <c r="E575" s="20" t="s">
        <v>22</v>
      </c>
      <c r="F575" s="20" t="s">
        <v>49</v>
      </c>
      <c r="G575" s="20" t="str">
        <f>VLOOKUP(Repository_table[[#This Row],[Country of Destination]],$T$11:$U$47,2,)</f>
        <v>Europe and Central Asia</v>
      </c>
      <c r="H575" s="20" t="s">
        <v>664</v>
      </c>
      <c r="I575" s="20" t="s">
        <v>25</v>
      </c>
      <c r="J575" s="22">
        <v>3205816</v>
      </c>
      <c r="K575" s="27">
        <v>6.66</v>
      </c>
      <c r="L575" s="115" t="s">
        <v>594</v>
      </c>
      <c r="N575" s="89"/>
    </row>
    <row r="576" spans="1:14" s="13" customFormat="1" ht="15.75" customHeight="1">
      <c r="A576" s="114">
        <v>43435</v>
      </c>
      <c r="B576" s="21" t="s">
        <v>20</v>
      </c>
      <c r="C576" s="21" t="s">
        <v>20</v>
      </c>
      <c r="D576" s="20" t="s">
        <v>27</v>
      </c>
      <c r="E576" s="20" t="s">
        <v>22</v>
      </c>
      <c r="F576" s="20" t="s">
        <v>351</v>
      </c>
      <c r="G576" s="20" t="str">
        <f>VLOOKUP(Repository_table[[#This Row],[Country of Destination]],$T$11:$U$47,2,)</f>
        <v>Latin America and the Caribbean</v>
      </c>
      <c r="H576" s="20" t="s">
        <v>313</v>
      </c>
      <c r="I576" s="20" t="s">
        <v>25</v>
      </c>
      <c r="J576" s="22">
        <v>3410692</v>
      </c>
      <c r="K576" s="27">
        <v>3.66</v>
      </c>
      <c r="L576" s="115"/>
      <c r="N576" s="89"/>
    </row>
    <row r="577" spans="1:14" s="13" customFormat="1" ht="15.75" customHeight="1">
      <c r="A577" s="114">
        <v>43437</v>
      </c>
      <c r="B577" s="21" t="s">
        <v>640</v>
      </c>
      <c r="C577" s="21" t="s">
        <v>232</v>
      </c>
      <c r="D577" s="20" t="s">
        <v>230</v>
      </c>
      <c r="E577" s="20" t="s">
        <v>22</v>
      </c>
      <c r="F577" s="20" t="s">
        <v>158</v>
      </c>
      <c r="G577" s="20" t="str">
        <f>VLOOKUP(Repository_table[[#This Row],[Country of Destination]],$T$11:$U$47,2,)</f>
        <v>East Asia and Pacific</v>
      </c>
      <c r="H577" s="20" t="s">
        <v>280</v>
      </c>
      <c r="I577" s="20" t="s">
        <v>231</v>
      </c>
      <c r="J577" s="22">
        <v>3420025</v>
      </c>
      <c r="K577" s="27">
        <v>9.07</v>
      </c>
      <c r="L577" s="115" t="s">
        <v>594</v>
      </c>
      <c r="N577" s="89"/>
    </row>
    <row r="578" spans="1:14" s="13" customFormat="1" ht="15.75" customHeight="1">
      <c r="A578" s="114">
        <v>43437</v>
      </c>
      <c r="B578" s="21" t="s">
        <v>20</v>
      </c>
      <c r="C578" s="21" t="s">
        <v>20</v>
      </c>
      <c r="D578" s="20" t="s">
        <v>219</v>
      </c>
      <c r="E578" s="20" t="s">
        <v>22</v>
      </c>
      <c r="F578" s="20" t="s">
        <v>35</v>
      </c>
      <c r="G578" s="20" t="str">
        <f>VLOOKUP(Repository_table[[#This Row],[Country of Destination]],$T$11:$U$47,2,)</f>
        <v>Europe and Central Asia</v>
      </c>
      <c r="H578" s="20" t="s">
        <v>75</v>
      </c>
      <c r="I578" s="20" t="s">
        <v>25</v>
      </c>
      <c r="J578" s="22">
        <v>3699285</v>
      </c>
      <c r="K578" s="27">
        <v>5.42</v>
      </c>
      <c r="L578" s="115"/>
      <c r="N578" s="89"/>
    </row>
    <row r="579" spans="1:14" s="13" customFormat="1" ht="15.75" customHeight="1">
      <c r="A579" s="114">
        <v>43438</v>
      </c>
      <c r="B579" s="21" t="s">
        <v>20</v>
      </c>
      <c r="C579" s="21" t="s">
        <v>20</v>
      </c>
      <c r="D579" s="20" t="s">
        <v>221</v>
      </c>
      <c r="E579" s="20" t="s">
        <v>22</v>
      </c>
      <c r="F579" s="20" t="s">
        <v>143</v>
      </c>
      <c r="G579" s="20" t="str">
        <f>VLOOKUP(Repository_table[[#This Row],[Country of Destination]],$T$11:$U$47,2,)</f>
        <v>Latin America and the Caribbean</v>
      </c>
      <c r="H579" s="20" t="s">
        <v>621</v>
      </c>
      <c r="I579" s="20" t="s">
        <v>25</v>
      </c>
      <c r="J579" s="22">
        <v>3276236</v>
      </c>
      <c r="K579" s="27">
        <v>5.42</v>
      </c>
      <c r="L579" s="115"/>
      <c r="N579" s="89"/>
    </row>
    <row r="580" spans="1:14" s="13" customFormat="1" ht="15.75" customHeight="1">
      <c r="A580" s="114">
        <v>43439</v>
      </c>
      <c r="B580" s="21" t="s">
        <v>20</v>
      </c>
      <c r="C580" s="21" t="s">
        <v>20</v>
      </c>
      <c r="D580" s="20" t="s">
        <v>221</v>
      </c>
      <c r="E580" s="20" t="s">
        <v>22</v>
      </c>
      <c r="F580" s="20" t="s">
        <v>28</v>
      </c>
      <c r="G580" s="20" t="str">
        <f>VLOOKUP(Repository_table[[#This Row],[Country of Destination]],$T$11:$U$47,2,)</f>
        <v>East Asia and Pacific</v>
      </c>
      <c r="H580" s="20" t="s">
        <v>614</v>
      </c>
      <c r="I580" s="20" t="s">
        <v>25</v>
      </c>
      <c r="J580" s="22">
        <v>3080423</v>
      </c>
      <c r="K580" s="27">
        <v>8.42</v>
      </c>
      <c r="L580" s="115" t="s">
        <v>594</v>
      </c>
      <c r="N580" s="89"/>
    </row>
    <row r="581" spans="1:14" s="13" customFormat="1" ht="15.75" customHeight="1">
      <c r="A581" s="114">
        <v>43441</v>
      </c>
      <c r="B581" s="21" t="s">
        <v>20</v>
      </c>
      <c r="C581" s="21" t="s">
        <v>20</v>
      </c>
      <c r="D581" s="20" t="s">
        <v>219</v>
      </c>
      <c r="E581" s="20" t="s">
        <v>22</v>
      </c>
      <c r="F581" s="20" t="s">
        <v>42</v>
      </c>
      <c r="G581" s="20" t="str">
        <f>VLOOKUP(Repository_table[[#This Row],[Country of Destination]],$T$11:$U$47,2,)</f>
        <v>South Asia</v>
      </c>
      <c r="H581" s="20" t="s">
        <v>119</v>
      </c>
      <c r="I581" s="20" t="s">
        <v>25</v>
      </c>
      <c r="J581" s="22">
        <v>3718187</v>
      </c>
      <c r="K581" s="27">
        <v>5.42</v>
      </c>
      <c r="L581" s="115"/>
      <c r="N581" s="89"/>
    </row>
    <row r="582" spans="1:14" s="13" customFormat="1" ht="15.75" customHeight="1">
      <c r="A582" s="114">
        <v>43442</v>
      </c>
      <c r="B582" s="21" t="s">
        <v>20</v>
      </c>
      <c r="C582" s="21" t="s">
        <v>20</v>
      </c>
      <c r="D582" s="20" t="s">
        <v>221</v>
      </c>
      <c r="E582" s="20" t="s">
        <v>22</v>
      </c>
      <c r="F582" s="20" t="s">
        <v>351</v>
      </c>
      <c r="G582" s="20" t="str">
        <f>VLOOKUP(Repository_table[[#This Row],[Country of Destination]],$T$11:$U$47,2,)</f>
        <v>Latin America and the Caribbean</v>
      </c>
      <c r="H582" s="20" t="s">
        <v>82</v>
      </c>
      <c r="I582" s="20" t="s">
        <v>25</v>
      </c>
      <c r="J582" s="22">
        <v>3708069</v>
      </c>
      <c r="K582" s="27">
        <v>5.42</v>
      </c>
      <c r="L582" s="115"/>
      <c r="N582" s="89"/>
    </row>
    <row r="583" spans="1:14" s="13" customFormat="1" ht="15.75" customHeight="1">
      <c r="A583" s="114">
        <v>43443</v>
      </c>
      <c r="B583" s="21" t="s">
        <v>20</v>
      </c>
      <c r="C583" s="21" t="s">
        <v>20</v>
      </c>
      <c r="D583" s="20" t="s">
        <v>666</v>
      </c>
      <c r="E583" s="20" t="s">
        <v>249</v>
      </c>
      <c r="F583" s="20" t="s">
        <v>28</v>
      </c>
      <c r="G583" s="20" t="str">
        <f>VLOOKUP(Repository_table[[#This Row],[Country of Destination]],$T$11:$U$47,2,)</f>
        <v>East Asia and Pacific</v>
      </c>
      <c r="H583" s="20" t="s">
        <v>598</v>
      </c>
      <c r="I583" s="20" t="s">
        <v>25</v>
      </c>
      <c r="J583" s="22">
        <v>3441359</v>
      </c>
      <c r="K583" s="27">
        <v>6.62</v>
      </c>
      <c r="L583" s="115" t="s">
        <v>258</v>
      </c>
      <c r="N583" s="89"/>
    </row>
    <row r="584" spans="1:14" s="13" customFormat="1" ht="15.75" customHeight="1">
      <c r="A584" s="114">
        <v>43444</v>
      </c>
      <c r="B584" s="21" t="s">
        <v>20</v>
      </c>
      <c r="C584" s="21" t="s">
        <v>20</v>
      </c>
      <c r="D584" s="20" t="s">
        <v>221</v>
      </c>
      <c r="E584" s="20" t="s">
        <v>22</v>
      </c>
      <c r="F584" s="20" t="s">
        <v>28</v>
      </c>
      <c r="G584" s="20" t="str">
        <f>VLOOKUP(Repository_table[[#This Row],[Country of Destination]],$T$11:$U$47,2,)</f>
        <v>East Asia and Pacific</v>
      </c>
      <c r="H584" s="20" t="s">
        <v>79</v>
      </c>
      <c r="I584" s="20" t="s">
        <v>25</v>
      </c>
      <c r="J584" s="22">
        <v>3673900</v>
      </c>
      <c r="K584" s="27">
        <v>5.42</v>
      </c>
      <c r="L584" s="115"/>
      <c r="N584" s="89"/>
    </row>
    <row r="585" spans="1:14" s="13" customFormat="1" ht="24.95">
      <c r="A585" s="114">
        <v>43445</v>
      </c>
      <c r="B585" s="21" t="s">
        <v>264</v>
      </c>
      <c r="C585" s="21" t="s">
        <v>265</v>
      </c>
      <c r="D585" s="20" t="s">
        <v>670</v>
      </c>
      <c r="E585" s="20" t="s">
        <v>249</v>
      </c>
      <c r="F585" s="20" t="s">
        <v>68</v>
      </c>
      <c r="G585" s="20" t="str">
        <f>VLOOKUP(Repository_table[[#This Row],[Country of Destination]],$T$11:$U$47,2,)</f>
        <v>Europe and Central Asia</v>
      </c>
      <c r="H585" s="20" t="s">
        <v>112</v>
      </c>
      <c r="I585" s="20" t="s">
        <v>268</v>
      </c>
      <c r="J585" s="22">
        <v>3721510</v>
      </c>
      <c r="K585" s="27">
        <v>7.33</v>
      </c>
      <c r="L585" s="115" t="s">
        <v>584</v>
      </c>
      <c r="N585" s="89"/>
    </row>
    <row r="586" spans="1:14" s="13" customFormat="1">
      <c r="A586" s="114">
        <v>43445</v>
      </c>
      <c r="B586" s="21" t="s">
        <v>640</v>
      </c>
      <c r="C586" s="21" t="s">
        <v>229</v>
      </c>
      <c r="D586" s="20" t="s">
        <v>230</v>
      </c>
      <c r="E586" s="20" t="s">
        <v>22</v>
      </c>
      <c r="F586" s="20" t="s">
        <v>42</v>
      </c>
      <c r="G586" s="20" t="str">
        <f>VLOOKUP(Repository_table[[#This Row],[Country of Destination]],$T$11:$U$47,2,)</f>
        <v>South Asia</v>
      </c>
      <c r="H586" s="20" t="s">
        <v>238</v>
      </c>
      <c r="I586" s="20" t="s">
        <v>231</v>
      </c>
      <c r="J586" s="22">
        <v>3438108</v>
      </c>
      <c r="K586" s="27">
        <v>7.45</v>
      </c>
      <c r="L586" s="115" t="s">
        <v>594</v>
      </c>
      <c r="N586" s="89"/>
    </row>
    <row r="587" spans="1:14" s="13" customFormat="1" ht="15.75" customHeight="1">
      <c r="A587" s="114">
        <v>43446</v>
      </c>
      <c r="B587" s="21" t="s">
        <v>20</v>
      </c>
      <c r="C587" s="21" t="s">
        <v>20</v>
      </c>
      <c r="D587" s="20" t="s">
        <v>666</v>
      </c>
      <c r="E587" s="20" t="s">
        <v>249</v>
      </c>
      <c r="F587" s="20" t="s">
        <v>69</v>
      </c>
      <c r="G587" s="20" t="str">
        <f>VLOOKUP(Repository_table[[#This Row],[Country of Destination]],$T$11:$U$47,2,)</f>
        <v>East Asia and Pacific</v>
      </c>
      <c r="H587" s="20" t="s">
        <v>95</v>
      </c>
      <c r="I587" s="20" t="s">
        <v>25</v>
      </c>
      <c r="J587" s="22">
        <v>3423465</v>
      </c>
      <c r="K587" s="27">
        <v>7.21</v>
      </c>
      <c r="L587" s="115" t="s">
        <v>258</v>
      </c>
      <c r="N587" s="89"/>
    </row>
    <row r="588" spans="1:14" s="13" customFormat="1" ht="15.75" customHeight="1">
      <c r="A588" s="114">
        <v>43447</v>
      </c>
      <c r="B588" s="21" t="s">
        <v>20</v>
      </c>
      <c r="C588" s="21" t="s">
        <v>20</v>
      </c>
      <c r="D588" s="20" t="s">
        <v>219</v>
      </c>
      <c r="E588" s="20" t="s">
        <v>22</v>
      </c>
      <c r="F588" s="20" t="s">
        <v>158</v>
      </c>
      <c r="G588" s="20" t="str">
        <f>VLOOKUP(Repository_table[[#This Row],[Country of Destination]],$T$11:$U$47,2,)</f>
        <v>East Asia and Pacific</v>
      </c>
      <c r="H588" s="20" t="s">
        <v>73</v>
      </c>
      <c r="I588" s="20" t="s">
        <v>25</v>
      </c>
      <c r="J588" s="22">
        <v>3685952</v>
      </c>
      <c r="K588" s="27">
        <v>5.42</v>
      </c>
      <c r="L588" s="115"/>
      <c r="N588" s="89"/>
    </row>
    <row r="589" spans="1:14" s="13" customFormat="1" ht="15.75" customHeight="1">
      <c r="A589" s="114">
        <v>43449</v>
      </c>
      <c r="B589" s="21" t="s">
        <v>20</v>
      </c>
      <c r="C589" s="21" t="s">
        <v>20</v>
      </c>
      <c r="D589" s="20" t="s">
        <v>221</v>
      </c>
      <c r="E589" s="20" t="s">
        <v>22</v>
      </c>
      <c r="F589" s="20" t="s">
        <v>28</v>
      </c>
      <c r="G589" s="20" t="str">
        <f>VLOOKUP(Repository_table[[#This Row],[Country of Destination]],$T$11:$U$47,2,)</f>
        <v>East Asia and Pacific</v>
      </c>
      <c r="H589" s="20" t="s">
        <v>142</v>
      </c>
      <c r="I589" s="20" t="s">
        <v>25</v>
      </c>
      <c r="J589" s="22">
        <v>3272481</v>
      </c>
      <c r="K589" s="27">
        <v>8.42</v>
      </c>
      <c r="L589" s="115" t="s">
        <v>594</v>
      </c>
      <c r="N589" s="89"/>
    </row>
    <row r="590" spans="1:14" s="13" customFormat="1" ht="15.75" customHeight="1">
      <c r="A590" s="114">
        <v>43449</v>
      </c>
      <c r="B590" s="21" t="s">
        <v>20</v>
      </c>
      <c r="C590" s="21" t="s">
        <v>20</v>
      </c>
      <c r="D590" s="20" t="s">
        <v>219</v>
      </c>
      <c r="E590" s="20" t="s">
        <v>22</v>
      </c>
      <c r="F590" s="20" t="s">
        <v>49</v>
      </c>
      <c r="G590" s="20" t="str">
        <f>VLOOKUP(Repository_table[[#This Row],[Country of Destination]],$T$11:$U$47,2,)</f>
        <v>Europe and Central Asia</v>
      </c>
      <c r="H590" s="20" t="s">
        <v>92</v>
      </c>
      <c r="I590" s="20" t="s">
        <v>25</v>
      </c>
      <c r="J590" s="22">
        <v>2931426</v>
      </c>
      <c r="K590" s="27">
        <v>8.42</v>
      </c>
      <c r="L590" s="115" t="s">
        <v>594</v>
      </c>
      <c r="N590" s="89"/>
    </row>
    <row r="591" spans="1:14" s="13" customFormat="1" ht="15.75" customHeight="1">
      <c r="A591" s="114">
        <v>43450</v>
      </c>
      <c r="B591" s="21" t="s">
        <v>640</v>
      </c>
      <c r="C591" s="21" t="s">
        <v>232</v>
      </c>
      <c r="D591" s="20" t="s">
        <v>230</v>
      </c>
      <c r="E591" s="20" t="s">
        <v>22</v>
      </c>
      <c r="F591" s="20" t="s">
        <v>158</v>
      </c>
      <c r="G591" s="20" t="str">
        <f>VLOOKUP(Repository_table[[#This Row],[Country of Destination]],$T$11:$U$47,2,)</f>
        <v>East Asia and Pacific</v>
      </c>
      <c r="H591" s="20" t="s">
        <v>241</v>
      </c>
      <c r="I591" s="20" t="s">
        <v>231</v>
      </c>
      <c r="J591" s="22">
        <v>3464687</v>
      </c>
      <c r="K591" s="27">
        <v>9.07</v>
      </c>
      <c r="L591" s="115" t="s">
        <v>594</v>
      </c>
      <c r="N591" s="89"/>
    </row>
    <row r="592" spans="1:14" s="13" customFormat="1" ht="15.75" customHeight="1">
      <c r="A592" s="114">
        <v>43450</v>
      </c>
      <c r="B592" s="21" t="s">
        <v>20</v>
      </c>
      <c r="C592" s="21" t="s">
        <v>20</v>
      </c>
      <c r="D592" s="20" t="s">
        <v>219</v>
      </c>
      <c r="E592" s="20" t="s">
        <v>22</v>
      </c>
      <c r="F592" s="20" t="s">
        <v>125</v>
      </c>
      <c r="G592" s="20" t="str">
        <f>VLOOKUP(Repository_table[[#This Row],[Country of Destination]],$T$11:$U$47,2,)</f>
        <v>East Asia and Pacific</v>
      </c>
      <c r="H592" s="20" t="s">
        <v>180</v>
      </c>
      <c r="I592" s="20" t="s">
        <v>25</v>
      </c>
      <c r="J592" s="22">
        <v>3678628</v>
      </c>
      <c r="K592" s="27">
        <v>5.42</v>
      </c>
      <c r="L592" s="115"/>
      <c r="N592" s="89"/>
    </row>
    <row r="593" spans="1:14" s="13" customFormat="1" ht="15.75" customHeight="1">
      <c r="A593" s="114">
        <v>43451</v>
      </c>
      <c r="B593" s="21" t="s">
        <v>20</v>
      </c>
      <c r="C593" s="21" t="s">
        <v>20</v>
      </c>
      <c r="D593" s="20" t="s">
        <v>219</v>
      </c>
      <c r="E593" s="20" t="s">
        <v>22</v>
      </c>
      <c r="F593" s="20" t="s">
        <v>35</v>
      </c>
      <c r="G593" s="20" t="str">
        <f>VLOOKUP(Repository_table[[#This Row],[Country of Destination]],$T$11:$U$47,2,)</f>
        <v>Europe and Central Asia</v>
      </c>
      <c r="H593" s="20" t="s">
        <v>39</v>
      </c>
      <c r="I593" s="20" t="s">
        <v>25</v>
      </c>
      <c r="J593" s="22">
        <v>3270980</v>
      </c>
      <c r="K593" s="27">
        <v>8.42</v>
      </c>
      <c r="L593" s="115" t="s">
        <v>594</v>
      </c>
      <c r="N593" s="89"/>
    </row>
    <row r="594" spans="1:14" s="13" customFormat="1" ht="15.75" customHeight="1">
      <c r="A594" s="114">
        <v>43452</v>
      </c>
      <c r="B594" s="21" t="s">
        <v>640</v>
      </c>
      <c r="C594" s="21" t="s">
        <v>229</v>
      </c>
      <c r="D594" s="20" t="s">
        <v>230</v>
      </c>
      <c r="E594" s="20" t="s">
        <v>22</v>
      </c>
      <c r="F594" s="20" t="s">
        <v>57</v>
      </c>
      <c r="G594" s="20" t="str">
        <f>VLOOKUP(Repository_table[[#This Row],[Country of Destination]],$T$11:$U$47,2,)</f>
        <v>Europe and Central Asia</v>
      </c>
      <c r="H594" s="20" t="s">
        <v>121</v>
      </c>
      <c r="I594" s="20" t="s">
        <v>231</v>
      </c>
      <c r="J594" s="22">
        <v>3298183</v>
      </c>
      <c r="K594" s="27">
        <v>8.4600000000000009</v>
      </c>
      <c r="L594" s="115" t="s">
        <v>594</v>
      </c>
      <c r="N594" s="89"/>
    </row>
    <row r="595" spans="1:14" s="13" customFormat="1" ht="15.75" customHeight="1">
      <c r="A595" s="114">
        <v>43452</v>
      </c>
      <c r="B595" s="21" t="s">
        <v>20</v>
      </c>
      <c r="C595" s="21" t="s">
        <v>20</v>
      </c>
      <c r="D595" s="20" t="s">
        <v>221</v>
      </c>
      <c r="E595" s="20" t="s">
        <v>22</v>
      </c>
      <c r="F595" s="20" t="s">
        <v>279</v>
      </c>
      <c r="G595" s="20" t="str">
        <f>VLOOKUP(Repository_table[[#This Row],[Country of Destination]],$T$11:$U$47,2,)</f>
        <v>Latin America and the Caribbean</v>
      </c>
      <c r="H595" s="20" t="s">
        <v>620</v>
      </c>
      <c r="I595" s="20" t="s">
        <v>25</v>
      </c>
      <c r="J595" s="22">
        <v>3268020</v>
      </c>
      <c r="K595" s="27">
        <v>5.42</v>
      </c>
      <c r="L595" s="115"/>
      <c r="N595" s="89"/>
    </row>
    <row r="596" spans="1:14" s="13" customFormat="1" ht="15.75" customHeight="1">
      <c r="A596" s="114">
        <v>43453</v>
      </c>
      <c r="B596" s="21" t="s">
        <v>20</v>
      </c>
      <c r="C596" s="21" t="s">
        <v>20</v>
      </c>
      <c r="D596" s="20" t="s">
        <v>666</v>
      </c>
      <c r="E596" s="20" t="s">
        <v>249</v>
      </c>
      <c r="F596" s="20" t="s">
        <v>35</v>
      </c>
      <c r="G596" s="20" t="str">
        <f>VLOOKUP(Repository_table[[#This Row],[Country of Destination]],$T$11:$U$47,2,)</f>
        <v>Europe and Central Asia</v>
      </c>
      <c r="H596" s="20" t="s">
        <v>213</v>
      </c>
      <c r="I596" s="20" t="s">
        <v>25</v>
      </c>
      <c r="J596" s="22">
        <v>3386647</v>
      </c>
      <c r="K596" s="27">
        <v>6.16</v>
      </c>
      <c r="L596" s="115" t="s">
        <v>258</v>
      </c>
      <c r="N596" s="89"/>
    </row>
    <row r="597" spans="1:14" s="13" customFormat="1" ht="15.75" customHeight="1">
      <c r="A597" s="114">
        <v>43455</v>
      </c>
      <c r="B597" s="21" t="s">
        <v>20</v>
      </c>
      <c r="C597" s="21" t="s">
        <v>20</v>
      </c>
      <c r="D597" s="20" t="s">
        <v>221</v>
      </c>
      <c r="E597" s="20" t="s">
        <v>22</v>
      </c>
      <c r="F597" s="20" t="s">
        <v>351</v>
      </c>
      <c r="G597" s="20" t="str">
        <f>VLOOKUP(Repository_table[[#This Row],[Country of Destination]],$T$11:$U$47,2,)</f>
        <v>Latin America and the Caribbean</v>
      </c>
      <c r="H597" s="20" t="s">
        <v>86</v>
      </c>
      <c r="I597" s="20" t="s">
        <v>25</v>
      </c>
      <c r="J597" s="22">
        <v>3491597</v>
      </c>
      <c r="K597" s="27">
        <v>5.42</v>
      </c>
      <c r="L597" s="115"/>
      <c r="N597" s="89"/>
    </row>
    <row r="598" spans="1:14" s="13" customFormat="1" ht="15.75" customHeight="1">
      <c r="A598" s="114">
        <v>43455</v>
      </c>
      <c r="B598" s="21" t="s">
        <v>20</v>
      </c>
      <c r="C598" s="21" t="s">
        <v>20</v>
      </c>
      <c r="D598" s="20" t="s">
        <v>219</v>
      </c>
      <c r="E598" s="20" t="s">
        <v>22</v>
      </c>
      <c r="F598" s="20" t="s">
        <v>44</v>
      </c>
      <c r="G598" s="20" t="str">
        <f>VLOOKUP(Repository_table[[#This Row],[Country of Destination]],$T$11:$U$47,2,)</f>
        <v>Europe and Central Asia</v>
      </c>
      <c r="H598" s="20" t="s">
        <v>588</v>
      </c>
      <c r="I598" s="20" t="s">
        <v>25</v>
      </c>
      <c r="J598" s="22">
        <v>3105005</v>
      </c>
      <c r="K598" s="27">
        <v>5.42</v>
      </c>
      <c r="L598" s="115"/>
      <c r="N598" s="89"/>
    </row>
    <row r="599" spans="1:14" s="13" customFormat="1" ht="15.75" customHeight="1">
      <c r="A599" s="114">
        <v>43457</v>
      </c>
      <c r="B599" s="21" t="s">
        <v>20</v>
      </c>
      <c r="C599" s="21" t="s">
        <v>20</v>
      </c>
      <c r="D599" s="20" t="s">
        <v>221</v>
      </c>
      <c r="E599" s="20" t="s">
        <v>22</v>
      </c>
      <c r="F599" s="20" t="s">
        <v>28</v>
      </c>
      <c r="G599" s="20" t="str">
        <f>VLOOKUP(Repository_table[[#This Row],[Country of Destination]],$T$11:$U$47,2,)</f>
        <v>East Asia and Pacific</v>
      </c>
      <c r="H599" s="20" t="s">
        <v>313</v>
      </c>
      <c r="I599" s="20" t="s">
        <v>25</v>
      </c>
      <c r="J599" s="22">
        <v>3058405</v>
      </c>
      <c r="K599" s="27">
        <v>8.42</v>
      </c>
      <c r="L599" s="115" t="s">
        <v>594</v>
      </c>
      <c r="N599" s="89"/>
    </row>
    <row r="600" spans="1:14" s="13" customFormat="1" ht="15.75" customHeight="1">
      <c r="A600" s="114">
        <v>43458</v>
      </c>
      <c r="B600" s="21" t="s">
        <v>20</v>
      </c>
      <c r="C600" s="21" t="s">
        <v>20</v>
      </c>
      <c r="D600" s="20" t="s">
        <v>666</v>
      </c>
      <c r="E600" s="20" t="s">
        <v>249</v>
      </c>
      <c r="F600" s="20" t="s">
        <v>28</v>
      </c>
      <c r="G600" s="20" t="str">
        <f>VLOOKUP(Repository_table[[#This Row],[Country of Destination]],$T$11:$U$47,2,)</f>
        <v>East Asia and Pacific</v>
      </c>
      <c r="H600" s="20" t="s">
        <v>188</v>
      </c>
      <c r="I600" s="20" t="s">
        <v>25</v>
      </c>
      <c r="J600" s="22">
        <v>3115173</v>
      </c>
      <c r="K600" s="27">
        <v>6.51</v>
      </c>
      <c r="L600" s="115" t="s">
        <v>584</v>
      </c>
      <c r="N600" s="89"/>
    </row>
    <row r="601" spans="1:14" s="13" customFormat="1" ht="24.95">
      <c r="A601" s="114">
        <v>43459</v>
      </c>
      <c r="B601" s="21" t="s">
        <v>264</v>
      </c>
      <c r="C601" s="21" t="s">
        <v>265</v>
      </c>
      <c r="D601" s="20" t="s">
        <v>670</v>
      </c>
      <c r="E601" s="20" t="s">
        <v>249</v>
      </c>
      <c r="F601" s="20" t="s">
        <v>35</v>
      </c>
      <c r="G601" s="20" t="str">
        <f>VLOOKUP(Repository_table[[#This Row],[Country of Destination]],$T$11:$U$47,2,)</f>
        <v>Europe and Central Asia</v>
      </c>
      <c r="H601" s="20" t="s">
        <v>314</v>
      </c>
      <c r="I601" s="20" t="s">
        <v>268</v>
      </c>
      <c r="J601" s="22">
        <v>3142202</v>
      </c>
      <c r="K601" s="27">
        <v>6.61</v>
      </c>
      <c r="L601" s="115" t="s">
        <v>584</v>
      </c>
      <c r="N601" s="89"/>
    </row>
    <row r="602" spans="1:14" s="13" customFormat="1" ht="15.75" customHeight="1">
      <c r="A602" s="114">
        <v>43459</v>
      </c>
      <c r="B602" s="21" t="s">
        <v>640</v>
      </c>
      <c r="C602" s="21" t="s">
        <v>232</v>
      </c>
      <c r="D602" s="20" t="s">
        <v>230</v>
      </c>
      <c r="E602" s="20" t="s">
        <v>22</v>
      </c>
      <c r="F602" s="20" t="s">
        <v>158</v>
      </c>
      <c r="G602" s="20" t="str">
        <f>VLOOKUP(Repository_table[[#This Row],[Country of Destination]],$T$11:$U$47,2,)</f>
        <v>East Asia and Pacific</v>
      </c>
      <c r="H602" s="20" t="s">
        <v>577</v>
      </c>
      <c r="I602" s="20" t="s">
        <v>231</v>
      </c>
      <c r="J602" s="22">
        <v>3406090</v>
      </c>
      <c r="K602" s="27">
        <v>9.07</v>
      </c>
      <c r="L602" s="115" t="s">
        <v>594</v>
      </c>
      <c r="N602" s="89"/>
    </row>
    <row r="603" spans="1:14" s="13" customFormat="1">
      <c r="A603" s="114">
        <v>43459</v>
      </c>
      <c r="B603" s="21" t="s">
        <v>20</v>
      </c>
      <c r="C603" s="21" t="s">
        <v>20</v>
      </c>
      <c r="D603" s="20" t="s">
        <v>219</v>
      </c>
      <c r="E603" s="20" t="s">
        <v>22</v>
      </c>
      <c r="F603" s="20" t="s">
        <v>28</v>
      </c>
      <c r="G603" s="20" t="str">
        <f>VLOOKUP(Repository_table[[#This Row],[Country of Destination]],$T$11:$U$47,2,)</f>
        <v>East Asia and Pacific</v>
      </c>
      <c r="H603" s="20" t="s">
        <v>370</v>
      </c>
      <c r="I603" s="20" t="s">
        <v>25</v>
      </c>
      <c r="J603" s="22">
        <v>3621441</v>
      </c>
      <c r="K603" s="27">
        <v>5.42</v>
      </c>
      <c r="L603" s="115"/>
      <c r="N603" s="89"/>
    </row>
    <row r="604" spans="1:14" s="13" customFormat="1" ht="15.75" customHeight="1">
      <c r="A604" s="114">
        <v>43461</v>
      </c>
      <c r="B604" s="21" t="s">
        <v>640</v>
      </c>
      <c r="C604" s="21" t="s">
        <v>229</v>
      </c>
      <c r="D604" s="20" t="s">
        <v>230</v>
      </c>
      <c r="E604" s="20" t="s">
        <v>22</v>
      </c>
      <c r="F604" s="20" t="s">
        <v>44</v>
      </c>
      <c r="G604" s="20" t="str">
        <f>VLOOKUP(Repository_table[[#This Row],[Country of Destination]],$T$11:$U$47,2,)</f>
        <v>Europe and Central Asia</v>
      </c>
      <c r="H604" s="20" t="s">
        <v>669</v>
      </c>
      <c r="I604" s="20" t="s">
        <v>231</v>
      </c>
      <c r="J604" s="22">
        <v>3186337</v>
      </c>
      <c r="K604" s="27">
        <v>8.4600000000000009</v>
      </c>
      <c r="L604" s="115" t="s">
        <v>594</v>
      </c>
      <c r="N604" s="89"/>
    </row>
    <row r="605" spans="1:14" s="13" customFormat="1" ht="15.75" customHeight="1">
      <c r="A605" s="114">
        <v>43461</v>
      </c>
      <c r="B605" s="21" t="s">
        <v>20</v>
      </c>
      <c r="C605" s="21" t="s">
        <v>20</v>
      </c>
      <c r="D605" s="20" t="s">
        <v>221</v>
      </c>
      <c r="E605" s="20" t="s">
        <v>22</v>
      </c>
      <c r="F605" s="20" t="s">
        <v>28</v>
      </c>
      <c r="G605" s="20" t="str">
        <f>VLOOKUP(Repository_table[[#This Row],[Country of Destination]],$T$11:$U$47,2,)</f>
        <v>East Asia and Pacific</v>
      </c>
      <c r="H605" s="20" t="s">
        <v>93</v>
      </c>
      <c r="I605" s="20" t="s">
        <v>25</v>
      </c>
      <c r="J605" s="22">
        <v>3694996</v>
      </c>
      <c r="K605" s="27">
        <v>5.42</v>
      </c>
      <c r="L605" s="115"/>
      <c r="N605" s="89"/>
    </row>
    <row r="606" spans="1:14" s="13" customFormat="1" ht="15.75" customHeight="1">
      <c r="A606" s="114">
        <v>43462</v>
      </c>
      <c r="B606" s="21" t="s">
        <v>20</v>
      </c>
      <c r="C606" s="21" t="s">
        <v>20</v>
      </c>
      <c r="D606" s="20" t="s">
        <v>219</v>
      </c>
      <c r="E606" s="20" t="s">
        <v>22</v>
      </c>
      <c r="F606" s="20" t="s">
        <v>94</v>
      </c>
      <c r="G606" s="20" t="str">
        <f>VLOOKUP(Repository_table[[#This Row],[Country of Destination]],$T$11:$U$47,2,)</f>
        <v>East Asia and Pacific</v>
      </c>
      <c r="H606" s="20" t="s">
        <v>632</v>
      </c>
      <c r="I606" s="20" t="s">
        <v>25</v>
      </c>
      <c r="J606" s="22">
        <v>3597523</v>
      </c>
      <c r="K606" s="27">
        <v>5.42</v>
      </c>
      <c r="L606" s="115"/>
      <c r="N606" s="89"/>
    </row>
    <row r="607" spans="1:14" s="13" customFormat="1" ht="15.75" customHeight="1">
      <c r="A607" s="114">
        <v>43463</v>
      </c>
      <c r="B607" s="21" t="s">
        <v>20</v>
      </c>
      <c r="C607" s="21" t="s">
        <v>20</v>
      </c>
      <c r="D607" s="20" t="s">
        <v>219</v>
      </c>
      <c r="E607" s="20" t="s">
        <v>22</v>
      </c>
      <c r="F607" s="20" t="s">
        <v>33</v>
      </c>
      <c r="G607" s="20" t="str">
        <f>VLOOKUP(Repository_table[[#This Row],[Country of Destination]],$T$11:$U$47,2,)</f>
        <v>Europe and Central Asia</v>
      </c>
      <c r="H607" s="20" t="s">
        <v>631</v>
      </c>
      <c r="I607" s="20" t="s">
        <v>25</v>
      </c>
      <c r="J607" s="22">
        <v>3452977</v>
      </c>
      <c r="K607" s="27">
        <v>7.19</v>
      </c>
      <c r="L607" s="115" t="s">
        <v>594</v>
      </c>
      <c r="N607" s="89"/>
    </row>
    <row r="608" spans="1:14" s="13" customFormat="1" ht="15.75" customHeight="1">
      <c r="A608" s="114">
        <v>43463</v>
      </c>
      <c r="B608" s="21" t="s">
        <v>20</v>
      </c>
      <c r="C608" s="21" t="s">
        <v>20</v>
      </c>
      <c r="D608" s="20" t="s">
        <v>666</v>
      </c>
      <c r="E608" s="20" t="s">
        <v>249</v>
      </c>
      <c r="F608" s="20" t="s">
        <v>28</v>
      </c>
      <c r="G608" s="20" t="str">
        <f>VLOOKUP(Repository_table[[#This Row],[Country of Destination]],$T$11:$U$47,2,)</f>
        <v>East Asia and Pacific</v>
      </c>
      <c r="H608" s="20" t="s">
        <v>157</v>
      </c>
      <c r="I608" s="20" t="s">
        <v>25</v>
      </c>
      <c r="J608" s="22">
        <v>3410311</v>
      </c>
      <c r="K608" s="27">
        <v>5.51</v>
      </c>
      <c r="L608" s="115" t="s">
        <v>584</v>
      </c>
      <c r="N608" s="89"/>
    </row>
    <row r="609" spans="1:14" s="13" customFormat="1" ht="15.75" customHeight="1">
      <c r="A609" s="114">
        <v>43464</v>
      </c>
      <c r="B609" s="21" t="s">
        <v>20</v>
      </c>
      <c r="C609" s="21" t="s">
        <v>20</v>
      </c>
      <c r="D609" s="20" t="s">
        <v>219</v>
      </c>
      <c r="E609" s="20" t="s">
        <v>22</v>
      </c>
      <c r="F609" s="20" t="s">
        <v>44</v>
      </c>
      <c r="G609" s="20" t="str">
        <f>VLOOKUP(Repository_table[[#This Row],[Country of Destination]],$T$11:$U$47,2,)</f>
        <v>Europe and Central Asia</v>
      </c>
      <c r="H609" s="20" t="s">
        <v>82</v>
      </c>
      <c r="I609" s="20" t="s">
        <v>25</v>
      </c>
      <c r="J609" s="22">
        <v>3684791</v>
      </c>
      <c r="K609" s="27">
        <v>5.42</v>
      </c>
      <c r="L609" s="115"/>
      <c r="N609" s="89"/>
    </row>
    <row r="610" spans="1:14" s="13" customFormat="1" ht="15.75" customHeight="1">
      <c r="A610" s="114">
        <v>43465</v>
      </c>
      <c r="B610" s="21" t="s">
        <v>20</v>
      </c>
      <c r="C610" s="21" t="s">
        <v>20</v>
      </c>
      <c r="D610" s="20" t="s">
        <v>221</v>
      </c>
      <c r="E610" s="20" t="s">
        <v>22</v>
      </c>
      <c r="F610" s="20" t="s">
        <v>28</v>
      </c>
      <c r="G610" s="20" t="str">
        <f>VLOOKUP(Repository_table[[#This Row],[Country of Destination]],$T$11:$U$47,2,)</f>
        <v>East Asia and Pacific</v>
      </c>
      <c r="H610" s="20" t="s">
        <v>37</v>
      </c>
      <c r="I610" s="20" t="s">
        <v>25</v>
      </c>
      <c r="J610" s="22">
        <v>3198505</v>
      </c>
      <c r="K610" s="27">
        <v>5.42</v>
      </c>
      <c r="L610" s="115"/>
      <c r="N610" s="89"/>
    </row>
    <row r="611" spans="1:14" s="13" customFormat="1" ht="15.75" customHeight="1">
      <c r="A611" s="114">
        <v>43466</v>
      </c>
      <c r="B611" s="21" t="s">
        <v>20</v>
      </c>
      <c r="C611" s="21" t="s">
        <v>20</v>
      </c>
      <c r="D611" s="20" t="s">
        <v>21</v>
      </c>
      <c r="E611" s="20" t="s">
        <v>22</v>
      </c>
      <c r="F611" s="20" t="s">
        <v>33</v>
      </c>
      <c r="G611" s="20" t="str">
        <f>VLOOKUP(Repository_table[[#This Row],[Country of Destination]],$T$11:$U$47,2,)</f>
        <v>Europe and Central Asia</v>
      </c>
      <c r="H611" s="20" t="s">
        <v>75</v>
      </c>
      <c r="I611" s="20" t="s">
        <v>25</v>
      </c>
      <c r="J611" s="22">
        <v>3694589</v>
      </c>
      <c r="K611" s="27">
        <v>4.1900000000000004</v>
      </c>
      <c r="L611" s="115"/>
      <c r="N611" s="89"/>
    </row>
    <row r="612" spans="1:14" s="13" customFormat="1" ht="15.75" customHeight="1">
      <c r="A612" s="114">
        <v>43467</v>
      </c>
      <c r="B612" s="21" t="s">
        <v>20</v>
      </c>
      <c r="C612" s="21" t="s">
        <v>20</v>
      </c>
      <c r="D612" s="20" t="s">
        <v>666</v>
      </c>
      <c r="E612" s="20" t="s">
        <v>249</v>
      </c>
      <c r="F612" s="20" t="s">
        <v>28</v>
      </c>
      <c r="G612" s="20" t="str">
        <f>VLOOKUP(Repository_table[[#This Row],[Country of Destination]],$T$11:$U$47,2,)</f>
        <v>East Asia and Pacific</v>
      </c>
      <c r="H612" s="20" t="s">
        <v>182</v>
      </c>
      <c r="I612" s="20" t="s">
        <v>25</v>
      </c>
      <c r="J612" s="22">
        <v>3324385</v>
      </c>
      <c r="K612" s="27">
        <v>5.53</v>
      </c>
      <c r="L612" s="115" t="s">
        <v>671</v>
      </c>
      <c r="N612" s="89"/>
    </row>
    <row r="613" spans="1:14" s="13" customFormat="1" ht="15.75" customHeight="1">
      <c r="A613" s="114">
        <v>43468</v>
      </c>
      <c r="B613" s="21" t="s">
        <v>640</v>
      </c>
      <c r="C613" s="21" t="s">
        <v>232</v>
      </c>
      <c r="D613" s="20" t="s">
        <v>230</v>
      </c>
      <c r="E613" s="20" t="s">
        <v>22</v>
      </c>
      <c r="F613" s="20" t="s">
        <v>158</v>
      </c>
      <c r="G613" s="20" t="str">
        <f>VLOOKUP(Repository_table[[#This Row],[Country of Destination]],$T$11:$U$47,2,)</f>
        <v>East Asia and Pacific</v>
      </c>
      <c r="H613" s="20" t="s">
        <v>84</v>
      </c>
      <c r="I613" s="20" t="s">
        <v>231</v>
      </c>
      <c r="J613" s="22">
        <v>3715548</v>
      </c>
      <c r="K613" s="27">
        <v>7.86</v>
      </c>
      <c r="L613" s="115" t="s">
        <v>594</v>
      </c>
      <c r="N613" s="89"/>
    </row>
    <row r="614" spans="1:14" s="13" customFormat="1" ht="15.75" customHeight="1">
      <c r="A614" s="114">
        <v>43468</v>
      </c>
      <c r="B614" s="21" t="s">
        <v>20</v>
      </c>
      <c r="C614" s="21" t="s">
        <v>20</v>
      </c>
      <c r="D614" s="20" t="s">
        <v>21</v>
      </c>
      <c r="E614" s="20" t="s">
        <v>22</v>
      </c>
      <c r="F614" s="20" t="s">
        <v>113</v>
      </c>
      <c r="G614" s="20" t="str">
        <f>VLOOKUP(Repository_table[[#This Row],[Country of Destination]],$T$11:$U$47,2,)</f>
        <v>Europe and Central Asia</v>
      </c>
      <c r="H614" s="20" t="s">
        <v>665</v>
      </c>
      <c r="I614" s="20" t="s">
        <v>25</v>
      </c>
      <c r="J614" s="22">
        <v>3555289</v>
      </c>
      <c r="K614" s="27">
        <v>8.42</v>
      </c>
      <c r="L614" s="115" t="s">
        <v>594</v>
      </c>
      <c r="N614" s="89"/>
    </row>
    <row r="615" spans="1:14" s="13" customFormat="1" ht="15.75" customHeight="1">
      <c r="A615" s="114">
        <v>43469</v>
      </c>
      <c r="B615" s="21" t="s">
        <v>20</v>
      </c>
      <c r="C615" s="21" t="s">
        <v>20</v>
      </c>
      <c r="D615" s="20" t="s">
        <v>21</v>
      </c>
      <c r="E615" s="20" t="s">
        <v>22</v>
      </c>
      <c r="F615" s="20" t="s">
        <v>57</v>
      </c>
      <c r="G615" s="20" t="str">
        <f>VLOOKUP(Repository_table[[#This Row],[Country of Destination]],$T$11:$U$47,2,)</f>
        <v>Europe and Central Asia</v>
      </c>
      <c r="H615" s="20" t="s">
        <v>40</v>
      </c>
      <c r="I615" s="20" t="s">
        <v>25</v>
      </c>
      <c r="J615" s="22">
        <v>3533940</v>
      </c>
      <c r="K615" s="27">
        <v>7.19</v>
      </c>
      <c r="L615" s="115" t="s">
        <v>594</v>
      </c>
      <c r="N615" s="89"/>
    </row>
    <row r="616" spans="1:14" s="13" customFormat="1" ht="24.95">
      <c r="A616" s="114">
        <v>43470</v>
      </c>
      <c r="B616" s="21" t="s">
        <v>264</v>
      </c>
      <c r="C616" s="21" t="s">
        <v>265</v>
      </c>
      <c r="D616" s="20" t="s">
        <v>670</v>
      </c>
      <c r="E616" s="20" t="s">
        <v>249</v>
      </c>
      <c r="F616" s="20" t="s">
        <v>49</v>
      </c>
      <c r="G616" s="20" t="str">
        <f>VLOOKUP(Repository_table[[#This Row],[Country of Destination]],$T$11:$U$47,2,)</f>
        <v>Europe and Central Asia</v>
      </c>
      <c r="H616" s="20" t="s">
        <v>181</v>
      </c>
      <c r="I616" s="20" t="s">
        <v>268</v>
      </c>
      <c r="J616" s="22">
        <v>3480871</v>
      </c>
      <c r="K616" s="27">
        <v>6.58</v>
      </c>
      <c r="L616" s="115" t="s">
        <v>671</v>
      </c>
      <c r="N616" s="89"/>
    </row>
    <row r="617" spans="1:14" s="13" customFormat="1" ht="15.75" customHeight="1">
      <c r="A617" s="114">
        <v>43470</v>
      </c>
      <c r="B617" s="21" t="s">
        <v>640</v>
      </c>
      <c r="C617" s="21" t="s">
        <v>229</v>
      </c>
      <c r="D617" s="20" t="s">
        <v>230</v>
      </c>
      <c r="E617" s="20" t="s">
        <v>22</v>
      </c>
      <c r="F617" s="20" t="s">
        <v>23</v>
      </c>
      <c r="G617" s="20" t="str">
        <f>VLOOKUP(Repository_table[[#This Row],[Country of Destination]],$T$11:$U$47,2,)</f>
        <v>Europe and Central Asia</v>
      </c>
      <c r="H617" s="20" t="s">
        <v>633</v>
      </c>
      <c r="I617" s="20" t="s">
        <v>231</v>
      </c>
      <c r="J617" s="22">
        <v>3248073</v>
      </c>
      <c r="K617" s="27">
        <v>8.2899999999999991</v>
      </c>
      <c r="L617" s="115" t="s">
        <v>594</v>
      </c>
      <c r="N617" s="89"/>
    </row>
    <row r="618" spans="1:14" s="13" customFormat="1">
      <c r="A618" s="114">
        <v>43470</v>
      </c>
      <c r="B618" s="21" t="s">
        <v>20</v>
      </c>
      <c r="C618" s="21" t="s">
        <v>20</v>
      </c>
      <c r="D618" s="20" t="s">
        <v>21</v>
      </c>
      <c r="E618" s="20" t="s">
        <v>22</v>
      </c>
      <c r="F618" s="20" t="s">
        <v>44</v>
      </c>
      <c r="G618" s="20" t="str">
        <f>VLOOKUP(Repository_table[[#This Row],[Country of Destination]],$T$11:$U$47,2,)</f>
        <v>Europe and Central Asia</v>
      </c>
      <c r="H618" s="20" t="s">
        <v>618</v>
      </c>
      <c r="I618" s="20" t="s">
        <v>25</v>
      </c>
      <c r="J618" s="22">
        <v>3561199</v>
      </c>
      <c r="K618" s="27">
        <v>4.1900000000000004</v>
      </c>
      <c r="L618" s="115"/>
      <c r="N618" s="89"/>
    </row>
    <row r="619" spans="1:14" s="13" customFormat="1" ht="15.75" customHeight="1">
      <c r="A619" s="114">
        <v>43471</v>
      </c>
      <c r="B619" s="21" t="s">
        <v>20</v>
      </c>
      <c r="C619" s="21" t="s">
        <v>20</v>
      </c>
      <c r="D619" s="20" t="s">
        <v>21</v>
      </c>
      <c r="E619" s="20" t="s">
        <v>22</v>
      </c>
      <c r="F619" s="20" t="s">
        <v>42</v>
      </c>
      <c r="G619" s="20" t="str">
        <f>VLOOKUP(Repository_table[[#This Row],[Country of Destination]],$T$11:$U$47,2,)</f>
        <v>South Asia</v>
      </c>
      <c r="H619" s="20" t="s">
        <v>664</v>
      </c>
      <c r="I619" s="20" t="s">
        <v>25</v>
      </c>
      <c r="J619" s="22">
        <v>3187678</v>
      </c>
      <c r="K619" s="27">
        <v>7.19</v>
      </c>
      <c r="L619" s="115" t="s">
        <v>594</v>
      </c>
      <c r="N619" s="89"/>
    </row>
    <row r="620" spans="1:14" s="13" customFormat="1" ht="15.75" customHeight="1">
      <c r="A620" s="114">
        <v>43472</v>
      </c>
      <c r="B620" s="21" t="s">
        <v>20</v>
      </c>
      <c r="C620" s="21" t="s">
        <v>20</v>
      </c>
      <c r="D620" s="20" t="s">
        <v>27</v>
      </c>
      <c r="E620" s="20" t="s">
        <v>22</v>
      </c>
      <c r="F620" s="20" t="s">
        <v>28</v>
      </c>
      <c r="G620" s="20" t="str">
        <f>VLOOKUP(Repository_table[[#This Row],[Country of Destination]],$T$11:$U$47,2,)</f>
        <v>East Asia and Pacific</v>
      </c>
      <c r="H620" s="20" t="s">
        <v>253</v>
      </c>
      <c r="I620" s="20" t="s">
        <v>25</v>
      </c>
      <c r="J620" s="22">
        <v>3401058</v>
      </c>
      <c r="K620" s="27">
        <v>4.1900000000000004</v>
      </c>
      <c r="L620" s="115"/>
      <c r="N620" s="89"/>
    </row>
    <row r="621" spans="1:14" s="13" customFormat="1" ht="15.75" customHeight="1">
      <c r="A621" s="114">
        <v>43473</v>
      </c>
      <c r="B621" s="21" t="s">
        <v>20</v>
      </c>
      <c r="C621" s="21" t="s">
        <v>20</v>
      </c>
      <c r="D621" s="20" t="s">
        <v>666</v>
      </c>
      <c r="E621" s="20" t="s">
        <v>249</v>
      </c>
      <c r="F621" s="20" t="s">
        <v>351</v>
      </c>
      <c r="G621" s="20" t="str">
        <f>VLOOKUP(Repository_table[[#This Row],[Country of Destination]],$T$11:$U$47,2,)</f>
        <v>Latin America and the Caribbean</v>
      </c>
      <c r="H621" s="20" t="s">
        <v>80</v>
      </c>
      <c r="I621" s="20" t="s">
        <v>25</v>
      </c>
      <c r="J621" s="22">
        <v>3674495</v>
      </c>
      <c r="K621" s="27">
        <v>5.21</v>
      </c>
      <c r="L621" s="115" t="s">
        <v>671</v>
      </c>
      <c r="N621" s="89"/>
    </row>
    <row r="622" spans="1:14" s="13" customFormat="1" ht="15.75" customHeight="1">
      <c r="A622" s="114">
        <v>43474</v>
      </c>
      <c r="B622" s="21" t="s">
        <v>20</v>
      </c>
      <c r="C622" s="21" t="s">
        <v>20</v>
      </c>
      <c r="D622" s="20" t="s">
        <v>27</v>
      </c>
      <c r="E622" s="20" t="s">
        <v>22</v>
      </c>
      <c r="F622" s="20" t="s">
        <v>187</v>
      </c>
      <c r="G622" s="20" t="str">
        <f>VLOOKUP(Repository_table[[#This Row],[Country of Destination]],$T$11:$U$47,2,)</f>
        <v>Latin America and the Caribbean</v>
      </c>
      <c r="H622" s="20" t="s">
        <v>150</v>
      </c>
      <c r="I622" s="20" t="s">
        <v>25</v>
      </c>
      <c r="J622" s="22">
        <v>2933974</v>
      </c>
      <c r="K622" s="27">
        <v>4.1900000000000004</v>
      </c>
      <c r="L622" s="115"/>
      <c r="N622" s="89"/>
    </row>
    <row r="623" spans="1:14" s="13" customFormat="1" ht="15.75" customHeight="1">
      <c r="A623" s="114">
        <v>43475</v>
      </c>
      <c r="B623" s="21" t="s">
        <v>20</v>
      </c>
      <c r="C623" s="21" t="s">
        <v>20</v>
      </c>
      <c r="D623" s="20" t="s">
        <v>21</v>
      </c>
      <c r="E623" s="20" t="s">
        <v>22</v>
      </c>
      <c r="F623" s="20" t="s">
        <v>35</v>
      </c>
      <c r="G623" s="20" t="str">
        <f>VLOOKUP(Repository_table[[#This Row],[Country of Destination]],$T$11:$U$47,2,)</f>
        <v>Europe and Central Asia</v>
      </c>
      <c r="H623" s="20" t="s">
        <v>672</v>
      </c>
      <c r="I623" s="20" t="s">
        <v>25</v>
      </c>
      <c r="J623" s="22">
        <v>3674354</v>
      </c>
      <c r="K623" s="27">
        <v>4.1900000000000004</v>
      </c>
      <c r="L623" s="115"/>
      <c r="N623" s="89"/>
    </row>
    <row r="624" spans="1:14" s="13" customFormat="1" ht="24.95">
      <c r="A624" s="114">
        <v>43476</v>
      </c>
      <c r="B624" s="21" t="s">
        <v>264</v>
      </c>
      <c r="C624" s="21" t="s">
        <v>265</v>
      </c>
      <c r="D624" s="20" t="s">
        <v>670</v>
      </c>
      <c r="E624" s="20" t="s">
        <v>249</v>
      </c>
      <c r="F624" s="20" t="s">
        <v>49</v>
      </c>
      <c r="G624" s="20" t="str">
        <f>VLOOKUP(Repository_table[[#This Row],[Country of Destination]],$T$11:$U$47,2,)</f>
        <v>Europe and Central Asia</v>
      </c>
      <c r="H624" s="20" t="s">
        <v>568</v>
      </c>
      <c r="I624" s="20" t="s">
        <v>268</v>
      </c>
      <c r="J624" s="22">
        <v>3435862</v>
      </c>
      <c r="K624" s="27">
        <v>4.26</v>
      </c>
      <c r="L624" s="115" t="s">
        <v>671</v>
      </c>
      <c r="N624" s="89"/>
    </row>
    <row r="625" spans="1:14" s="13" customFormat="1">
      <c r="A625" s="114">
        <v>43476</v>
      </c>
      <c r="B625" s="21" t="s">
        <v>20</v>
      </c>
      <c r="C625" s="21" t="s">
        <v>20</v>
      </c>
      <c r="D625" s="20" t="s">
        <v>21</v>
      </c>
      <c r="E625" s="20" t="s">
        <v>22</v>
      </c>
      <c r="F625" s="20" t="s">
        <v>113</v>
      </c>
      <c r="G625" s="20" t="str">
        <f>VLOOKUP(Repository_table[[#This Row],[Country of Destination]],$T$11:$U$47,2,)</f>
        <v>Europe and Central Asia</v>
      </c>
      <c r="H625" s="20" t="s">
        <v>58</v>
      </c>
      <c r="I625" s="20" t="s">
        <v>25</v>
      </c>
      <c r="J625" s="22">
        <v>2928429</v>
      </c>
      <c r="K625" s="27">
        <v>4.1900000000000004</v>
      </c>
      <c r="L625" s="115"/>
      <c r="N625" s="89"/>
    </row>
    <row r="626" spans="1:14" s="13" customFormat="1" ht="15.75" customHeight="1">
      <c r="A626" s="114">
        <v>43477</v>
      </c>
      <c r="B626" s="21" t="s">
        <v>640</v>
      </c>
      <c r="C626" s="21" t="s">
        <v>229</v>
      </c>
      <c r="D626" s="20" t="s">
        <v>230</v>
      </c>
      <c r="E626" s="20" t="s">
        <v>22</v>
      </c>
      <c r="F626" s="20" t="s">
        <v>35</v>
      </c>
      <c r="G626" s="20" t="str">
        <f>VLOOKUP(Repository_table[[#This Row],[Country of Destination]],$T$11:$U$47,2,)</f>
        <v>Europe and Central Asia</v>
      </c>
      <c r="H626" s="20" t="s">
        <v>338</v>
      </c>
      <c r="I626" s="20" t="s">
        <v>231</v>
      </c>
      <c r="J626" s="22">
        <v>3325079</v>
      </c>
      <c r="K626" s="27">
        <v>7.34</v>
      </c>
      <c r="L626" s="115" t="s">
        <v>594</v>
      </c>
      <c r="N626" s="89"/>
    </row>
    <row r="627" spans="1:14" s="13" customFormat="1" ht="15.75" customHeight="1">
      <c r="A627" s="114">
        <v>43477</v>
      </c>
      <c r="B627" s="21" t="s">
        <v>20</v>
      </c>
      <c r="C627" s="21" t="s">
        <v>20</v>
      </c>
      <c r="D627" s="20" t="s">
        <v>666</v>
      </c>
      <c r="E627" s="20" t="s">
        <v>249</v>
      </c>
      <c r="F627" s="20" t="s">
        <v>158</v>
      </c>
      <c r="G627" s="20" t="str">
        <f>VLOOKUP(Repository_table[[#This Row],[Country of Destination]],$T$11:$U$47,2,)</f>
        <v>East Asia and Pacific</v>
      </c>
      <c r="H627" s="20" t="s">
        <v>147</v>
      </c>
      <c r="I627" s="20" t="s">
        <v>25</v>
      </c>
      <c r="J627" s="22">
        <v>3468405</v>
      </c>
      <c r="K627" s="27">
        <v>4.7</v>
      </c>
      <c r="L627" s="115" t="s">
        <v>671</v>
      </c>
      <c r="N627" s="89"/>
    </row>
    <row r="628" spans="1:14" s="13" customFormat="1" ht="15.75" customHeight="1">
      <c r="A628" s="114">
        <v>43478</v>
      </c>
      <c r="B628" s="21" t="s">
        <v>20</v>
      </c>
      <c r="C628" s="21" t="s">
        <v>20</v>
      </c>
      <c r="D628" s="20" t="s">
        <v>21</v>
      </c>
      <c r="E628" s="20" t="s">
        <v>22</v>
      </c>
      <c r="F628" s="20" t="s">
        <v>44</v>
      </c>
      <c r="G628" s="20" t="str">
        <f>VLOOKUP(Repository_table[[#This Row],[Country of Destination]],$T$11:$U$47,2,)</f>
        <v>Europe and Central Asia</v>
      </c>
      <c r="H628" s="20" t="s">
        <v>236</v>
      </c>
      <c r="I628" s="20" t="s">
        <v>25</v>
      </c>
      <c r="J628" s="22">
        <v>3182397</v>
      </c>
      <c r="K628" s="27">
        <v>4.1900000000000004</v>
      </c>
      <c r="L628" s="115"/>
      <c r="N628" s="89"/>
    </row>
    <row r="629" spans="1:14" s="13" customFormat="1" ht="15.75" customHeight="1">
      <c r="A629" s="114">
        <v>43479</v>
      </c>
      <c r="B629" s="21" t="s">
        <v>20</v>
      </c>
      <c r="C629" s="21" t="s">
        <v>20</v>
      </c>
      <c r="D629" s="20" t="s">
        <v>21</v>
      </c>
      <c r="E629" s="20" t="s">
        <v>22</v>
      </c>
      <c r="F629" s="20" t="s">
        <v>57</v>
      </c>
      <c r="G629" s="20" t="str">
        <f>VLOOKUP(Repository_table[[#This Row],[Country of Destination]],$T$11:$U$47,2,)</f>
        <v>Europe and Central Asia</v>
      </c>
      <c r="H629" s="20" t="s">
        <v>658</v>
      </c>
      <c r="I629" s="20" t="s">
        <v>25</v>
      </c>
      <c r="J629" s="22">
        <v>3188476</v>
      </c>
      <c r="K629" s="27">
        <v>7.19</v>
      </c>
      <c r="L629" s="115" t="s">
        <v>594</v>
      </c>
      <c r="N629" s="89"/>
    </row>
    <row r="630" spans="1:14" s="13" customFormat="1" ht="15.75" customHeight="1">
      <c r="A630" s="114">
        <v>43481</v>
      </c>
      <c r="B630" s="21" t="s">
        <v>640</v>
      </c>
      <c r="C630" s="21" t="s">
        <v>232</v>
      </c>
      <c r="D630" s="20" t="s">
        <v>230</v>
      </c>
      <c r="E630" s="20" t="s">
        <v>22</v>
      </c>
      <c r="F630" s="20" t="s">
        <v>158</v>
      </c>
      <c r="G630" s="20" t="str">
        <f>VLOOKUP(Repository_table[[#This Row],[Country of Destination]],$T$11:$U$47,2,)</f>
        <v>East Asia and Pacific</v>
      </c>
      <c r="H630" s="20" t="s">
        <v>47</v>
      </c>
      <c r="I630" s="20" t="s">
        <v>231</v>
      </c>
      <c r="J630" s="22">
        <v>3381354</v>
      </c>
      <c r="K630" s="27">
        <v>7.86</v>
      </c>
      <c r="L630" s="115" t="s">
        <v>594</v>
      </c>
      <c r="N630" s="89"/>
    </row>
    <row r="631" spans="1:14" s="13" customFormat="1" ht="15.75" customHeight="1">
      <c r="A631" s="114">
        <v>43481</v>
      </c>
      <c r="B631" s="21" t="s">
        <v>20</v>
      </c>
      <c r="C631" s="21" t="s">
        <v>20</v>
      </c>
      <c r="D631" s="20" t="s">
        <v>27</v>
      </c>
      <c r="E631" s="20" t="s">
        <v>22</v>
      </c>
      <c r="F631" s="20" t="s">
        <v>28</v>
      </c>
      <c r="G631" s="20" t="str">
        <f>VLOOKUP(Repository_table[[#This Row],[Country of Destination]],$T$11:$U$47,2,)</f>
        <v>East Asia and Pacific</v>
      </c>
      <c r="H631" s="20" t="s">
        <v>108</v>
      </c>
      <c r="I631" s="20" t="s">
        <v>25</v>
      </c>
      <c r="J631" s="22">
        <v>3699706</v>
      </c>
      <c r="K631" s="27">
        <v>4.1900000000000004</v>
      </c>
      <c r="L631" s="115"/>
      <c r="N631" s="89"/>
    </row>
    <row r="632" spans="1:14" s="13" customFormat="1" ht="24.95">
      <c r="A632" s="114">
        <v>43482</v>
      </c>
      <c r="B632" s="21" t="s">
        <v>264</v>
      </c>
      <c r="C632" s="21" t="s">
        <v>265</v>
      </c>
      <c r="D632" s="20" t="s">
        <v>670</v>
      </c>
      <c r="E632" s="20" t="s">
        <v>249</v>
      </c>
      <c r="F632" s="20" t="s">
        <v>42</v>
      </c>
      <c r="G632" s="20" t="str">
        <f>VLOOKUP(Repository_table[[#This Row],[Country of Destination]],$T$11:$U$47,2,)</f>
        <v>South Asia</v>
      </c>
      <c r="H632" s="20" t="s">
        <v>202</v>
      </c>
      <c r="I632" s="20" t="s">
        <v>268</v>
      </c>
      <c r="J632" s="22">
        <v>3842506</v>
      </c>
      <c r="K632" s="27">
        <v>5.66</v>
      </c>
      <c r="L632" s="115" t="s">
        <v>671</v>
      </c>
      <c r="N632" s="89"/>
    </row>
    <row r="633" spans="1:14" s="13" customFormat="1">
      <c r="A633" s="114">
        <v>43482</v>
      </c>
      <c r="B633" s="21" t="s">
        <v>20</v>
      </c>
      <c r="C633" s="21" t="s">
        <v>20</v>
      </c>
      <c r="D633" s="20" t="s">
        <v>27</v>
      </c>
      <c r="E633" s="20" t="s">
        <v>22</v>
      </c>
      <c r="F633" s="20" t="s">
        <v>351</v>
      </c>
      <c r="G633" s="20" t="str">
        <f>VLOOKUP(Repository_table[[#This Row],[Country of Destination]],$T$11:$U$47,2,)</f>
        <v>Latin America and the Caribbean</v>
      </c>
      <c r="H633" s="20" t="s">
        <v>161</v>
      </c>
      <c r="I633" s="20" t="s">
        <v>25</v>
      </c>
      <c r="J633" s="22">
        <v>3622940</v>
      </c>
      <c r="K633" s="27">
        <v>4.1900000000000004</v>
      </c>
      <c r="L633" s="115"/>
      <c r="N633" s="89"/>
    </row>
    <row r="634" spans="1:14" s="13" customFormat="1" ht="15.75" customHeight="1">
      <c r="A634" s="114">
        <v>43483</v>
      </c>
      <c r="B634" s="21" t="s">
        <v>20</v>
      </c>
      <c r="C634" s="21" t="s">
        <v>20</v>
      </c>
      <c r="D634" s="20" t="s">
        <v>21</v>
      </c>
      <c r="E634" s="20" t="s">
        <v>22</v>
      </c>
      <c r="F634" s="20" t="s">
        <v>35</v>
      </c>
      <c r="G634" s="20" t="str">
        <f>VLOOKUP(Repository_table[[#This Row],[Country of Destination]],$T$11:$U$47,2,)</f>
        <v>Europe and Central Asia</v>
      </c>
      <c r="H634" s="20" t="s">
        <v>274</v>
      </c>
      <c r="I634" s="20" t="s">
        <v>25</v>
      </c>
      <c r="J634" s="22">
        <v>3373160</v>
      </c>
      <c r="K634" s="27">
        <v>4.1900000000000004</v>
      </c>
      <c r="L634" s="115"/>
      <c r="N634" s="89"/>
    </row>
    <row r="635" spans="1:14" s="13" customFormat="1" ht="15.75" customHeight="1">
      <c r="A635" s="114">
        <v>43485</v>
      </c>
      <c r="B635" s="21" t="s">
        <v>20</v>
      </c>
      <c r="C635" s="21" t="s">
        <v>20</v>
      </c>
      <c r="D635" s="20" t="s">
        <v>21</v>
      </c>
      <c r="E635" s="20" t="s">
        <v>22</v>
      </c>
      <c r="F635" s="20" t="s">
        <v>158</v>
      </c>
      <c r="G635" s="20" t="str">
        <f>VLOOKUP(Repository_table[[#This Row],[Country of Destination]],$T$11:$U$47,2,)</f>
        <v>East Asia and Pacific</v>
      </c>
      <c r="H635" s="20" t="s">
        <v>624</v>
      </c>
      <c r="I635" s="20" t="s">
        <v>25</v>
      </c>
      <c r="J635" s="22">
        <v>3664215</v>
      </c>
      <c r="K635" s="27">
        <v>7.19</v>
      </c>
      <c r="L635" s="115" t="s">
        <v>594</v>
      </c>
      <c r="N635" s="89"/>
    </row>
    <row r="636" spans="1:14" s="13" customFormat="1" ht="15.75" customHeight="1">
      <c r="A636" s="114">
        <v>43487</v>
      </c>
      <c r="B636" s="21" t="s">
        <v>640</v>
      </c>
      <c r="C636" s="21" t="s">
        <v>229</v>
      </c>
      <c r="D636" s="20" t="s">
        <v>230</v>
      </c>
      <c r="E636" s="20" t="s">
        <v>22</v>
      </c>
      <c r="F636" s="20" t="s">
        <v>23</v>
      </c>
      <c r="G636" s="20" t="str">
        <f>VLOOKUP(Repository_table[[#This Row],[Country of Destination]],$T$11:$U$47,2,)</f>
        <v>Europe and Central Asia</v>
      </c>
      <c r="H636" s="20" t="s">
        <v>317</v>
      </c>
      <c r="I636" s="20" t="s">
        <v>231</v>
      </c>
      <c r="J636" s="22">
        <v>3382552</v>
      </c>
      <c r="K636" s="27">
        <v>7.34</v>
      </c>
      <c r="L636" s="115" t="s">
        <v>594</v>
      </c>
      <c r="N636" s="89"/>
    </row>
    <row r="637" spans="1:14" s="13" customFormat="1" ht="15.75" customHeight="1">
      <c r="A637" s="114">
        <v>43487</v>
      </c>
      <c r="B637" s="21" t="s">
        <v>20</v>
      </c>
      <c r="C637" s="21" t="s">
        <v>20</v>
      </c>
      <c r="D637" s="20" t="s">
        <v>21</v>
      </c>
      <c r="E637" s="20" t="s">
        <v>22</v>
      </c>
      <c r="F637" s="20" t="s">
        <v>44</v>
      </c>
      <c r="G637" s="20" t="str">
        <f>VLOOKUP(Repository_table[[#This Row],[Country of Destination]],$T$11:$U$47,2,)</f>
        <v>Europe and Central Asia</v>
      </c>
      <c r="H637" s="20" t="s">
        <v>32</v>
      </c>
      <c r="I637" s="20" t="s">
        <v>25</v>
      </c>
      <c r="J637" s="22">
        <v>3085711</v>
      </c>
      <c r="K637" s="27">
        <v>7.19</v>
      </c>
      <c r="L637" s="115" t="s">
        <v>594</v>
      </c>
      <c r="N637" s="89"/>
    </row>
    <row r="638" spans="1:14" s="13" customFormat="1" ht="15.75" customHeight="1">
      <c r="A638" s="114">
        <v>43488</v>
      </c>
      <c r="B638" s="21" t="s">
        <v>20</v>
      </c>
      <c r="C638" s="21" t="s">
        <v>20</v>
      </c>
      <c r="D638" s="20" t="s">
        <v>666</v>
      </c>
      <c r="E638" s="20" t="s">
        <v>249</v>
      </c>
      <c r="F638" s="20" t="s">
        <v>49</v>
      </c>
      <c r="G638" s="20" t="str">
        <f>VLOOKUP(Repository_table[[#This Row],[Country of Destination]],$T$11:$U$47,2,)</f>
        <v>Europe and Central Asia</v>
      </c>
      <c r="H638" s="20" t="s">
        <v>314</v>
      </c>
      <c r="I638" s="20" t="s">
        <v>25</v>
      </c>
      <c r="J638" s="22">
        <v>3585302</v>
      </c>
      <c r="K638" s="27">
        <v>6.44</v>
      </c>
      <c r="L638" s="115" t="s">
        <v>671</v>
      </c>
      <c r="N638" s="89"/>
    </row>
    <row r="639" spans="1:14" s="13" customFormat="1" ht="15.75" customHeight="1">
      <c r="A639" s="114">
        <v>43489</v>
      </c>
      <c r="B639" s="21" t="s">
        <v>20</v>
      </c>
      <c r="C639" s="21" t="s">
        <v>20</v>
      </c>
      <c r="D639" s="20" t="s">
        <v>21</v>
      </c>
      <c r="E639" s="20" t="s">
        <v>22</v>
      </c>
      <c r="F639" s="20" t="s">
        <v>57</v>
      </c>
      <c r="G639" s="20" t="str">
        <f>VLOOKUP(Repository_table[[#This Row],[Country of Destination]],$T$11:$U$47,2,)</f>
        <v>Europe and Central Asia</v>
      </c>
      <c r="H639" s="20" t="s">
        <v>86</v>
      </c>
      <c r="I639" s="20" t="s">
        <v>25</v>
      </c>
      <c r="J639" s="22">
        <v>3566499</v>
      </c>
      <c r="K639" s="27">
        <v>4.1900000000000004</v>
      </c>
      <c r="L639" s="115"/>
      <c r="N639" s="89"/>
    </row>
    <row r="640" spans="1:14" s="13" customFormat="1" ht="15.75" customHeight="1">
      <c r="A640" s="114">
        <v>43490</v>
      </c>
      <c r="B640" s="21" t="s">
        <v>640</v>
      </c>
      <c r="C640" s="21" t="s">
        <v>232</v>
      </c>
      <c r="D640" s="20" t="s">
        <v>230</v>
      </c>
      <c r="E640" s="20" t="s">
        <v>22</v>
      </c>
      <c r="F640" s="20" t="s">
        <v>158</v>
      </c>
      <c r="G640" s="20" t="str">
        <f>VLOOKUP(Repository_table[[#This Row],[Country of Destination]],$T$11:$U$47,2,)</f>
        <v>East Asia and Pacific</v>
      </c>
      <c r="H640" s="20" t="s">
        <v>659</v>
      </c>
      <c r="I640" s="20" t="s">
        <v>231</v>
      </c>
      <c r="J640" s="22">
        <v>3265399</v>
      </c>
      <c r="K640" s="27">
        <v>7.86</v>
      </c>
      <c r="L640" s="115" t="s">
        <v>594</v>
      </c>
      <c r="N640" s="89"/>
    </row>
    <row r="641" spans="1:14" s="13" customFormat="1" ht="15.75" customHeight="1">
      <c r="A641" s="114">
        <v>43490</v>
      </c>
      <c r="B641" s="21" t="s">
        <v>20</v>
      </c>
      <c r="C641" s="21" t="s">
        <v>20</v>
      </c>
      <c r="D641" s="20" t="s">
        <v>27</v>
      </c>
      <c r="E641" s="20" t="s">
        <v>22</v>
      </c>
      <c r="F641" s="20" t="s">
        <v>28</v>
      </c>
      <c r="G641" s="20" t="str">
        <f>VLOOKUP(Repository_table[[#This Row],[Country of Destination]],$T$11:$U$47,2,)</f>
        <v>East Asia and Pacific</v>
      </c>
      <c r="H641" s="20" t="s">
        <v>167</v>
      </c>
      <c r="I641" s="20" t="s">
        <v>25</v>
      </c>
      <c r="J641" s="22">
        <v>3096886</v>
      </c>
      <c r="K641" s="27">
        <v>4.1900000000000004</v>
      </c>
      <c r="L641" s="115"/>
      <c r="N641" s="89"/>
    </row>
    <row r="642" spans="1:14" s="13" customFormat="1" ht="15.75" customHeight="1">
      <c r="A642" s="114">
        <v>43491</v>
      </c>
      <c r="B642" s="21" t="s">
        <v>20</v>
      </c>
      <c r="C642" s="21" t="s">
        <v>20</v>
      </c>
      <c r="D642" s="20" t="s">
        <v>27</v>
      </c>
      <c r="E642" s="20" t="s">
        <v>22</v>
      </c>
      <c r="F642" s="20" t="s">
        <v>351</v>
      </c>
      <c r="G642" s="20" t="str">
        <f>VLOOKUP(Repository_table[[#This Row],[Country of Destination]],$T$11:$U$47,2,)</f>
        <v>Latin America and the Caribbean</v>
      </c>
      <c r="H642" s="20" t="s">
        <v>53</v>
      </c>
      <c r="I642" s="20" t="s">
        <v>25</v>
      </c>
      <c r="J642" s="22">
        <v>3562236</v>
      </c>
      <c r="K642" s="27">
        <v>4.1900000000000004</v>
      </c>
      <c r="L642" s="115"/>
      <c r="N642" s="89"/>
    </row>
    <row r="643" spans="1:14" s="13" customFormat="1" ht="15.75" customHeight="1">
      <c r="A643" s="114">
        <v>43491</v>
      </c>
      <c r="B643" s="21" t="s">
        <v>20</v>
      </c>
      <c r="C643" s="21" t="s">
        <v>20</v>
      </c>
      <c r="D643" s="20" t="s">
        <v>27</v>
      </c>
      <c r="E643" s="20" t="s">
        <v>22</v>
      </c>
      <c r="F643" s="20" t="s">
        <v>28</v>
      </c>
      <c r="G643" s="20" t="str">
        <f>VLOOKUP(Repository_table[[#This Row],[Country of Destination]],$T$11:$U$47,2,)</f>
        <v>East Asia and Pacific</v>
      </c>
      <c r="H643" s="20" t="s">
        <v>602</v>
      </c>
      <c r="I643" s="20" t="s">
        <v>25</v>
      </c>
      <c r="J643" s="22">
        <v>3458538</v>
      </c>
      <c r="K643" s="27">
        <v>4.1900000000000004</v>
      </c>
      <c r="L643" s="115"/>
      <c r="N643" s="89"/>
    </row>
    <row r="644" spans="1:14" s="13" customFormat="1" ht="15.75" customHeight="1">
      <c r="A644" s="114">
        <v>43492</v>
      </c>
      <c r="B644" s="21" t="s">
        <v>20</v>
      </c>
      <c r="C644" s="21" t="s">
        <v>20</v>
      </c>
      <c r="D644" s="20" t="s">
        <v>21</v>
      </c>
      <c r="E644" s="20" t="s">
        <v>22</v>
      </c>
      <c r="F644" s="20" t="s">
        <v>113</v>
      </c>
      <c r="G644" s="20" t="str">
        <f>VLOOKUP(Repository_table[[#This Row],[Country of Destination]],$T$11:$U$47,2,)</f>
        <v>Europe and Central Asia</v>
      </c>
      <c r="H644" s="20" t="s">
        <v>321</v>
      </c>
      <c r="I644" s="20" t="s">
        <v>25</v>
      </c>
      <c r="J644" s="22">
        <v>3278524</v>
      </c>
      <c r="K644" s="27">
        <v>7.19</v>
      </c>
      <c r="L644" s="115" t="s">
        <v>594</v>
      </c>
      <c r="N644" s="89"/>
    </row>
    <row r="645" spans="1:14" s="13" customFormat="1" ht="15.75" customHeight="1">
      <c r="A645" s="114">
        <v>43493</v>
      </c>
      <c r="B645" s="21" t="s">
        <v>20</v>
      </c>
      <c r="C645" s="21" t="s">
        <v>20</v>
      </c>
      <c r="D645" s="20" t="s">
        <v>27</v>
      </c>
      <c r="E645" s="20" t="s">
        <v>22</v>
      </c>
      <c r="F645" s="20" t="s">
        <v>351</v>
      </c>
      <c r="G645" s="20" t="str">
        <f>VLOOKUP(Repository_table[[#This Row],[Country of Destination]],$T$11:$U$47,2,)</f>
        <v>Latin America and the Caribbean</v>
      </c>
      <c r="H645" s="20" t="s">
        <v>72</v>
      </c>
      <c r="I645" s="20" t="s">
        <v>25</v>
      </c>
      <c r="J645" s="22">
        <v>3450141</v>
      </c>
      <c r="K645" s="27">
        <v>4.1900000000000004</v>
      </c>
      <c r="L645" s="115"/>
      <c r="N645" s="89"/>
    </row>
    <row r="646" spans="1:14" s="13" customFormat="1" ht="15.75" customHeight="1">
      <c r="A646" s="114">
        <v>43495</v>
      </c>
      <c r="B646" s="21" t="s">
        <v>20</v>
      </c>
      <c r="C646" s="21" t="s">
        <v>20</v>
      </c>
      <c r="D646" s="20" t="s">
        <v>21</v>
      </c>
      <c r="E646" s="20" t="s">
        <v>22</v>
      </c>
      <c r="F646" s="20" t="s">
        <v>94</v>
      </c>
      <c r="G646" s="20" t="str">
        <f>VLOOKUP(Repository_table[[#This Row],[Country of Destination]],$T$11:$U$47,2,)</f>
        <v>East Asia and Pacific</v>
      </c>
      <c r="H646" s="20" t="s">
        <v>109</v>
      </c>
      <c r="I646" s="20" t="s">
        <v>25</v>
      </c>
      <c r="J646" s="22">
        <v>3387235</v>
      </c>
      <c r="K646" s="27">
        <v>7.19</v>
      </c>
      <c r="L646" s="115" t="s">
        <v>594</v>
      </c>
      <c r="N646" s="89"/>
    </row>
    <row r="647" spans="1:14" s="13" customFormat="1" ht="15.75" customHeight="1">
      <c r="A647" s="114">
        <v>43496</v>
      </c>
      <c r="B647" s="21" t="s">
        <v>20</v>
      </c>
      <c r="C647" s="21" t="s">
        <v>20</v>
      </c>
      <c r="D647" s="20" t="s">
        <v>21</v>
      </c>
      <c r="E647" s="20" t="s">
        <v>22</v>
      </c>
      <c r="F647" s="20" t="s">
        <v>33</v>
      </c>
      <c r="G647" s="20" t="str">
        <f>VLOOKUP(Repository_table[[#This Row],[Country of Destination]],$T$11:$U$47,2,)</f>
        <v>Europe and Central Asia</v>
      </c>
      <c r="H647" s="20" t="s">
        <v>40</v>
      </c>
      <c r="I647" s="20" t="s">
        <v>25</v>
      </c>
      <c r="J647" s="22">
        <v>3608704</v>
      </c>
      <c r="K647" s="27">
        <v>3.39</v>
      </c>
      <c r="L647" s="115"/>
      <c r="N647" s="89"/>
    </row>
    <row r="648" spans="1:14" s="13" customFormat="1" ht="15.75" customHeight="1">
      <c r="A648" s="114">
        <v>43497</v>
      </c>
      <c r="B648" s="21" t="s">
        <v>640</v>
      </c>
      <c r="C648" s="21" t="s">
        <v>280</v>
      </c>
      <c r="D648" s="20" t="s">
        <v>230</v>
      </c>
      <c r="E648" s="20" t="s">
        <v>22</v>
      </c>
      <c r="F648" s="20" t="s">
        <v>158</v>
      </c>
      <c r="G648" s="20" t="str">
        <f>VLOOKUP(Repository_table[[#This Row],[Country of Destination]],$T$11:$U$47,2,)</f>
        <v>East Asia and Pacific</v>
      </c>
      <c r="H648" s="20" t="s">
        <v>280</v>
      </c>
      <c r="I648" s="20" t="s">
        <v>231</v>
      </c>
      <c r="J648" s="22">
        <v>3427672</v>
      </c>
      <c r="K648" s="27">
        <v>7.86</v>
      </c>
      <c r="L648" s="115" t="s">
        <v>594</v>
      </c>
      <c r="N648" s="89"/>
    </row>
    <row r="649" spans="1:14" s="13" customFormat="1" ht="15.75" customHeight="1">
      <c r="A649" s="114">
        <v>43497</v>
      </c>
      <c r="B649" s="21" t="s">
        <v>20</v>
      </c>
      <c r="C649" s="21" t="s">
        <v>20</v>
      </c>
      <c r="D649" s="20" t="s">
        <v>27</v>
      </c>
      <c r="E649" s="20" t="s">
        <v>22</v>
      </c>
      <c r="F649" s="20" t="s">
        <v>143</v>
      </c>
      <c r="G649" s="20" t="str">
        <f>VLOOKUP(Repository_table[[#This Row],[Country of Destination]],$T$11:$U$47,2,)</f>
        <v>Latin America and the Caribbean</v>
      </c>
      <c r="H649" s="20" t="s">
        <v>175</v>
      </c>
      <c r="I649" s="20" t="s">
        <v>25</v>
      </c>
      <c r="J649" s="22">
        <v>2933285</v>
      </c>
      <c r="K649" s="27">
        <v>4.1900000000000004</v>
      </c>
      <c r="L649" s="115"/>
      <c r="N649" s="89"/>
    </row>
    <row r="650" spans="1:14" s="13" customFormat="1" ht="15.75" customHeight="1">
      <c r="A650" s="114">
        <v>43500</v>
      </c>
      <c r="B650" s="21" t="s">
        <v>640</v>
      </c>
      <c r="C650" s="21" t="s">
        <v>238</v>
      </c>
      <c r="D650" s="20" t="s">
        <v>230</v>
      </c>
      <c r="E650" s="20" t="s">
        <v>22</v>
      </c>
      <c r="F650" s="20" t="s">
        <v>42</v>
      </c>
      <c r="G650" s="20" t="str">
        <f>VLOOKUP(Repository_table[[#This Row],[Country of Destination]],$T$11:$U$47,2,)</f>
        <v>South Asia</v>
      </c>
      <c r="H650" s="20" t="s">
        <v>238</v>
      </c>
      <c r="I650" s="20" t="s">
        <v>231</v>
      </c>
      <c r="J650" s="22">
        <v>3430606</v>
      </c>
      <c r="K650" s="27">
        <v>7.33</v>
      </c>
      <c r="L650" s="115" t="s">
        <v>594</v>
      </c>
      <c r="N650" s="89"/>
    </row>
    <row r="651" spans="1:14" s="13" customFormat="1" ht="15.75" customHeight="1">
      <c r="A651" s="114">
        <v>43502</v>
      </c>
      <c r="B651" s="21" t="s">
        <v>20</v>
      </c>
      <c r="C651" s="21" t="s">
        <v>20</v>
      </c>
      <c r="D651" s="20" t="s">
        <v>21</v>
      </c>
      <c r="E651" s="20" t="s">
        <v>22</v>
      </c>
      <c r="F651" s="20" t="s">
        <v>44</v>
      </c>
      <c r="G651" s="20" t="str">
        <f>VLOOKUP(Repository_table[[#This Row],[Country of Destination]],$T$11:$U$47,2,)</f>
        <v>Europe and Central Asia</v>
      </c>
      <c r="H651" s="20" t="s">
        <v>669</v>
      </c>
      <c r="I651" s="20" t="s">
        <v>25</v>
      </c>
      <c r="J651" s="22">
        <v>3188045</v>
      </c>
      <c r="K651" s="27">
        <v>6.39</v>
      </c>
      <c r="L651" s="115" t="s">
        <v>594</v>
      </c>
      <c r="N651" s="89"/>
    </row>
    <row r="652" spans="1:14" s="13" customFormat="1" ht="15.75" customHeight="1">
      <c r="A652" s="114">
        <v>43504</v>
      </c>
      <c r="B652" s="21" t="s">
        <v>20</v>
      </c>
      <c r="C652" s="21" t="s">
        <v>20</v>
      </c>
      <c r="D652" s="20" t="s">
        <v>27</v>
      </c>
      <c r="E652" s="20" t="s">
        <v>22</v>
      </c>
      <c r="F652" s="20" t="s">
        <v>581</v>
      </c>
      <c r="G652" s="20" t="str">
        <f>VLOOKUP(Repository_table[[#This Row],[Country of Destination]],$T$11:$U$47,2,)</f>
        <v>Middle East and North Africa</v>
      </c>
      <c r="H652" s="20" t="s">
        <v>672</v>
      </c>
      <c r="I652" s="20" t="s">
        <v>25</v>
      </c>
      <c r="J652" s="22">
        <v>3694795</v>
      </c>
      <c r="K652" s="27">
        <v>3.39</v>
      </c>
      <c r="L652" s="115"/>
      <c r="N652" s="89"/>
    </row>
    <row r="653" spans="1:14" s="13" customFormat="1" ht="15.75" customHeight="1">
      <c r="A653" s="114">
        <v>43505</v>
      </c>
      <c r="B653" s="21" t="s">
        <v>20</v>
      </c>
      <c r="C653" s="21" t="s">
        <v>20</v>
      </c>
      <c r="D653" s="20" t="s">
        <v>27</v>
      </c>
      <c r="E653" s="20" t="s">
        <v>22</v>
      </c>
      <c r="F653" s="20" t="s">
        <v>28</v>
      </c>
      <c r="G653" s="20" t="str">
        <f>VLOOKUP(Repository_table[[#This Row],[Country of Destination]],$T$11:$U$47,2,)</f>
        <v>East Asia and Pacific</v>
      </c>
      <c r="H653" s="20" t="s">
        <v>668</v>
      </c>
      <c r="I653" s="20" t="s">
        <v>25</v>
      </c>
      <c r="J653" s="22">
        <v>3273050</v>
      </c>
      <c r="K653" s="27">
        <v>3.39</v>
      </c>
      <c r="L653" s="115"/>
      <c r="N653" s="89"/>
    </row>
    <row r="654" spans="1:14" s="13" customFormat="1" ht="15.75" customHeight="1">
      <c r="A654" s="114">
        <v>43506</v>
      </c>
      <c r="B654" s="21" t="s">
        <v>20</v>
      </c>
      <c r="C654" s="21" t="s">
        <v>20</v>
      </c>
      <c r="D654" s="20" t="s">
        <v>21</v>
      </c>
      <c r="E654" s="20" t="s">
        <v>22</v>
      </c>
      <c r="F654" s="20" t="s">
        <v>42</v>
      </c>
      <c r="G654" s="20" t="str">
        <f>VLOOKUP(Repository_table[[#This Row],[Country of Destination]],$T$11:$U$47,2,)</f>
        <v>South Asia</v>
      </c>
      <c r="H654" s="20" t="s">
        <v>662</v>
      </c>
      <c r="I654" s="20" t="s">
        <v>25</v>
      </c>
      <c r="J654" s="22">
        <v>3558748</v>
      </c>
      <c r="K654" s="27">
        <v>3.39</v>
      </c>
      <c r="L654" s="115"/>
      <c r="N654" s="89"/>
    </row>
    <row r="655" spans="1:14" s="13" customFormat="1" ht="15.75" customHeight="1">
      <c r="A655" s="114">
        <v>43507</v>
      </c>
      <c r="B655" s="21" t="s">
        <v>640</v>
      </c>
      <c r="C655" s="21" t="s">
        <v>608</v>
      </c>
      <c r="D655" s="20" t="s">
        <v>255</v>
      </c>
      <c r="E655" s="20" t="s">
        <v>22</v>
      </c>
      <c r="F655" s="20" t="s">
        <v>279</v>
      </c>
      <c r="G655" s="20" t="str">
        <f>VLOOKUP(Repository_table[[#This Row],[Country of Destination]],$T$11:$U$47,2,)</f>
        <v>Latin America and the Caribbean</v>
      </c>
      <c r="H655" s="20" t="s">
        <v>608</v>
      </c>
      <c r="I655" s="20" t="s">
        <v>231</v>
      </c>
      <c r="J655" s="22">
        <v>3269357</v>
      </c>
      <c r="K655" s="27">
        <v>6.58</v>
      </c>
      <c r="L655" s="115" t="s">
        <v>594</v>
      </c>
      <c r="N655" s="89"/>
    </row>
    <row r="656" spans="1:14" s="13" customFormat="1" ht="15.75" customHeight="1">
      <c r="A656" s="114">
        <v>43508</v>
      </c>
      <c r="B656" s="21" t="s">
        <v>20</v>
      </c>
      <c r="C656" s="21" t="s">
        <v>20</v>
      </c>
      <c r="D656" s="20" t="s">
        <v>21</v>
      </c>
      <c r="E656" s="20" t="s">
        <v>22</v>
      </c>
      <c r="F656" s="20" t="s">
        <v>23</v>
      </c>
      <c r="G656" s="20" t="str">
        <f>VLOOKUP(Repository_table[[#This Row],[Country of Destination]],$T$11:$U$47,2,)</f>
        <v>Europe and Central Asia</v>
      </c>
      <c r="H656" s="20" t="s">
        <v>665</v>
      </c>
      <c r="I656" s="20" t="s">
        <v>25</v>
      </c>
      <c r="J656" s="22">
        <v>3300253</v>
      </c>
      <c r="K656" s="27">
        <v>6.39</v>
      </c>
      <c r="L656" s="115" t="s">
        <v>594</v>
      </c>
      <c r="N656" s="89"/>
    </row>
    <row r="657" spans="1:14" s="13" customFormat="1" ht="15.75" customHeight="1">
      <c r="A657" s="114">
        <v>43508</v>
      </c>
      <c r="B657" s="21" t="s">
        <v>20</v>
      </c>
      <c r="C657" s="21" t="s">
        <v>20</v>
      </c>
      <c r="D657" s="20" t="s">
        <v>27</v>
      </c>
      <c r="E657" s="20" t="s">
        <v>22</v>
      </c>
      <c r="F657" s="20" t="s">
        <v>28</v>
      </c>
      <c r="G657" s="20" t="str">
        <f>VLOOKUP(Repository_table[[#This Row],[Country of Destination]],$T$11:$U$47,2,)</f>
        <v>East Asia and Pacific</v>
      </c>
      <c r="H657" s="20" t="s">
        <v>39</v>
      </c>
      <c r="I657" s="20" t="s">
        <v>25</v>
      </c>
      <c r="J657" s="22">
        <v>3411234</v>
      </c>
      <c r="K657" s="27">
        <v>6.39</v>
      </c>
      <c r="L657" s="115" t="s">
        <v>594</v>
      </c>
      <c r="N657" s="89"/>
    </row>
    <row r="658" spans="1:14" s="13" customFormat="1" ht="15.75" customHeight="1">
      <c r="A658" s="114">
        <v>43509</v>
      </c>
      <c r="B658" s="21" t="s">
        <v>20</v>
      </c>
      <c r="C658" s="21" t="s">
        <v>20</v>
      </c>
      <c r="D658" s="20" t="s">
        <v>27</v>
      </c>
      <c r="E658" s="20" t="s">
        <v>22</v>
      </c>
      <c r="F658" s="20" t="s">
        <v>125</v>
      </c>
      <c r="G658" s="20" t="str">
        <f>VLOOKUP(Repository_table[[#This Row],[Country of Destination]],$T$11:$U$47,2,)</f>
        <v>East Asia and Pacific</v>
      </c>
      <c r="H658" s="20" t="s">
        <v>72</v>
      </c>
      <c r="I658" s="20" t="s">
        <v>25</v>
      </c>
      <c r="J658" s="22">
        <v>3689106</v>
      </c>
      <c r="K658" s="27">
        <v>3.39</v>
      </c>
      <c r="L658" s="115"/>
      <c r="N658" s="89"/>
    </row>
    <row r="659" spans="1:14" s="13" customFormat="1" ht="15.75" customHeight="1">
      <c r="A659" s="114">
        <v>43510</v>
      </c>
      <c r="B659" s="21" t="s">
        <v>20</v>
      </c>
      <c r="C659" s="21" t="s">
        <v>20</v>
      </c>
      <c r="D659" s="20" t="s">
        <v>21</v>
      </c>
      <c r="E659" s="20" t="s">
        <v>22</v>
      </c>
      <c r="F659" s="20" t="s">
        <v>35</v>
      </c>
      <c r="G659" s="20" t="str">
        <f>VLOOKUP(Repository_table[[#This Row],[Country of Destination]],$T$11:$U$47,2,)</f>
        <v>Europe and Central Asia</v>
      </c>
      <c r="H659" s="20" t="s">
        <v>75</v>
      </c>
      <c r="I659" s="20" t="s">
        <v>25</v>
      </c>
      <c r="J659" s="22">
        <v>3710725</v>
      </c>
      <c r="K659" s="27">
        <v>3.39</v>
      </c>
      <c r="L659" s="115"/>
      <c r="N659" s="89"/>
    </row>
    <row r="660" spans="1:14" s="13" customFormat="1" ht="15.75" customHeight="1">
      <c r="A660" s="114">
        <v>43511</v>
      </c>
      <c r="B660" s="21" t="s">
        <v>640</v>
      </c>
      <c r="C660" s="21" t="s">
        <v>241</v>
      </c>
      <c r="D660" s="20" t="s">
        <v>230</v>
      </c>
      <c r="E660" s="20" t="s">
        <v>22</v>
      </c>
      <c r="F660" s="20" t="s">
        <v>158</v>
      </c>
      <c r="G660" s="20" t="str">
        <f>VLOOKUP(Repository_table[[#This Row],[Country of Destination]],$T$11:$U$47,2,)</f>
        <v>East Asia and Pacific</v>
      </c>
      <c r="H660" s="20" t="s">
        <v>241</v>
      </c>
      <c r="I660" s="20" t="s">
        <v>231</v>
      </c>
      <c r="J660" s="22">
        <v>3476120</v>
      </c>
      <c r="K660" s="27">
        <v>7.59</v>
      </c>
      <c r="L660" s="115" t="s">
        <v>594</v>
      </c>
      <c r="N660" s="89"/>
    </row>
    <row r="661" spans="1:14" s="13" customFormat="1" ht="15.75" customHeight="1">
      <c r="A661" s="114">
        <v>43511</v>
      </c>
      <c r="B661" s="21" t="s">
        <v>20</v>
      </c>
      <c r="C661" s="21" t="s">
        <v>20</v>
      </c>
      <c r="D661" s="20" t="s">
        <v>27</v>
      </c>
      <c r="E661" s="20" t="s">
        <v>22</v>
      </c>
      <c r="F661" s="20" t="s">
        <v>28</v>
      </c>
      <c r="G661" s="20" t="str">
        <f>VLOOKUP(Repository_table[[#This Row],[Country of Destination]],$T$11:$U$47,2,)</f>
        <v>East Asia and Pacific</v>
      </c>
      <c r="H661" s="20" t="s">
        <v>73</v>
      </c>
      <c r="I661" s="20" t="s">
        <v>25</v>
      </c>
      <c r="J661" s="22">
        <v>3690284</v>
      </c>
      <c r="K661" s="27">
        <v>3.39</v>
      </c>
      <c r="L661" s="115"/>
      <c r="N661" s="89"/>
    </row>
    <row r="662" spans="1:14" s="13" customFormat="1" ht="15.75" customHeight="1">
      <c r="A662" s="114">
        <v>43513</v>
      </c>
      <c r="B662" s="21" t="s">
        <v>20</v>
      </c>
      <c r="C662" s="21" t="s">
        <v>20</v>
      </c>
      <c r="D662" s="20" t="s">
        <v>21</v>
      </c>
      <c r="E662" s="20" t="s">
        <v>22</v>
      </c>
      <c r="F662" s="20" t="s">
        <v>23</v>
      </c>
      <c r="G662" s="20" t="str">
        <f>VLOOKUP(Repository_table[[#This Row],[Country of Destination]],$T$11:$U$47,2,)</f>
        <v>Europe and Central Asia</v>
      </c>
      <c r="H662" s="20" t="s">
        <v>614</v>
      </c>
      <c r="I662" s="20" t="s">
        <v>25</v>
      </c>
      <c r="J662" s="22">
        <v>3447313</v>
      </c>
      <c r="K662" s="27">
        <v>3.39</v>
      </c>
      <c r="L662" s="115"/>
      <c r="N662" s="89"/>
    </row>
    <row r="663" spans="1:14" s="13" customFormat="1" ht="15.75" customHeight="1">
      <c r="A663" s="114">
        <v>43513</v>
      </c>
      <c r="B663" s="21" t="s">
        <v>20</v>
      </c>
      <c r="C663" s="21" t="s">
        <v>20</v>
      </c>
      <c r="D663" s="20" t="s">
        <v>666</v>
      </c>
      <c r="E663" s="20" t="s">
        <v>249</v>
      </c>
      <c r="F663" s="20" t="s">
        <v>94</v>
      </c>
      <c r="G663" s="20" t="str">
        <f>VLOOKUP(Repository_table[[#This Row],[Country of Destination]],$T$11:$U$47,2,)</f>
        <v>East Asia and Pacific</v>
      </c>
      <c r="H663" s="20" t="s">
        <v>181</v>
      </c>
      <c r="I663" s="20" t="s">
        <v>25</v>
      </c>
      <c r="J663" s="22">
        <v>3463554</v>
      </c>
      <c r="K663" s="27">
        <v>4.78</v>
      </c>
      <c r="L663" s="115" t="s">
        <v>258</v>
      </c>
      <c r="N663" s="89"/>
    </row>
    <row r="664" spans="1:14" s="13" customFormat="1" ht="15.75" customHeight="1">
      <c r="A664" s="114">
        <v>43515</v>
      </c>
      <c r="B664" s="21" t="s">
        <v>20</v>
      </c>
      <c r="C664" s="21" t="s">
        <v>20</v>
      </c>
      <c r="D664" s="20" t="s">
        <v>21</v>
      </c>
      <c r="E664" s="20" t="s">
        <v>22</v>
      </c>
      <c r="F664" s="20" t="s">
        <v>148</v>
      </c>
      <c r="G664" s="20" t="str">
        <f>VLOOKUP(Repository_table[[#This Row],[Country of Destination]],$T$11:$U$47,2,)</f>
        <v>South Asia</v>
      </c>
      <c r="H664" s="20" t="s">
        <v>107</v>
      </c>
      <c r="I664" s="20" t="s">
        <v>25</v>
      </c>
      <c r="J664" s="22">
        <v>3365105</v>
      </c>
      <c r="K664" s="27">
        <v>3.39</v>
      </c>
      <c r="L664" s="115"/>
      <c r="N664" s="89"/>
    </row>
    <row r="665" spans="1:14" s="13" customFormat="1" ht="15.75" customHeight="1">
      <c r="A665" s="114">
        <v>43515</v>
      </c>
      <c r="B665" s="21" t="s">
        <v>20</v>
      </c>
      <c r="C665" s="21" t="s">
        <v>20</v>
      </c>
      <c r="D665" s="20" t="s">
        <v>21</v>
      </c>
      <c r="E665" s="20" t="s">
        <v>22</v>
      </c>
      <c r="F665" s="20" t="s">
        <v>44</v>
      </c>
      <c r="G665" s="20" t="str">
        <f>VLOOKUP(Repository_table[[#This Row],[Country of Destination]],$T$11:$U$47,2,)</f>
        <v>Europe and Central Asia</v>
      </c>
      <c r="H665" s="20" t="s">
        <v>289</v>
      </c>
      <c r="I665" s="20" t="s">
        <v>25</v>
      </c>
      <c r="J665" s="22">
        <v>3294603</v>
      </c>
      <c r="K665" s="27">
        <v>6.39</v>
      </c>
      <c r="L665" s="115" t="s">
        <v>594</v>
      </c>
      <c r="N665" s="89"/>
    </row>
    <row r="666" spans="1:14" s="13" customFormat="1" ht="15.75" customHeight="1">
      <c r="A666" s="114">
        <v>43516</v>
      </c>
      <c r="B666" s="21" t="s">
        <v>640</v>
      </c>
      <c r="C666" s="21" t="s">
        <v>32</v>
      </c>
      <c r="D666" s="20" t="s">
        <v>255</v>
      </c>
      <c r="E666" s="20" t="s">
        <v>22</v>
      </c>
      <c r="F666" s="20" t="s">
        <v>351</v>
      </c>
      <c r="G666" s="20" t="str">
        <f>VLOOKUP(Repository_table[[#This Row],[Country of Destination]],$T$11:$U$47,2,)</f>
        <v>Latin America and the Caribbean</v>
      </c>
      <c r="H666" s="20" t="s">
        <v>32</v>
      </c>
      <c r="I666" s="20" t="s">
        <v>231</v>
      </c>
      <c r="J666" s="22">
        <v>3091001</v>
      </c>
      <c r="K666" s="27">
        <v>6.58</v>
      </c>
      <c r="L666" s="115" t="s">
        <v>594</v>
      </c>
      <c r="N666" s="89"/>
    </row>
    <row r="667" spans="1:14" s="13" customFormat="1" ht="15.75" customHeight="1">
      <c r="A667" s="114">
        <v>43519</v>
      </c>
      <c r="B667" s="21" t="s">
        <v>20</v>
      </c>
      <c r="C667" s="21" t="s">
        <v>20</v>
      </c>
      <c r="D667" s="20" t="s">
        <v>21</v>
      </c>
      <c r="E667" s="20" t="s">
        <v>22</v>
      </c>
      <c r="F667" s="20" t="s">
        <v>38</v>
      </c>
      <c r="G667" s="20" t="str">
        <f>VLOOKUP(Repository_table[[#This Row],[Country of Destination]],$T$11:$U$47,2,)</f>
        <v>Latin America and the Caribbean</v>
      </c>
      <c r="H667" s="20" t="s">
        <v>635</v>
      </c>
      <c r="I667" s="20" t="s">
        <v>25</v>
      </c>
      <c r="J667" s="22">
        <v>3233864</v>
      </c>
      <c r="K667" s="27">
        <v>6.39</v>
      </c>
      <c r="L667" s="115" t="s">
        <v>594</v>
      </c>
      <c r="N667" s="89"/>
    </row>
    <row r="668" spans="1:14" s="13" customFormat="1" ht="15.75" customHeight="1">
      <c r="A668" s="114">
        <v>43519</v>
      </c>
      <c r="B668" s="21" t="s">
        <v>20</v>
      </c>
      <c r="C668" s="21" t="s">
        <v>20</v>
      </c>
      <c r="D668" s="20" t="s">
        <v>666</v>
      </c>
      <c r="E668" s="20" t="s">
        <v>249</v>
      </c>
      <c r="F668" s="20" t="s">
        <v>49</v>
      </c>
      <c r="G668" s="20" t="str">
        <f>VLOOKUP(Repository_table[[#This Row],[Country of Destination]],$T$11:$U$47,2,)</f>
        <v>Europe and Central Asia</v>
      </c>
      <c r="H668" s="20" t="s">
        <v>285</v>
      </c>
      <c r="I668" s="20" t="s">
        <v>25</v>
      </c>
      <c r="J668" s="22">
        <v>3453901</v>
      </c>
      <c r="K668" s="27">
        <v>4.54</v>
      </c>
      <c r="L668" s="115" t="s">
        <v>258</v>
      </c>
      <c r="N668" s="89"/>
    </row>
    <row r="669" spans="1:14" s="13" customFormat="1" ht="15.75" customHeight="1">
      <c r="A669" s="114">
        <v>43520</v>
      </c>
      <c r="B669" s="21" t="s">
        <v>20</v>
      </c>
      <c r="C669" s="21" t="s">
        <v>20</v>
      </c>
      <c r="D669" s="20" t="s">
        <v>27</v>
      </c>
      <c r="E669" s="20" t="s">
        <v>22</v>
      </c>
      <c r="F669" s="20" t="s">
        <v>144</v>
      </c>
      <c r="G669" s="20" t="str">
        <f>VLOOKUP(Repository_table[[#This Row],[Country of Destination]],$T$11:$U$47,2,)</f>
        <v>Latin America and the Caribbean</v>
      </c>
      <c r="H669" s="20" t="s">
        <v>358</v>
      </c>
      <c r="I669" s="20" t="s">
        <v>25</v>
      </c>
      <c r="J669" s="22">
        <v>2941555</v>
      </c>
      <c r="K669" s="27">
        <v>3.39</v>
      </c>
      <c r="L669" s="115"/>
      <c r="N669" s="89"/>
    </row>
    <row r="670" spans="1:14" s="13" customFormat="1" ht="15.75" customHeight="1">
      <c r="A670" s="114">
        <v>43521</v>
      </c>
      <c r="B670" s="21" t="s">
        <v>640</v>
      </c>
      <c r="C670" s="21" t="s">
        <v>577</v>
      </c>
      <c r="D670" s="20" t="s">
        <v>230</v>
      </c>
      <c r="E670" s="20" t="s">
        <v>22</v>
      </c>
      <c r="F670" s="20" t="s">
        <v>158</v>
      </c>
      <c r="G670" s="20" t="str">
        <f>VLOOKUP(Repository_table[[#This Row],[Country of Destination]],$T$11:$U$47,2,)</f>
        <v>East Asia and Pacific</v>
      </c>
      <c r="H670" s="20" t="s">
        <v>577</v>
      </c>
      <c r="I670" s="20" t="s">
        <v>231</v>
      </c>
      <c r="J670" s="22">
        <v>3416524</v>
      </c>
      <c r="K670" s="27">
        <v>7.59</v>
      </c>
      <c r="L670" s="115" t="s">
        <v>594</v>
      </c>
      <c r="N670" s="89"/>
    </row>
    <row r="671" spans="1:14" s="13" customFormat="1" ht="15.75" customHeight="1">
      <c r="A671" s="114">
        <v>43521</v>
      </c>
      <c r="B671" s="21" t="s">
        <v>20</v>
      </c>
      <c r="C671" s="21" t="s">
        <v>20</v>
      </c>
      <c r="D671" s="20" t="s">
        <v>666</v>
      </c>
      <c r="E671" s="20" t="s">
        <v>249</v>
      </c>
      <c r="F671" s="20" t="s">
        <v>55</v>
      </c>
      <c r="G671" s="20" t="str">
        <f>VLOOKUP(Repository_table[[#This Row],[Country of Destination]],$T$11:$U$47,2,)</f>
        <v>Europe and Central Asia</v>
      </c>
      <c r="H671" s="20" t="s">
        <v>627</v>
      </c>
      <c r="I671" s="20" t="s">
        <v>25</v>
      </c>
      <c r="J671" s="22">
        <v>3389585</v>
      </c>
      <c r="K671" s="27">
        <v>3.67</v>
      </c>
      <c r="L671" s="115" t="s">
        <v>671</v>
      </c>
      <c r="N671" s="89"/>
    </row>
    <row r="672" spans="1:14" s="13" customFormat="1" ht="24.95">
      <c r="A672" s="114">
        <v>43522</v>
      </c>
      <c r="B672" s="21" t="s">
        <v>264</v>
      </c>
      <c r="C672" s="21" t="s">
        <v>265</v>
      </c>
      <c r="D672" s="20" t="s">
        <v>670</v>
      </c>
      <c r="E672" s="20" t="s">
        <v>249</v>
      </c>
      <c r="F672" s="20" t="s">
        <v>57</v>
      </c>
      <c r="G672" s="20" t="str">
        <f>VLOOKUP(Repository_table[[#This Row],[Country of Destination]],$T$11:$U$47,2,)</f>
        <v>Europe and Central Asia</v>
      </c>
      <c r="H672" s="20" t="s">
        <v>80</v>
      </c>
      <c r="I672" s="20" t="s">
        <v>268</v>
      </c>
      <c r="J672" s="22">
        <v>3719789</v>
      </c>
      <c r="K672" s="27">
        <v>3.82</v>
      </c>
      <c r="L672" s="115" t="s">
        <v>671</v>
      </c>
      <c r="N672" s="89"/>
    </row>
    <row r="673" spans="1:14" s="13" customFormat="1" ht="15.75" customHeight="1">
      <c r="A673" s="114">
        <v>43522</v>
      </c>
      <c r="B673" s="21" t="s">
        <v>20</v>
      </c>
      <c r="C673" s="21" t="s">
        <v>20</v>
      </c>
      <c r="D673" s="20" t="s">
        <v>27</v>
      </c>
      <c r="E673" s="20" t="s">
        <v>22</v>
      </c>
      <c r="F673" s="20" t="s">
        <v>351</v>
      </c>
      <c r="G673" s="20" t="str">
        <f>VLOOKUP(Repository_table[[#This Row],[Country of Destination]],$T$11:$U$47,2,)</f>
        <v>Latin America and the Caribbean</v>
      </c>
      <c r="H673" s="20" t="s">
        <v>618</v>
      </c>
      <c r="I673" s="20" t="s">
        <v>25</v>
      </c>
      <c r="J673" s="22">
        <v>3589700</v>
      </c>
      <c r="K673" s="27">
        <v>3.39</v>
      </c>
      <c r="L673" s="115"/>
      <c r="N673" s="89"/>
    </row>
    <row r="674" spans="1:14" s="13" customFormat="1">
      <c r="A674" s="114">
        <v>43522</v>
      </c>
      <c r="B674" s="21" t="s">
        <v>20</v>
      </c>
      <c r="C674" s="21" t="s">
        <v>20</v>
      </c>
      <c r="D674" s="20" t="s">
        <v>27</v>
      </c>
      <c r="E674" s="20" t="s">
        <v>22</v>
      </c>
      <c r="F674" s="20" t="s">
        <v>28</v>
      </c>
      <c r="G674" s="20" t="str">
        <f>VLOOKUP(Repository_table[[#This Row],[Country of Destination]],$T$11:$U$47,2,)</f>
        <v>East Asia and Pacific</v>
      </c>
      <c r="H674" s="20" t="s">
        <v>93</v>
      </c>
      <c r="I674" s="20" t="s">
        <v>25</v>
      </c>
      <c r="J674" s="22">
        <v>3683342</v>
      </c>
      <c r="K674" s="27">
        <v>3.39</v>
      </c>
      <c r="L674" s="115"/>
      <c r="N674" s="89"/>
    </row>
    <row r="675" spans="1:14" s="13" customFormat="1" ht="15.75" customHeight="1">
      <c r="A675" s="114">
        <v>43524</v>
      </c>
      <c r="B675" s="21" t="s">
        <v>640</v>
      </c>
      <c r="C675" s="21" t="s">
        <v>317</v>
      </c>
      <c r="D675" s="20" t="s">
        <v>230</v>
      </c>
      <c r="E675" s="20" t="s">
        <v>22</v>
      </c>
      <c r="F675" s="20" t="s">
        <v>68</v>
      </c>
      <c r="G675" s="20" t="str">
        <f>VLOOKUP(Repository_table[[#This Row],[Country of Destination]],$T$11:$U$47,2,)</f>
        <v>Europe and Central Asia</v>
      </c>
      <c r="H675" s="20" t="s">
        <v>317</v>
      </c>
      <c r="I675" s="20" t="s">
        <v>231</v>
      </c>
      <c r="J675" s="22">
        <v>3393878</v>
      </c>
      <c r="K675" s="27">
        <v>6.58</v>
      </c>
      <c r="L675" s="115" t="s">
        <v>594</v>
      </c>
      <c r="N675" s="89"/>
    </row>
    <row r="676" spans="1:14" s="13" customFormat="1" ht="15.75" customHeight="1">
      <c r="A676" s="114">
        <v>43524</v>
      </c>
      <c r="B676" s="21" t="s">
        <v>20</v>
      </c>
      <c r="C676" s="21" t="s">
        <v>20</v>
      </c>
      <c r="D676" s="20" t="s">
        <v>27</v>
      </c>
      <c r="E676" s="20" t="s">
        <v>22</v>
      </c>
      <c r="F676" s="20" t="s">
        <v>125</v>
      </c>
      <c r="G676" s="20" t="str">
        <f>VLOOKUP(Repository_table[[#This Row],[Country of Destination]],$T$11:$U$47,2,)</f>
        <v>East Asia and Pacific</v>
      </c>
      <c r="H676" s="20" t="s">
        <v>86</v>
      </c>
      <c r="I676" s="20" t="s">
        <v>25</v>
      </c>
      <c r="J676" s="22">
        <v>3559621</v>
      </c>
      <c r="K676" s="27">
        <v>3.39</v>
      </c>
      <c r="L676" s="115"/>
      <c r="N676" s="89"/>
    </row>
    <row r="677" spans="1:14" s="13" customFormat="1" ht="15.75" customHeight="1">
      <c r="A677" s="114">
        <v>43524</v>
      </c>
      <c r="B677" s="21" t="s">
        <v>20</v>
      </c>
      <c r="C677" s="21" t="s">
        <v>20</v>
      </c>
      <c r="D677" s="20" t="s">
        <v>27</v>
      </c>
      <c r="E677" s="20" t="s">
        <v>22</v>
      </c>
      <c r="F677" s="20" t="s">
        <v>28</v>
      </c>
      <c r="G677" s="20" t="str">
        <f>VLOOKUP(Repository_table[[#This Row],[Country of Destination]],$T$11:$U$47,2,)</f>
        <v>East Asia and Pacific</v>
      </c>
      <c r="H677" s="20" t="s">
        <v>53</v>
      </c>
      <c r="I677" s="20" t="s">
        <v>25</v>
      </c>
      <c r="J677" s="22">
        <v>3692298</v>
      </c>
      <c r="K677" s="27">
        <v>3.39</v>
      </c>
      <c r="L677" s="115"/>
      <c r="N677" s="89"/>
    </row>
    <row r="678" spans="1:14" s="13" customFormat="1" ht="15.75" customHeight="1">
      <c r="A678" s="114">
        <v>43526</v>
      </c>
      <c r="B678" s="21" t="s">
        <v>20</v>
      </c>
      <c r="C678" s="21" t="s">
        <v>20</v>
      </c>
      <c r="D678" s="20" t="s">
        <v>27</v>
      </c>
      <c r="E678" s="20" t="s">
        <v>22</v>
      </c>
      <c r="F678" s="20" t="s">
        <v>187</v>
      </c>
      <c r="G678" s="20" t="str">
        <f>VLOOKUP(Repository_table[[#This Row],[Country of Destination]],$T$11:$U$47,2,)</f>
        <v>Latin America and the Caribbean</v>
      </c>
      <c r="H678" s="20" t="s">
        <v>150</v>
      </c>
      <c r="I678" s="20" t="s">
        <v>25</v>
      </c>
      <c r="J678" s="22">
        <v>2935224</v>
      </c>
      <c r="K678" s="27">
        <v>3.28</v>
      </c>
      <c r="L678" s="115"/>
      <c r="N678" s="89"/>
    </row>
    <row r="679" spans="1:14" s="13" customFormat="1" ht="15.75" customHeight="1">
      <c r="A679" s="114">
        <v>43526</v>
      </c>
      <c r="B679" s="21" t="s">
        <v>20</v>
      </c>
      <c r="C679" s="21" t="s">
        <v>20</v>
      </c>
      <c r="D679" s="20" t="s">
        <v>27</v>
      </c>
      <c r="E679" s="20" t="s">
        <v>22</v>
      </c>
      <c r="F679" s="20" t="s">
        <v>28</v>
      </c>
      <c r="G679" s="20" t="str">
        <f>VLOOKUP(Repository_table[[#This Row],[Country of Destination]],$T$11:$U$47,2,)</f>
        <v>East Asia and Pacific</v>
      </c>
      <c r="H679" s="20" t="s">
        <v>37</v>
      </c>
      <c r="I679" s="20" t="s">
        <v>25</v>
      </c>
      <c r="J679" s="22">
        <v>3216305</v>
      </c>
      <c r="K679" s="27">
        <v>3.28</v>
      </c>
      <c r="L679" s="115"/>
      <c r="N679" s="89"/>
    </row>
    <row r="680" spans="1:14" s="13" customFormat="1" ht="24.95">
      <c r="A680" s="114">
        <v>43527</v>
      </c>
      <c r="B680" s="21" t="s">
        <v>264</v>
      </c>
      <c r="C680" s="21" t="s">
        <v>265</v>
      </c>
      <c r="D680" s="20" t="s">
        <v>670</v>
      </c>
      <c r="E680" s="20" t="s">
        <v>249</v>
      </c>
      <c r="F680" s="20" t="s">
        <v>55</v>
      </c>
      <c r="G680" s="20" t="str">
        <f>VLOOKUP(Repository_table[[#This Row],[Country of Destination]],$T$11:$U$47,2,)</f>
        <v>Europe and Central Asia</v>
      </c>
      <c r="H680" s="20" t="s">
        <v>213</v>
      </c>
      <c r="I680" s="20" t="s">
        <v>268</v>
      </c>
      <c r="J680" s="22">
        <v>3425318</v>
      </c>
      <c r="K680" s="27">
        <v>5.33</v>
      </c>
      <c r="L680" s="115" t="s">
        <v>671</v>
      </c>
      <c r="N680" s="89"/>
    </row>
    <row r="681" spans="1:14" s="13" customFormat="1" ht="15.75" customHeight="1">
      <c r="A681" s="114">
        <v>43528</v>
      </c>
      <c r="B681" s="21" t="s">
        <v>20</v>
      </c>
      <c r="C681" s="21" t="s">
        <v>20</v>
      </c>
      <c r="D681" s="20" t="s">
        <v>27</v>
      </c>
      <c r="E681" s="20" t="s">
        <v>22</v>
      </c>
      <c r="F681" s="20" t="s">
        <v>143</v>
      </c>
      <c r="G681" s="20" t="str">
        <f>VLOOKUP(Repository_table[[#This Row],[Country of Destination]],$T$11:$U$47,2,)</f>
        <v>Latin America and the Caribbean</v>
      </c>
      <c r="H681" s="20" t="s">
        <v>71</v>
      </c>
      <c r="I681" s="20" t="s">
        <v>25</v>
      </c>
      <c r="J681" s="22">
        <v>3613335</v>
      </c>
      <c r="K681" s="27">
        <v>3.28</v>
      </c>
      <c r="L681" s="115"/>
      <c r="N681" s="89"/>
    </row>
    <row r="682" spans="1:14" s="13" customFormat="1" ht="15.75" customHeight="1">
      <c r="A682" s="114">
        <v>43528</v>
      </c>
      <c r="B682" s="21" t="s">
        <v>20</v>
      </c>
      <c r="C682" s="21" t="s">
        <v>20</v>
      </c>
      <c r="D682" s="20" t="s">
        <v>27</v>
      </c>
      <c r="E682" s="20" t="s">
        <v>22</v>
      </c>
      <c r="F682" s="20" t="s">
        <v>28</v>
      </c>
      <c r="G682" s="20" t="str">
        <f>VLOOKUP(Repository_table[[#This Row],[Country of Destination]],$T$11:$U$47,2,)</f>
        <v>East Asia and Pacific</v>
      </c>
      <c r="H682" s="20" t="s">
        <v>79</v>
      </c>
      <c r="I682" s="20" t="s">
        <v>25</v>
      </c>
      <c r="J682" s="22">
        <v>3719249</v>
      </c>
      <c r="K682" s="27">
        <v>3.28</v>
      </c>
      <c r="L682" s="115"/>
      <c r="N682" s="89"/>
    </row>
    <row r="683" spans="1:14" s="13" customFormat="1" ht="15.75" customHeight="1">
      <c r="A683" s="114">
        <v>43530</v>
      </c>
      <c r="B683" s="21" t="s">
        <v>20</v>
      </c>
      <c r="C683" s="21" t="s">
        <v>20</v>
      </c>
      <c r="D683" s="20" t="s">
        <v>21</v>
      </c>
      <c r="E683" s="20" t="s">
        <v>22</v>
      </c>
      <c r="F683" s="20" t="s">
        <v>49</v>
      </c>
      <c r="G683" s="20" t="str">
        <f>VLOOKUP(Repository_table[[#This Row],[Country of Destination]],$T$11:$U$47,2,)</f>
        <v>Europe and Central Asia</v>
      </c>
      <c r="H683" s="20" t="s">
        <v>321</v>
      </c>
      <c r="I683" s="20" t="s">
        <v>25</v>
      </c>
      <c r="J683" s="22">
        <v>3273107</v>
      </c>
      <c r="K683" s="27">
        <v>6.28</v>
      </c>
      <c r="L683" s="115" t="s">
        <v>594</v>
      </c>
      <c r="N683" s="89"/>
    </row>
    <row r="684" spans="1:14" s="13" customFormat="1" ht="15.75" customHeight="1">
      <c r="A684" s="114">
        <v>43530</v>
      </c>
      <c r="B684" s="21" t="s">
        <v>20</v>
      </c>
      <c r="C684" s="21" t="s">
        <v>20</v>
      </c>
      <c r="D684" s="20" t="s">
        <v>27</v>
      </c>
      <c r="E684" s="20" t="s">
        <v>22</v>
      </c>
      <c r="F684" s="20" t="s">
        <v>143</v>
      </c>
      <c r="G684" s="20" t="str">
        <f>VLOOKUP(Repository_table[[#This Row],[Country of Destination]],$T$11:$U$47,2,)</f>
        <v>Latin America and the Caribbean</v>
      </c>
      <c r="H684" s="20" t="s">
        <v>40</v>
      </c>
      <c r="I684" s="20" t="s">
        <v>25</v>
      </c>
      <c r="J684" s="22">
        <v>3311852</v>
      </c>
      <c r="K684" s="27">
        <v>3.28</v>
      </c>
      <c r="L684" s="115"/>
      <c r="N684" s="89"/>
    </row>
    <row r="685" spans="1:14" s="13" customFormat="1" ht="15.75" customHeight="1">
      <c r="A685" s="114">
        <v>43531</v>
      </c>
      <c r="B685" s="21" t="s">
        <v>20</v>
      </c>
      <c r="C685" s="21" t="s">
        <v>20</v>
      </c>
      <c r="D685" s="20" t="s">
        <v>21</v>
      </c>
      <c r="E685" s="20" t="s">
        <v>22</v>
      </c>
      <c r="F685" s="20" t="s">
        <v>148</v>
      </c>
      <c r="G685" s="20" t="str">
        <f>VLOOKUP(Repository_table[[#This Row],[Country of Destination]],$T$11:$U$47,2,)</f>
        <v>South Asia</v>
      </c>
      <c r="H685" s="20" t="s">
        <v>131</v>
      </c>
      <c r="I685" s="20" t="s">
        <v>25</v>
      </c>
      <c r="J685" s="22">
        <v>3282379</v>
      </c>
      <c r="K685" s="27">
        <v>6.39</v>
      </c>
      <c r="L685" s="115" t="s">
        <v>594</v>
      </c>
      <c r="N685" s="89"/>
    </row>
    <row r="686" spans="1:14" s="13" customFormat="1" ht="15.75" customHeight="1">
      <c r="A686" s="114">
        <v>43532</v>
      </c>
      <c r="B686" s="21" t="s">
        <v>640</v>
      </c>
      <c r="C686" s="21" t="s">
        <v>232</v>
      </c>
      <c r="D686" s="20" t="s">
        <v>230</v>
      </c>
      <c r="E686" s="20" t="s">
        <v>22</v>
      </c>
      <c r="F686" s="20" t="s">
        <v>158</v>
      </c>
      <c r="G686" s="20" t="str">
        <f>VLOOKUP(Repository_table[[#This Row],[Country of Destination]],$T$11:$U$47,2,)</f>
        <v>East Asia and Pacific</v>
      </c>
      <c r="H686" s="20" t="s">
        <v>84</v>
      </c>
      <c r="I686" s="20" t="s">
        <v>231</v>
      </c>
      <c r="J686" s="22">
        <v>3746023</v>
      </c>
      <c r="K686" s="27">
        <v>7.82</v>
      </c>
      <c r="L686" s="115" t="s">
        <v>594</v>
      </c>
      <c r="N686" s="89"/>
    </row>
    <row r="687" spans="1:14" s="13" customFormat="1" ht="15.75" customHeight="1">
      <c r="A687" s="114">
        <v>43532</v>
      </c>
      <c r="B687" s="21" t="s">
        <v>20</v>
      </c>
      <c r="C687" s="21" t="s">
        <v>20</v>
      </c>
      <c r="D687" s="20" t="s">
        <v>666</v>
      </c>
      <c r="E687" s="20" t="s">
        <v>249</v>
      </c>
      <c r="F687" s="20" t="s">
        <v>125</v>
      </c>
      <c r="G687" s="20" t="str">
        <f>VLOOKUP(Repository_table[[#This Row],[Country of Destination]],$T$11:$U$47,2,)</f>
        <v>East Asia and Pacific</v>
      </c>
      <c r="H687" s="20" t="s">
        <v>568</v>
      </c>
      <c r="I687" s="20" t="s">
        <v>25</v>
      </c>
      <c r="J687" s="22">
        <v>3443470</v>
      </c>
      <c r="K687" s="27">
        <v>5.05</v>
      </c>
      <c r="L687" s="115" t="s">
        <v>258</v>
      </c>
      <c r="N687" s="89"/>
    </row>
    <row r="688" spans="1:14" s="13" customFormat="1" ht="24.95">
      <c r="A688" s="114">
        <v>43533</v>
      </c>
      <c r="B688" s="21" t="s">
        <v>264</v>
      </c>
      <c r="C688" s="21" t="s">
        <v>265</v>
      </c>
      <c r="D688" s="20" t="s">
        <v>670</v>
      </c>
      <c r="E688" s="20" t="s">
        <v>249</v>
      </c>
      <c r="F688" s="20" t="s">
        <v>33</v>
      </c>
      <c r="G688" s="20" t="str">
        <f>VLOOKUP(Repository_table[[#This Row],[Country of Destination]],$T$11:$U$47,2,)</f>
        <v>Europe and Central Asia</v>
      </c>
      <c r="H688" s="20" t="s">
        <v>276</v>
      </c>
      <c r="I688" s="20" t="s">
        <v>268</v>
      </c>
      <c r="J688" s="22">
        <v>3343247</v>
      </c>
      <c r="K688" s="27">
        <v>4.54</v>
      </c>
      <c r="L688" s="115" t="s">
        <v>673</v>
      </c>
      <c r="N688" s="89"/>
    </row>
    <row r="689" spans="1:14" s="13" customFormat="1">
      <c r="A689" s="114">
        <v>43533</v>
      </c>
      <c r="B689" s="21" t="s">
        <v>20</v>
      </c>
      <c r="C689" s="21" t="s">
        <v>20</v>
      </c>
      <c r="D689" s="20" t="s">
        <v>21</v>
      </c>
      <c r="E689" s="20" t="s">
        <v>22</v>
      </c>
      <c r="F689" s="20" t="s">
        <v>23</v>
      </c>
      <c r="G689" s="20" t="str">
        <f>VLOOKUP(Repository_table[[#This Row],[Country of Destination]],$T$11:$U$47,2,)</f>
        <v>Europe and Central Asia</v>
      </c>
      <c r="H689" s="20" t="s">
        <v>220</v>
      </c>
      <c r="I689" s="20" t="s">
        <v>25</v>
      </c>
      <c r="J689" s="22">
        <v>3286308</v>
      </c>
      <c r="K689" s="27">
        <v>6.28</v>
      </c>
      <c r="L689" s="115" t="s">
        <v>594</v>
      </c>
      <c r="N689" s="89"/>
    </row>
    <row r="690" spans="1:14" s="13" customFormat="1" ht="15.75" customHeight="1">
      <c r="A690" s="114">
        <v>43535</v>
      </c>
      <c r="B690" s="21" t="s">
        <v>20</v>
      </c>
      <c r="C690" s="21" t="s">
        <v>20</v>
      </c>
      <c r="D690" s="20" t="s">
        <v>666</v>
      </c>
      <c r="E690" s="20" t="s">
        <v>249</v>
      </c>
      <c r="F690" s="20" t="s">
        <v>33</v>
      </c>
      <c r="G690" s="20" t="str">
        <f>VLOOKUP(Repository_table[[#This Row],[Country of Destination]],$T$11:$U$47,2,)</f>
        <v>Europe and Central Asia</v>
      </c>
      <c r="H690" s="20" t="s">
        <v>572</v>
      </c>
      <c r="I690" s="20" t="s">
        <v>25</v>
      </c>
      <c r="J690" s="22">
        <v>3418885</v>
      </c>
      <c r="K690" s="27">
        <v>5.27</v>
      </c>
      <c r="L690" s="115" t="s">
        <v>258</v>
      </c>
      <c r="N690" s="89"/>
    </row>
    <row r="691" spans="1:14" s="13" customFormat="1" ht="15.75" customHeight="1">
      <c r="A691" s="114">
        <v>43536</v>
      </c>
      <c r="B691" s="21" t="s">
        <v>20</v>
      </c>
      <c r="C691" s="21" t="s">
        <v>20</v>
      </c>
      <c r="D691" s="20" t="s">
        <v>27</v>
      </c>
      <c r="E691" s="20" t="s">
        <v>22</v>
      </c>
      <c r="F691" s="20" t="s">
        <v>28</v>
      </c>
      <c r="G691" s="20" t="str">
        <f>VLOOKUP(Repository_table[[#This Row],[Country of Destination]],$T$11:$U$47,2,)</f>
        <v>East Asia and Pacific</v>
      </c>
      <c r="H691" s="20" t="s">
        <v>618</v>
      </c>
      <c r="I691" s="20" t="s">
        <v>25</v>
      </c>
      <c r="J691" s="22">
        <v>3681654</v>
      </c>
      <c r="K691" s="27">
        <v>3.28</v>
      </c>
      <c r="L691" s="115"/>
      <c r="N691" s="89"/>
    </row>
    <row r="692" spans="1:14" s="13" customFormat="1" ht="24.95">
      <c r="A692" s="114">
        <v>43537</v>
      </c>
      <c r="B692" s="21" t="s">
        <v>264</v>
      </c>
      <c r="C692" s="21" t="s">
        <v>265</v>
      </c>
      <c r="D692" s="20" t="s">
        <v>670</v>
      </c>
      <c r="E692" s="20" t="s">
        <v>249</v>
      </c>
      <c r="F692" s="20" t="s">
        <v>33</v>
      </c>
      <c r="G692" s="20" t="str">
        <f>VLOOKUP(Repository_table[[#This Row],[Country of Destination]],$T$11:$U$47,2,)</f>
        <v>Europe and Central Asia</v>
      </c>
      <c r="H692" s="20" t="s">
        <v>314</v>
      </c>
      <c r="I692" s="20" t="s">
        <v>268</v>
      </c>
      <c r="J692" s="22">
        <v>3462113</v>
      </c>
      <c r="K692" s="27">
        <v>4.29</v>
      </c>
      <c r="L692" s="115" t="s">
        <v>673</v>
      </c>
      <c r="N692" s="89"/>
    </row>
    <row r="693" spans="1:14" s="13" customFormat="1" ht="15.75" customHeight="1">
      <c r="A693" s="114">
        <v>43537</v>
      </c>
      <c r="B693" s="21" t="s">
        <v>640</v>
      </c>
      <c r="C693" s="21" t="s">
        <v>229</v>
      </c>
      <c r="D693" s="20" t="s">
        <v>230</v>
      </c>
      <c r="E693" s="20" t="s">
        <v>22</v>
      </c>
      <c r="F693" s="20" t="s">
        <v>55</v>
      </c>
      <c r="G693" s="20" t="str">
        <f>VLOOKUP(Repository_table[[#This Row],[Country of Destination]],$T$11:$U$47,2,)</f>
        <v>Europe and Central Asia</v>
      </c>
      <c r="H693" s="20" t="s">
        <v>638</v>
      </c>
      <c r="I693" s="20" t="s">
        <v>231</v>
      </c>
      <c r="J693" s="22">
        <v>3311269</v>
      </c>
      <c r="K693" s="27">
        <v>6.48</v>
      </c>
      <c r="L693" s="115" t="s">
        <v>594</v>
      </c>
      <c r="N693" s="89"/>
    </row>
    <row r="694" spans="1:14" s="13" customFormat="1">
      <c r="A694" s="114">
        <v>43537</v>
      </c>
      <c r="B694" s="21" t="s">
        <v>20</v>
      </c>
      <c r="C694" s="21" t="s">
        <v>20</v>
      </c>
      <c r="D694" s="20" t="s">
        <v>27</v>
      </c>
      <c r="E694" s="20" t="s">
        <v>22</v>
      </c>
      <c r="F694" s="20" t="s">
        <v>125</v>
      </c>
      <c r="G694" s="20" t="str">
        <f>VLOOKUP(Repository_table[[#This Row],[Country of Destination]],$T$11:$U$47,2,)</f>
        <v>East Asia and Pacific</v>
      </c>
      <c r="H694" s="20" t="s">
        <v>669</v>
      </c>
      <c r="I694" s="20" t="s">
        <v>25</v>
      </c>
      <c r="J694" s="22">
        <v>3187825</v>
      </c>
      <c r="K694" s="27">
        <v>6.28</v>
      </c>
      <c r="L694" s="115" t="s">
        <v>594</v>
      </c>
      <c r="N694" s="89"/>
    </row>
    <row r="695" spans="1:14" s="13" customFormat="1" ht="15.75" customHeight="1">
      <c r="A695" s="114">
        <v>43538</v>
      </c>
      <c r="B695" s="21" t="s">
        <v>20</v>
      </c>
      <c r="C695" s="21" t="s">
        <v>20</v>
      </c>
      <c r="D695" s="20" t="s">
        <v>27</v>
      </c>
      <c r="E695" s="20" t="s">
        <v>22</v>
      </c>
      <c r="F695" s="20" t="s">
        <v>351</v>
      </c>
      <c r="G695" s="20" t="str">
        <f>VLOOKUP(Repository_table[[#This Row],[Country of Destination]],$T$11:$U$47,2,)</f>
        <v>Latin America and the Caribbean</v>
      </c>
      <c r="H695" s="20" t="s">
        <v>236</v>
      </c>
      <c r="I695" s="20" t="s">
        <v>25</v>
      </c>
      <c r="J695" s="22">
        <v>3384439</v>
      </c>
      <c r="K695" s="27">
        <v>3.28</v>
      </c>
      <c r="L695" s="115"/>
      <c r="N695" s="89"/>
    </row>
    <row r="696" spans="1:14" s="13" customFormat="1" ht="15.75" customHeight="1">
      <c r="A696" s="114">
        <v>43539</v>
      </c>
      <c r="B696" s="21" t="s">
        <v>20</v>
      </c>
      <c r="C696" s="21" t="s">
        <v>20</v>
      </c>
      <c r="D696" s="20" t="s">
        <v>21</v>
      </c>
      <c r="E696" s="20" t="s">
        <v>22</v>
      </c>
      <c r="F696" s="20" t="s">
        <v>23</v>
      </c>
      <c r="G696" s="20" t="str">
        <f>VLOOKUP(Repository_table[[#This Row],[Country of Destination]],$T$11:$U$47,2,)</f>
        <v>Europe and Central Asia</v>
      </c>
      <c r="H696" s="20" t="s">
        <v>119</v>
      </c>
      <c r="I696" s="20" t="s">
        <v>25</v>
      </c>
      <c r="J696" s="22">
        <v>3676193</v>
      </c>
      <c r="K696" s="27">
        <v>3.28</v>
      </c>
      <c r="L696" s="115"/>
      <c r="N696" s="89"/>
    </row>
    <row r="697" spans="1:14" s="13" customFormat="1" ht="15.75" customHeight="1">
      <c r="A697" s="114">
        <v>43540</v>
      </c>
      <c r="B697" s="21" t="s">
        <v>20</v>
      </c>
      <c r="C697" s="21" t="s">
        <v>20</v>
      </c>
      <c r="D697" s="20" t="s">
        <v>21</v>
      </c>
      <c r="E697" s="20" t="s">
        <v>22</v>
      </c>
      <c r="F697" s="20" t="s">
        <v>38</v>
      </c>
      <c r="G697" s="20" t="str">
        <f>VLOOKUP(Repository_table[[#This Row],[Country of Destination]],$T$11:$U$47,2,)</f>
        <v>Latin America and the Caribbean</v>
      </c>
      <c r="H697" s="20" t="s">
        <v>614</v>
      </c>
      <c r="I697" s="20" t="s">
        <v>25</v>
      </c>
      <c r="J697" s="22">
        <v>3283403</v>
      </c>
      <c r="K697" s="27">
        <v>3.28</v>
      </c>
      <c r="L697" s="115"/>
      <c r="N697" s="89"/>
    </row>
    <row r="698" spans="1:14" s="13" customFormat="1" ht="15.75" customHeight="1">
      <c r="A698" s="114">
        <v>43541</v>
      </c>
      <c r="B698" s="21" t="s">
        <v>20</v>
      </c>
      <c r="C698" s="21" t="s">
        <v>20</v>
      </c>
      <c r="D698" s="20" t="s">
        <v>27</v>
      </c>
      <c r="E698" s="20" t="s">
        <v>22</v>
      </c>
      <c r="F698" s="20" t="s">
        <v>28</v>
      </c>
      <c r="G698" s="20" t="str">
        <f>VLOOKUP(Repository_table[[#This Row],[Country of Destination]],$T$11:$U$47,2,)</f>
        <v>East Asia and Pacific</v>
      </c>
      <c r="H698" s="20" t="s">
        <v>75</v>
      </c>
      <c r="I698" s="20" t="s">
        <v>25</v>
      </c>
      <c r="J698" s="22">
        <v>3697187</v>
      </c>
      <c r="K698" s="27">
        <v>3.28</v>
      </c>
      <c r="L698" s="115"/>
      <c r="N698" s="89"/>
    </row>
    <row r="699" spans="1:14" s="13" customFormat="1" ht="15.75" customHeight="1">
      <c r="A699" s="114">
        <v>43541</v>
      </c>
      <c r="B699" s="21" t="s">
        <v>20</v>
      </c>
      <c r="C699" s="21" t="s">
        <v>20</v>
      </c>
      <c r="D699" s="20" t="s">
        <v>666</v>
      </c>
      <c r="E699" s="20" t="s">
        <v>249</v>
      </c>
      <c r="F699" s="20" t="s">
        <v>23</v>
      </c>
      <c r="G699" s="20" t="str">
        <f>VLOOKUP(Repository_table[[#This Row],[Country of Destination]],$T$11:$U$47,2,)</f>
        <v>Europe and Central Asia</v>
      </c>
      <c r="H699" s="20" t="s">
        <v>112</v>
      </c>
      <c r="I699" s="20" t="s">
        <v>25</v>
      </c>
      <c r="J699" s="22">
        <v>3715160</v>
      </c>
      <c r="K699" s="27">
        <v>4.7</v>
      </c>
      <c r="L699" s="115" t="s">
        <v>258</v>
      </c>
      <c r="N699" s="89"/>
    </row>
    <row r="700" spans="1:14" s="13" customFormat="1" ht="24.95">
      <c r="A700" s="114">
        <v>43542</v>
      </c>
      <c r="B700" s="21" t="s">
        <v>264</v>
      </c>
      <c r="C700" s="21" t="s">
        <v>265</v>
      </c>
      <c r="D700" s="20" t="s">
        <v>670</v>
      </c>
      <c r="E700" s="20" t="s">
        <v>249</v>
      </c>
      <c r="F700" s="20" t="s">
        <v>297</v>
      </c>
      <c r="G700" s="20" t="str">
        <f>VLOOKUP(Repository_table[[#This Row],[Country of Destination]],$T$11:$U$47,2,)</f>
        <v>Latin America and the Caribbean</v>
      </c>
      <c r="H700" s="20" t="s">
        <v>92</v>
      </c>
      <c r="I700" s="20" t="s">
        <v>268</v>
      </c>
      <c r="J700" s="22">
        <v>2320490</v>
      </c>
      <c r="K700" s="27">
        <v>6.28</v>
      </c>
      <c r="L700" s="115" t="s">
        <v>673</v>
      </c>
      <c r="N700" s="89"/>
    </row>
    <row r="701" spans="1:14" s="13" customFormat="1">
      <c r="A701" s="114">
        <v>43542</v>
      </c>
      <c r="B701" s="21" t="s">
        <v>20</v>
      </c>
      <c r="C701" s="21" t="s">
        <v>20</v>
      </c>
      <c r="D701" s="20" t="s">
        <v>21</v>
      </c>
      <c r="E701" s="20" t="s">
        <v>22</v>
      </c>
      <c r="F701" s="20" t="s">
        <v>33</v>
      </c>
      <c r="G701" s="20" t="str">
        <f>VLOOKUP(Repository_table[[#This Row],[Country of Destination]],$T$11:$U$47,2,)</f>
        <v>Europe and Central Asia</v>
      </c>
      <c r="H701" s="20" t="s">
        <v>665</v>
      </c>
      <c r="I701" s="20" t="s">
        <v>25</v>
      </c>
      <c r="J701" s="22">
        <v>3280540</v>
      </c>
      <c r="K701" s="27">
        <v>6.28</v>
      </c>
      <c r="L701" s="115" t="s">
        <v>594</v>
      </c>
      <c r="N701" s="89"/>
    </row>
    <row r="702" spans="1:14" s="13" customFormat="1" ht="15.75" customHeight="1">
      <c r="A702" s="114">
        <v>43543</v>
      </c>
      <c r="B702" s="21" t="s">
        <v>640</v>
      </c>
      <c r="C702" s="21" t="s">
        <v>232</v>
      </c>
      <c r="D702" s="20" t="s">
        <v>230</v>
      </c>
      <c r="E702" s="20" t="s">
        <v>22</v>
      </c>
      <c r="F702" s="20" t="s">
        <v>158</v>
      </c>
      <c r="G702" s="20" t="str">
        <f>VLOOKUP(Repository_table[[#This Row],[Country of Destination]],$T$11:$U$47,2,)</f>
        <v>East Asia and Pacific</v>
      </c>
      <c r="H702" s="20" t="s">
        <v>47</v>
      </c>
      <c r="I702" s="20" t="s">
        <v>231</v>
      </c>
      <c r="J702" s="22">
        <v>3396770</v>
      </c>
      <c r="K702" s="27">
        <v>7.56</v>
      </c>
      <c r="L702" s="115" t="s">
        <v>594</v>
      </c>
      <c r="N702" s="89"/>
    </row>
    <row r="703" spans="1:14" s="13" customFormat="1" ht="15.75" customHeight="1">
      <c r="A703" s="114">
        <v>43543</v>
      </c>
      <c r="B703" s="21" t="s">
        <v>20</v>
      </c>
      <c r="C703" s="21" t="s">
        <v>20</v>
      </c>
      <c r="D703" s="20" t="s">
        <v>21</v>
      </c>
      <c r="E703" s="20" t="s">
        <v>22</v>
      </c>
      <c r="F703" s="20" t="s">
        <v>113</v>
      </c>
      <c r="G703" s="20" t="str">
        <f>VLOOKUP(Repository_table[[#This Row],[Country of Destination]],$T$11:$U$47,2,)</f>
        <v>Europe and Central Asia</v>
      </c>
      <c r="H703" s="20" t="s">
        <v>145</v>
      </c>
      <c r="I703" s="20" t="s">
        <v>25</v>
      </c>
      <c r="J703" s="22">
        <v>3700892</v>
      </c>
      <c r="K703" s="27">
        <v>3.28</v>
      </c>
      <c r="L703" s="115"/>
      <c r="N703" s="89"/>
    </row>
    <row r="704" spans="1:14" s="13" customFormat="1" ht="15.75" customHeight="1">
      <c r="A704" s="114">
        <v>43544</v>
      </c>
      <c r="B704" s="21" t="s">
        <v>20</v>
      </c>
      <c r="C704" s="21" t="s">
        <v>20</v>
      </c>
      <c r="D704" s="20" t="s">
        <v>27</v>
      </c>
      <c r="E704" s="20" t="s">
        <v>22</v>
      </c>
      <c r="F704" s="20" t="s">
        <v>351</v>
      </c>
      <c r="G704" s="20" t="str">
        <f>VLOOKUP(Repository_table[[#This Row],[Country of Destination]],$T$11:$U$47,2,)</f>
        <v>Latin America and the Caribbean</v>
      </c>
      <c r="H704" s="20" t="s">
        <v>672</v>
      </c>
      <c r="I704" s="20" t="s">
        <v>25</v>
      </c>
      <c r="J704" s="22">
        <v>3653208</v>
      </c>
      <c r="K704" s="27">
        <v>3.28</v>
      </c>
      <c r="L704" s="115"/>
      <c r="N704" s="89"/>
    </row>
    <row r="705" spans="1:14" s="13" customFormat="1" ht="15.75" customHeight="1">
      <c r="A705" s="114">
        <v>43545</v>
      </c>
      <c r="B705" s="21" t="s">
        <v>640</v>
      </c>
      <c r="C705" s="21" t="s">
        <v>229</v>
      </c>
      <c r="D705" s="20" t="s">
        <v>230</v>
      </c>
      <c r="E705" s="20" t="s">
        <v>22</v>
      </c>
      <c r="F705" s="20" t="s">
        <v>31</v>
      </c>
      <c r="G705" s="20" t="str">
        <f>VLOOKUP(Repository_table[[#This Row],[Country of Destination]],$T$11:$U$47,2,)</f>
        <v>Europe and Central Asia</v>
      </c>
      <c r="H705" s="20" t="s">
        <v>238</v>
      </c>
      <c r="I705" s="20" t="s">
        <v>231</v>
      </c>
      <c r="J705" s="22">
        <v>3390310</v>
      </c>
      <c r="K705" s="27">
        <v>6.47</v>
      </c>
      <c r="L705" s="115" t="s">
        <v>594</v>
      </c>
      <c r="N705" s="89"/>
    </row>
    <row r="706" spans="1:14" s="13" customFormat="1" ht="15.75" customHeight="1">
      <c r="A706" s="114">
        <v>43545</v>
      </c>
      <c r="B706" s="21" t="s">
        <v>20</v>
      </c>
      <c r="C706" s="21" t="s">
        <v>20</v>
      </c>
      <c r="D706" s="20" t="s">
        <v>666</v>
      </c>
      <c r="E706" s="20" t="s">
        <v>249</v>
      </c>
      <c r="F706" s="20" t="s">
        <v>33</v>
      </c>
      <c r="G706" s="20" t="str">
        <f>VLOOKUP(Repository_table[[#This Row],[Country of Destination]],$T$11:$U$47,2,)</f>
        <v>Europe and Central Asia</v>
      </c>
      <c r="H706" s="20" t="s">
        <v>147</v>
      </c>
      <c r="I706" s="20" t="s">
        <v>25</v>
      </c>
      <c r="J706" s="22">
        <v>3666133</v>
      </c>
      <c r="K706" s="27">
        <v>3.67</v>
      </c>
      <c r="L706" s="115" t="s">
        <v>258</v>
      </c>
      <c r="N706" s="89"/>
    </row>
    <row r="707" spans="1:14" s="13" customFormat="1" ht="15.75" customHeight="1">
      <c r="A707" s="114">
        <v>43546</v>
      </c>
      <c r="B707" s="21" t="s">
        <v>20</v>
      </c>
      <c r="C707" s="21" t="s">
        <v>20</v>
      </c>
      <c r="D707" s="20" t="s">
        <v>21</v>
      </c>
      <c r="E707" s="20" t="s">
        <v>22</v>
      </c>
      <c r="F707" s="20" t="s">
        <v>42</v>
      </c>
      <c r="G707" s="20" t="str">
        <f>VLOOKUP(Repository_table[[#This Row],[Country of Destination]],$T$11:$U$47,2,)</f>
        <v>South Asia</v>
      </c>
      <c r="H707" s="20" t="s">
        <v>370</v>
      </c>
      <c r="I707" s="20" t="s">
        <v>25</v>
      </c>
      <c r="J707" s="22">
        <v>3633630</v>
      </c>
      <c r="K707" s="27">
        <v>3.28</v>
      </c>
      <c r="L707" s="115"/>
      <c r="N707" s="89"/>
    </row>
    <row r="708" spans="1:14" s="13" customFormat="1" ht="15.75" customHeight="1">
      <c r="A708" s="114">
        <v>43547</v>
      </c>
      <c r="B708" s="21" t="s">
        <v>20</v>
      </c>
      <c r="C708" s="21" t="s">
        <v>20</v>
      </c>
      <c r="D708" s="20" t="s">
        <v>21</v>
      </c>
      <c r="E708" s="20" t="s">
        <v>22</v>
      </c>
      <c r="F708" s="20" t="s">
        <v>35</v>
      </c>
      <c r="G708" s="20" t="str">
        <f>VLOOKUP(Repository_table[[#This Row],[Country of Destination]],$T$11:$U$47,2,)</f>
        <v>Europe and Central Asia</v>
      </c>
      <c r="H708" s="20" t="s">
        <v>335</v>
      </c>
      <c r="I708" s="20" t="s">
        <v>25</v>
      </c>
      <c r="J708" s="22">
        <v>3669290</v>
      </c>
      <c r="K708" s="27">
        <v>4.96</v>
      </c>
      <c r="L708" s="115" t="s">
        <v>594</v>
      </c>
      <c r="N708" s="89"/>
    </row>
    <row r="709" spans="1:14" s="13" customFormat="1" ht="24.95">
      <c r="A709" s="114">
        <v>43548</v>
      </c>
      <c r="B709" s="21" t="s">
        <v>264</v>
      </c>
      <c r="C709" s="21" t="s">
        <v>265</v>
      </c>
      <c r="D709" s="20" t="s">
        <v>670</v>
      </c>
      <c r="E709" s="20" t="s">
        <v>249</v>
      </c>
      <c r="F709" s="20" t="s">
        <v>55</v>
      </c>
      <c r="G709" s="20" t="str">
        <f>VLOOKUP(Repository_table[[#This Row],[Country of Destination]],$T$11:$U$47,2,)</f>
        <v>Europe and Central Asia</v>
      </c>
      <c r="H709" s="20" t="s">
        <v>183</v>
      </c>
      <c r="I709" s="20" t="s">
        <v>268</v>
      </c>
      <c r="J709" s="22">
        <v>3714940</v>
      </c>
      <c r="K709" s="27">
        <v>3.66</v>
      </c>
      <c r="L709" s="115" t="s">
        <v>673</v>
      </c>
      <c r="N709" s="89"/>
    </row>
    <row r="710" spans="1:14" s="13" customFormat="1">
      <c r="A710" s="114">
        <v>43548</v>
      </c>
      <c r="B710" s="21" t="s">
        <v>20</v>
      </c>
      <c r="C710" s="21" t="s">
        <v>20</v>
      </c>
      <c r="D710" s="20" t="s">
        <v>666</v>
      </c>
      <c r="E710" s="20" t="s">
        <v>249</v>
      </c>
      <c r="F710" s="20" t="s">
        <v>49</v>
      </c>
      <c r="G710" s="20" t="str">
        <f>VLOOKUP(Repository_table[[#This Row],[Country of Destination]],$T$11:$U$47,2,)</f>
        <v>Europe and Central Asia</v>
      </c>
      <c r="H710" s="20" t="s">
        <v>121</v>
      </c>
      <c r="I710" s="20" t="s">
        <v>25</v>
      </c>
      <c r="J710" s="22">
        <v>3411020</v>
      </c>
      <c r="K710" s="27">
        <v>3.79</v>
      </c>
      <c r="L710" s="115" t="s">
        <v>258</v>
      </c>
      <c r="N710" s="89"/>
    </row>
    <row r="711" spans="1:14" s="13" customFormat="1" ht="15.75" customHeight="1">
      <c r="A711" s="114">
        <v>43551</v>
      </c>
      <c r="B711" s="21" t="s">
        <v>20</v>
      </c>
      <c r="C711" s="21" t="s">
        <v>20</v>
      </c>
      <c r="D711" s="20" t="s">
        <v>27</v>
      </c>
      <c r="E711" s="20" t="s">
        <v>22</v>
      </c>
      <c r="F711" s="20" t="s">
        <v>28</v>
      </c>
      <c r="G711" s="20" t="str">
        <f>VLOOKUP(Repository_table[[#This Row],[Country of Destination]],$T$11:$U$47,2,)</f>
        <v>East Asia and Pacific</v>
      </c>
      <c r="H711" s="20" t="s">
        <v>108</v>
      </c>
      <c r="I711" s="20" t="s">
        <v>25</v>
      </c>
      <c r="J711" s="22">
        <v>3699063</v>
      </c>
      <c r="K711" s="27">
        <v>3.28</v>
      </c>
      <c r="L711" s="115"/>
      <c r="N711" s="89"/>
    </row>
    <row r="712" spans="1:14" s="13" customFormat="1" ht="15.75" customHeight="1">
      <c r="A712" s="114">
        <v>43552</v>
      </c>
      <c r="B712" s="21" t="s">
        <v>640</v>
      </c>
      <c r="C712" s="21" t="s">
        <v>232</v>
      </c>
      <c r="D712" s="20" t="s">
        <v>255</v>
      </c>
      <c r="E712" s="20" t="s">
        <v>22</v>
      </c>
      <c r="F712" s="20" t="s">
        <v>279</v>
      </c>
      <c r="G712" s="20" t="str">
        <f>VLOOKUP(Repository_table[[#This Row],[Country of Destination]],$T$11:$U$47,2,)</f>
        <v>Latin America and the Caribbean</v>
      </c>
      <c r="H712" s="20" t="s">
        <v>620</v>
      </c>
      <c r="I712" s="20" t="s">
        <v>231</v>
      </c>
      <c r="J712" s="22">
        <v>3191446</v>
      </c>
      <c r="K712" s="27">
        <v>7.82</v>
      </c>
      <c r="L712" s="115" t="s">
        <v>594</v>
      </c>
      <c r="N712" s="89"/>
    </row>
    <row r="713" spans="1:14" s="13" customFormat="1" ht="15.75" customHeight="1">
      <c r="A713" s="114">
        <v>43553</v>
      </c>
      <c r="B713" s="21" t="s">
        <v>264</v>
      </c>
      <c r="C713" s="21" t="s">
        <v>265</v>
      </c>
      <c r="D713" s="20" t="s">
        <v>670</v>
      </c>
      <c r="E713" s="20" t="s">
        <v>249</v>
      </c>
      <c r="F713" s="20" t="s">
        <v>42</v>
      </c>
      <c r="G713" s="20" t="str">
        <f>VLOOKUP(Repository_table[[#This Row],[Country of Destination]],$T$11:$U$47,2,)</f>
        <v>South Asia</v>
      </c>
      <c r="H713" s="20" t="s">
        <v>202</v>
      </c>
      <c r="I713" s="20" t="s">
        <v>268</v>
      </c>
      <c r="J713" s="22">
        <v>3812326</v>
      </c>
      <c r="K713" s="27">
        <v>3.78</v>
      </c>
      <c r="L713" s="115" t="s">
        <v>673</v>
      </c>
      <c r="N713" s="89"/>
    </row>
    <row r="714" spans="1:14" s="13" customFormat="1">
      <c r="A714" s="114">
        <v>43553</v>
      </c>
      <c r="B714" s="21" t="s">
        <v>20</v>
      </c>
      <c r="C714" s="21" t="s">
        <v>20</v>
      </c>
      <c r="D714" s="20" t="s">
        <v>21</v>
      </c>
      <c r="E714" s="20" t="s">
        <v>22</v>
      </c>
      <c r="F714" s="20" t="s">
        <v>33</v>
      </c>
      <c r="G714" s="20" t="str">
        <f>VLOOKUP(Repository_table[[#This Row],[Country of Destination]],$T$11:$U$47,2,)</f>
        <v>Europe and Central Asia</v>
      </c>
      <c r="H714" s="20" t="s">
        <v>80</v>
      </c>
      <c r="I714" s="20" t="s">
        <v>25</v>
      </c>
      <c r="J714" s="22">
        <v>3682190</v>
      </c>
      <c r="K714" s="27">
        <v>6.28</v>
      </c>
      <c r="L714" s="115" t="s">
        <v>594</v>
      </c>
      <c r="N714" s="89"/>
    </row>
    <row r="715" spans="1:14" s="13" customFormat="1" ht="15.75" customHeight="1">
      <c r="A715" s="114">
        <v>43554</v>
      </c>
      <c r="B715" s="21" t="s">
        <v>20</v>
      </c>
      <c r="C715" s="21" t="s">
        <v>20</v>
      </c>
      <c r="D715" s="20" t="s">
        <v>27</v>
      </c>
      <c r="E715" s="20" t="s">
        <v>22</v>
      </c>
      <c r="F715" s="20" t="s">
        <v>143</v>
      </c>
      <c r="G715" s="20" t="str">
        <f>VLOOKUP(Repository_table[[#This Row],[Country of Destination]],$T$11:$U$47,2,)</f>
        <v>Latin America and the Caribbean</v>
      </c>
      <c r="H715" s="20" t="s">
        <v>59</v>
      </c>
      <c r="I715" s="20" t="s">
        <v>25</v>
      </c>
      <c r="J715" s="22">
        <v>3079564</v>
      </c>
      <c r="K715" s="27">
        <v>3.28</v>
      </c>
      <c r="L715" s="115"/>
      <c r="N715" s="89"/>
    </row>
    <row r="716" spans="1:14" s="13" customFormat="1" ht="15.75" customHeight="1">
      <c r="A716" s="114">
        <v>43556</v>
      </c>
      <c r="B716" s="21" t="s">
        <v>640</v>
      </c>
      <c r="C716" s="21" t="s">
        <v>229</v>
      </c>
      <c r="D716" s="20" t="s">
        <v>230</v>
      </c>
      <c r="E716" s="20" t="s">
        <v>22</v>
      </c>
      <c r="F716" s="20" t="s">
        <v>38</v>
      </c>
      <c r="G716" s="20" t="str">
        <f>VLOOKUP(Repository_table[[#This Row],[Country of Destination]],$T$11:$U$47,2,)</f>
        <v>Latin America and the Caribbean</v>
      </c>
      <c r="H716" s="20" t="s">
        <v>346</v>
      </c>
      <c r="I716" s="20" t="s">
        <v>231</v>
      </c>
      <c r="J716" s="22">
        <v>233749</v>
      </c>
      <c r="K716" s="27">
        <v>6.49</v>
      </c>
      <c r="L716" s="115" t="s">
        <v>617</v>
      </c>
      <c r="N716" s="89"/>
    </row>
    <row r="717" spans="1:14" s="13" customFormat="1" ht="15.75" customHeight="1">
      <c r="A717" s="114">
        <v>43556</v>
      </c>
      <c r="B717" s="21" t="s">
        <v>640</v>
      </c>
      <c r="C717" s="21" t="s">
        <v>229</v>
      </c>
      <c r="D717" s="20" t="s">
        <v>230</v>
      </c>
      <c r="E717" s="20" t="s">
        <v>22</v>
      </c>
      <c r="F717" s="20" t="s">
        <v>55</v>
      </c>
      <c r="G717" s="20" t="str">
        <f>VLOOKUP(Repository_table[[#This Row],[Country of Destination]],$T$11:$U$47,2,)</f>
        <v>Europe and Central Asia</v>
      </c>
      <c r="H717" s="20" t="s">
        <v>346</v>
      </c>
      <c r="I717" s="20" t="s">
        <v>231</v>
      </c>
      <c r="J717" s="22">
        <v>3153911</v>
      </c>
      <c r="K717" s="27">
        <v>6.5</v>
      </c>
      <c r="L717" s="115" t="s">
        <v>617</v>
      </c>
      <c r="N717" s="89"/>
    </row>
    <row r="718" spans="1:14" s="13" customFormat="1" ht="15.75" customHeight="1">
      <c r="A718" s="114">
        <v>43556</v>
      </c>
      <c r="B718" s="21" t="s">
        <v>20</v>
      </c>
      <c r="C718" s="21" t="s">
        <v>20</v>
      </c>
      <c r="D718" s="20" t="s">
        <v>666</v>
      </c>
      <c r="E718" s="20" t="s">
        <v>249</v>
      </c>
      <c r="F718" s="20" t="s">
        <v>42</v>
      </c>
      <c r="G718" s="20" t="str">
        <f>VLOOKUP(Repository_table[[#This Row],[Country of Destination]],$T$11:$U$47,2,)</f>
        <v>South Asia</v>
      </c>
      <c r="H718" s="20" t="s">
        <v>188</v>
      </c>
      <c r="I718" s="20" t="s">
        <v>25</v>
      </c>
      <c r="J718" s="22">
        <v>3108482</v>
      </c>
      <c r="K718" s="27">
        <v>3.62</v>
      </c>
      <c r="L718" s="115" t="s">
        <v>258</v>
      </c>
      <c r="N718" s="89"/>
    </row>
    <row r="719" spans="1:14" s="13" customFormat="1" ht="24.95">
      <c r="A719" s="114">
        <v>43557</v>
      </c>
      <c r="B719" s="21" t="s">
        <v>264</v>
      </c>
      <c r="C719" s="21" t="s">
        <v>265</v>
      </c>
      <c r="D719" s="20" t="s">
        <v>670</v>
      </c>
      <c r="E719" s="20" t="s">
        <v>249</v>
      </c>
      <c r="F719" s="20" t="s">
        <v>55</v>
      </c>
      <c r="G719" s="20" t="str">
        <f>VLOOKUP(Repository_table[[#This Row],[Country of Destination]],$T$11:$U$47,2,)</f>
        <v>Europe and Central Asia</v>
      </c>
      <c r="H719" s="20" t="s">
        <v>182</v>
      </c>
      <c r="I719" s="20" t="s">
        <v>268</v>
      </c>
      <c r="J719" s="22">
        <v>3199019</v>
      </c>
      <c r="K719" s="27">
        <v>3.67</v>
      </c>
      <c r="L719" s="115" t="s">
        <v>258</v>
      </c>
      <c r="N719" s="89"/>
    </row>
    <row r="720" spans="1:14" s="13" customFormat="1">
      <c r="A720" s="114">
        <v>43557</v>
      </c>
      <c r="B720" s="21" t="s">
        <v>20</v>
      </c>
      <c r="C720" s="21" t="s">
        <v>20</v>
      </c>
      <c r="D720" s="20" t="s">
        <v>21</v>
      </c>
      <c r="E720" s="20" t="s">
        <v>22</v>
      </c>
      <c r="F720" s="20" t="s">
        <v>23</v>
      </c>
      <c r="G720" s="20" t="str">
        <f>VLOOKUP(Repository_table[[#This Row],[Country of Destination]],$T$11:$U$47,2,)</f>
        <v>Europe and Central Asia</v>
      </c>
      <c r="H720" s="20" t="s">
        <v>674</v>
      </c>
      <c r="I720" s="20" t="s">
        <v>25</v>
      </c>
      <c r="J720" s="22">
        <v>3447971</v>
      </c>
      <c r="K720" s="27">
        <v>3.12</v>
      </c>
      <c r="L720" s="115"/>
      <c r="N720" s="89"/>
    </row>
    <row r="721" spans="1:14" s="13" customFormat="1" ht="15.75" customHeight="1">
      <c r="A721" s="114">
        <v>43558</v>
      </c>
      <c r="B721" s="21" t="s">
        <v>20</v>
      </c>
      <c r="C721" s="21" t="s">
        <v>20</v>
      </c>
      <c r="D721" s="20" t="s">
        <v>27</v>
      </c>
      <c r="E721" s="20" t="s">
        <v>22</v>
      </c>
      <c r="F721" s="20" t="s">
        <v>28</v>
      </c>
      <c r="G721" s="20" t="str">
        <f>VLOOKUP(Repository_table[[#This Row],[Country of Destination]],$T$11:$U$47,2,)</f>
        <v>East Asia and Pacific</v>
      </c>
      <c r="H721" s="20" t="s">
        <v>313</v>
      </c>
      <c r="I721" s="20" t="s">
        <v>25</v>
      </c>
      <c r="J721" s="22">
        <v>3281574</v>
      </c>
      <c r="K721" s="27">
        <v>6.12</v>
      </c>
      <c r="L721" s="115" t="s">
        <v>594</v>
      </c>
      <c r="N721" s="89"/>
    </row>
    <row r="722" spans="1:14" s="13" customFormat="1" ht="15.75" customHeight="1">
      <c r="A722" s="114">
        <v>43559</v>
      </c>
      <c r="B722" s="21" t="s">
        <v>20</v>
      </c>
      <c r="C722" s="21" t="s">
        <v>20</v>
      </c>
      <c r="D722" s="20" t="s">
        <v>27</v>
      </c>
      <c r="E722" s="20" t="s">
        <v>22</v>
      </c>
      <c r="F722" s="20" t="s">
        <v>581</v>
      </c>
      <c r="G722" s="20" t="str">
        <f>VLOOKUP(Repository_table[[#This Row],[Country of Destination]],$T$11:$U$47,2,)</f>
        <v>Middle East and North Africa</v>
      </c>
      <c r="H722" s="20" t="s">
        <v>117</v>
      </c>
      <c r="I722" s="20" t="s">
        <v>25</v>
      </c>
      <c r="J722" s="22">
        <v>3621755</v>
      </c>
      <c r="K722" s="27">
        <v>3.12</v>
      </c>
      <c r="L722" s="115"/>
      <c r="N722" s="89"/>
    </row>
    <row r="723" spans="1:14" s="13" customFormat="1" ht="24.95">
      <c r="A723" s="114">
        <v>43560</v>
      </c>
      <c r="B723" s="21" t="s">
        <v>264</v>
      </c>
      <c r="C723" s="21" t="s">
        <v>265</v>
      </c>
      <c r="D723" s="20" t="s">
        <v>670</v>
      </c>
      <c r="E723" s="20" t="s">
        <v>249</v>
      </c>
      <c r="F723" s="20" t="s">
        <v>55</v>
      </c>
      <c r="G723" s="20" t="str">
        <f>VLOOKUP(Repository_table[[#This Row],[Country of Destination]],$T$11:$U$47,2,)</f>
        <v>Europe and Central Asia</v>
      </c>
      <c r="H723" s="20" t="s">
        <v>92</v>
      </c>
      <c r="I723" s="20" t="s">
        <v>268</v>
      </c>
      <c r="J723" s="22">
        <v>2955076</v>
      </c>
      <c r="K723" s="27">
        <v>4.0599999999999996</v>
      </c>
      <c r="L723" s="115" t="s">
        <v>258</v>
      </c>
      <c r="N723" s="89"/>
    </row>
    <row r="724" spans="1:14" s="13" customFormat="1" ht="15.75" customHeight="1">
      <c r="A724" s="114">
        <v>43562</v>
      </c>
      <c r="B724" s="21" t="s">
        <v>640</v>
      </c>
      <c r="C724" s="21" t="s">
        <v>232</v>
      </c>
      <c r="D724" s="20" t="s">
        <v>230</v>
      </c>
      <c r="E724" s="20" t="s">
        <v>22</v>
      </c>
      <c r="F724" s="20" t="s">
        <v>158</v>
      </c>
      <c r="G724" s="20" t="str">
        <f>VLOOKUP(Repository_table[[#This Row],[Country of Destination]],$T$11:$U$47,2,)</f>
        <v>East Asia and Pacific</v>
      </c>
      <c r="H724" s="20" t="s">
        <v>280</v>
      </c>
      <c r="I724" s="20" t="s">
        <v>231</v>
      </c>
      <c r="J724" s="22">
        <v>3416319</v>
      </c>
      <c r="K724" s="27">
        <v>7.49</v>
      </c>
      <c r="L724" s="115" t="s">
        <v>594</v>
      </c>
      <c r="N724" s="89"/>
    </row>
    <row r="725" spans="1:14" s="13" customFormat="1" ht="15.75" customHeight="1">
      <c r="A725" s="114">
        <v>43562</v>
      </c>
      <c r="B725" s="21" t="s">
        <v>20</v>
      </c>
      <c r="C725" s="21" t="s">
        <v>20</v>
      </c>
      <c r="D725" s="20" t="s">
        <v>666</v>
      </c>
      <c r="E725" s="20" t="s">
        <v>249</v>
      </c>
      <c r="F725" s="20" t="s">
        <v>361</v>
      </c>
      <c r="G725" s="20" t="str">
        <f>VLOOKUP(Repository_table[[#This Row],[Country of Destination]],$T$11:$U$47,2,)</f>
        <v>Europe and Central Asia</v>
      </c>
      <c r="H725" s="20" t="s">
        <v>213</v>
      </c>
      <c r="I725" s="20" t="s">
        <v>25</v>
      </c>
      <c r="J725" s="22">
        <v>412820</v>
      </c>
      <c r="K725" s="27">
        <v>3.62</v>
      </c>
      <c r="L725" s="115" t="s">
        <v>625</v>
      </c>
      <c r="N725" s="89"/>
    </row>
    <row r="726" spans="1:14" s="13" customFormat="1" ht="15.75" customHeight="1">
      <c r="A726" s="114">
        <v>43562</v>
      </c>
      <c r="B726" s="21" t="s">
        <v>20</v>
      </c>
      <c r="C726" s="21" t="s">
        <v>20</v>
      </c>
      <c r="D726" s="20" t="s">
        <v>666</v>
      </c>
      <c r="E726" s="20" t="s">
        <v>249</v>
      </c>
      <c r="F726" s="20" t="s">
        <v>44</v>
      </c>
      <c r="G726" s="20" t="str">
        <f>VLOOKUP(Repository_table[[#This Row],[Country of Destination]],$T$11:$U$47,2,)</f>
        <v>Europe and Central Asia</v>
      </c>
      <c r="H726" s="20" t="s">
        <v>213</v>
      </c>
      <c r="I726" s="20" t="s">
        <v>25</v>
      </c>
      <c r="J726" s="22">
        <v>2968781</v>
      </c>
      <c r="K726" s="27">
        <v>3.62</v>
      </c>
      <c r="L726" s="115" t="s">
        <v>625</v>
      </c>
      <c r="N726" s="89"/>
    </row>
    <row r="727" spans="1:14" s="13" customFormat="1" ht="15.75" customHeight="1">
      <c r="A727" s="114">
        <v>43563</v>
      </c>
      <c r="B727" s="21" t="s">
        <v>640</v>
      </c>
      <c r="C727" s="21" t="s">
        <v>229</v>
      </c>
      <c r="D727" s="20" t="s">
        <v>230</v>
      </c>
      <c r="E727" s="20" t="s">
        <v>22</v>
      </c>
      <c r="F727" s="20" t="s">
        <v>33</v>
      </c>
      <c r="G727" s="20" t="str">
        <f>VLOOKUP(Repository_table[[#This Row],[Country of Destination]],$T$11:$U$47,2,)</f>
        <v>Europe and Central Asia</v>
      </c>
      <c r="H727" s="20" t="s">
        <v>638</v>
      </c>
      <c r="I727" s="20" t="s">
        <v>231</v>
      </c>
      <c r="J727" s="22">
        <v>3380759</v>
      </c>
      <c r="K727" s="27">
        <v>6.38</v>
      </c>
      <c r="L727" s="115" t="s">
        <v>594</v>
      </c>
      <c r="N727" s="89"/>
    </row>
    <row r="728" spans="1:14" s="13" customFormat="1" ht="15.75" customHeight="1">
      <c r="A728" s="114">
        <v>43563</v>
      </c>
      <c r="B728" s="21" t="s">
        <v>20</v>
      </c>
      <c r="C728" s="21" t="s">
        <v>20</v>
      </c>
      <c r="D728" s="20" t="s">
        <v>27</v>
      </c>
      <c r="E728" s="20" t="s">
        <v>22</v>
      </c>
      <c r="F728" s="20" t="s">
        <v>351</v>
      </c>
      <c r="G728" s="20" t="str">
        <f>VLOOKUP(Repository_table[[#This Row],[Country of Destination]],$T$11:$U$47,2,)</f>
        <v>Latin America and the Caribbean</v>
      </c>
      <c r="H728" s="20" t="s">
        <v>220</v>
      </c>
      <c r="I728" s="20" t="s">
        <v>25</v>
      </c>
      <c r="J728" s="22">
        <v>3279652</v>
      </c>
      <c r="K728" s="27">
        <v>6.12</v>
      </c>
      <c r="L728" s="115" t="s">
        <v>594</v>
      </c>
      <c r="N728" s="89"/>
    </row>
    <row r="729" spans="1:14" s="13" customFormat="1" ht="15.75" customHeight="1">
      <c r="A729" s="114">
        <v>43565</v>
      </c>
      <c r="B729" s="21" t="s">
        <v>20</v>
      </c>
      <c r="C729" s="21" t="s">
        <v>20</v>
      </c>
      <c r="D729" s="20" t="s">
        <v>21</v>
      </c>
      <c r="E729" s="20" t="s">
        <v>22</v>
      </c>
      <c r="F729" s="20" t="s">
        <v>69</v>
      </c>
      <c r="G729" s="20" t="str">
        <f>VLOOKUP(Repository_table[[#This Row],[Country of Destination]],$T$11:$U$47,2,)</f>
        <v>East Asia and Pacific</v>
      </c>
      <c r="H729" s="20" t="s">
        <v>58</v>
      </c>
      <c r="I729" s="20" t="s">
        <v>25</v>
      </c>
      <c r="J729" s="22">
        <v>2924760</v>
      </c>
      <c r="K729" s="27">
        <v>3.12</v>
      </c>
      <c r="L729" s="115"/>
      <c r="N729" s="89"/>
    </row>
    <row r="730" spans="1:14" s="13" customFormat="1" ht="24.95">
      <c r="A730" s="114">
        <v>43567</v>
      </c>
      <c r="B730" s="21" t="s">
        <v>264</v>
      </c>
      <c r="C730" s="21" t="s">
        <v>265</v>
      </c>
      <c r="D730" s="20" t="s">
        <v>670</v>
      </c>
      <c r="E730" s="20" t="s">
        <v>249</v>
      </c>
      <c r="F730" s="20" t="s">
        <v>33</v>
      </c>
      <c r="G730" s="20" t="str">
        <f>VLOOKUP(Repository_table[[#This Row],[Country of Destination]],$T$11:$U$47,2,)</f>
        <v>Europe and Central Asia</v>
      </c>
      <c r="H730" s="20" t="s">
        <v>276</v>
      </c>
      <c r="I730" s="20" t="s">
        <v>268</v>
      </c>
      <c r="J730" s="22">
        <v>3311703</v>
      </c>
      <c r="K730" s="27">
        <v>3.62</v>
      </c>
      <c r="L730" s="115" t="s">
        <v>258</v>
      </c>
      <c r="N730" s="89"/>
    </row>
    <row r="731" spans="1:14" s="13" customFormat="1">
      <c r="A731" s="114">
        <v>43567</v>
      </c>
      <c r="B731" s="21" t="s">
        <v>20</v>
      </c>
      <c r="C731" s="21" t="s">
        <v>20</v>
      </c>
      <c r="D731" s="20" t="s">
        <v>666</v>
      </c>
      <c r="E731" s="20" t="s">
        <v>249</v>
      </c>
      <c r="F731" s="20" t="s">
        <v>33</v>
      </c>
      <c r="G731" s="20" t="str">
        <f>VLOOKUP(Repository_table[[#This Row],[Country of Destination]],$T$11:$U$47,2,)</f>
        <v>Europe and Central Asia</v>
      </c>
      <c r="H731" s="20" t="s">
        <v>314</v>
      </c>
      <c r="I731" s="20" t="s">
        <v>25</v>
      </c>
      <c r="J731" s="22">
        <v>3690627</v>
      </c>
      <c r="K731" s="27">
        <v>3.88</v>
      </c>
      <c r="L731" s="115" t="s">
        <v>258</v>
      </c>
      <c r="N731" s="89"/>
    </row>
    <row r="732" spans="1:14" s="13" customFormat="1" ht="15.75" customHeight="1">
      <c r="A732" s="114">
        <v>43568</v>
      </c>
      <c r="B732" s="21" t="s">
        <v>20</v>
      </c>
      <c r="C732" s="21" t="s">
        <v>20</v>
      </c>
      <c r="D732" s="20" t="s">
        <v>27</v>
      </c>
      <c r="E732" s="20" t="s">
        <v>22</v>
      </c>
      <c r="F732" s="20" t="s">
        <v>28</v>
      </c>
      <c r="G732" s="20" t="str">
        <f>VLOOKUP(Repository_table[[#This Row],[Country of Destination]],$T$11:$U$47,2,)</f>
        <v>East Asia and Pacific</v>
      </c>
      <c r="H732" s="20" t="s">
        <v>167</v>
      </c>
      <c r="I732" s="20" t="s">
        <v>25</v>
      </c>
      <c r="J732" s="22">
        <v>3082903</v>
      </c>
      <c r="K732" s="27">
        <v>3.12</v>
      </c>
      <c r="L732" s="115"/>
      <c r="N732" s="89"/>
    </row>
    <row r="733" spans="1:14" s="13" customFormat="1" ht="15.75" customHeight="1">
      <c r="A733" s="114">
        <v>43569</v>
      </c>
      <c r="B733" s="21" t="s">
        <v>20</v>
      </c>
      <c r="C733" s="21" t="s">
        <v>20</v>
      </c>
      <c r="D733" s="20" t="s">
        <v>27</v>
      </c>
      <c r="E733" s="20" t="s">
        <v>22</v>
      </c>
      <c r="F733" s="20" t="s">
        <v>125</v>
      </c>
      <c r="G733" s="20" t="str">
        <f>VLOOKUP(Repository_table[[#This Row],[Country of Destination]],$T$11:$U$47,2,)</f>
        <v>East Asia and Pacific</v>
      </c>
      <c r="H733" s="20" t="s">
        <v>595</v>
      </c>
      <c r="I733" s="20" t="s">
        <v>25</v>
      </c>
      <c r="J733" s="22">
        <v>320342</v>
      </c>
      <c r="K733" s="27">
        <v>6.12</v>
      </c>
      <c r="L733" s="115" t="s">
        <v>617</v>
      </c>
      <c r="N733" s="89"/>
    </row>
    <row r="734" spans="1:14" s="13" customFormat="1" ht="15.75" customHeight="1">
      <c r="A734" s="114">
        <v>43569</v>
      </c>
      <c r="B734" s="21" t="s">
        <v>20</v>
      </c>
      <c r="C734" s="21" t="s">
        <v>20</v>
      </c>
      <c r="D734" s="20" t="s">
        <v>27</v>
      </c>
      <c r="E734" s="20" t="s">
        <v>22</v>
      </c>
      <c r="F734" s="20" t="s">
        <v>28</v>
      </c>
      <c r="G734" s="20" t="str">
        <f>VLOOKUP(Repository_table[[#This Row],[Country of Destination]],$T$11:$U$47,2,)</f>
        <v>East Asia and Pacific</v>
      </c>
      <c r="H734" s="20" t="s">
        <v>595</v>
      </c>
      <c r="I734" s="20" t="s">
        <v>25</v>
      </c>
      <c r="J734" s="22">
        <v>2956944</v>
      </c>
      <c r="K734" s="27">
        <v>6.12</v>
      </c>
      <c r="L734" s="115" t="s">
        <v>617</v>
      </c>
      <c r="N734" s="89"/>
    </row>
    <row r="735" spans="1:14" s="13" customFormat="1" ht="24.95">
      <c r="A735" s="114">
        <v>43570</v>
      </c>
      <c r="B735" s="21" t="s">
        <v>264</v>
      </c>
      <c r="C735" s="21" t="s">
        <v>265</v>
      </c>
      <c r="D735" s="20" t="s">
        <v>670</v>
      </c>
      <c r="E735" s="20" t="s">
        <v>249</v>
      </c>
      <c r="F735" s="20" t="s">
        <v>55</v>
      </c>
      <c r="G735" s="20" t="str">
        <f>VLOOKUP(Repository_table[[#This Row],[Country of Destination]],$T$11:$U$47,2,)</f>
        <v>Europe and Central Asia</v>
      </c>
      <c r="H735" s="20" t="s">
        <v>112</v>
      </c>
      <c r="I735" s="20" t="s">
        <v>268</v>
      </c>
      <c r="J735" s="22">
        <v>3702261</v>
      </c>
      <c r="K735" s="27">
        <v>4.6500000000000004</v>
      </c>
      <c r="L735" s="115" t="s">
        <v>258</v>
      </c>
      <c r="N735" s="89"/>
    </row>
    <row r="736" spans="1:14" s="13" customFormat="1">
      <c r="A736" s="114">
        <v>43570</v>
      </c>
      <c r="B736" s="21" t="s">
        <v>20</v>
      </c>
      <c r="C736" s="21" t="s">
        <v>20</v>
      </c>
      <c r="D736" s="20" t="s">
        <v>21</v>
      </c>
      <c r="E736" s="20" t="s">
        <v>22</v>
      </c>
      <c r="F736" s="20" t="s">
        <v>42</v>
      </c>
      <c r="G736" s="20" t="str">
        <f>VLOOKUP(Repository_table[[#This Row],[Country of Destination]],$T$11:$U$47,2,)</f>
        <v>South Asia</v>
      </c>
      <c r="H736" s="20" t="s">
        <v>73</v>
      </c>
      <c r="I736" s="20" t="s">
        <v>25</v>
      </c>
      <c r="J736" s="22">
        <v>3633674</v>
      </c>
      <c r="K736" s="27">
        <v>3.12</v>
      </c>
      <c r="L736" s="115"/>
      <c r="N736" s="89"/>
    </row>
    <row r="737" spans="1:14" s="13" customFormat="1" ht="15.75" customHeight="1">
      <c r="A737" s="114">
        <v>43571</v>
      </c>
      <c r="B737" s="21" t="s">
        <v>20</v>
      </c>
      <c r="C737" s="21" t="s">
        <v>20</v>
      </c>
      <c r="D737" s="20" t="s">
        <v>21</v>
      </c>
      <c r="E737" s="20" t="s">
        <v>22</v>
      </c>
      <c r="F737" s="20" t="s">
        <v>33</v>
      </c>
      <c r="G737" s="20" t="str">
        <f>VLOOKUP(Repository_table[[#This Row],[Country of Destination]],$T$11:$U$47,2,)</f>
        <v>Europe and Central Asia</v>
      </c>
      <c r="H737" s="20" t="s">
        <v>621</v>
      </c>
      <c r="I737" s="20" t="s">
        <v>25</v>
      </c>
      <c r="J737" s="22">
        <v>3318405</v>
      </c>
      <c r="K737" s="27">
        <v>3.12</v>
      </c>
      <c r="L737" s="115"/>
      <c r="N737" s="89"/>
    </row>
    <row r="738" spans="1:14" s="13" customFormat="1" ht="15.75" customHeight="1">
      <c r="A738" s="114">
        <v>43572</v>
      </c>
      <c r="B738" s="21" t="s">
        <v>640</v>
      </c>
      <c r="C738" s="21" t="s">
        <v>232</v>
      </c>
      <c r="D738" s="20" t="s">
        <v>230</v>
      </c>
      <c r="E738" s="20" t="s">
        <v>22</v>
      </c>
      <c r="F738" s="20" t="s">
        <v>158</v>
      </c>
      <c r="G738" s="20" t="str">
        <f>VLOOKUP(Repository_table[[#This Row],[Country of Destination]],$T$11:$U$47,2,)</f>
        <v>East Asia and Pacific</v>
      </c>
      <c r="H738" s="20" t="s">
        <v>241</v>
      </c>
      <c r="I738" s="20" t="s">
        <v>231</v>
      </c>
      <c r="J738" s="22">
        <v>3483836</v>
      </c>
      <c r="K738" s="27">
        <v>7.49</v>
      </c>
      <c r="L738" s="115" t="s">
        <v>594</v>
      </c>
      <c r="N738" s="89"/>
    </row>
    <row r="739" spans="1:14" s="13" customFormat="1" ht="15.75" customHeight="1">
      <c r="A739" s="114">
        <v>43573</v>
      </c>
      <c r="B739" s="21" t="s">
        <v>20</v>
      </c>
      <c r="C739" s="21" t="s">
        <v>20</v>
      </c>
      <c r="D739" s="20" t="s">
        <v>21</v>
      </c>
      <c r="E739" s="20" t="s">
        <v>22</v>
      </c>
      <c r="F739" s="20" t="s">
        <v>23</v>
      </c>
      <c r="G739" s="20" t="str">
        <f>VLOOKUP(Repository_table[[#This Row],[Country of Destination]],$T$11:$U$47,2,)</f>
        <v>Europe and Central Asia</v>
      </c>
      <c r="H739" s="20" t="s">
        <v>665</v>
      </c>
      <c r="I739" s="20" t="s">
        <v>25</v>
      </c>
      <c r="J739" s="22">
        <v>3273999</v>
      </c>
      <c r="K739" s="27">
        <v>6.12</v>
      </c>
      <c r="L739" s="115" t="s">
        <v>594</v>
      </c>
      <c r="N739" s="89"/>
    </row>
    <row r="740" spans="1:14" s="13" customFormat="1" ht="15.75" customHeight="1">
      <c r="A740" s="114">
        <v>43574</v>
      </c>
      <c r="B740" s="21" t="s">
        <v>20</v>
      </c>
      <c r="C740" s="21" t="s">
        <v>20</v>
      </c>
      <c r="D740" s="20" t="s">
        <v>21</v>
      </c>
      <c r="E740" s="20" t="s">
        <v>22</v>
      </c>
      <c r="F740" s="20" t="s">
        <v>571</v>
      </c>
      <c r="G740" s="20" t="str">
        <f>VLOOKUP(Repository_table[[#This Row],[Country of Destination]],$T$11:$U$47,2,)</f>
        <v>Middle East and North Africa</v>
      </c>
      <c r="H740" s="20" t="s">
        <v>224</v>
      </c>
      <c r="I740" s="20" t="s">
        <v>25</v>
      </c>
      <c r="J740" s="22">
        <v>3274905</v>
      </c>
      <c r="K740" s="27">
        <v>3.12</v>
      </c>
      <c r="L740" s="115"/>
      <c r="N740" s="89"/>
    </row>
    <row r="741" spans="1:14" s="13" customFormat="1" ht="24.95">
      <c r="A741" s="114">
        <v>43576</v>
      </c>
      <c r="B741" s="21" t="s">
        <v>264</v>
      </c>
      <c r="C741" s="21" t="s">
        <v>265</v>
      </c>
      <c r="D741" s="20" t="s">
        <v>670</v>
      </c>
      <c r="E741" s="20" t="s">
        <v>249</v>
      </c>
      <c r="F741" s="20" t="s">
        <v>158</v>
      </c>
      <c r="G741" s="20" t="str">
        <f>VLOOKUP(Repository_table[[#This Row],[Country of Destination]],$T$11:$U$47,2,)</f>
        <v>East Asia and Pacific</v>
      </c>
      <c r="H741" s="20" t="s">
        <v>147</v>
      </c>
      <c r="I741" s="20" t="s">
        <v>268</v>
      </c>
      <c r="J741" s="22">
        <v>3699644</v>
      </c>
      <c r="K741" s="27">
        <v>3.62</v>
      </c>
      <c r="L741" s="115" t="s">
        <v>258</v>
      </c>
      <c r="N741" s="89"/>
    </row>
    <row r="742" spans="1:14" s="13" customFormat="1" ht="15.75" customHeight="1">
      <c r="A742" s="114">
        <v>43576</v>
      </c>
      <c r="B742" s="21" t="s">
        <v>20</v>
      </c>
      <c r="C742" s="21" t="s">
        <v>20</v>
      </c>
      <c r="D742" s="20" t="s">
        <v>27</v>
      </c>
      <c r="E742" s="20" t="s">
        <v>22</v>
      </c>
      <c r="F742" s="20" t="s">
        <v>351</v>
      </c>
      <c r="G742" s="20" t="str">
        <f>VLOOKUP(Repository_table[[#This Row],[Country of Destination]],$T$11:$U$47,2,)</f>
        <v>Latin America and the Caribbean</v>
      </c>
      <c r="H742" s="20" t="s">
        <v>675</v>
      </c>
      <c r="I742" s="20" t="s">
        <v>25</v>
      </c>
      <c r="J742" s="22">
        <v>3464103</v>
      </c>
      <c r="K742" s="27">
        <v>3.12</v>
      </c>
      <c r="L742" s="115"/>
      <c r="N742" s="89"/>
    </row>
    <row r="743" spans="1:14" s="13" customFormat="1">
      <c r="A743" s="114">
        <v>43576</v>
      </c>
      <c r="B743" s="21" t="s">
        <v>20</v>
      </c>
      <c r="C743" s="21" t="s">
        <v>20</v>
      </c>
      <c r="D743" s="20" t="s">
        <v>666</v>
      </c>
      <c r="E743" s="20" t="s">
        <v>249</v>
      </c>
      <c r="F743" s="20" t="s">
        <v>57</v>
      </c>
      <c r="G743" s="20" t="str">
        <f>VLOOKUP(Repository_table[[#This Row],[Country of Destination]],$T$11:$U$47,2,)</f>
        <v>Europe and Central Asia</v>
      </c>
      <c r="H743" s="20" t="s">
        <v>238</v>
      </c>
      <c r="I743" s="20" t="s">
        <v>25</v>
      </c>
      <c r="J743" s="22">
        <v>3489399</v>
      </c>
      <c r="K743" s="27">
        <v>3.52</v>
      </c>
      <c r="L743" s="115" t="s">
        <v>258</v>
      </c>
      <c r="N743" s="89"/>
    </row>
    <row r="744" spans="1:14" s="13" customFormat="1" ht="15.75" customHeight="1">
      <c r="A744" s="114">
        <v>43577</v>
      </c>
      <c r="B744" s="21" t="s">
        <v>640</v>
      </c>
      <c r="C744" s="21" t="s">
        <v>229</v>
      </c>
      <c r="D744" s="20" t="s">
        <v>230</v>
      </c>
      <c r="E744" s="20" t="s">
        <v>22</v>
      </c>
      <c r="F744" s="20" t="s">
        <v>158</v>
      </c>
      <c r="G744" s="20" t="str">
        <f>VLOOKUP(Repository_table[[#This Row],[Country of Destination]],$T$11:$U$47,2,)</f>
        <v>East Asia and Pacific</v>
      </c>
      <c r="H744" s="20" t="s">
        <v>336</v>
      </c>
      <c r="I744" s="20" t="s">
        <v>231</v>
      </c>
      <c r="J744" s="22">
        <v>3410473</v>
      </c>
      <c r="K744" s="27">
        <v>6.34</v>
      </c>
      <c r="L744" s="115" t="s">
        <v>594</v>
      </c>
      <c r="N744" s="89"/>
    </row>
    <row r="745" spans="1:14" s="13" customFormat="1" ht="15.75" customHeight="1">
      <c r="A745" s="114">
        <v>43577</v>
      </c>
      <c r="B745" s="21" t="s">
        <v>20</v>
      </c>
      <c r="C745" s="21" t="s">
        <v>20</v>
      </c>
      <c r="D745" s="20" t="s">
        <v>666</v>
      </c>
      <c r="E745" s="20" t="s">
        <v>249</v>
      </c>
      <c r="F745" s="20" t="s">
        <v>33</v>
      </c>
      <c r="G745" s="20" t="str">
        <f>VLOOKUP(Repository_table[[#This Row],[Country of Destination]],$T$11:$U$47,2,)</f>
        <v>Europe and Central Asia</v>
      </c>
      <c r="H745" s="20" t="s">
        <v>572</v>
      </c>
      <c r="I745" s="20" t="s">
        <v>25</v>
      </c>
      <c r="J745" s="22">
        <v>3390812</v>
      </c>
      <c r="K745" s="27">
        <v>3.51</v>
      </c>
      <c r="L745" s="115" t="s">
        <v>258</v>
      </c>
      <c r="N745" s="89"/>
    </row>
    <row r="746" spans="1:14" s="13" customFormat="1" ht="15.75" customHeight="1">
      <c r="A746" s="114">
        <v>43579</v>
      </c>
      <c r="B746" s="21" t="s">
        <v>20</v>
      </c>
      <c r="C746" s="21" t="s">
        <v>20</v>
      </c>
      <c r="D746" s="20" t="s">
        <v>27</v>
      </c>
      <c r="E746" s="20" t="s">
        <v>22</v>
      </c>
      <c r="F746" s="20" t="s">
        <v>143</v>
      </c>
      <c r="G746" s="20" t="str">
        <f>VLOOKUP(Repository_table[[#This Row],[Country of Destination]],$T$11:$U$47,2,)</f>
        <v>Latin America and the Caribbean</v>
      </c>
      <c r="H746" s="20" t="s">
        <v>639</v>
      </c>
      <c r="I746" s="20" t="s">
        <v>25</v>
      </c>
      <c r="J746" s="22">
        <v>2924988</v>
      </c>
      <c r="K746" s="27">
        <v>6.12</v>
      </c>
      <c r="L746" s="115" t="s">
        <v>594</v>
      </c>
      <c r="N746" s="89"/>
    </row>
    <row r="747" spans="1:14" s="13" customFormat="1" ht="15.75" customHeight="1">
      <c r="A747" s="114">
        <v>43580</v>
      </c>
      <c r="B747" s="21" t="s">
        <v>20</v>
      </c>
      <c r="C747" s="21" t="s">
        <v>20</v>
      </c>
      <c r="D747" s="20" t="s">
        <v>27</v>
      </c>
      <c r="E747" s="20" t="s">
        <v>22</v>
      </c>
      <c r="F747" s="20" t="s">
        <v>143</v>
      </c>
      <c r="G747" s="20" t="str">
        <f>VLOOKUP(Repository_table[[#This Row],[Country of Destination]],$T$11:$U$47,2,)</f>
        <v>Latin America and the Caribbean</v>
      </c>
      <c r="H747" s="20" t="s">
        <v>185</v>
      </c>
      <c r="I747" s="20" t="s">
        <v>25</v>
      </c>
      <c r="J747" s="22">
        <v>3324872</v>
      </c>
      <c r="K747" s="27">
        <v>3.12</v>
      </c>
      <c r="L747" s="115"/>
      <c r="N747" s="89"/>
    </row>
    <row r="748" spans="1:14" s="13" customFormat="1" ht="15.75" customHeight="1">
      <c r="A748" s="114">
        <v>43581</v>
      </c>
      <c r="B748" s="21" t="s">
        <v>20</v>
      </c>
      <c r="C748" s="21" t="s">
        <v>20</v>
      </c>
      <c r="D748" s="20" t="s">
        <v>666</v>
      </c>
      <c r="E748" s="20" t="s">
        <v>249</v>
      </c>
      <c r="F748" s="20" t="s">
        <v>69</v>
      </c>
      <c r="G748" s="20" t="str">
        <f>VLOOKUP(Repository_table[[#This Row],[Country of Destination]],$T$11:$U$47,2,)</f>
        <v>East Asia and Pacific</v>
      </c>
      <c r="H748" s="20" t="s">
        <v>660</v>
      </c>
      <c r="I748" s="20" t="s">
        <v>25</v>
      </c>
      <c r="J748" s="22">
        <v>3424068</v>
      </c>
      <c r="K748" s="27">
        <v>4.8899999999999997</v>
      </c>
      <c r="L748" s="115" t="s">
        <v>258</v>
      </c>
      <c r="N748" s="89"/>
    </row>
    <row r="749" spans="1:14" s="13" customFormat="1" ht="15.75" customHeight="1">
      <c r="A749" s="114">
        <v>43582</v>
      </c>
      <c r="B749" s="21" t="s">
        <v>20</v>
      </c>
      <c r="C749" s="21" t="s">
        <v>20</v>
      </c>
      <c r="D749" s="20" t="s">
        <v>666</v>
      </c>
      <c r="E749" s="20" t="s">
        <v>249</v>
      </c>
      <c r="F749" s="20" t="s">
        <v>351</v>
      </c>
      <c r="G749" s="20" t="str">
        <f>VLOOKUP(Repository_table[[#This Row],[Country of Destination]],$T$11:$U$47,2,)</f>
        <v>Latin America and the Caribbean</v>
      </c>
      <c r="H749" s="20" t="s">
        <v>315</v>
      </c>
      <c r="I749" s="20" t="s">
        <v>25</v>
      </c>
      <c r="J749" s="22">
        <v>3662243</v>
      </c>
      <c r="K749" s="27">
        <v>4.34</v>
      </c>
      <c r="L749" s="115" t="s">
        <v>258</v>
      </c>
      <c r="N749" s="89"/>
    </row>
    <row r="750" spans="1:14" s="13" customFormat="1" ht="15.75" customHeight="1">
      <c r="A750" s="114">
        <v>43583</v>
      </c>
      <c r="B750" s="21" t="s">
        <v>640</v>
      </c>
      <c r="C750" s="21" t="s">
        <v>229</v>
      </c>
      <c r="D750" s="20" t="s">
        <v>230</v>
      </c>
      <c r="E750" s="20" t="s">
        <v>22</v>
      </c>
      <c r="F750" s="20" t="s">
        <v>140</v>
      </c>
      <c r="G750" s="20" t="str">
        <f>VLOOKUP(Repository_table[[#This Row],[Country of Destination]],$T$11:$U$47,2,)</f>
        <v>Latin America and the Caribbean</v>
      </c>
      <c r="H750" s="20" t="s">
        <v>346</v>
      </c>
      <c r="I750" s="20" t="s">
        <v>231</v>
      </c>
      <c r="J750" s="22">
        <v>2193709</v>
      </c>
      <c r="K750" s="27">
        <v>6.34</v>
      </c>
      <c r="L750" s="115" t="s">
        <v>617</v>
      </c>
      <c r="N750" s="89"/>
    </row>
    <row r="751" spans="1:14" s="13" customFormat="1" ht="15.75" customHeight="1">
      <c r="A751" s="114">
        <v>43583</v>
      </c>
      <c r="B751" s="21" t="s">
        <v>640</v>
      </c>
      <c r="C751" s="21" t="s">
        <v>229</v>
      </c>
      <c r="D751" s="20" t="s">
        <v>230</v>
      </c>
      <c r="E751" s="20" t="s">
        <v>22</v>
      </c>
      <c r="F751" s="20" t="s">
        <v>38</v>
      </c>
      <c r="G751" s="20" t="str">
        <f>VLOOKUP(Repository_table[[#This Row],[Country of Destination]],$T$11:$U$47,2,)</f>
        <v>Latin America and the Caribbean</v>
      </c>
      <c r="H751" s="20" t="s">
        <v>346</v>
      </c>
      <c r="I751" s="20" t="s">
        <v>231</v>
      </c>
      <c r="J751" s="22">
        <v>967576</v>
      </c>
      <c r="K751" s="27">
        <v>6.34</v>
      </c>
      <c r="L751" s="115" t="s">
        <v>617</v>
      </c>
      <c r="N751" s="89"/>
    </row>
    <row r="752" spans="1:14" s="13" customFormat="1" ht="15.75" customHeight="1">
      <c r="A752" s="114">
        <v>43583</v>
      </c>
      <c r="B752" s="21" t="s">
        <v>20</v>
      </c>
      <c r="C752" s="21" t="s">
        <v>20</v>
      </c>
      <c r="D752" s="20" t="s">
        <v>21</v>
      </c>
      <c r="E752" s="20" t="s">
        <v>22</v>
      </c>
      <c r="F752" s="20" t="s">
        <v>571</v>
      </c>
      <c r="G752" s="20" t="str">
        <f>VLOOKUP(Repository_table[[#This Row],[Country of Destination]],$T$11:$U$47,2,)</f>
        <v>Middle East and North Africa</v>
      </c>
      <c r="H752" s="20" t="s">
        <v>53</v>
      </c>
      <c r="I752" s="20" t="s">
        <v>25</v>
      </c>
      <c r="J752" s="22">
        <v>3512460</v>
      </c>
      <c r="K752" s="27">
        <v>3.12</v>
      </c>
      <c r="L752" s="115"/>
      <c r="N752" s="89"/>
    </row>
    <row r="753" spans="1:14" s="13" customFormat="1" ht="15.75" customHeight="1">
      <c r="A753" s="114">
        <v>43583</v>
      </c>
      <c r="B753" s="21" t="s">
        <v>20</v>
      </c>
      <c r="C753" s="21" t="s">
        <v>20</v>
      </c>
      <c r="D753" s="20" t="s">
        <v>27</v>
      </c>
      <c r="E753" s="20" t="s">
        <v>22</v>
      </c>
      <c r="F753" s="20" t="s">
        <v>28</v>
      </c>
      <c r="G753" s="20" t="str">
        <f>VLOOKUP(Repository_table[[#This Row],[Country of Destination]],$T$11:$U$47,2,)</f>
        <v>East Asia and Pacific</v>
      </c>
      <c r="H753" s="20" t="s">
        <v>93</v>
      </c>
      <c r="I753" s="20" t="s">
        <v>25</v>
      </c>
      <c r="J753" s="22">
        <v>3678489</v>
      </c>
      <c r="K753" s="27">
        <v>3.12</v>
      </c>
      <c r="L753" s="115"/>
      <c r="N753" s="89"/>
    </row>
    <row r="754" spans="1:14" s="13" customFormat="1" ht="15.75" customHeight="1">
      <c r="A754" s="114">
        <v>43584</v>
      </c>
      <c r="B754" s="21" t="s">
        <v>20</v>
      </c>
      <c r="C754" s="21" t="s">
        <v>20</v>
      </c>
      <c r="D754" s="20" t="s">
        <v>27</v>
      </c>
      <c r="E754" s="20" t="s">
        <v>22</v>
      </c>
      <c r="F754" s="20" t="s">
        <v>143</v>
      </c>
      <c r="G754" s="20" t="str">
        <f>VLOOKUP(Repository_table[[#This Row],[Country of Destination]],$T$11:$U$47,2,)</f>
        <v>Latin America and the Caribbean</v>
      </c>
      <c r="H754" s="20" t="s">
        <v>203</v>
      </c>
      <c r="I754" s="20" t="s">
        <v>25</v>
      </c>
      <c r="J754" s="22">
        <v>3179434</v>
      </c>
      <c r="K754" s="27">
        <v>3.12</v>
      </c>
      <c r="L754" s="115"/>
      <c r="N754" s="89"/>
    </row>
    <row r="755" spans="1:14" s="13" customFormat="1" ht="24.95">
      <c r="A755" s="114">
        <v>43585</v>
      </c>
      <c r="B755" s="21" t="s">
        <v>264</v>
      </c>
      <c r="C755" s="21" t="s">
        <v>265</v>
      </c>
      <c r="D755" s="20" t="s">
        <v>670</v>
      </c>
      <c r="E755" s="20" t="s">
        <v>249</v>
      </c>
      <c r="F755" s="20" t="s">
        <v>140</v>
      </c>
      <c r="G755" s="20" t="str">
        <f>VLOOKUP(Repository_table[[#This Row],[Country of Destination]],$T$11:$U$47,2,)</f>
        <v>Latin America and the Caribbean</v>
      </c>
      <c r="H755" s="20" t="s">
        <v>179</v>
      </c>
      <c r="I755" s="20" t="s">
        <v>268</v>
      </c>
      <c r="J755" s="22">
        <v>2175657</v>
      </c>
      <c r="K755" s="27">
        <v>4.26</v>
      </c>
      <c r="L755" s="115" t="s">
        <v>258</v>
      </c>
      <c r="N755" s="89"/>
    </row>
    <row r="756" spans="1:14" s="13" customFormat="1" ht="15.75" customHeight="1">
      <c r="A756" s="114">
        <v>43585</v>
      </c>
      <c r="B756" s="21" t="s">
        <v>640</v>
      </c>
      <c r="C756" s="21" t="s">
        <v>232</v>
      </c>
      <c r="D756" s="20" t="s">
        <v>230</v>
      </c>
      <c r="E756" s="20" t="s">
        <v>22</v>
      </c>
      <c r="F756" s="20" t="s">
        <v>113</v>
      </c>
      <c r="G756" s="20" t="str">
        <f>VLOOKUP(Repository_table[[#This Row],[Country of Destination]],$T$11:$U$47,2,)</f>
        <v>Europe and Central Asia</v>
      </c>
      <c r="H756" s="20" t="s">
        <v>577</v>
      </c>
      <c r="I756" s="20" t="s">
        <v>231</v>
      </c>
      <c r="J756" s="22">
        <v>3413695</v>
      </c>
      <c r="K756" s="27">
        <v>7.49</v>
      </c>
      <c r="L756" s="115" t="s">
        <v>594</v>
      </c>
      <c r="N756" s="89"/>
    </row>
    <row r="757" spans="1:14" s="13" customFormat="1">
      <c r="A757" s="114">
        <v>43585</v>
      </c>
      <c r="B757" s="21" t="s">
        <v>20</v>
      </c>
      <c r="C757" s="21" t="s">
        <v>20</v>
      </c>
      <c r="D757" s="20" t="s">
        <v>666</v>
      </c>
      <c r="E757" s="20" t="s">
        <v>249</v>
      </c>
      <c r="F757" s="20" t="s">
        <v>23</v>
      </c>
      <c r="G757" s="20" t="str">
        <f>VLOOKUP(Repository_table[[#This Row],[Country of Destination]],$T$11:$U$47,2,)</f>
        <v>Europe and Central Asia</v>
      </c>
      <c r="H757" s="20" t="s">
        <v>121</v>
      </c>
      <c r="I757" s="20" t="s">
        <v>25</v>
      </c>
      <c r="J757" s="22">
        <v>3416781</v>
      </c>
      <c r="K757" s="27">
        <v>4.71</v>
      </c>
      <c r="L757" s="115" t="s">
        <v>258</v>
      </c>
      <c r="N757" s="89"/>
    </row>
    <row r="758" spans="1:14" s="13" customFormat="1">
      <c r="A758" s="114">
        <v>43586</v>
      </c>
      <c r="B758" s="21" t="s">
        <v>20</v>
      </c>
      <c r="C758" s="21" t="s">
        <v>20</v>
      </c>
      <c r="D758" s="20" t="s">
        <v>21</v>
      </c>
      <c r="E758" s="20" t="s">
        <v>22</v>
      </c>
      <c r="F758" s="20" t="s">
        <v>140</v>
      </c>
      <c r="G758" s="20" t="str">
        <f>VLOOKUP(Repository_table[[#This Row],[Country of Destination]],$T$11:$U$47,2,)</f>
        <v>Latin America and the Caribbean</v>
      </c>
      <c r="H758" s="20" t="s">
        <v>220</v>
      </c>
      <c r="I758" s="20" t="s">
        <v>25</v>
      </c>
      <c r="J758" s="22">
        <v>2315155</v>
      </c>
      <c r="K758" s="27">
        <v>6.12</v>
      </c>
      <c r="L758" s="115" t="s">
        <v>617</v>
      </c>
      <c r="N758" s="89"/>
    </row>
    <row r="759" spans="1:14" s="13" customFormat="1">
      <c r="A759" s="114">
        <v>43586</v>
      </c>
      <c r="B759" s="21" t="s">
        <v>20</v>
      </c>
      <c r="C759" s="21" t="s">
        <v>20</v>
      </c>
      <c r="D759" s="20" t="s">
        <v>21</v>
      </c>
      <c r="E759" s="20" t="s">
        <v>22</v>
      </c>
      <c r="F759" s="20" t="s">
        <v>38</v>
      </c>
      <c r="G759" s="20" t="str">
        <f>VLOOKUP(Repository_table[[#This Row],[Country of Destination]],$T$11:$U$47,2,)</f>
        <v>Latin America and the Caribbean</v>
      </c>
      <c r="H759" s="20" t="s">
        <v>220</v>
      </c>
      <c r="I759" s="20" t="s">
        <v>25</v>
      </c>
      <c r="J759" s="22">
        <v>960108</v>
      </c>
      <c r="K759" s="27">
        <v>6.12</v>
      </c>
      <c r="L759" s="115" t="s">
        <v>617</v>
      </c>
      <c r="N759" s="89"/>
    </row>
    <row r="760" spans="1:14" s="13" customFormat="1">
      <c r="A760" s="114">
        <v>43587</v>
      </c>
      <c r="B760" s="21" t="s">
        <v>20</v>
      </c>
      <c r="C760" s="21" t="s">
        <v>20</v>
      </c>
      <c r="D760" s="20" t="s">
        <v>21</v>
      </c>
      <c r="E760" s="20" t="s">
        <v>22</v>
      </c>
      <c r="F760" s="20" t="s">
        <v>38</v>
      </c>
      <c r="G760" s="20" t="str">
        <f>VLOOKUP(Repository_table[[#This Row],[Country of Destination]],$T$11:$U$47,2,)</f>
        <v>Latin America and the Caribbean</v>
      </c>
      <c r="H760" s="20" t="s">
        <v>86</v>
      </c>
      <c r="I760" s="20" t="s">
        <v>25</v>
      </c>
      <c r="J760" s="22">
        <v>671506</v>
      </c>
      <c r="K760" s="27">
        <v>2.95</v>
      </c>
      <c r="L760" s="115" t="s">
        <v>67</v>
      </c>
      <c r="N760" s="89"/>
    </row>
    <row r="761" spans="1:14" s="13" customFormat="1">
      <c r="A761" s="114">
        <v>43587</v>
      </c>
      <c r="B761" s="21" t="s">
        <v>20</v>
      </c>
      <c r="C761" s="21" t="s">
        <v>20</v>
      </c>
      <c r="D761" s="20" t="s">
        <v>21</v>
      </c>
      <c r="E761" s="20" t="s">
        <v>22</v>
      </c>
      <c r="F761" s="20" t="s">
        <v>297</v>
      </c>
      <c r="G761" s="20" t="str">
        <f>VLOOKUP(Repository_table[[#This Row],[Country of Destination]],$T$11:$U$47,2,)</f>
        <v>Latin America and the Caribbean</v>
      </c>
      <c r="H761" s="20" t="s">
        <v>86</v>
      </c>
      <c r="I761" s="20" t="s">
        <v>25</v>
      </c>
      <c r="J761" s="22">
        <v>2890457</v>
      </c>
      <c r="K761" s="27">
        <v>2.95</v>
      </c>
      <c r="L761" s="115" t="s">
        <v>67</v>
      </c>
      <c r="N761" s="89"/>
    </row>
    <row r="762" spans="1:14" s="13" customFormat="1">
      <c r="A762" s="114">
        <v>43588</v>
      </c>
      <c r="B762" s="21" t="s">
        <v>20</v>
      </c>
      <c r="C762" s="21" t="s">
        <v>20</v>
      </c>
      <c r="D762" s="20" t="s">
        <v>21</v>
      </c>
      <c r="E762" s="20" t="s">
        <v>22</v>
      </c>
      <c r="F762" s="20" t="s">
        <v>23</v>
      </c>
      <c r="G762" s="20" t="str">
        <f>VLOOKUP(Repository_table[[#This Row],[Country of Destination]],$T$11:$U$47,2,)</f>
        <v>Europe and Central Asia</v>
      </c>
      <c r="H762" s="20" t="s">
        <v>37</v>
      </c>
      <c r="I762" s="20" t="s">
        <v>25</v>
      </c>
      <c r="J762" s="22">
        <v>3209415</v>
      </c>
      <c r="K762" s="27">
        <v>2.95</v>
      </c>
      <c r="L762" s="115"/>
      <c r="N762" s="89"/>
    </row>
    <row r="763" spans="1:14" s="13" customFormat="1">
      <c r="A763" s="114">
        <v>43589</v>
      </c>
      <c r="B763" s="21" t="s">
        <v>20</v>
      </c>
      <c r="C763" s="21" t="s">
        <v>20</v>
      </c>
      <c r="D763" s="20" t="s">
        <v>27</v>
      </c>
      <c r="E763" s="20" t="s">
        <v>22</v>
      </c>
      <c r="F763" s="20" t="s">
        <v>28</v>
      </c>
      <c r="G763" s="20" t="str">
        <f>VLOOKUP(Repository_table[[#This Row],[Country of Destination]],$T$11:$U$47,2,)</f>
        <v>East Asia and Pacific</v>
      </c>
      <c r="H763" s="20" t="s">
        <v>634</v>
      </c>
      <c r="I763" s="20" t="s">
        <v>25</v>
      </c>
      <c r="J763" s="22">
        <v>3306393</v>
      </c>
      <c r="K763" s="27">
        <v>3.24</v>
      </c>
      <c r="L763" s="115"/>
      <c r="N763" s="89"/>
    </row>
    <row r="764" spans="1:14" s="13" customFormat="1">
      <c r="A764" s="114">
        <v>43590</v>
      </c>
      <c r="B764" s="21" t="s">
        <v>20</v>
      </c>
      <c r="C764" s="21" t="s">
        <v>20</v>
      </c>
      <c r="D764" s="20" t="s">
        <v>27</v>
      </c>
      <c r="E764" s="20" t="s">
        <v>22</v>
      </c>
      <c r="F764" s="20" t="s">
        <v>581</v>
      </c>
      <c r="G764" s="20" t="str">
        <f>VLOOKUP(Repository_table[[#This Row],[Country of Destination]],$T$11:$U$47,2,)</f>
        <v>Middle East and North Africa</v>
      </c>
      <c r="H764" s="20" t="s">
        <v>59</v>
      </c>
      <c r="I764" s="20" t="s">
        <v>25</v>
      </c>
      <c r="J764" s="22">
        <v>3665446</v>
      </c>
      <c r="K764" s="27">
        <v>2.95</v>
      </c>
      <c r="L764" s="115"/>
      <c r="N764" s="89"/>
    </row>
    <row r="765" spans="1:14" s="13" customFormat="1">
      <c r="A765" s="114">
        <v>43591</v>
      </c>
      <c r="B765" s="21" t="s">
        <v>20</v>
      </c>
      <c r="C765" s="21" t="s">
        <v>20</v>
      </c>
      <c r="D765" s="20" t="s">
        <v>21</v>
      </c>
      <c r="E765" s="20" t="s">
        <v>22</v>
      </c>
      <c r="F765" s="20" t="s">
        <v>38</v>
      </c>
      <c r="G765" s="20" t="str">
        <f>VLOOKUP(Repository_table[[#This Row],[Country of Destination]],$T$11:$U$47,2,)</f>
        <v>Latin America and the Caribbean</v>
      </c>
      <c r="H765" s="20" t="s">
        <v>343</v>
      </c>
      <c r="I765" s="20" t="s">
        <v>25</v>
      </c>
      <c r="J765" s="22">
        <v>3272987</v>
      </c>
      <c r="K765" s="27">
        <v>5.95</v>
      </c>
      <c r="L765" s="115" t="s">
        <v>594</v>
      </c>
      <c r="N765" s="89"/>
    </row>
    <row r="766" spans="1:14" s="13" customFormat="1">
      <c r="A766" s="114">
        <v>43592</v>
      </c>
      <c r="B766" s="21" t="s">
        <v>20</v>
      </c>
      <c r="C766" s="21" t="s">
        <v>20</v>
      </c>
      <c r="D766" s="20" t="s">
        <v>27</v>
      </c>
      <c r="E766" s="20" t="s">
        <v>22</v>
      </c>
      <c r="F766" s="20" t="s">
        <v>351</v>
      </c>
      <c r="G766" s="20" t="str">
        <f>VLOOKUP(Repository_table[[#This Row],[Country of Destination]],$T$11:$U$47,2,)</f>
        <v>Latin America and the Caribbean</v>
      </c>
      <c r="H766" s="20" t="s">
        <v>676</v>
      </c>
      <c r="I766" s="20" t="s">
        <v>25</v>
      </c>
      <c r="J766" s="22">
        <v>3321371</v>
      </c>
      <c r="K766" s="27">
        <v>4.28</v>
      </c>
      <c r="L766" s="115"/>
      <c r="N766" s="89"/>
    </row>
    <row r="767" spans="1:14" s="13" customFormat="1" ht="24.95">
      <c r="A767" s="114">
        <v>43593</v>
      </c>
      <c r="B767" s="21" t="s">
        <v>264</v>
      </c>
      <c r="C767" s="21" t="s">
        <v>265</v>
      </c>
      <c r="D767" s="20" t="s">
        <v>670</v>
      </c>
      <c r="E767" s="20" t="s">
        <v>249</v>
      </c>
      <c r="F767" s="20" t="s">
        <v>49</v>
      </c>
      <c r="G767" s="20" t="str">
        <f>VLOOKUP(Repository_table[[#This Row],[Country of Destination]],$T$11:$U$47,2,)</f>
        <v>Europe and Central Asia</v>
      </c>
      <c r="H767" s="20" t="s">
        <v>182</v>
      </c>
      <c r="I767" s="20" t="s">
        <v>268</v>
      </c>
      <c r="J767" s="22">
        <v>3306419</v>
      </c>
      <c r="K767" s="27">
        <v>4.13</v>
      </c>
      <c r="L767" s="115"/>
      <c r="N767" s="89"/>
    </row>
    <row r="768" spans="1:14" s="13" customFormat="1">
      <c r="A768" s="114">
        <v>43593</v>
      </c>
      <c r="B768" s="21" t="s">
        <v>20</v>
      </c>
      <c r="C768" s="21" t="s">
        <v>20</v>
      </c>
      <c r="D768" s="20" t="s">
        <v>27</v>
      </c>
      <c r="E768" s="20" t="s">
        <v>22</v>
      </c>
      <c r="F768" s="20" t="s">
        <v>28</v>
      </c>
      <c r="G768" s="20" t="str">
        <f>VLOOKUP(Repository_table[[#This Row],[Country of Destination]],$T$11:$U$47,2,)</f>
        <v>East Asia and Pacific</v>
      </c>
      <c r="H768" s="20" t="s">
        <v>183</v>
      </c>
      <c r="I768" s="20" t="s">
        <v>25</v>
      </c>
      <c r="J768" s="22">
        <v>3709093</v>
      </c>
      <c r="K768" s="27">
        <v>2.95</v>
      </c>
      <c r="L768" s="115"/>
      <c r="N768" s="89"/>
    </row>
    <row r="769" spans="1:14" s="13" customFormat="1">
      <c r="A769" s="114">
        <v>43594</v>
      </c>
      <c r="B769" s="21" t="s">
        <v>640</v>
      </c>
      <c r="C769" s="21" t="s">
        <v>229</v>
      </c>
      <c r="D769" s="20" t="s">
        <v>230</v>
      </c>
      <c r="E769" s="20" t="s">
        <v>22</v>
      </c>
      <c r="F769" s="20" t="s">
        <v>23</v>
      </c>
      <c r="G769" s="20" t="str">
        <f>VLOOKUP(Repository_table[[#This Row],[Country of Destination]],$T$11:$U$47,2,)</f>
        <v>Europe and Central Asia</v>
      </c>
      <c r="H769" s="20" t="s">
        <v>300</v>
      </c>
      <c r="I769" s="20" t="s">
        <v>231</v>
      </c>
      <c r="J769" s="22">
        <v>3359977</v>
      </c>
      <c r="K769" s="27">
        <v>6.24</v>
      </c>
      <c r="L769" s="115" t="s">
        <v>594</v>
      </c>
      <c r="N769" s="89"/>
    </row>
    <row r="770" spans="1:14" s="13" customFormat="1">
      <c r="A770" s="114">
        <v>43594</v>
      </c>
      <c r="B770" s="21" t="s">
        <v>20</v>
      </c>
      <c r="C770" s="21" t="s">
        <v>20</v>
      </c>
      <c r="D770" s="20" t="s">
        <v>21</v>
      </c>
      <c r="E770" s="20" t="s">
        <v>22</v>
      </c>
      <c r="F770" s="20" t="s">
        <v>101</v>
      </c>
      <c r="G770" s="20" t="str">
        <f>VLOOKUP(Repository_table[[#This Row],[Country of Destination]],$T$11:$U$47,2,)</f>
        <v>Middle East and North Africa</v>
      </c>
      <c r="H770" s="20" t="s">
        <v>80</v>
      </c>
      <c r="I770" s="20" t="s">
        <v>25</v>
      </c>
      <c r="J770" s="22">
        <v>3502012</v>
      </c>
      <c r="K770" s="27">
        <v>3.79</v>
      </c>
      <c r="L770" s="115"/>
      <c r="N770" s="89"/>
    </row>
    <row r="771" spans="1:14" s="13" customFormat="1">
      <c r="A771" s="114">
        <v>43595</v>
      </c>
      <c r="B771" s="21" t="s">
        <v>20</v>
      </c>
      <c r="C771" s="21" t="s">
        <v>20</v>
      </c>
      <c r="D771" s="20" t="s">
        <v>27</v>
      </c>
      <c r="E771" s="20" t="s">
        <v>22</v>
      </c>
      <c r="F771" s="20" t="s">
        <v>125</v>
      </c>
      <c r="G771" s="20" t="str">
        <f>VLOOKUP(Repository_table[[#This Row],[Country of Destination]],$T$11:$U$47,2,)</f>
        <v>East Asia and Pacific</v>
      </c>
      <c r="H771" s="20" t="s">
        <v>236</v>
      </c>
      <c r="I771" s="20" t="s">
        <v>25</v>
      </c>
      <c r="J771" s="22">
        <v>3397055</v>
      </c>
      <c r="K771" s="27">
        <v>2.95</v>
      </c>
      <c r="L771" s="115"/>
      <c r="N771" s="89"/>
    </row>
    <row r="772" spans="1:14" s="13" customFormat="1" ht="24.95">
      <c r="A772" s="114">
        <v>43597</v>
      </c>
      <c r="B772" s="21" t="s">
        <v>264</v>
      </c>
      <c r="C772" s="21" t="s">
        <v>265</v>
      </c>
      <c r="D772" s="20" t="s">
        <v>670</v>
      </c>
      <c r="E772" s="20" t="s">
        <v>249</v>
      </c>
      <c r="F772" s="20" t="s">
        <v>68</v>
      </c>
      <c r="G772" s="20" t="str">
        <f>VLOOKUP(Repository_table[[#This Row],[Country of Destination]],$T$11:$U$47,2,)</f>
        <v>Europe and Central Asia</v>
      </c>
      <c r="H772" s="20" t="s">
        <v>314</v>
      </c>
      <c r="I772" s="20" t="s">
        <v>268</v>
      </c>
      <c r="J772" s="22">
        <v>3496973</v>
      </c>
      <c r="K772" s="27">
        <v>3.82</v>
      </c>
      <c r="L772" s="115"/>
      <c r="N772" s="89"/>
    </row>
    <row r="773" spans="1:14" s="13" customFormat="1">
      <c r="A773" s="114">
        <v>43597</v>
      </c>
      <c r="B773" s="21" t="s">
        <v>20</v>
      </c>
      <c r="C773" s="21" t="s">
        <v>20</v>
      </c>
      <c r="D773" s="20" t="s">
        <v>27</v>
      </c>
      <c r="E773" s="20" t="s">
        <v>22</v>
      </c>
      <c r="F773" s="20" t="s">
        <v>143</v>
      </c>
      <c r="G773" s="20" t="str">
        <f>VLOOKUP(Repository_table[[#This Row],[Country of Destination]],$T$11:$U$47,2,)</f>
        <v>Latin America and the Caribbean</v>
      </c>
      <c r="H773" s="20" t="s">
        <v>150</v>
      </c>
      <c r="I773" s="20" t="s">
        <v>25</v>
      </c>
      <c r="J773" s="22">
        <v>2837190</v>
      </c>
      <c r="K773" s="27">
        <v>2.95</v>
      </c>
      <c r="L773" s="115"/>
      <c r="N773" s="89"/>
    </row>
    <row r="774" spans="1:14" s="13" customFormat="1">
      <c r="A774" s="114">
        <v>43598</v>
      </c>
      <c r="B774" s="21" t="s">
        <v>640</v>
      </c>
      <c r="C774" s="21" t="s">
        <v>232</v>
      </c>
      <c r="D774" s="20" t="s">
        <v>230</v>
      </c>
      <c r="E774" s="20" t="s">
        <v>22</v>
      </c>
      <c r="F774" s="20" t="s">
        <v>158</v>
      </c>
      <c r="G774" s="20" t="str">
        <f>VLOOKUP(Repository_table[[#This Row],[Country of Destination]],$T$11:$U$47,2,)</f>
        <v>East Asia and Pacific</v>
      </c>
      <c r="H774" s="20" t="s">
        <v>84</v>
      </c>
      <c r="I774" s="20" t="s">
        <v>231</v>
      </c>
      <c r="J774" s="22">
        <v>3745430</v>
      </c>
      <c r="K774" s="27">
        <v>7.82</v>
      </c>
      <c r="L774" s="115" t="s">
        <v>594</v>
      </c>
      <c r="N774" s="89"/>
    </row>
    <row r="775" spans="1:14" s="13" customFormat="1">
      <c r="A775" s="114">
        <v>43598</v>
      </c>
      <c r="B775" s="21" t="s">
        <v>20</v>
      </c>
      <c r="C775" s="21" t="s">
        <v>20</v>
      </c>
      <c r="D775" s="20" t="s">
        <v>27</v>
      </c>
      <c r="E775" s="20" t="s">
        <v>22</v>
      </c>
      <c r="F775" s="20" t="s">
        <v>351</v>
      </c>
      <c r="G775" s="20" t="str">
        <f>VLOOKUP(Repository_table[[#This Row],[Country of Destination]],$T$11:$U$47,2,)</f>
        <v>Latin America and the Caribbean</v>
      </c>
      <c r="H775" s="20" t="s">
        <v>142</v>
      </c>
      <c r="I775" s="20" t="s">
        <v>25</v>
      </c>
      <c r="J775" s="22">
        <v>3024441</v>
      </c>
      <c r="K775" s="27">
        <v>2.95</v>
      </c>
      <c r="L775" s="115"/>
      <c r="N775" s="89"/>
    </row>
    <row r="776" spans="1:14" s="13" customFormat="1">
      <c r="A776" s="114">
        <v>43598</v>
      </c>
      <c r="B776" s="21" t="s">
        <v>20</v>
      </c>
      <c r="C776" s="21" t="s">
        <v>20</v>
      </c>
      <c r="D776" s="20" t="s">
        <v>27</v>
      </c>
      <c r="E776" s="20" t="s">
        <v>22</v>
      </c>
      <c r="F776" s="20" t="s">
        <v>28</v>
      </c>
      <c r="G776" s="20" t="str">
        <f>VLOOKUP(Repository_table[[#This Row],[Country of Destination]],$T$11:$U$47,2,)</f>
        <v>East Asia and Pacific</v>
      </c>
      <c r="H776" s="20" t="s">
        <v>79</v>
      </c>
      <c r="I776" s="20" t="s">
        <v>25</v>
      </c>
      <c r="J776" s="22">
        <v>3687886</v>
      </c>
      <c r="K776" s="27">
        <v>2.95</v>
      </c>
      <c r="L776" s="115"/>
      <c r="N776" s="89"/>
    </row>
    <row r="777" spans="1:14" s="13" customFormat="1">
      <c r="A777" s="114">
        <v>43599</v>
      </c>
      <c r="B777" s="21" t="s">
        <v>20</v>
      </c>
      <c r="C777" s="21" t="s">
        <v>20</v>
      </c>
      <c r="D777" s="20" t="s">
        <v>27</v>
      </c>
      <c r="E777" s="20" t="s">
        <v>22</v>
      </c>
      <c r="F777" s="20" t="s">
        <v>351</v>
      </c>
      <c r="G777" s="20" t="str">
        <f>VLOOKUP(Repository_table[[#This Row],[Country of Destination]],$T$11:$U$47,2,)</f>
        <v>Latin America and the Caribbean</v>
      </c>
      <c r="H777" s="20" t="s">
        <v>105</v>
      </c>
      <c r="I777" s="20" t="s">
        <v>25</v>
      </c>
      <c r="J777" s="22">
        <v>3643443</v>
      </c>
      <c r="K777" s="27">
        <v>2.95</v>
      </c>
      <c r="L777" s="115"/>
      <c r="N777" s="89"/>
    </row>
    <row r="778" spans="1:14" s="13" customFormat="1" ht="24.95">
      <c r="A778" s="114">
        <v>43600</v>
      </c>
      <c r="B778" s="21" t="s">
        <v>264</v>
      </c>
      <c r="C778" s="21" t="s">
        <v>265</v>
      </c>
      <c r="D778" s="20" t="s">
        <v>670</v>
      </c>
      <c r="E778" s="20" t="s">
        <v>249</v>
      </c>
      <c r="F778" s="20" t="s">
        <v>140</v>
      </c>
      <c r="G778" s="20" t="str">
        <f>VLOOKUP(Repository_table[[#This Row],[Country of Destination]],$T$11:$U$47,2,)</f>
        <v>Latin America and the Caribbean</v>
      </c>
      <c r="H778" s="20" t="s">
        <v>92</v>
      </c>
      <c r="I778" s="20" t="s">
        <v>268</v>
      </c>
      <c r="J778" s="22">
        <v>2080222</v>
      </c>
      <c r="K778" s="27">
        <v>4.51</v>
      </c>
      <c r="L778" s="115"/>
      <c r="N778" s="89"/>
    </row>
    <row r="779" spans="1:14" s="13" customFormat="1">
      <c r="A779" s="114">
        <v>43600</v>
      </c>
      <c r="B779" s="21" t="s">
        <v>20</v>
      </c>
      <c r="C779" s="21" t="s">
        <v>20</v>
      </c>
      <c r="D779" s="20" t="s">
        <v>27</v>
      </c>
      <c r="E779" s="20" t="s">
        <v>22</v>
      </c>
      <c r="F779" s="20" t="s">
        <v>28</v>
      </c>
      <c r="G779" s="20" t="str">
        <f>VLOOKUP(Repository_table[[#This Row],[Country of Destination]],$T$11:$U$47,2,)</f>
        <v>East Asia and Pacific</v>
      </c>
      <c r="H779" s="20" t="s">
        <v>75</v>
      </c>
      <c r="I779" s="20" t="s">
        <v>25</v>
      </c>
      <c r="J779" s="22">
        <v>3685780</v>
      </c>
      <c r="K779" s="27">
        <v>2.95</v>
      </c>
      <c r="L779" s="115"/>
      <c r="N779" s="89"/>
    </row>
    <row r="780" spans="1:14" s="13" customFormat="1">
      <c r="A780" s="114">
        <v>43601</v>
      </c>
      <c r="B780" s="21" t="s">
        <v>20</v>
      </c>
      <c r="C780" s="21" t="s">
        <v>20</v>
      </c>
      <c r="D780" s="20" t="s">
        <v>27</v>
      </c>
      <c r="E780" s="20" t="s">
        <v>22</v>
      </c>
      <c r="F780" s="20" t="s">
        <v>351</v>
      </c>
      <c r="G780" s="20" t="str">
        <f>VLOOKUP(Repository_table[[#This Row],[Country of Destination]],$T$11:$U$47,2,)</f>
        <v>Latin America and the Caribbean</v>
      </c>
      <c r="H780" s="20" t="s">
        <v>677</v>
      </c>
      <c r="I780" s="20" t="s">
        <v>25</v>
      </c>
      <c r="J780" s="22">
        <v>2922575</v>
      </c>
      <c r="K780" s="27">
        <v>5.95</v>
      </c>
      <c r="L780" s="115" t="s">
        <v>594</v>
      </c>
      <c r="N780" s="89"/>
    </row>
    <row r="781" spans="1:14" s="13" customFormat="1">
      <c r="A781" s="114">
        <v>43602</v>
      </c>
      <c r="B781" s="21" t="s">
        <v>20</v>
      </c>
      <c r="C781" s="21" t="s">
        <v>20</v>
      </c>
      <c r="D781" s="20" t="s">
        <v>21</v>
      </c>
      <c r="E781" s="20" t="s">
        <v>22</v>
      </c>
      <c r="F781" s="20" t="s">
        <v>23</v>
      </c>
      <c r="G781" s="20" t="str">
        <f>VLOOKUP(Repository_table[[#This Row],[Country of Destination]],$T$11:$U$47,2,)</f>
        <v>Europe and Central Asia</v>
      </c>
      <c r="H781" s="20" t="s">
        <v>621</v>
      </c>
      <c r="I781" s="20" t="s">
        <v>25</v>
      </c>
      <c r="J781" s="22">
        <v>3271614</v>
      </c>
      <c r="K781" s="27">
        <v>5.95</v>
      </c>
      <c r="L781" s="115" t="s">
        <v>594</v>
      </c>
      <c r="N781" s="89"/>
    </row>
    <row r="782" spans="1:14" s="13" customFormat="1">
      <c r="A782" s="114">
        <v>43603</v>
      </c>
      <c r="B782" s="21" t="s">
        <v>640</v>
      </c>
      <c r="C782" s="21" t="s">
        <v>229</v>
      </c>
      <c r="D782" s="20" t="s">
        <v>230</v>
      </c>
      <c r="E782" s="20" t="s">
        <v>22</v>
      </c>
      <c r="F782" s="20" t="s">
        <v>42</v>
      </c>
      <c r="G782" s="20" t="str">
        <f>VLOOKUP(Repository_table[[#This Row],[Country of Destination]],$T$11:$U$47,2,)</f>
        <v>South Asia</v>
      </c>
      <c r="H782" s="20" t="s">
        <v>238</v>
      </c>
      <c r="I782" s="20" t="s">
        <v>231</v>
      </c>
      <c r="J782" s="22">
        <v>3211955</v>
      </c>
      <c r="K782" s="27">
        <v>6.18</v>
      </c>
      <c r="L782" s="115" t="s">
        <v>594</v>
      </c>
      <c r="N782" s="89"/>
    </row>
    <row r="783" spans="1:14" s="13" customFormat="1">
      <c r="A783" s="114">
        <v>43603</v>
      </c>
      <c r="B783" s="21" t="s">
        <v>20</v>
      </c>
      <c r="C783" s="21" t="s">
        <v>20</v>
      </c>
      <c r="D783" s="20" t="s">
        <v>21</v>
      </c>
      <c r="E783" s="20" t="s">
        <v>22</v>
      </c>
      <c r="F783" s="20" t="s">
        <v>55</v>
      </c>
      <c r="G783" s="20" t="str">
        <f>VLOOKUP(Repository_table[[#This Row],[Country of Destination]],$T$11:$U$47,2,)</f>
        <v>Europe and Central Asia</v>
      </c>
      <c r="H783" s="20" t="s">
        <v>112</v>
      </c>
      <c r="I783" s="20" t="s">
        <v>25</v>
      </c>
      <c r="J783" s="22">
        <v>3581195</v>
      </c>
      <c r="K783" s="27">
        <v>4.95</v>
      </c>
      <c r="L783" s="115" t="s">
        <v>594</v>
      </c>
      <c r="N783" s="89"/>
    </row>
    <row r="784" spans="1:14" s="13" customFormat="1">
      <c r="A784" s="114">
        <v>43604</v>
      </c>
      <c r="B784" s="21" t="s">
        <v>20</v>
      </c>
      <c r="C784" s="21" t="s">
        <v>20</v>
      </c>
      <c r="D784" s="20" t="s">
        <v>27</v>
      </c>
      <c r="E784" s="20" t="s">
        <v>22</v>
      </c>
      <c r="F784" s="20" t="s">
        <v>581</v>
      </c>
      <c r="G784" s="20" t="str">
        <f>VLOOKUP(Repository_table[[#This Row],[Country of Destination]],$T$11:$U$47,2,)</f>
        <v>Middle East and North Africa</v>
      </c>
      <c r="H784" s="20" t="s">
        <v>602</v>
      </c>
      <c r="I784" s="20" t="s">
        <v>25</v>
      </c>
      <c r="J784" s="22">
        <v>3666559</v>
      </c>
      <c r="K784" s="27">
        <v>2.95</v>
      </c>
      <c r="L784" s="115"/>
      <c r="N784" s="89"/>
    </row>
    <row r="785" spans="1:14" s="13" customFormat="1" ht="24.95">
      <c r="A785" s="114">
        <v>43605</v>
      </c>
      <c r="B785" s="21" t="s">
        <v>264</v>
      </c>
      <c r="C785" s="21" t="s">
        <v>265</v>
      </c>
      <c r="D785" s="20" t="s">
        <v>670</v>
      </c>
      <c r="E785" s="20" t="s">
        <v>249</v>
      </c>
      <c r="F785" s="20" t="s">
        <v>140</v>
      </c>
      <c r="G785" s="20" t="str">
        <f>VLOOKUP(Repository_table[[#This Row],[Country of Destination]],$T$11:$U$47,2,)</f>
        <v>Latin America and the Caribbean</v>
      </c>
      <c r="H785" s="20" t="s">
        <v>678</v>
      </c>
      <c r="I785" s="20" t="s">
        <v>268</v>
      </c>
      <c r="J785" s="22">
        <v>2141827</v>
      </c>
      <c r="K785" s="27">
        <v>4.3099999999999996</v>
      </c>
      <c r="L785" s="115" t="s">
        <v>67</v>
      </c>
      <c r="N785" s="89"/>
    </row>
    <row r="786" spans="1:14" s="13" customFormat="1" ht="24.95">
      <c r="A786" s="114">
        <v>43605</v>
      </c>
      <c r="B786" s="21" t="s">
        <v>264</v>
      </c>
      <c r="C786" s="21" t="s">
        <v>265</v>
      </c>
      <c r="D786" s="20" t="s">
        <v>670</v>
      </c>
      <c r="E786" s="20" t="s">
        <v>249</v>
      </c>
      <c r="F786" s="20" t="s">
        <v>23</v>
      </c>
      <c r="G786" s="20" t="str">
        <f>VLOOKUP(Repository_table[[#This Row],[Country of Destination]],$T$11:$U$47,2,)</f>
        <v>Europe and Central Asia</v>
      </c>
      <c r="H786" s="20" t="s">
        <v>678</v>
      </c>
      <c r="I786" s="20" t="s">
        <v>268</v>
      </c>
      <c r="J786" s="22">
        <v>774376</v>
      </c>
      <c r="K786" s="27">
        <v>4.3099999999999996</v>
      </c>
      <c r="L786" s="115" t="s">
        <v>67</v>
      </c>
      <c r="N786" s="89"/>
    </row>
    <row r="787" spans="1:14" s="13" customFormat="1">
      <c r="A787" s="114">
        <v>43605</v>
      </c>
      <c r="B787" s="21" t="s">
        <v>20</v>
      </c>
      <c r="C787" s="21" t="s">
        <v>20</v>
      </c>
      <c r="D787" s="20" t="s">
        <v>21</v>
      </c>
      <c r="E787" s="20" t="s">
        <v>22</v>
      </c>
      <c r="F787" s="20" t="s">
        <v>33</v>
      </c>
      <c r="G787" s="20" t="str">
        <f>VLOOKUP(Repository_table[[#This Row],[Country of Destination]],$T$11:$U$47,2,)</f>
        <v>Europe and Central Asia</v>
      </c>
      <c r="H787" s="20" t="s">
        <v>627</v>
      </c>
      <c r="I787" s="20" t="s">
        <v>25</v>
      </c>
      <c r="J787" s="22">
        <v>3411235</v>
      </c>
      <c r="K787" s="27">
        <v>4.95</v>
      </c>
      <c r="L787" s="115" t="s">
        <v>594</v>
      </c>
      <c r="N787" s="89"/>
    </row>
    <row r="788" spans="1:14" s="13" customFormat="1">
      <c r="A788" s="114">
        <v>43605</v>
      </c>
      <c r="B788" s="21" t="s">
        <v>20</v>
      </c>
      <c r="C788" s="21" t="s">
        <v>20</v>
      </c>
      <c r="D788" s="20" t="s">
        <v>27</v>
      </c>
      <c r="E788" s="20" t="s">
        <v>22</v>
      </c>
      <c r="F788" s="20" t="s">
        <v>351</v>
      </c>
      <c r="G788" s="20" t="str">
        <f>VLOOKUP(Repository_table[[#This Row],[Country of Destination]],$T$11:$U$47,2,)</f>
        <v>Latin America and the Caribbean</v>
      </c>
      <c r="H788" s="20" t="s">
        <v>614</v>
      </c>
      <c r="I788" s="20" t="s">
        <v>25</v>
      </c>
      <c r="J788" s="22">
        <v>3656370</v>
      </c>
      <c r="K788" s="27">
        <v>2.95</v>
      </c>
      <c r="L788" s="115"/>
      <c r="N788" s="89"/>
    </row>
    <row r="789" spans="1:14" s="13" customFormat="1">
      <c r="A789" s="114">
        <v>43607</v>
      </c>
      <c r="B789" s="21" t="s">
        <v>20</v>
      </c>
      <c r="C789" s="21" t="s">
        <v>20</v>
      </c>
      <c r="D789" s="20" t="s">
        <v>21</v>
      </c>
      <c r="E789" s="20" t="s">
        <v>22</v>
      </c>
      <c r="F789" s="20" t="s">
        <v>49</v>
      </c>
      <c r="G789" s="20" t="str">
        <f>VLOOKUP(Repository_table[[#This Row],[Country of Destination]],$T$11:$U$47,2,)</f>
        <v>Europe and Central Asia</v>
      </c>
      <c r="H789" s="20" t="s">
        <v>276</v>
      </c>
      <c r="I789" s="20" t="s">
        <v>25</v>
      </c>
      <c r="J789" s="22">
        <v>3253115</v>
      </c>
      <c r="K789" s="27">
        <v>4.3499999999999996</v>
      </c>
      <c r="L789" s="115" t="s">
        <v>594</v>
      </c>
      <c r="N789" s="89"/>
    </row>
    <row r="790" spans="1:14" s="13" customFormat="1" ht="24.95">
      <c r="A790" s="114">
        <v>43608</v>
      </c>
      <c r="B790" s="21" t="s">
        <v>264</v>
      </c>
      <c r="C790" s="21" t="s">
        <v>265</v>
      </c>
      <c r="D790" s="20" t="s">
        <v>670</v>
      </c>
      <c r="E790" s="20" t="s">
        <v>249</v>
      </c>
      <c r="F790" s="20" t="s">
        <v>140</v>
      </c>
      <c r="G790" s="20" t="str">
        <f>VLOOKUP(Repository_table[[#This Row],[Country of Destination]],$T$11:$U$47,2,)</f>
        <v>Latin America and the Caribbean</v>
      </c>
      <c r="H790" s="20" t="s">
        <v>213</v>
      </c>
      <c r="I790" s="20" t="s">
        <v>268</v>
      </c>
      <c r="J790" s="22">
        <v>2200279</v>
      </c>
      <c r="K790" s="27">
        <v>4.28</v>
      </c>
      <c r="L790" s="115"/>
      <c r="N790" s="89"/>
    </row>
    <row r="791" spans="1:14" s="13" customFormat="1">
      <c r="A791" s="114">
        <v>43608</v>
      </c>
      <c r="B791" s="21" t="s">
        <v>640</v>
      </c>
      <c r="C791" s="21" t="s">
        <v>232</v>
      </c>
      <c r="D791" s="20" t="s">
        <v>230</v>
      </c>
      <c r="E791" s="20" t="s">
        <v>22</v>
      </c>
      <c r="F791" s="20" t="s">
        <v>158</v>
      </c>
      <c r="G791" s="20" t="str">
        <f>VLOOKUP(Repository_table[[#This Row],[Country of Destination]],$T$11:$U$47,2,)</f>
        <v>East Asia and Pacific</v>
      </c>
      <c r="H791" s="20" t="s">
        <v>47</v>
      </c>
      <c r="I791" s="20" t="s">
        <v>231</v>
      </c>
      <c r="J791" s="22">
        <v>3403677</v>
      </c>
      <c r="K791" s="27">
        <v>7.44</v>
      </c>
      <c r="L791" s="115" t="s">
        <v>594</v>
      </c>
      <c r="N791" s="89"/>
    </row>
    <row r="792" spans="1:14" s="13" customFormat="1">
      <c r="A792" s="114">
        <v>43608</v>
      </c>
      <c r="B792" s="21" t="s">
        <v>20</v>
      </c>
      <c r="C792" s="21" t="s">
        <v>20</v>
      </c>
      <c r="D792" s="20" t="s">
        <v>27</v>
      </c>
      <c r="E792" s="20" t="s">
        <v>22</v>
      </c>
      <c r="F792" s="20" t="s">
        <v>351</v>
      </c>
      <c r="G792" s="20" t="str">
        <f>VLOOKUP(Repository_table[[#This Row],[Country of Destination]],$T$11:$U$47,2,)</f>
        <v>Latin America and the Caribbean</v>
      </c>
      <c r="H792" s="20" t="s">
        <v>675</v>
      </c>
      <c r="I792" s="20" t="s">
        <v>25</v>
      </c>
      <c r="J792" s="22">
        <v>3675455</v>
      </c>
      <c r="K792" s="27">
        <v>2.95</v>
      </c>
      <c r="L792" s="115"/>
      <c r="N792" s="89"/>
    </row>
    <row r="793" spans="1:14" s="13" customFormat="1">
      <c r="A793" s="114">
        <v>43609</v>
      </c>
      <c r="B793" s="21" t="s">
        <v>20</v>
      </c>
      <c r="C793" s="21" t="s">
        <v>20</v>
      </c>
      <c r="D793" s="20" t="s">
        <v>21</v>
      </c>
      <c r="E793" s="20" t="s">
        <v>22</v>
      </c>
      <c r="F793" s="20" t="s">
        <v>23</v>
      </c>
      <c r="G793" s="20" t="str">
        <f>VLOOKUP(Repository_table[[#This Row],[Country of Destination]],$T$11:$U$47,2,)</f>
        <v>Europe and Central Asia</v>
      </c>
      <c r="H793" s="20" t="s">
        <v>202</v>
      </c>
      <c r="I793" s="20" t="s">
        <v>25</v>
      </c>
      <c r="J793" s="22">
        <v>3710035</v>
      </c>
      <c r="K793" s="27">
        <v>4.9400000000000004</v>
      </c>
      <c r="L793" s="115" t="s">
        <v>594</v>
      </c>
      <c r="N793" s="89"/>
    </row>
    <row r="794" spans="1:14" s="13" customFormat="1">
      <c r="A794" s="114">
        <v>43610</v>
      </c>
      <c r="B794" s="21" t="s">
        <v>20</v>
      </c>
      <c r="C794" s="21" t="s">
        <v>20</v>
      </c>
      <c r="D794" s="20" t="s">
        <v>21</v>
      </c>
      <c r="E794" s="20" t="s">
        <v>22</v>
      </c>
      <c r="F794" s="20" t="s">
        <v>55</v>
      </c>
      <c r="G794" s="20" t="str">
        <f>VLOOKUP(Repository_table[[#This Row],[Country of Destination]],$T$11:$U$47,2,)</f>
        <v>Europe and Central Asia</v>
      </c>
      <c r="H794" s="20" t="s">
        <v>315</v>
      </c>
      <c r="I794" s="20" t="s">
        <v>25</v>
      </c>
      <c r="J794" s="22">
        <v>3687433</v>
      </c>
      <c r="K794" s="27">
        <v>4.2300000000000004</v>
      </c>
      <c r="L794" s="115" t="s">
        <v>594</v>
      </c>
      <c r="N794" s="89"/>
    </row>
    <row r="795" spans="1:14" s="13" customFormat="1">
      <c r="A795" s="114">
        <v>43611</v>
      </c>
      <c r="B795" s="21" t="s">
        <v>20</v>
      </c>
      <c r="C795" s="21" t="s">
        <v>20</v>
      </c>
      <c r="D795" s="20" t="s">
        <v>21</v>
      </c>
      <c r="E795" s="20" t="s">
        <v>22</v>
      </c>
      <c r="F795" s="20" t="s">
        <v>42</v>
      </c>
      <c r="G795" s="20" t="str">
        <f>VLOOKUP(Repository_table[[#This Row],[Country of Destination]],$T$11:$U$47,2,)</f>
        <v>South Asia</v>
      </c>
      <c r="H795" s="20" t="s">
        <v>679</v>
      </c>
      <c r="I795" s="20" t="s">
        <v>25</v>
      </c>
      <c r="J795" s="22">
        <v>3385369</v>
      </c>
      <c r="K795" s="27">
        <v>4.03</v>
      </c>
      <c r="L795" s="115" t="s">
        <v>594</v>
      </c>
      <c r="N795" s="89"/>
    </row>
    <row r="796" spans="1:14" s="13" customFormat="1">
      <c r="A796" s="114">
        <v>43612</v>
      </c>
      <c r="B796" s="21" t="s">
        <v>20</v>
      </c>
      <c r="C796" s="21" t="s">
        <v>20</v>
      </c>
      <c r="D796" s="20" t="s">
        <v>27</v>
      </c>
      <c r="E796" s="20" t="s">
        <v>22</v>
      </c>
      <c r="F796" s="20" t="s">
        <v>28</v>
      </c>
      <c r="G796" s="20" t="str">
        <f>VLOOKUP(Repository_table[[#This Row],[Country of Destination]],$T$11:$U$47,2,)</f>
        <v>East Asia and Pacific</v>
      </c>
      <c r="H796" s="20" t="s">
        <v>108</v>
      </c>
      <c r="I796" s="20" t="s">
        <v>25</v>
      </c>
      <c r="J796" s="22">
        <v>3680106</v>
      </c>
      <c r="K796" s="27">
        <v>2.95</v>
      </c>
      <c r="L796" s="115"/>
      <c r="N796" s="89"/>
    </row>
    <row r="797" spans="1:14" s="13" customFormat="1" ht="24.95">
      <c r="A797" s="114">
        <v>43613</v>
      </c>
      <c r="B797" s="21" t="s">
        <v>264</v>
      </c>
      <c r="C797" s="21" t="s">
        <v>265</v>
      </c>
      <c r="D797" s="20" t="s">
        <v>670</v>
      </c>
      <c r="E797" s="20" t="s">
        <v>249</v>
      </c>
      <c r="F797" s="20" t="s">
        <v>55</v>
      </c>
      <c r="G797" s="20" t="str">
        <f>VLOOKUP(Repository_table[[#This Row],[Country of Destination]],$T$11:$U$47,2,)</f>
        <v>Europe and Central Asia</v>
      </c>
      <c r="H797" s="20" t="s">
        <v>285</v>
      </c>
      <c r="I797" s="20" t="s">
        <v>268</v>
      </c>
      <c r="J797" s="22">
        <v>3465156</v>
      </c>
      <c r="K797" s="27">
        <v>3.45</v>
      </c>
      <c r="L797" s="115"/>
      <c r="N797" s="89"/>
    </row>
    <row r="798" spans="1:14" s="13" customFormat="1">
      <c r="A798" s="114">
        <v>43613</v>
      </c>
      <c r="B798" s="21" t="s">
        <v>20</v>
      </c>
      <c r="C798" s="21" t="s">
        <v>20</v>
      </c>
      <c r="D798" s="20" t="s">
        <v>27</v>
      </c>
      <c r="E798" s="20" t="s">
        <v>22</v>
      </c>
      <c r="F798" s="20" t="s">
        <v>143</v>
      </c>
      <c r="G798" s="20" t="str">
        <f>VLOOKUP(Repository_table[[#This Row],[Country of Destination]],$T$11:$U$47,2,)</f>
        <v>Latin America and the Caribbean</v>
      </c>
      <c r="H798" s="20" t="s">
        <v>105</v>
      </c>
      <c r="I798" s="20" t="s">
        <v>25</v>
      </c>
      <c r="J798" s="22">
        <v>3350877</v>
      </c>
      <c r="K798" s="27">
        <v>2.95</v>
      </c>
      <c r="L798" s="115"/>
      <c r="N798" s="89"/>
    </row>
    <row r="799" spans="1:14" s="13" customFormat="1">
      <c r="A799" s="114">
        <v>43614</v>
      </c>
      <c r="B799" s="21" t="s">
        <v>640</v>
      </c>
      <c r="C799" s="21" t="s">
        <v>229</v>
      </c>
      <c r="D799" s="20" t="s">
        <v>230</v>
      </c>
      <c r="E799" s="20" t="s">
        <v>22</v>
      </c>
      <c r="F799" s="20" t="s">
        <v>83</v>
      </c>
      <c r="G799" s="20" t="str">
        <f>VLOOKUP(Repository_table[[#This Row],[Country of Destination]],$T$11:$U$47,2,)</f>
        <v>East Asia and Pacific</v>
      </c>
      <c r="H799" s="20" t="s">
        <v>334</v>
      </c>
      <c r="I799" s="20" t="s">
        <v>231</v>
      </c>
      <c r="J799" s="22">
        <v>3401035</v>
      </c>
      <c r="K799" s="27">
        <v>6.18</v>
      </c>
      <c r="L799" s="115" t="s">
        <v>594</v>
      </c>
      <c r="N799" s="89"/>
    </row>
    <row r="800" spans="1:14" s="13" customFormat="1">
      <c r="A800" s="114">
        <v>43614</v>
      </c>
      <c r="B800" s="21" t="s">
        <v>20</v>
      </c>
      <c r="C800" s="21" t="s">
        <v>20</v>
      </c>
      <c r="D800" s="20" t="s">
        <v>21</v>
      </c>
      <c r="E800" s="20" t="s">
        <v>22</v>
      </c>
      <c r="F800" s="20" t="s">
        <v>69</v>
      </c>
      <c r="G800" s="20" t="str">
        <f>VLOOKUP(Repository_table[[#This Row],[Country of Destination]],$T$11:$U$47,2,)</f>
        <v>East Asia and Pacific</v>
      </c>
      <c r="H800" s="20" t="s">
        <v>676</v>
      </c>
      <c r="I800" s="20" t="s">
        <v>25</v>
      </c>
      <c r="J800" s="22">
        <v>3309244</v>
      </c>
      <c r="K800" s="27">
        <v>4.21</v>
      </c>
      <c r="L800" s="115" t="s">
        <v>594</v>
      </c>
      <c r="N800" s="89"/>
    </row>
    <row r="801" spans="1:14" s="13" customFormat="1">
      <c r="A801" s="114">
        <v>43615</v>
      </c>
      <c r="B801" s="21" t="s">
        <v>20</v>
      </c>
      <c r="C801" s="21" t="s">
        <v>20</v>
      </c>
      <c r="D801" s="20" t="s">
        <v>21</v>
      </c>
      <c r="E801" s="20" t="s">
        <v>22</v>
      </c>
      <c r="F801" s="20" t="s">
        <v>42</v>
      </c>
      <c r="G801" s="20" t="str">
        <f>VLOOKUP(Repository_table[[#This Row],[Country of Destination]],$T$11:$U$47,2,)</f>
        <v>South Asia</v>
      </c>
      <c r="H801" s="20" t="s">
        <v>370</v>
      </c>
      <c r="I801" s="20" t="s">
        <v>25</v>
      </c>
      <c r="J801" s="22">
        <v>3657454</v>
      </c>
      <c r="K801" s="27">
        <v>2.95</v>
      </c>
      <c r="L801" s="115"/>
      <c r="N801" s="89"/>
    </row>
    <row r="802" spans="1:14" s="13" customFormat="1">
      <c r="A802" s="114">
        <v>43616</v>
      </c>
      <c r="B802" s="21" t="s">
        <v>303</v>
      </c>
      <c r="C802" s="21" t="s">
        <v>303</v>
      </c>
      <c r="D802" s="20" t="s">
        <v>680</v>
      </c>
      <c r="E802" s="20" t="s">
        <v>249</v>
      </c>
      <c r="F802" s="20" t="s">
        <v>33</v>
      </c>
      <c r="G802" s="20" t="str">
        <f>VLOOKUP(Repository_table[[#This Row],[Country of Destination]],$T$11:$U$47,2,)</f>
        <v>Europe and Central Asia</v>
      </c>
      <c r="H802" s="20" t="s">
        <v>312</v>
      </c>
      <c r="I802" s="20" t="s">
        <v>307</v>
      </c>
      <c r="J802" s="22">
        <v>3209925</v>
      </c>
      <c r="K802" s="27">
        <v>7.11</v>
      </c>
      <c r="L802" s="115" t="s">
        <v>681</v>
      </c>
      <c r="N802" s="89"/>
    </row>
    <row r="803" spans="1:14" s="13" customFormat="1">
      <c r="A803" s="114">
        <v>43616</v>
      </c>
      <c r="B803" s="21" t="s">
        <v>20</v>
      </c>
      <c r="C803" s="21" t="s">
        <v>20</v>
      </c>
      <c r="D803" s="20" t="s">
        <v>21</v>
      </c>
      <c r="E803" s="20" t="s">
        <v>22</v>
      </c>
      <c r="F803" s="20" t="s">
        <v>42</v>
      </c>
      <c r="G803" s="20" t="str">
        <f>VLOOKUP(Repository_table[[#This Row],[Country of Destination]],$T$11:$U$47,2,)</f>
        <v>South Asia</v>
      </c>
      <c r="H803" s="20" t="s">
        <v>145</v>
      </c>
      <c r="I803" s="20" t="s">
        <v>25</v>
      </c>
      <c r="J803" s="22">
        <v>3687042</v>
      </c>
      <c r="K803" s="27">
        <v>2.95</v>
      </c>
      <c r="L803" s="115"/>
      <c r="N803" s="89"/>
    </row>
    <row r="804" spans="1:14" s="13" customFormat="1">
      <c r="A804" s="114">
        <v>43617</v>
      </c>
      <c r="B804" s="21" t="s">
        <v>20</v>
      </c>
      <c r="C804" s="21" t="s">
        <v>20</v>
      </c>
      <c r="D804" s="20" t="s">
        <v>21</v>
      </c>
      <c r="E804" s="20" t="s">
        <v>22</v>
      </c>
      <c r="F804" s="20" t="s">
        <v>140</v>
      </c>
      <c r="G804" s="20" t="str">
        <f>VLOOKUP(Repository_table[[#This Row],[Country of Destination]],$T$11:$U$47,2,)</f>
        <v>Latin America and the Caribbean</v>
      </c>
      <c r="H804" s="20" t="s">
        <v>321</v>
      </c>
      <c r="I804" s="20" t="s">
        <v>25</v>
      </c>
      <c r="J804" s="22">
        <v>2310429</v>
      </c>
      <c r="K804" s="27">
        <v>5.95</v>
      </c>
      <c r="L804" s="115" t="s">
        <v>617</v>
      </c>
      <c r="N804" s="89"/>
    </row>
    <row r="805" spans="1:14" s="13" customFormat="1">
      <c r="A805" s="114">
        <v>43617</v>
      </c>
      <c r="B805" s="21" t="s">
        <v>20</v>
      </c>
      <c r="C805" s="21" t="s">
        <v>20</v>
      </c>
      <c r="D805" s="20" t="s">
        <v>21</v>
      </c>
      <c r="E805" s="20" t="s">
        <v>22</v>
      </c>
      <c r="F805" s="20" t="s">
        <v>38</v>
      </c>
      <c r="G805" s="20" t="str">
        <f>VLOOKUP(Repository_table[[#This Row],[Country of Destination]],$T$11:$U$47,2,)</f>
        <v>Latin America and the Caribbean</v>
      </c>
      <c r="H805" s="20" t="s">
        <v>321</v>
      </c>
      <c r="I805" s="20" t="s">
        <v>25</v>
      </c>
      <c r="J805" s="22">
        <v>955932</v>
      </c>
      <c r="K805" s="27">
        <v>5.95</v>
      </c>
      <c r="L805" s="115" t="s">
        <v>617</v>
      </c>
      <c r="N805" s="89"/>
    </row>
    <row r="806" spans="1:14" s="13" customFormat="1">
      <c r="A806" s="114">
        <v>43618</v>
      </c>
      <c r="B806" s="21" t="s">
        <v>640</v>
      </c>
      <c r="C806" s="21" t="s">
        <v>229</v>
      </c>
      <c r="D806" s="20" t="s">
        <v>255</v>
      </c>
      <c r="E806" s="20" t="s">
        <v>22</v>
      </c>
      <c r="F806" s="20" t="s">
        <v>279</v>
      </c>
      <c r="G806" s="20" t="str">
        <f>VLOOKUP(Repository_table[[#This Row],[Country of Destination]],$T$11:$U$47,2,)</f>
        <v>Latin America and the Caribbean</v>
      </c>
      <c r="H806" s="20" t="s">
        <v>608</v>
      </c>
      <c r="I806" s="20" t="s">
        <v>231</v>
      </c>
      <c r="J806" s="22">
        <v>3282165</v>
      </c>
      <c r="K806" s="27">
        <v>7.82</v>
      </c>
      <c r="L806" s="115" t="s">
        <v>594</v>
      </c>
      <c r="N806" s="89"/>
    </row>
    <row r="807" spans="1:14" s="13" customFormat="1">
      <c r="A807" s="114">
        <v>43618</v>
      </c>
      <c r="B807" s="21" t="s">
        <v>20</v>
      </c>
      <c r="C807" s="21" t="s">
        <v>20</v>
      </c>
      <c r="D807" s="20" t="s">
        <v>27</v>
      </c>
      <c r="E807" s="20" t="s">
        <v>22</v>
      </c>
      <c r="F807" s="20" t="s">
        <v>143</v>
      </c>
      <c r="G807" s="20" t="str">
        <f>VLOOKUP(Repository_table[[#This Row],[Country of Destination]],$T$11:$U$47,2,)</f>
        <v>Latin America and the Caribbean</v>
      </c>
      <c r="H807" s="20" t="s">
        <v>632</v>
      </c>
      <c r="I807" s="20" t="s">
        <v>25</v>
      </c>
      <c r="J807" s="22">
        <v>3412173</v>
      </c>
      <c r="K807" s="27">
        <v>3.03</v>
      </c>
      <c r="L807" s="115"/>
      <c r="N807" s="89"/>
    </row>
    <row r="808" spans="1:14" s="13" customFormat="1">
      <c r="A808" s="114">
        <v>43619</v>
      </c>
      <c r="B808" s="21" t="s">
        <v>20</v>
      </c>
      <c r="C808" s="21" t="s">
        <v>20</v>
      </c>
      <c r="D808" s="20" t="s">
        <v>27</v>
      </c>
      <c r="E808" s="20" t="s">
        <v>22</v>
      </c>
      <c r="F808" s="20" t="s">
        <v>28</v>
      </c>
      <c r="G808" s="20" t="str">
        <f>VLOOKUP(Repository_table[[#This Row],[Country of Destination]],$T$11:$U$47,2,)</f>
        <v>East Asia and Pacific</v>
      </c>
      <c r="H808" s="20" t="s">
        <v>124</v>
      </c>
      <c r="I808" s="20" t="s">
        <v>25</v>
      </c>
      <c r="J808" s="22">
        <v>3422293</v>
      </c>
      <c r="K808" s="27">
        <v>3.09</v>
      </c>
      <c r="L808" s="115"/>
      <c r="N808" s="89"/>
    </row>
    <row r="809" spans="1:14" s="13" customFormat="1">
      <c r="A809" s="114">
        <v>43620</v>
      </c>
      <c r="B809" s="21" t="s">
        <v>20</v>
      </c>
      <c r="C809" s="21" t="s">
        <v>20</v>
      </c>
      <c r="D809" s="20" t="s">
        <v>27</v>
      </c>
      <c r="E809" s="20" t="s">
        <v>22</v>
      </c>
      <c r="F809" s="20" t="s">
        <v>351</v>
      </c>
      <c r="G809" s="20" t="str">
        <f>VLOOKUP(Repository_table[[#This Row],[Country of Destination]],$T$11:$U$47,2,)</f>
        <v>Latin America and the Caribbean</v>
      </c>
      <c r="H809" s="20" t="s">
        <v>300</v>
      </c>
      <c r="I809" s="20" t="s">
        <v>25</v>
      </c>
      <c r="J809" s="22">
        <v>3591632</v>
      </c>
      <c r="K809" s="27">
        <v>5.03</v>
      </c>
      <c r="L809" s="115"/>
      <c r="N809" s="89"/>
    </row>
    <row r="810" spans="1:14" s="13" customFormat="1">
      <c r="A810" s="114">
        <v>43621</v>
      </c>
      <c r="B810" s="21" t="s">
        <v>20</v>
      </c>
      <c r="C810" s="21" t="s">
        <v>20</v>
      </c>
      <c r="D810" s="20" t="s">
        <v>169</v>
      </c>
      <c r="E810" s="20" t="s">
        <v>22</v>
      </c>
      <c r="F810" s="20" t="s">
        <v>581</v>
      </c>
      <c r="G810" s="20" t="str">
        <f>VLOOKUP(Repository_table[[#This Row],[Country of Destination]],$T$11:$U$47,2,)</f>
        <v>Middle East and North Africa</v>
      </c>
      <c r="H810" s="20" t="s">
        <v>675</v>
      </c>
      <c r="I810" s="20" t="s">
        <v>25</v>
      </c>
      <c r="J810" s="22">
        <v>3664184</v>
      </c>
      <c r="K810" s="27">
        <v>3.03</v>
      </c>
      <c r="L810" s="115"/>
      <c r="N810" s="89"/>
    </row>
    <row r="811" spans="1:14" s="13" customFormat="1">
      <c r="A811" s="114">
        <v>43622</v>
      </c>
      <c r="B811" s="21" t="s">
        <v>20</v>
      </c>
      <c r="C811" s="21" t="s">
        <v>20</v>
      </c>
      <c r="D811" s="20" t="s">
        <v>21</v>
      </c>
      <c r="E811" s="20" t="s">
        <v>22</v>
      </c>
      <c r="F811" s="20" t="s">
        <v>571</v>
      </c>
      <c r="G811" s="20" t="str">
        <f>VLOOKUP(Repository_table[[#This Row],[Country of Destination]],$T$11:$U$47,2,)</f>
        <v>Middle East and North Africa</v>
      </c>
      <c r="H811" s="20" t="s">
        <v>259</v>
      </c>
      <c r="I811" s="20" t="s">
        <v>25</v>
      </c>
      <c r="J811" s="22">
        <v>3459257</v>
      </c>
      <c r="K811" s="27">
        <v>3.2</v>
      </c>
      <c r="L811" s="115"/>
      <c r="N811" s="89"/>
    </row>
    <row r="812" spans="1:14" s="13" customFormat="1">
      <c r="A812" s="114">
        <v>43623</v>
      </c>
      <c r="B812" s="21" t="s">
        <v>640</v>
      </c>
      <c r="C812" s="21" t="s">
        <v>229</v>
      </c>
      <c r="D812" s="20" t="s">
        <v>230</v>
      </c>
      <c r="E812" s="20" t="s">
        <v>22</v>
      </c>
      <c r="F812" s="20" t="s">
        <v>23</v>
      </c>
      <c r="G812" s="20" t="str">
        <f>VLOOKUP(Repository_table[[#This Row],[Country of Destination]],$T$11:$U$47,2,)</f>
        <v>Europe and Central Asia</v>
      </c>
      <c r="H812" s="20" t="s">
        <v>638</v>
      </c>
      <c r="I812" s="20" t="s">
        <v>231</v>
      </c>
      <c r="J812" s="22">
        <v>3373688</v>
      </c>
      <c r="K812" s="27">
        <v>6.22</v>
      </c>
      <c r="L812" s="115" t="s">
        <v>594</v>
      </c>
      <c r="N812" s="89"/>
    </row>
    <row r="813" spans="1:14" s="13" customFormat="1">
      <c r="A813" s="114">
        <v>43623</v>
      </c>
      <c r="B813" s="21" t="s">
        <v>20</v>
      </c>
      <c r="C813" s="21" t="s">
        <v>20</v>
      </c>
      <c r="D813" s="20" t="s">
        <v>21</v>
      </c>
      <c r="E813" s="20" t="s">
        <v>22</v>
      </c>
      <c r="F813" s="20" t="s">
        <v>23</v>
      </c>
      <c r="G813" s="20" t="str">
        <f>VLOOKUP(Repository_table[[#This Row],[Country of Destination]],$T$11:$U$47,2,)</f>
        <v>Europe and Central Asia</v>
      </c>
      <c r="H813" s="20" t="s">
        <v>146</v>
      </c>
      <c r="I813" s="20" t="s">
        <v>25</v>
      </c>
      <c r="J813" s="22">
        <v>3261612</v>
      </c>
      <c r="K813" s="27">
        <v>6.03</v>
      </c>
      <c r="L813" s="115" t="s">
        <v>594</v>
      </c>
      <c r="N813" s="89"/>
    </row>
    <row r="814" spans="1:14" s="13" customFormat="1" ht="24.95">
      <c r="A814" s="114">
        <v>43624</v>
      </c>
      <c r="B814" s="21" t="s">
        <v>264</v>
      </c>
      <c r="C814" s="21" t="s">
        <v>265</v>
      </c>
      <c r="D814" s="20" t="s">
        <v>266</v>
      </c>
      <c r="E814" s="20" t="s">
        <v>22</v>
      </c>
      <c r="F814" s="20" t="s">
        <v>23</v>
      </c>
      <c r="G814" s="20" t="str">
        <f>VLOOKUP(Repository_table[[#This Row],[Country of Destination]],$T$11:$U$47,2,)</f>
        <v>Europe and Central Asia</v>
      </c>
      <c r="H814" s="20" t="s">
        <v>131</v>
      </c>
      <c r="I814" s="20" t="s">
        <v>268</v>
      </c>
      <c r="J814" s="22">
        <v>3290556</v>
      </c>
      <c r="K814" s="27">
        <v>3.03</v>
      </c>
      <c r="L814" s="115"/>
      <c r="N814" s="89"/>
    </row>
    <row r="815" spans="1:14" s="13" customFormat="1">
      <c r="A815" s="114">
        <v>43624</v>
      </c>
      <c r="B815" s="21" t="s">
        <v>20</v>
      </c>
      <c r="C815" s="21" t="s">
        <v>20</v>
      </c>
      <c r="D815" s="20" t="s">
        <v>21</v>
      </c>
      <c r="E815" s="20" t="s">
        <v>22</v>
      </c>
      <c r="F815" s="20" t="s">
        <v>158</v>
      </c>
      <c r="G815" s="20" t="str">
        <f>VLOOKUP(Repository_table[[#This Row],[Country of Destination]],$T$11:$U$47,2,)</f>
        <v>East Asia and Pacific</v>
      </c>
      <c r="H815" s="20" t="s">
        <v>119</v>
      </c>
      <c r="I815" s="20" t="s">
        <v>25</v>
      </c>
      <c r="J815" s="22">
        <v>3791893</v>
      </c>
      <c r="K815" s="27">
        <v>3.03</v>
      </c>
      <c r="L815" s="115"/>
      <c r="N815" s="89"/>
    </row>
    <row r="816" spans="1:14" s="13" customFormat="1" ht="24.95">
      <c r="A816" s="114">
        <v>43626</v>
      </c>
      <c r="B816" s="21" t="s">
        <v>264</v>
      </c>
      <c r="C816" s="21" t="s">
        <v>265</v>
      </c>
      <c r="D816" s="20" t="s">
        <v>266</v>
      </c>
      <c r="E816" s="20" t="s">
        <v>22</v>
      </c>
      <c r="F816" s="20" t="s">
        <v>140</v>
      </c>
      <c r="G816" s="20" t="str">
        <f>VLOOKUP(Repository_table[[#This Row],[Country of Destination]],$T$11:$U$47,2,)</f>
        <v>Latin America and the Caribbean</v>
      </c>
      <c r="H816" s="20" t="s">
        <v>280</v>
      </c>
      <c r="I816" s="20" t="s">
        <v>268</v>
      </c>
      <c r="J816" s="22">
        <v>2239438</v>
      </c>
      <c r="K816" s="27">
        <v>3.71</v>
      </c>
      <c r="L816" s="115"/>
      <c r="N816" s="89"/>
    </row>
    <row r="817" spans="1:14" s="13" customFormat="1">
      <c r="A817" s="114">
        <v>43626</v>
      </c>
      <c r="B817" s="21" t="s">
        <v>20</v>
      </c>
      <c r="C817" s="21" t="s">
        <v>20</v>
      </c>
      <c r="D817" s="20" t="s">
        <v>21</v>
      </c>
      <c r="E817" s="20" t="s">
        <v>22</v>
      </c>
      <c r="F817" s="20" t="s">
        <v>49</v>
      </c>
      <c r="G817" s="20" t="str">
        <f>VLOOKUP(Repository_table[[#This Row],[Country of Destination]],$T$11:$U$47,2,)</f>
        <v>Europe and Central Asia</v>
      </c>
      <c r="H817" s="20" t="s">
        <v>142</v>
      </c>
      <c r="I817" s="20" t="s">
        <v>25</v>
      </c>
      <c r="J817" s="22">
        <v>3072325</v>
      </c>
      <c r="K817" s="27">
        <v>3.03</v>
      </c>
      <c r="L817" s="115"/>
      <c r="N817" s="89"/>
    </row>
    <row r="818" spans="1:14" s="13" customFormat="1">
      <c r="A818" s="114">
        <v>43627</v>
      </c>
      <c r="B818" s="21" t="s">
        <v>20</v>
      </c>
      <c r="C818" s="21" t="s">
        <v>20</v>
      </c>
      <c r="D818" s="20" t="s">
        <v>27</v>
      </c>
      <c r="E818" s="20" t="s">
        <v>22</v>
      </c>
      <c r="F818" s="20" t="s">
        <v>143</v>
      </c>
      <c r="G818" s="20" t="str">
        <f>VLOOKUP(Repository_table[[#This Row],[Country of Destination]],$T$11:$U$47,2,)</f>
        <v>Latin America and the Caribbean</v>
      </c>
      <c r="H818" s="20" t="s">
        <v>677</v>
      </c>
      <c r="I818" s="20" t="s">
        <v>25</v>
      </c>
      <c r="J818" s="22">
        <v>2915203</v>
      </c>
      <c r="K818" s="27">
        <v>6.03</v>
      </c>
      <c r="L818" s="115" t="s">
        <v>594</v>
      </c>
      <c r="N818" s="89"/>
    </row>
    <row r="819" spans="1:14" s="13" customFormat="1">
      <c r="A819" s="114">
        <v>43627</v>
      </c>
      <c r="B819" s="21" t="s">
        <v>20</v>
      </c>
      <c r="C819" s="21" t="s">
        <v>20</v>
      </c>
      <c r="D819" s="20" t="s">
        <v>169</v>
      </c>
      <c r="E819" s="20" t="s">
        <v>22</v>
      </c>
      <c r="F819" s="20" t="s">
        <v>28</v>
      </c>
      <c r="G819" s="20" t="str">
        <f>VLOOKUP(Repository_table[[#This Row],[Country of Destination]],$T$11:$U$47,2,)</f>
        <v>East Asia and Pacific</v>
      </c>
      <c r="H819" s="20" t="s">
        <v>346</v>
      </c>
      <c r="I819" s="20" t="s">
        <v>25</v>
      </c>
      <c r="J819" s="22">
        <v>3665151</v>
      </c>
      <c r="K819" s="27">
        <v>4.62</v>
      </c>
      <c r="L819" s="115" t="s">
        <v>594</v>
      </c>
      <c r="N819" s="89"/>
    </row>
    <row r="820" spans="1:14" s="13" customFormat="1">
      <c r="A820" s="114">
        <v>43628</v>
      </c>
      <c r="B820" s="21" t="s">
        <v>640</v>
      </c>
      <c r="C820" s="21" t="s">
        <v>232</v>
      </c>
      <c r="D820" s="20" t="s">
        <v>230</v>
      </c>
      <c r="E820" s="20" t="s">
        <v>22</v>
      </c>
      <c r="F820" s="20" t="s">
        <v>158</v>
      </c>
      <c r="G820" s="20" t="str">
        <f>VLOOKUP(Repository_table[[#This Row],[Country of Destination]],$T$11:$U$47,2,)</f>
        <v>East Asia and Pacific</v>
      </c>
      <c r="H820" s="20" t="s">
        <v>247</v>
      </c>
      <c r="I820" s="20" t="s">
        <v>231</v>
      </c>
      <c r="J820" s="22">
        <v>3474196</v>
      </c>
      <c r="K820" s="27">
        <v>7.46</v>
      </c>
      <c r="L820" s="115" t="s">
        <v>594</v>
      </c>
      <c r="N820" s="89"/>
    </row>
    <row r="821" spans="1:14" s="13" customFormat="1">
      <c r="A821" s="114">
        <v>43629</v>
      </c>
      <c r="B821" s="21" t="s">
        <v>20</v>
      </c>
      <c r="C821" s="21" t="s">
        <v>20</v>
      </c>
      <c r="D821" s="20" t="s">
        <v>27</v>
      </c>
      <c r="E821" s="20" t="s">
        <v>22</v>
      </c>
      <c r="F821" s="20" t="s">
        <v>351</v>
      </c>
      <c r="G821" s="20" t="str">
        <f>VLOOKUP(Repository_table[[#This Row],[Country of Destination]],$T$11:$U$47,2,)</f>
        <v>Latin America and the Caribbean</v>
      </c>
      <c r="H821" s="20" t="s">
        <v>121</v>
      </c>
      <c r="I821" s="20" t="s">
        <v>25</v>
      </c>
      <c r="J821" s="22">
        <v>3413230</v>
      </c>
      <c r="K821" s="27">
        <v>5.03</v>
      </c>
      <c r="L821" s="115" t="s">
        <v>594</v>
      </c>
      <c r="N821" s="89"/>
    </row>
    <row r="822" spans="1:14" s="13" customFormat="1">
      <c r="A822" s="114">
        <v>43629</v>
      </c>
      <c r="B822" s="21" t="s">
        <v>20</v>
      </c>
      <c r="C822" s="21" t="s">
        <v>20</v>
      </c>
      <c r="D822" s="20" t="s">
        <v>27</v>
      </c>
      <c r="E822" s="20" t="s">
        <v>22</v>
      </c>
      <c r="F822" s="20" t="s">
        <v>28</v>
      </c>
      <c r="G822" s="20" t="str">
        <f>VLOOKUP(Repository_table[[#This Row],[Country of Destination]],$T$11:$U$47,2,)</f>
        <v>East Asia and Pacific</v>
      </c>
      <c r="H822" s="20" t="s">
        <v>167</v>
      </c>
      <c r="I822" s="20" t="s">
        <v>25</v>
      </c>
      <c r="J822" s="22">
        <v>3070120</v>
      </c>
      <c r="K822" s="27">
        <v>3.03</v>
      </c>
      <c r="L822" s="115"/>
      <c r="N822" s="89"/>
    </row>
    <row r="823" spans="1:14" s="13" customFormat="1" ht="24.95">
      <c r="A823" s="114">
        <v>43630</v>
      </c>
      <c r="B823" s="21" t="s">
        <v>264</v>
      </c>
      <c r="C823" s="21" t="s">
        <v>265</v>
      </c>
      <c r="D823" s="20" t="s">
        <v>266</v>
      </c>
      <c r="E823" s="20" t="s">
        <v>22</v>
      </c>
      <c r="F823" s="20" t="s">
        <v>140</v>
      </c>
      <c r="G823" s="20" t="str">
        <f>VLOOKUP(Repository_table[[#This Row],[Country of Destination]],$T$11:$U$47,2,)</f>
        <v>Latin America and the Caribbean</v>
      </c>
      <c r="H823" s="20" t="s">
        <v>343</v>
      </c>
      <c r="I823" s="20" t="s">
        <v>268</v>
      </c>
      <c r="J823" s="22">
        <v>2178218</v>
      </c>
      <c r="K823" s="27">
        <v>3.03</v>
      </c>
      <c r="L823" s="115" t="s">
        <v>67</v>
      </c>
      <c r="N823" s="89"/>
    </row>
    <row r="824" spans="1:14" s="13" customFormat="1" ht="24.95">
      <c r="A824" s="114">
        <v>43630</v>
      </c>
      <c r="B824" s="21" t="s">
        <v>264</v>
      </c>
      <c r="C824" s="21" t="s">
        <v>265</v>
      </c>
      <c r="D824" s="20" t="s">
        <v>266</v>
      </c>
      <c r="E824" s="20" t="s">
        <v>22</v>
      </c>
      <c r="F824" s="20" t="s">
        <v>38</v>
      </c>
      <c r="G824" s="20" t="str">
        <f>VLOOKUP(Repository_table[[#This Row],[Country of Destination]],$T$11:$U$47,2,)</f>
        <v>Latin America and the Caribbean</v>
      </c>
      <c r="H824" s="20" t="s">
        <v>343</v>
      </c>
      <c r="I824" s="20" t="s">
        <v>268</v>
      </c>
      <c r="J824" s="22">
        <v>1208094</v>
      </c>
      <c r="K824" s="27">
        <v>3.03</v>
      </c>
      <c r="L824" s="115" t="s">
        <v>67</v>
      </c>
      <c r="N824" s="89"/>
    </row>
    <row r="825" spans="1:14" s="13" customFormat="1">
      <c r="A825" s="114">
        <v>43631</v>
      </c>
      <c r="B825" s="21" t="s">
        <v>20</v>
      </c>
      <c r="C825" s="21" t="s">
        <v>20</v>
      </c>
      <c r="D825" s="20" t="s">
        <v>21</v>
      </c>
      <c r="E825" s="20" t="s">
        <v>22</v>
      </c>
      <c r="F825" s="20" t="s">
        <v>158</v>
      </c>
      <c r="G825" s="20" t="str">
        <f>VLOOKUP(Repository_table[[#This Row],[Country of Destination]],$T$11:$U$47,2,)</f>
        <v>East Asia and Pacific</v>
      </c>
      <c r="H825" s="20" t="s">
        <v>86</v>
      </c>
      <c r="I825" s="20" t="s">
        <v>25</v>
      </c>
      <c r="J825" s="22">
        <v>3532541</v>
      </c>
      <c r="K825" s="27">
        <v>3.03</v>
      </c>
      <c r="L825" s="115"/>
      <c r="N825" s="89"/>
    </row>
    <row r="826" spans="1:14" s="13" customFormat="1">
      <c r="A826" s="114">
        <v>43632</v>
      </c>
      <c r="B826" s="21" t="s">
        <v>20</v>
      </c>
      <c r="C826" s="21" t="s">
        <v>20</v>
      </c>
      <c r="D826" s="20" t="s">
        <v>27</v>
      </c>
      <c r="E826" s="20" t="s">
        <v>22</v>
      </c>
      <c r="F826" s="20" t="s">
        <v>581</v>
      </c>
      <c r="G826" s="20" t="str">
        <f>VLOOKUP(Repository_table[[#This Row],[Country of Destination]],$T$11:$U$47,2,)</f>
        <v>Middle East and North Africa</v>
      </c>
      <c r="H826" s="20" t="s">
        <v>672</v>
      </c>
      <c r="I826" s="20" t="s">
        <v>25</v>
      </c>
      <c r="J826" s="22">
        <v>3677606</v>
      </c>
      <c r="K826" s="27">
        <v>3.03</v>
      </c>
      <c r="L826" s="115"/>
      <c r="N826" s="89"/>
    </row>
    <row r="827" spans="1:14" s="13" customFormat="1">
      <c r="A827" s="114">
        <v>43633</v>
      </c>
      <c r="B827" s="21" t="s">
        <v>20</v>
      </c>
      <c r="C827" s="21" t="s">
        <v>20</v>
      </c>
      <c r="D827" s="20" t="s">
        <v>27</v>
      </c>
      <c r="E827" s="20" t="s">
        <v>22</v>
      </c>
      <c r="F827" s="20" t="s">
        <v>351</v>
      </c>
      <c r="G827" s="20" t="str">
        <f>VLOOKUP(Repository_table[[#This Row],[Country of Destination]],$T$11:$U$47,2,)</f>
        <v>Latin America and the Caribbean</v>
      </c>
      <c r="H827" s="20" t="s">
        <v>180</v>
      </c>
      <c r="I827" s="20" t="s">
        <v>25</v>
      </c>
      <c r="J827" s="22">
        <v>3538818</v>
      </c>
      <c r="K827" s="27">
        <v>3.03</v>
      </c>
      <c r="L827" s="115"/>
      <c r="N827" s="89"/>
    </row>
    <row r="828" spans="1:14" s="13" customFormat="1" ht="24.95">
      <c r="A828" s="114">
        <v>43634</v>
      </c>
      <c r="B828" s="21" t="s">
        <v>264</v>
      </c>
      <c r="C828" s="21" t="s">
        <v>265</v>
      </c>
      <c r="D828" s="20" t="s">
        <v>283</v>
      </c>
      <c r="E828" s="20" t="s">
        <v>22</v>
      </c>
      <c r="F828" s="20" t="s">
        <v>28</v>
      </c>
      <c r="G828" s="20" t="str">
        <f>VLOOKUP(Repository_table[[#This Row],[Country of Destination]],$T$11:$U$47,2,)</f>
        <v>East Asia and Pacific</v>
      </c>
      <c r="H828" s="20" t="s">
        <v>345</v>
      </c>
      <c r="I828" s="20" t="s">
        <v>268</v>
      </c>
      <c r="J828" s="22">
        <v>3381176</v>
      </c>
      <c r="K828" s="27">
        <v>3.53</v>
      </c>
      <c r="L828" s="115"/>
      <c r="N828" s="89"/>
    </row>
    <row r="829" spans="1:14" s="13" customFormat="1">
      <c r="A829" s="114">
        <v>43634</v>
      </c>
      <c r="B829" s="21" t="s">
        <v>640</v>
      </c>
      <c r="C829" s="21" t="s">
        <v>229</v>
      </c>
      <c r="D829" s="20" t="s">
        <v>230</v>
      </c>
      <c r="E829" s="20" t="s">
        <v>22</v>
      </c>
      <c r="F829" s="20" t="s">
        <v>140</v>
      </c>
      <c r="G829" s="20" t="str">
        <f>VLOOKUP(Repository_table[[#This Row],[Country of Destination]],$T$11:$U$47,2,)</f>
        <v>Latin America and the Caribbean</v>
      </c>
      <c r="H829" s="20" t="s">
        <v>174</v>
      </c>
      <c r="I829" s="20" t="s">
        <v>231</v>
      </c>
      <c r="J829" s="22">
        <v>2212510</v>
      </c>
      <c r="K829" s="27">
        <v>6.25</v>
      </c>
      <c r="L829" s="115" t="s">
        <v>617</v>
      </c>
      <c r="N829" s="89"/>
    </row>
    <row r="830" spans="1:14" s="13" customFormat="1">
      <c r="A830" s="114">
        <v>43634</v>
      </c>
      <c r="B830" s="21" t="s">
        <v>640</v>
      </c>
      <c r="C830" s="21" t="s">
        <v>229</v>
      </c>
      <c r="D830" s="20" t="s">
        <v>230</v>
      </c>
      <c r="E830" s="20" t="s">
        <v>22</v>
      </c>
      <c r="F830" s="20" t="s">
        <v>38</v>
      </c>
      <c r="G830" s="20" t="str">
        <f>VLOOKUP(Repository_table[[#This Row],[Country of Destination]],$T$11:$U$47,2,)</f>
        <v>Latin America and the Caribbean</v>
      </c>
      <c r="H830" s="20" t="s">
        <v>174</v>
      </c>
      <c r="I830" s="20" t="s">
        <v>231</v>
      </c>
      <c r="J830" s="22">
        <v>1191352</v>
      </c>
      <c r="K830" s="27">
        <v>6.25</v>
      </c>
      <c r="L830" s="115" t="s">
        <v>617</v>
      </c>
      <c r="N830" s="89"/>
    </row>
    <row r="831" spans="1:14" s="13" customFormat="1">
      <c r="A831" s="114">
        <v>43634</v>
      </c>
      <c r="B831" s="21" t="s">
        <v>20</v>
      </c>
      <c r="C831" s="21" t="s">
        <v>20</v>
      </c>
      <c r="D831" s="20" t="s">
        <v>27</v>
      </c>
      <c r="E831" s="20" t="s">
        <v>22</v>
      </c>
      <c r="F831" s="20" t="s">
        <v>351</v>
      </c>
      <c r="G831" s="20" t="str">
        <f>VLOOKUP(Repository_table[[#This Row],[Country of Destination]],$T$11:$U$47,2,)</f>
        <v>Latin America and the Caribbean</v>
      </c>
      <c r="H831" s="20" t="s">
        <v>220</v>
      </c>
      <c r="I831" s="20" t="s">
        <v>25</v>
      </c>
      <c r="J831" s="22">
        <v>3254557</v>
      </c>
      <c r="K831" s="27">
        <v>6.03</v>
      </c>
      <c r="L831" s="115" t="s">
        <v>594</v>
      </c>
      <c r="N831" s="89"/>
    </row>
    <row r="832" spans="1:14" s="13" customFormat="1">
      <c r="A832" s="114">
        <v>43634</v>
      </c>
      <c r="B832" s="21" t="s">
        <v>20</v>
      </c>
      <c r="C832" s="21" t="s">
        <v>20</v>
      </c>
      <c r="D832" s="20" t="s">
        <v>169</v>
      </c>
      <c r="E832" s="20" t="s">
        <v>22</v>
      </c>
      <c r="F832" s="20" t="s">
        <v>23</v>
      </c>
      <c r="G832" s="20" t="str">
        <f>VLOOKUP(Repository_table[[#This Row],[Country of Destination]],$T$11:$U$47,2,)</f>
        <v>Europe and Central Asia</v>
      </c>
      <c r="H832" s="20" t="s">
        <v>314</v>
      </c>
      <c r="I832" s="20" t="s">
        <v>25</v>
      </c>
      <c r="J832" s="22">
        <v>3579952</v>
      </c>
      <c r="K832" s="27">
        <v>3.53</v>
      </c>
      <c r="L832" s="115" t="s">
        <v>594</v>
      </c>
      <c r="N832" s="89"/>
    </row>
    <row r="833" spans="1:14" s="13" customFormat="1">
      <c r="A833" s="114">
        <v>43635</v>
      </c>
      <c r="B833" s="21" t="s">
        <v>20</v>
      </c>
      <c r="C833" s="21" t="s">
        <v>20</v>
      </c>
      <c r="D833" s="20" t="s">
        <v>27</v>
      </c>
      <c r="E833" s="20" t="s">
        <v>22</v>
      </c>
      <c r="F833" s="20" t="s">
        <v>28</v>
      </c>
      <c r="G833" s="20" t="str">
        <f>VLOOKUP(Repository_table[[#This Row],[Country of Destination]],$T$11:$U$47,2,)</f>
        <v>East Asia and Pacific</v>
      </c>
      <c r="H833" s="20" t="s">
        <v>37</v>
      </c>
      <c r="I833" s="20" t="s">
        <v>25</v>
      </c>
      <c r="J833" s="22">
        <v>3185513</v>
      </c>
      <c r="K833" s="27">
        <v>3.03</v>
      </c>
      <c r="L833" s="115"/>
      <c r="N833" s="89"/>
    </row>
    <row r="834" spans="1:14" s="13" customFormat="1">
      <c r="A834" s="114">
        <v>43637</v>
      </c>
      <c r="B834" s="21" t="s">
        <v>20</v>
      </c>
      <c r="C834" s="21" t="s">
        <v>20</v>
      </c>
      <c r="D834" s="20" t="s">
        <v>169</v>
      </c>
      <c r="E834" s="20" t="s">
        <v>22</v>
      </c>
      <c r="F834" s="20" t="s">
        <v>42</v>
      </c>
      <c r="G834" s="20" t="str">
        <f>VLOOKUP(Repository_table[[#This Row],[Country of Destination]],$T$11:$U$47,2,)</f>
        <v>South Asia</v>
      </c>
      <c r="H834" s="20" t="s">
        <v>157</v>
      </c>
      <c r="I834" s="20" t="s">
        <v>25</v>
      </c>
      <c r="J834" s="22">
        <v>3214539</v>
      </c>
      <c r="K834" s="27">
        <v>5.03</v>
      </c>
      <c r="L834" s="115" t="s">
        <v>594</v>
      </c>
      <c r="N834" s="89"/>
    </row>
    <row r="835" spans="1:14" s="13" customFormat="1">
      <c r="A835" s="114">
        <v>43638</v>
      </c>
      <c r="B835" s="21" t="s">
        <v>640</v>
      </c>
      <c r="C835" s="21" t="s">
        <v>232</v>
      </c>
      <c r="D835" s="20" t="s">
        <v>255</v>
      </c>
      <c r="E835" s="20" t="s">
        <v>22</v>
      </c>
      <c r="F835" s="20" t="s">
        <v>125</v>
      </c>
      <c r="G835" s="20" t="str">
        <f>VLOOKUP(Repository_table[[#This Row],[Country of Destination]],$T$11:$U$47,2,)</f>
        <v>East Asia and Pacific</v>
      </c>
      <c r="H835" s="20" t="s">
        <v>241</v>
      </c>
      <c r="I835" s="20" t="s">
        <v>231</v>
      </c>
      <c r="J835" s="22">
        <v>3434636</v>
      </c>
      <c r="K835" s="27">
        <v>7.46</v>
      </c>
      <c r="L835" s="115" t="s">
        <v>594</v>
      </c>
      <c r="N835" s="89"/>
    </row>
    <row r="836" spans="1:14" s="13" customFormat="1">
      <c r="A836" s="114">
        <v>43638</v>
      </c>
      <c r="B836" s="21" t="s">
        <v>20</v>
      </c>
      <c r="C836" s="21" t="s">
        <v>20</v>
      </c>
      <c r="D836" s="20" t="s">
        <v>27</v>
      </c>
      <c r="E836" s="20" t="s">
        <v>22</v>
      </c>
      <c r="F836" s="20" t="s">
        <v>143</v>
      </c>
      <c r="G836" s="20" t="str">
        <f>VLOOKUP(Repository_table[[#This Row],[Country of Destination]],$T$11:$U$47,2,)</f>
        <v>Latin America and the Caribbean</v>
      </c>
      <c r="H836" s="20" t="s">
        <v>150</v>
      </c>
      <c r="I836" s="20" t="s">
        <v>25</v>
      </c>
      <c r="J836" s="22">
        <v>2939738</v>
      </c>
      <c r="K836" s="27">
        <v>3.03</v>
      </c>
      <c r="L836" s="115"/>
      <c r="N836" s="89"/>
    </row>
    <row r="837" spans="1:14" s="13" customFormat="1" ht="24.95">
      <c r="A837" s="114">
        <v>43639</v>
      </c>
      <c r="B837" s="21" t="s">
        <v>264</v>
      </c>
      <c r="C837" s="21" t="s">
        <v>265</v>
      </c>
      <c r="D837" s="20" t="s">
        <v>266</v>
      </c>
      <c r="E837" s="20" t="s">
        <v>22</v>
      </c>
      <c r="F837" s="20" t="s">
        <v>55</v>
      </c>
      <c r="G837" s="20" t="str">
        <f>VLOOKUP(Repository_table[[#This Row],[Country of Destination]],$T$11:$U$47,2,)</f>
        <v>Europe and Central Asia</v>
      </c>
      <c r="H837" s="20" t="s">
        <v>586</v>
      </c>
      <c r="I837" s="20" t="s">
        <v>268</v>
      </c>
      <c r="J837" s="22">
        <v>3310456</v>
      </c>
      <c r="K837" s="27">
        <v>3.03</v>
      </c>
      <c r="L837" s="115"/>
      <c r="N837" s="89"/>
    </row>
    <row r="838" spans="1:14" s="13" customFormat="1">
      <c r="A838" s="114">
        <v>43639</v>
      </c>
      <c r="B838" s="21" t="s">
        <v>20</v>
      </c>
      <c r="C838" s="21" t="s">
        <v>20</v>
      </c>
      <c r="D838" s="20" t="s">
        <v>21</v>
      </c>
      <c r="E838" s="20" t="s">
        <v>22</v>
      </c>
      <c r="F838" s="20" t="s">
        <v>140</v>
      </c>
      <c r="G838" s="20" t="str">
        <f>VLOOKUP(Repository_table[[#This Row],[Country of Destination]],$T$11:$U$47,2,)</f>
        <v>Latin America and the Caribbean</v>
      </c>
      <c r="H838" s="20" t="s">
        <v>39</v>
      </c>
      <c r="I838" s="20" t="s">
        <v>25</v>
      </c>
      <c r="J838" s="22">
        <v>2149012</v>
      </c>
      <c r="K838" s="27">
        <v>6.03</v>
      </c>
      <c r="L838" s="115" t="s">
        <v>617</v>
      </c>
      <c r="N838" s="89"/>
    </row>
    <row r="839" spans="1:14" s="13" customFormat="1">
      <c r="A839" s="114">
        <v>43639</v>
      </c>
      <c r="B839" s="21" t="s">
        <v>20</v>
      </c>
      <c r="C839" s="21" t="s">
        <v>20</v>
      </c>
      <c r="D839" s="20" t="s">
        <v>27</v>
      </c>
      <c r="E839" s="20" t="s">
        <v>22</v>
      </c>
      <c r="F839" s="20" t="s">
        <v>144</v>
      </c>
      <c r="G839" s="20" t="str">
        <f>VLOOKUP(Repository_table[[#This Row],[Country of Destination]],$T$11:$U$47,2,)</f>
        <v>Latin America and the Caribbean</v>
      </c>
      <c r="H839" s="20" t="s">
        <v>39</v>
      </c>
      <c r="I839" s="20" t="s">
        <v>25</v>
      </c>
      <c r="J839" s="22">
        <v>1107685</v>
      </c>
      <c r="K839" s="27">
        <v>6.03</v>
      </c>
      <c r="L839" s="115" t="s">
        <v>617</v>
      </c>
      <c r="N839" s="89"/>
    </row>
    <row r="840" spans="1:14" s="13" customFormat="1">
      <c r="A840" s="114">
        <v>43640</v>
      </c>
      <c r="B840" s="21" t="s">
        <v>20</v>
      </c>
      <c r="C840" s="21" t="s">
        <v>20</v>
      </c>
      <c r="D840" s="20" t="s">
        <v>21</v>
      </c>
      <c r="E840" s="20" t="s">
        <v>22</v>
      </c>
      <c r="F840" s="20" t="s">
        <v>158</v>
      </c>
      <c r="G840" s="20" t="str">
        <f>VLOOKUP(Repository_table[[#This Row],[Country of Destination]],$T$11:$U$47,2,)</f>
        <v>East Asia and Pacific</v>
      </c>
      <c r="H840" s="20" t="s">
        <v>202</v>
      </c>
      <c r="I840" s="20" t="s">
        <v>25</v>
      </c>
      <c r="J840" s="22">
        <v>3783099</v>
      </c>
      <c r="K840" s="27">
        <v>3.24</v>
      </c>
      <c r="L840" s="115"/>
      <c r="N840" s="89"/>
    </row>
    <row r="841" spans="1:14" s="13" customFormat="1">
      <c r="A841" s="114">
        <v>43641</v>
      </c>
      <c r="B841" s="21" t="s">
        <v>20</v>
      </c>
      <c r="C841" s="21" t="s">
        <v>20</v>
      </c>
      <c r="D841" s="20" t="s">
        <v>21</v>
      </c>
      <c r="E841" s="20" t="s">
        <v>22</v>
      </c>
      <c r="F841" s="20" t="s">
        <v>38</v>
      </c>
      <c r="G841" s="20" t="str">
        <f>VLOOKUP(Repository_table[[#This Row],[Country of Destination]],$T$11:$U$47,2,)</f>
        <v>Latin America and the Caribbean</v>
      </c>
      <c r="H841" s="20" t="s">
        <v>179</v>
      </c>
      <c r="I841" s="20" t="s">
        <v>25</v>
      </c>
      <c r="J841" s="22">
        <v>2357254</v>
      </c>
      <c r="K841" s="27">
        <v>5.03</v>
      </c>
      <c r="L841" s="115" t="s">
        <v>594</v>
      </c>
      <c r="N841" s="89"/>
    </row>
    <row r="842" spans="1:14" s="13" customFormat="1">
      <c r="A842" s="114">
        <v>43642</v>
      </c>
      <c r="B842" s="21" t="s">
        <v>303</v>
      </c>
      <c r="C842" s="21" t="s">
        <v>303</v>
      </c>
      <c r="D842" s="20" t="s">
        <v>680</v>
      </c>
      <c r="E842" s="20" t="s">
        <v>249</v>
      </c>
      <c r="F842" s="20" t="s">
        <v>143</v>
      </c>
      <c r="G842" s="20" t="str">
        <f>VLOOKUP(Repository_table[[#This Row],[Country of Destination]],$T$11:$U$47,2,)</f>
        <v>Latin America and the Caribbean</v>
      </c>
      <c r="H842" s="20" t="s">
        <v>682</v>
      </c>
      <c r="I842" s="20" t="s">
        <v>307</v>
      </c>
      <c r="J842" s="22">
        <v>2916942</v>
      </c>
      <c r="K842" s="27">
        <v>6.83</v>
      </c>
      <c r="L842" s="115" t="s">
        <v>681</v>
      </c>
      <c r="N842" s="89"/>
    </row>
    <row r="843" spans="1:14" s="13" customFormat="1">
      <c r="A843" s="114">
        <v>43642</v>
      </c>
      <c r="B843" s="21" t="s">
        <v>20</v>
      </c>
      <c r="C843" s="21" t="s">
        <v>20</v>
      </c>
      <c r="D843" s="20" t="s">
        <v>169</v>
      </c>
      <c r="E843" s="20" t="s">
        <v>22</v>
      </c>
      <c r="F843" s="20" t="s">
        <v>143</v>
      </c>
      <c r="G843" s="20" t="str">
        <f>VLOOKUP(Repository_table[[#This Row],[Country of Destination]],$T$11:$U$47,2,)</f>
        <v>Latin America and the Caribbean</v>
      </c>
      <c r="H843" s="20" t="s">
        <v>185</v>
      </c>
      <c r="I843" s="20" t="s">
        <v>25</v>
      </c>
      <c r="J843" s="22">
        <v>3259810</v>
      </c>
      <c r="K843" s="27">
        <v>6.03</v>
      </c>
      <c r="L843" s="115" t="s">
        <v>594</v>
      </c>
      <c r="N843" s="89"/>
    </row>
    <row r="844" spans="1:14" s="13" customFormat="1" ht="24.95">
      <c r="A844" s="114">
        <v>43643</v>
      </c>
      <c r="B844" s="21" t="s">
        <v>264</v>
      </c>
      <c r="C844" s="21" t="s">
        <v>265</v>
      </c>
      <c r="D844" s="20" t="s">
        <v>266</v>
      </c>
      <c r="E844" s="20" t="s">
        <v>22</v>
      </c>
      <c r="F844" s="20" t="s">
        <v>140</v>
      </c>
      <c r="G844" s="20" t="str">
        <f>VLOOKUP(Repository_table[[#This Row],[Country of Destination]],$T$11:$U$47,2,)</f>
        <v>Latin America and the Caribbean</v>
      </c>
      <c r="H844" s="20" t="s">
        <v>92</v>
      </c>
      <c r="I844" s="20" t="s">
        <v>268</v>
      </c>
      <c r="J844" s="22">
        <v>2030759</v>
      </c>
      <c r="K844" s="27">
        <v>3.7</v>
      </c>
      <c r="L844" s="115"/>
      <c r="N844" s="89"/>
    </row>
    <row r="845" spans="1:14" s="13" customFormat="1">
      <c r="A845" s="114">
        <v>43643</v>
      </c>
      <c r="B845" s="21" t="s">
        <v>20</v>
      </c>
      <c r="C845" s="21" t="s">
        <v>20</v>
      </c>
      <c r="D845" s="20" t="s">
        <v>27</v>
      </c>
      <c r="E845" s="20" t="s">
        <v>22</v>
      </c>
      <c r="F845" s="20" t="s">
        <v>143</v>
      </c>
      <c r="G845" s="20" t="str">
        <f>VLOOKUP(Repository_table[[#This Row],[Country of Destination]],$T$11:$U$47,2,)</f>
        <v>Latin America and the Caribbean</v>
      </c>
      <c r="H845" s="20" t="s">
        <v>53</v>
      </c>
      <c r="I845" s="20" t="s">
        <v>25</v>
      </c>
      <c r="J845" s="22">
        <v>3567790</v>
      </c>
      <c r="K845" s="27">
        <v>3.03</v>
      </c>
      <c r="L845" s="115"/>
      <c r="N845" s="89"/>
    </row>
    <row r="846" spans="1:14" s="13" customFormat="1">
      <c r="A846" s="114">
        <v>43644</v>
      </c>
      <c r="B846" s="21" t="s">
        <v>20</v>
      </c>
      <c r="C846" s="21" t="s">
        <v>20</v>
      </c>
      <c r="D846" s="20" t="s">
        <v>21</v>
      </c>
      <c r="E846" s="20" t="s">
        <v>22</v>
      </c>
      <c r="F846" s="20" t="s">
        <v>57</v>
      </c>
      <c r="G846" s="20" t="str">
        <f>VLOOKUP(Repository_table[[#This Row],[Country of Destination]],$T$11:$U$47,2,)</f>
        <v>Europe and Central Asia</v>
      </c>
      <c r="H846" s="20" t="s">
        <v>632</v>
      </c>
      <c r="I846" s="20" t="s">
        <v>25</v>
      </c>
      <c r="J846" s="22">
        <v>3273269</v>
      </c>
      <c r="K846" s="27">
        <v>3.03</v>
      </c>
      <c r="L846" s="115"/>
      <c r="N846" s="89"/>
    </row>
    <row r="847" spans="1:14" s="13" customFormat="1" ht="24.95">
      <c r="A847" s="114">
        <v>43645</v>
      </c>
      <c r="B847" s="21" t="s">
        <v>264</v>
      </c>
      <c r="C847" s="21" t="s">
        <v>265</v>
      </c>
      <c r="D847" s="20" t="s">
        <v>670</v>
      </c>
      <c r="E847" s="20" t="s">
        <v>249</v>
      </c>
      <c r="F847" s="20" t="s">
        <v>38</v>
      </c>
      <c r="G847" s="20" t="str">
        <f>VLOOKUP(Repository_table[[#This Row],[Country of Destination]],$T$11:$U$47,2,)</f>
        <v>Latin America and the Caribbean</v>
      </c>
      <c r="H847" s="20" t="s">
        <v>572</v>
      </c>
      <c r="I847" s="20" t="s">
        <v>268</v>
      </c>
      <c r="J847" s="22">
        <v>3403590</v>
      </c>
      <c r="K847" s="27">
        <v>3.04</v>
      </c>
      <c r="L847" s="115" t="s">
        <v>673</v>
      </c>
      <c r="N847" s="89"/>
    </row>
    <row r="848" spans="1:14" s="13" customFormat="1">
      <c r="A848" s="114">
        <v>43645</v>
      </c>
      <c r="B848" s="21" t="s">
        <v>640</v>
      </c>
      <c r="C848" s="21" t="s">
        <v>229</v>
      </c>
      <c r="D848" s="20" t="s">
        <v>255</v>
      </c>
      <c r="E848" s="20" t="s">
        <v>22</v>
      </c>
      <c r="F848" s="20" t="s">
        <v>351</v>
      </c>
      <c r="G848" s="20" t="str">
        <f>VLOOKUP(Repository_table[[#This Row],[Country of Destination]],$T$11:$U$47,2,)</f>
        <v>Latin America and the Caribbean</v>
      </c>
      <c r="H848" s="20" t="s">
        <v>146</v>
      </c>
      <c r="I848" s="20" t="s">
        <v>231</v>
      </c>
      <c r="J848" s="22">
        <v>3156916</v>
      </c>
      <c r="K848" s="27">
        <v>6.25</v>
      </c>
      <c r="L848" s="115" t="s">
        <v>594</v>
      </c>
      <c r="N848" s="89"/>
    </row>
    <row r="849" spans="1:14" s="13" customFormat="1">
      <c r="A849" s="114">
        <v>43645</v>
      </c>
      <c r="B849" s="21" t="s">
        <v>20</v>
      </c>
      <c r="C849" s="21" t="s">
        <v>20</v>
      </c>
      <c r="D849" s="20" t="s">
        <v>27</v>
      </c>
      <c r="E849" s="20" t="s">
        <v>22</v>
      </c>
      <c r="F849" s="20" t="s">
        <v>28</v>
      </c>
      <c r="G849" s="20" t="str">
        <f>VLOOKUP(Repository_table[[#This Row],[Country of Destination]],$T$11:$U$47,2,)</f>
        <v>East Asia and Pacific</v>
      </c>
      <c r="H849" s="20" t="s">
        <v>93</v>
      </c>
      <c r="I849" s="20" t="s">
        <v>25</v>
      </c>
      <c r="J849" s="22">
        <v>3677350</v>
      </c>
      <c r="K849" s="27">
        <v>3.03</v>
      </c>
      <c r="L849" s="115"/>
      <c r="N849" s="89"/>
    </row>
    <row r="850" spans="1:14" s="13" customFormat="1">
      <c r="A850" s="114">
        <v>43646</v>
      </c>
      <c r="B850" s="21" t="s">
        <v>20</v>
      </c>
      <c r="C850" s="21" t="s">
        <v>20</v>
      </c>
      <c r="D850" s="20" t="s">
        <v>21</v>
      </c>
      <c r="E850" s="20" t="s">
        <v>22</v>
      </c>
      <c r="F850" s="20" t="s">
        <v>57</v>
      </c>
      <c r="G850" s="20" t="str">
        <f>VLOOKUP(Repository_table[[#This Row],[Country of Destination]],$T$11:$U$47,2,)</f>
        <v>Europe and Central Asia</v>
      </c>
      <c r="H850" s="20" t="s">
        <v>335</v>
      </c>
      <c r="I850" s="20" t="s">
        <v>25</v>
      </c>
      <c r="J850" s="22">
        <v>3635050</v>
      </c>
      <c r="K850" s="27">
        <v>5.03</v>
      </c>
      <c r="L850" s="115" t="s">
        <v>594</v>
      </c>
      <c r="N850" s="89"/>
    </row>
    <row r="851" spans="1:14" s="13" customFormat="1" ht="24.95">
      <c r="A851" s="114">
        <v>43647</v>
      </c>
      <c r="B851" s="21" t="s">
        <v>264</v>
      </c>
      <c r="C851" s="21" t="s">
        <v>265</v>
      </c>
      <c r="D851" s="20" t="s">
        <v>283</v>
      </c>
      <c r="E851" s="20" t="s">
        <v>22</v>
      </c>
      <c r="F851" s="20" t="s">
        <v>581</v>
      </c>
      <c r="G851" s="20" t="str">
        <f>VLOOKUP(Repository_table[[#This Row],[Country of Destination]],$T$11:$U$47,2,)</f>
        <v>Middle East and North Africa</v>
      </c>
      <c r="H851" s="20" t="s">
        <v>180</v>
      </c>
      <c r="I851" s="20" t="s">
        <v>268</v>
      </c>
      <c r="J851" s="22">
        <v>3448559</v>
      </c>
      <c r="K851" s="27"/>
      <c r="L851" s="115"/>
      <c r="N851" s="89"/>
    </row>
    <row r="852" spans="1:14" s="13" customFormat="1" ht="24.95">
      <c r="A852" s="114">
        <v>43647</v>
      </c>
      <c r="B852" s="21" t="s">
        <v>264</v>
      </c>
      <c r="C852" s="21" t="s">
        <v>265</v>
      </c>
      <c r="D852" s="20" t="s">
        <v>670</v>
      </c>
      <c r="E852" s="20" t="s">
        <v>249</v>
      </c>
      <c r="F852" s="20" t="s">
        <v>351</v>
      </c>
      <c r="G852" s="20" t="str">
        <f>VLOOKUP(Repository_table[[#This Row],[Country of Destination]],$T$11:$U$47,2,)</f>
        <v>Latin America and the Caribbean</v>
      </c>
      <c r="H852" s="20" t="s">
        <v>112</v>
      </c>
      <c r="I852" s="20" t="s">
        <v>268</v>
      </c>
      <c r="J852" s="22">
        <v>3472542</v>
      </c>
      <c r="K852" s="27"/>
      <c r="L852" s="115"/>
      <c r="N852" s="89"/>
    </row>
    <row r="853" spans="1:14" s="13" customFormat="1">
      <c r="A853" s="114">
        <v>43647</v>
      </c>
      <c r="B853" s="21" t="s">
        <v>20</v>
      </c>
      <c r="C853" s="21" t="s">
        <v>20</v>
      </c>
      <c r="D853" s="20" t="s">
        <v>27</v>
      </c>
      <c r="E853" s="20" t="s">
        <v>22</v>
      </c>
      <c r="F853" s="20" t="s">
        <v>28</v>
      </c>
      <c r="G853" s="20" t="str">
        <f>VLOOKUP(Repository_table[[#This Row],[Country of Destination]],$T$11:$U$47,2,)</f>
        <v>East Asia and Pacific</v>
      </c>
      <c r="H853" s="20" t="s">
        <v>315</v>
      </c>
      <c r="I853" s="20" t="s">
        <v>25</v>
      </c>
      <c r="J853" s="22">
        <v>3683719</v>
      </c>
      <c r="K853" s="27"/>
      <c r="L853" s="115"/>
      <c r="N853" s="89"/>
    </row>
    <row r="854" spans="1:14" s="13" customFormat="1">
      <c r="A854" s="114">
        <v>43648</v>
      </c>
      <c r="B854" s="21" t="s">
        <v>20</v>
      </c>
      <c r="C854" s="21" t="s">
        <v>20</v>
      </c>
      <c r="D854" s="20" t="s">
        <v>21</v>
      </c>
      <c r="E854" s="20" t="s">
        <v>22</v>
      </c>
      <c r="F854" s="20" t="s">
        <v>23</v>
      </c>
      <c r="G854" s="20" t="str">
        <f>VLOOKUP(Repository_table[[#This Row],[Country of Destination]],$T$11:$U$47,2,)</f>
        <v>Europe and Central Asia</v>
      </c>
      <c r="H854" s="20" t="s">
        <v>300</v>
      </c>
      <c r="I854" s="20" t="s">
        <v>25</v>
      </c>
      <c r="J854" s="22">
        <v>3297493</v>
      </c>
      <c r="K854" s="27"/>
      <c r="L854" s="115"/>
      <c r="N854" s="89"/>
    </row>
    <row r="855" spans="1:14" s="13" customFormat="1" ht="24.95">
      <c r="A855" s="114">
        <v>43649</v>
      </c>
      <c r="B855" s="21" t="s">
        <v>264</v>
      </c>
      <c r="C855" s="21" t="s">
        <v>683</v>
      </c>
      <c r="D855" s="20" t="s">
        <v>266</v>
      </c>
      <c r="E855" s="20" t="s">
        <v>22</v>
      </c>
      <c r="F855" s="20" t="s">
        <v>140</v>
      </c>
      <c r="G855" s="20" t="str">
        <f>VLOOKUP(Repository_table[[#This Row],[Country of Destination]],$T$11:$U$47,2,)</f>
        <v>Latin America and the Caribbean</v>
      </c>
      <c r="H855" s="20" t="s">
        <v>285</v>
      </c>
      <c r="I855" s="20" t="s">
        <v>268</v>
      </c>
      <c r="J855" s="22">
        <v>2221385</v>
      </c>
      <c r="K855" s="27"/>
      <c r="L855" s="115"/>
      <c r="N855" s="89"/>
    </row>
    <row r="856" spans="1:14" s="13" customFormat="1">
      <c r="A856" s="114">
        <v>43649</v>
      </c>
      <c r="B856" s="21" t="s">
        <v>20</v>
      </c>
      <c r="C856" s="21" t="s">
        <v>20</v>
      </c>
      <c r="D856" s="20" t="s">
        <v>169</v>
      </c>
      <c r="E856" s="20" t="s">
        <v>22</v>
      </c>
      <c r="F856" s="20" t="s">
        <v>351</v>
      </c>
      <c r="G856" s="20" t="str">
        <f>VLOOKUP(Repository_table[[#This Row],[Country of Destination]],$T$11:$U$47,2,)</f>
        <v>Latin America and the Caribbean</v>
      </c>
      <c r="H856" s="20" t="s">
        <v>253</v>
      </c>
      <c r="I856" s="20" t="s">
        <v>25</v>
      </c>
      <c r="J856" s="22">
        <v>3744944</v>
      </c>
      <c r="K856" s="27"/>
      <c r="L856" s="115"/>
      <c r="N856" s="89"/>
    </row>
    <row r="857" spans="1:14" s="13" customFormat="1">
      <c r="A857" s="114">
        <v>43650</v>
      </c>
      <c r="B857" s="21" t="s">
        <v>20</v>
      </c>
      <c r="C857" s="21" t="s">
        <v>20</v>
      </c>
      <c r="D857" s="20" t="s">
        <v>27</v>
      </c>
      <c r="E857" s="20" t="s">
        <v>22</v>
      </c>
      <c r="F857" s="20" t="s">
        <v>125</v>
      </c>
      <c r="G857" s="20" t="str">
        <f>VLOOKUP(Repository_table[[#This Row],[Country of Destination]],$T$11:$U$47,2,)</f>
        <v>East Asia and Pacific</v>
      </c>
      <c r="H857" s="20" t="s">
        <v>59</v>
      </c>
      <c r="I857" s="20" t="s">
        <v>25</v>
      </c>
      <c r="J857" s="22">
        <v>3570191</v>
      </c>
      <c r="K857" s="27"/>
      <c r="L857" s="115"/>
      <c r="N857" s="89"/>
    </row>
    <row r="858" spans="1:14" s="13" customFormat="1">
      <c r="A858" s="114">
        <v>43651</v>
      </c>
      <c r="B858" s="21" t="s">
        <v>640</v>
      </c>
      <c r="C858" s="21" t="s">
        <v>232</v>
      </c>
      <c r="D858" s="20" t="s">
        <v>230</v>
      </c>
      <c r="E858" s="20" t="s">
        <v>22</v>
      </c>
      <c r="F858" s="20" t="s">
        <v>158</v>
      </c>
      <c r="G858" s="20" t="str">
        <f>VLOOKUP(Repository_table[[#This Row],[Country of Destination]],$T$11:$U$47,2,)</f>
        <v>East Asia and Pacific</v>
      </c>
      <c r="H858" s="20" t="s">
        <v>577</v>
      </c>
      <c r="I858" s="20" t="s">
        <v>231</v>
      </c>
      <c r="J858" s="22">
        <v>3393280</v>
      </c>
      <c r="K858" s="27"/>
      <c r="L858" s="115"/>
      <c r="N858" s="89"/>
    </row>
    <row r="859" spans="1:14" s="13" customFormat="1">
      <c r="A859" s="114">
        <v>43651</v>
      </c>
      <c r="B859" s="21" t="s">
        <v>20</v>
      </c>
      <c r="C859" s="21" t="s">
        <v>20</v>
      </c>
      <c r="D859" s="20" t="s">
        <v>21</v>
      </c>
      <c r="E859" s="20" t="s">
        <v>22</v>
      </c>
      <c r="F859" s="20" t="s">
        <v>158</v>
      </c>
      <c r="G859" s="20" t="str">
        <f>VLOOKUP(Repository_table[[#This Row],[Country of Destination]],$T$11:$U$47,2,)</f>
        <v>East Asia and Pacific</v>
      </c>
      <c r="H859" s="20" t="s">
        <v>614</v>
      </c>
      <c r="I859" s="20" t="s">
        <v>25</v>
      </c>
      <c r="J859" s="22">
        <v>3658092</v>
      </c>
      <c r="K859" s="27"/>
      <c r="L859" s="115"/>
      <c r="N859" s="89"/>
    </row>
    <row r="860" spans="1:14" s="13" customFormat="1">
      <c r="A860" s="114">
        <v>43652</v>
      </c>
      <c r="B860" s="21" t="s">
        <v>20</v>
      </c>
      <c r="C860" s="21" t="s">
        <v>20</v>
      </c>
      <c r="D860" s="20" t="s">
        <v>21</v>
      </c>
      <c r="E860" s="20" t="s">
        <v>22</v>
      </c>
      <c r="F860" s="20" t="s">
        <v>140</v>
      </c>
      <c r="G860" s="20" t="str">
        <f>VLOOKUP(Repository_table[[#This Row],[Country of Destination]],$T$11:$U$47,2,)</f>
        <v>Latin America and the Caribbean</v>
      </c>
      <c r="H860" s="20" t="s">
        <v>213</v>
      </c>
      <c r="I860" s="20" t="s">
        <v>25</v>
      </c>
      <c r="J860" s="22">
        <v>2178698</v>
      </c>
      <c r="K860" s="27"/>
      <c r="L860" s="115"/>
      <c r="N860" s="89"/>
    </row>
    <row r="861" spans="1:14" s="13" customFormat="1">
      <c r="A861" s="114">
        <v>43653</v>
      </c>
      <c r="B861" s="21" t="s">
        <v>303</v>
      </c>
      <c r="C861" s="21" t="s">
        <v>303</v>
      </c>
      <c r="D861" s="20" t="s">
        <v>680</v>
      </c>
      <c r="E861" s="20" t="s">
        <v>249</v>
      </c>
      <c r="F861" s="20" t="s">
        <v>158</v>
      </c>
      <c r="G861" s="20" t="str">
        <f>VLOOKUP(Repository_table[[#This Row],[Country of Destination]],$T$11:$U$47,2,)</f>
        <v>East Asia and Pacific</v>
      </c>
      <c r="H861" s="20" t="s">
        <v>182</v>
      </c>
      <c r="I861" s="20" t="s">
        <v>307</v>
      </c>
      <c r="J861" s="22">
        <v>3310406</v>
      </c>
      <c r="K861" s="27"/>
      <c r="L861" s="115" t="s">
        <v>375</v>
      </c>
      <c r="N861" s="89"/>
    </row>
    <row r="862" spans="1:14" s="13" customFormat="1">
      <c r="A862" s="114">
        <v>43653</v>
      </c>
      <c r="B862" s="21" t="s">
        <v>20</v>
      </c>
      <c r="C862" s="21" t="s">
        <v>20</v>
      </c>
      <c r="D862" s="20" t="s">
        <v>169</v>
      </c>
      <c r="E862" s="20" t="s">
        <v>22</v>
      </c>
      <c r="F862" s="20" t="s">
        <v>351</v>
      </c>
      <c r="G862" s="20" t="str">
        <f>VLOOKUP(Repository_table[[#This Row],[Country of Destination]],$T$11:$U$47,2,)</f>
        <v>Latin America and the Caribbean</v>
      </c>
      <c r="H862" s="20" t="s">
        <v>73</v>
      </c>
      <c r="I862" s="20" t="s">
        <v>25</v>
      </c>
      <c r="J862" s="22">
        <v>3311789</v>
      </c>
      <c r="K862" s="27"/>
      <c r="L862" s="115"/>
      <c r="N862" s="89"/>
    </row>
    <row r="863" spans="1:14" s="13" customFormat="1">
      <c r="A863" s="114">
        <v>43654</v>
      </c>
      <c r="B863" s="21" t="s">
        <v>640</v>
      </c>
      <c r="C863" s="21" t="s">
        <v>229</v>
      </c>
      <c r="D863" s="20" t="s">
        <v>230</v>
      </c>
      <c r="E863" s="20" t="s">
        <v>22</v>
      </c>
      <c r="F863" s="20" t="s">
        <v>42</v>
      </c>
      <c r="G863" s="20" t="str">
        <f>VLOOKUP(Repository_table[[#This Row],[Country of Destination]],$T$11:$U$47,2,)</f>
        <v>South Asia</v>
      </c>
      <c r="H863" s="20" t="s">
        <v>238</v>
      </c>
      <c r="I863" s="20" t="s">
        <v>231</v>
      </c>
      <c r="J863" s="22">
        <v>3484660</v>
      </c>
      <c r="K863" s="27"/>
      <c r="L863" s="115"/>
      <c r="N863" s="89"/>
    </row>
    <row r="864" spans="1:14" s="13" customFormat="1">
      <c r="A864" s="114">
        <v>43654</v>
      </c>
      <c r="B864" s="21" t="s">
        <v>20</v>
      </c>
      <c r="C864" s="21" t="s">
        <v>20</v>
      </c>
      <c r="D864" s="20" t="s">
        <v>27</v>
      </c>
      <c r="E864" s="20" t="s">
        <v>22</v>
      </c>
      <c r="F864" s="20" t="s">
        <v>28</v>
      </c>
      <c r="G864" s="20" t="str">
        <f>VLOOKUP(Repository_table[[#This Row],[Country of Destination]],$T$11:$U$47,2,)</f>
        <v>East Asia and Pacific</v>
      </c>
      <c r="H864" s="20" t="s">
        <v>121</v>
      </c>
      <c r="I864" s="20" t="s">
        <v>25</v>
      </c>
      <c r="J864" s="22">
        <v>3398184</v>
      </c>
      <c r="K864" s="27"/>
      <c r="L864" s="115"/>
      <c r="N864" s="89"/>
    </row>
    <row r="865" spans="1:14" s="13" customFormat="1" ht="24.95">
      <c r="A865" s="114">
        <v>43655</v>
      </c>
      <c r="B865" s="21" t="s">
        <v>264</v>
      </c>
      <c r="C865" s="21" t="s">
        <v>683</v>
      </c>
      <c r="D865" s="20" t="s">
        <v>266</v>
      </c>
      <c r="E865" s="20" t="s">
        <v>22</v>
      </c>
      <c r="F865" s="20" t="s">
        <v>57</v>
      </c>
      <c r="G865" s="20" t="str">
        <f>VLOOKUP(Repository_table[[#This Row],[Country of Destination]],$T$11:$U$47,2,)</f>
        <v>Europe and Central Asia</v>
      </c>
      <c r="H865" s="20" t="s">
        <v>131</v>
      </c>
      <c r="I865" s="20" t="s">
        <v>268</v>
      </c>
      <c r="J865" s="22">
        <v>3663724</v>
      </c>
      <c r="K865" s="27"/>
      <c r="L865" s="115"/>
      <c r="N865" s="89"/>
    </row>
    <row r="866" spans="1:14" s="13" customFormat="1">
      <c r="A866" s="114">
        <v>43655</v>
      </c>
      <c r="B866" s="21" t="s">
        <v>20</v>
      </c>
      <c r="C866" s="21" t="s">
        <v>20</v>
      </c>
      <c r="D866" s="20" t="s">
        <v>27</v>
      </c>
      <c r="E866" s="20" t="s">
        <v>22</v>
      </c>
      <c r="F866" s="20" t="s">
        <v>28</v>
      </c>
      <c r="G866" s="20" t="str">
        <f>VLOOKUP(Repository_table[[#This Row],[Country of Destination]],$T$11:$U$47,2,)</f>
        <v>East Asia and Pacific</v>
      </c>
      <c r="H866" s="20" t="s">
        <v>183</v>
      </c>
      <c r="I866" s="20" t="s">
        <v>25</v>
      </c>
      <c r="J866" s="22">
        <v>3690908</v>
      </c>
      <c r="K866" s="27"/>
      <c r="L866" s="115"/>
      <c r="N866" s="89"/>
    </row>
    <row r="867" spans="1:14" s="13" customFormat="1">
      <c r="A867" s="114">
        <v>43656</v>
      </c>
      <c r="B867" s="21" t="s">
        <v>20</v>
      </c>
      <c r="C867" s="21" t="s">
        <v>20</v>
      </c>
      <c r="D867" s="20" t="s">
        <v>21</v>
      </c>
      <c r="E867" s="20" t="s">
        <v>22</v>
      </c>
      <c r="F867" s="20" t="s">
        <v>49</v>
      </c>
      <c r="G867" s="20" t="str">
        <f>VLOOKUP(Repository_table[[#This Row],[Country of Destination]],$T$11:$U$47,2,)</f>
        <v>Europe and Central Asia</v>
      </c>
      <c r="H867" s="20" t="s">
        <v>321</v>
      </c>
      <c r="I867" s="20" t="s">
        <v>25</v>
      </c>
      <c r="J867" s="22">
        <v>3248800</v>
      </c>
      <c r="K867" s="27"/>
      <c r="L867" s="115"/>
      <c r="N867" s="89"/>
    </row>
    <row r="868" spans="1:14" s="13" customFormat="1">
      <c r="A868" s="114">
        <v>43657</v>
      </c>
      <c r="B868" s="21" t="s">
        <v>20</v>
      </c>
      <c r="C868" s="21" t="s">
        <v>20</v>
      </c>
      <c r="D868" s="20" t="s">
        <v>21</v>
      </c>
      <c r="E868" s="20" t="s">
        <v>22</v>
      </c>
      <c r="F868" s="20" t="s">
        <v>113</v>
      </c>
      <c r="G868" s="20" t="str">
        <f>VLOOKUP(Repository_table[[#This Row],[Country of Destination]],$T$11:$U$47,2,)</f>
        <v>Europe and Central Asia</v>
      </c>
      <c r="H868" s="20" t="s">
        <v>147</v>
      </c>
      <c r="I868" s="20" t="s">
        <v>25</v>
      </c>
      <c r="J868" s="22">
        <v>3694256</v>
      </c>
      <c r="K868" s="27"/>
      <c r="L868" s="115"/>
      <c r="N868" s="89"/>
    </row>
    <row r="869" spans="1:14" s="13" customFormat="1" ht="24.95">
      <c r="A869" s="114">
        <v>43661</v>
      </c>
      <c r="B869" s="21" t="s">
        <v>264</v>
      </c>
      <c r="C869" s="21" t="s">
        <v>683</v>
      </c>
      <c r="D869" s="20" t="s">
        <v>266</v>
      </c>
      <c r="E869" s="20" t="s">
        <v>22</v>
      </c>
      <c r="F869" s="20" t="s">
        <v>49</v>
      </c>
      <c r="G869" s="20" t="str">
        <f>VLOOKUP(Repository_table[[#This Row],[Country of Destination]],$T$11:$U$47,2,)</f>
        <v>Europe and Central Asia</v>
      </c>
      <c r="H869" s="20" t="s">
        <v>276</v>
      </c>
      <c r="I869" s="20" t="s">
        <v>268</v>
      </c>
      <c r="J869" s="22">
        <v>3274238</v>
      </c>
      <c r="K869" s="27"/>
      <c r="L869" s="115"/>
      <c r="N869" s="89"/>
    </row>
    <row r="870" spans="1:14" s="13" customFormat="1">
      <c r="A870" s="114">
        <v>43661</v>
      </c>
      <c r="B870" s="21" t="s">
        <v>20</v>
      </c>
      <c r="C870" s="21" t="s">
        <v>20</v>
      </c>
      <c r="D870" s="20" t="s">
        <v>27</v>
      </c>
      <c r="E870" s="20" t="s">
        <v>22</v>
      </c>
      <c r="F870" s="20" t="s">
        <v>351</v>
      </c>
      <c r="G870" s="20" t="str">
        <f>VLOOKUP(Repository_table[[#This Row],[Country of Destination]],$T$11:$U$47,2,)</f>
        <v>Latin America and the Caribbean</v>
      </c>
      <c r="H870" s="20" t="s">
        <v>684</v>
      </c>
      <c r="I870" s="20" t="s">
        <v>25</v>
      </c>
      <c r="J870" s="22">
        <v>3627889</v>
      </c>
      <c r="K870" s="27"/>
      <c r="L870" s="115"/>
      <c r="N870" s="89"/>
    </row>
    <row r="871" spans="1:14" s="13" customFormat="1">
      <c r="A871" s="114">
        <v>43661</v>
      </c>
      <c r="B871" s="21" t="s">
        <v>20</v>
      </c>
      <c r="C871" s="21" t="s">
        <v>20</v>
      </c>
      <c r="D871" s="20" t="s">
        <v>27</v>
      </c>
      <c r="E871" s="20" t="s">
        <v>22</v>
      </c>
      <c r="F871" s="20" t="s">
        <v>28</v>
      </c>
      <c r="G871" s="20" t="str">
        <f>VLOOKUP(Repository_table[[#This Row],[Country of Destination]],$T$11:$U$47,2,)</f>
        <v>East Asia and Pacific</v>
      </c>
      <c r="H871" s="20" t="s">
        <v>79</v>
      </c>
      <c r="I871" s="20" t="s">
        <v>25</v>
      </c>
      <c r="J871" s="22">
        <v>3696092</v>
      </c>
      <c r="K871" s="27"/>
      <c r="L871" s="115"/>
      <c r="N871" s="89"/>
    </row>
    <row r="872" spans="1:14" s="13" customFormat="1">
      <c r="A872" s="114">
        <v>43662</v>
      </c>
      <c r="B872" s="21" t="s">
        <v>640</v>
      </c>
      <c r="C872" s="21" t="s">
        <v>232</v>
      </c>
      <c r="D872" s="20" t="s">
        <v>230</v>
      </c>
      <c r="E872" s="20" t="s">
        <v>22</v>
      </c>
      <c r="F872" s="20" t="s">
        <v>158</v>
      </c>
      <c r="G872" s="20" t="str">
        <f>VLOOKUP(Repository_table[[#This Row],[Country of Destination]],$T$11:$U$47,2,)</f>
        <v>East Asia and Pacific</v>
      </c>
      <c r="H872" s="20" t="s">
        <v>84</v>
      </c>
      <c r="I872" s="20" t="s">
        <v>231</v>
      </c>
      <c r="J872" s="22">
        <v>3715303</v>
      </c>
      <c r="K872" s="27"/>
      <c r="L872" s="115"/>
      <c r="N872" s="89"/>
    </row>
    <row r="873" spans="1:14" s="13" customFormat="1">
      <c r="A873" s="114">
        <v>43662</v>
      </c>
      <c r="B873" s="21" t="s">
        <v>20</v>
      </c>
      <c r="C873" s="21" t="s">
        <v>20</v>
      </c>
      <c r="D873" s="20" t="s">
        <v>169</v>
      </c>
      <c r="E873" s="20" t="s">
        <v>22</v>
      </c>
      <c r="F873" s="20" t="s">
        <v>140</v>
      </c>
      <c r="G873" s="20" t="str">
        <f>VLOOKUP(Repository_table[[#This Row],[Country of Destination]],$T$11:$U$47,2,)</f>
        <v>Latin America and the Caribbean</v>
      </c>
      <c r="H873" s="20" t="s">
        <v>58</v>
      </c>
      <c r="I873" s="20" t="s">
        <v>25</v>
      </c>
      <c r="J873" s="22">
        <v>2094682</v>
      </c>
      <c r="K873" s="27"/>
      <c r="L873" s="115" t="s">
        <v>67</v>
      </c>
      <c r="N873" s="89"/>
    </row>
    <row r="874" spans="1:14" s="13" customFormat="1">
      <c r="A874" s="114">
        <v>43662</v>
      </c>
      <c r="B874" s="21" t="s">
        <v>20</v>
      </c>
      <c r="C874" s="21" t="s">
        <v>20</v>
      </c>
      <c r="D874" s="20" t="s">
        <v>169</v>
      </c>
      <c r="E874" s="20" t="s">
        <v>22</v>
      </c>
      <c r="F874" s="20" t="s">
        <v>297</v>
      </c>
      <c r="G874" s="20" t="str">
        <f>VLOOKUP(Repository_table[[#This Row],[Country of Destination]],$T$11:$U$47,2,)</f>
        <v>Latin America and the Caribbean</v>
      </c>
      <c r="H874" s="20" t="s">
        <v>58</v>
      </c>
      <c r="I874" s="20" t="s">
        <v>25</v>
      </c>
      <c r="J874" s="22">
        <v>836664</v>
      </c>
      <c r="K874" s="27"/>
      <c r="L874" s="115" t="s">
        <v>67</v>
      </c>
      <c r="N874" s="89"/>
    </row>
    <row r="875" spans="1:14" s="13" customFormat="1" ht="24.95">
      <c r="A875" s="114">
        <v>43663</v>
      </c>
      <c r="B875" s="21" t="s">
        <v>264</v>
      </c>
      <c r="C875" s="21" t="s">
        <v>683</v>
      </c>
      <c r="D875" s="20" t="s">
        <v>266</v>
      </c>
      <c r="E875" s="20" t="s">
        <v>22</v>
      </c>
      <c r="F875" s="20" t="s">
        <v>49</v>
      </c>
      <c r="G875" s="20" t="str">
        <f>VLOOKUP(Repository_table[[#This Row],[Country of Destination]],$T$11:$U$47,2,)</f>
        <v>Europe and Central Asia</v>
      </c>
      <c r="H875" s="20" t="s">
        <v>377</v>
      </c>
      <c r="I875" s="20" t="s">
        <v>268</v>
      </c>
      <c r="J875" s="22">
        <v>3439584</v>
      </c>
      <c r="K875" s="27"/>
      <c r="L875" s="115"/>
      <c r="N875" s="89"/>
    </row>
    <row r="876" spans="1:14" s="13" customFormat="1">
      <c r="A876" s="114">
        <v>43663</v>
      </c>
      <c r="B876" s="21" t="s">
        <v>20</v>
      </c>
      <c r="C876" s="21" t="s">
        <v>20</v>
      </c>
      <c r="D876" s="20" t="s">
        <v>27</v>
      </c>
      <c r="E876" s="20" t="s">
        <v>22</v>
      </c>
      <c r="F876" s="20" t="s">
        <v>28</v>
      </c>
      <c r="G876" s="20" t="str">
        <f>VLOOKUP(Repository_table[[#This Row],[Country of Destination]],$T$11:$U$47,2,)</f>
        <v>East Asia and Pacific</v>
      </c>
      <c r="H876" s="20" t="s">
        <v>75</v>
      </c>
      <c r="I876" s="20" t="s">
        <v>25</v>
      </c>
      <c r="J876" s="22">
        <v>3685907</v>
      </c>
      <c r="K876" s="27"/>
      <c r="L876" s="115"/>
      <c r="N876" s="89"/>
    </row>
    <row r="877" spans="1:14" s="13" customFormat="1">
      <c r="A877" s="114">
        <v>43664</v>
      </c>
      <c r="B877" s="21" t="s">
        <v>303</v>
      </c>
      <c r="C877" s="21" t="s">
        <v>303</v>
      </c>
      <c r="D877" s="20" t="s">
        <v>680</v>
      </c>
      <c r="E877" s="20" t="s">
        <v>249</v>
      </c>
      <c r="F877" s="20" t="s">
        <v>158</v>
      </c>
      <c r="G877" s="20" t="str">
        <f>VLOOKUP(Repository_table[[#This Row],[Country of Destination]],$T$11:$U$47,2,)</f>
        <v>East Asia and Pacific</v>
      </c>
      <c r="H877" s="20" t="s">
        <v>312</v>
      </c>
      <c r="I877" s="20" t="s">
        <v>307</v>
      </c>
      <c r="J877" s="22">
        <v>3744065</v>
      </c>
      <c r="K877" s="27"/>
      <c r="L877" s="115" t="s">
        <v>375</v>
      </c>
      <c r="N877" s="89"/>
    </row>
    <row r="878" spans="1:14" s="13" customFormat="1">
      <c r="A878" s="114">
        <v>43664</v>
      </c>
      <c r="B878" s="21" t="s">
        <v>20</v>
      </c>
      <c r="C878" s="21" t="s">
        <v>20</v>
      </c>
      <c r="D878" s="20" t="s">
        <v>27</v>
      </c>
      <c r="E878" s="20" t="s">
        <v>22</v>
      </c>
      <c r="F878" s="20" t="s">
        <v>28</v>
      </c>
      <c r="G878" s="20" t="str">
        <f>VLOOKUP(Repository_table[[#This Row],[Country of Destination]],$T$11:$U$47,2,)</f>
        <v>East Asia and Pacific</v>
      </c>
      <c r="H878" s="20" t="s">
        <v>73</v>
      </c>
      <c r="I878" s="20" t="s">
        <v>25</v>
      </c>
      <c r="J878" s="22">
        <v>3625293</v>
      </c>
      <c r="K878" s="27"/>
      <c r="L878" s="115"/>
      <c r="N878" s="89"/>
    </row>
    <row r="879" spans="1:14" s="13" customFormat="1">
      <c r="A879" s="114">
        <v>43665</v>
      </c>
      <c r="B879" s="21" t="s">
        <v>20</v>
      </c>
      <c r="C879" s="21" t="s">
        <v>20</v>
      </c>
      <c r="D879" s="20" t="s">
        <v>21</v>
      </c>
      <c r="E879" s="20" t="s">
        <v>22</v>
      </c>
      <c r="F879" s="20" t="s">
        <v>140</v>
      </c>
      <c r="G879" s="20" t="str">
        <f>VLOOKUP(Repository_table[[#This Row],[Country of Destination]],$T$11:$U$47,2,)</f>
        <v>Latin America and the Caribbean</v>
      </c>
      <c r="H879" s="20" t="s">
        <v>352</v>
      </c>
      <c r="I879" s="20" t="s">
        <v>25</v>
      </c>
      <c r="J879" s="22">
        <v>2264837</v>
      </c>
      <c r="K879" s="27"/>
      <c r="L879" s="115" t="s">
        <v>67</v>
      </c>
      <c r="N879" s="89"/>
    </row>
    <row r="880" spans="1:14" s="13" customFormat="1">
      <c r="A880" s="114">
        <v>43665</v>
      </c>
      <c r="B880" s="21" t="s">
        <v>20</v>
      </c>
      <c r="C880" s="21" t="s">
        <v>20</v>
      </c>
      <c r="D880" s="20" t="s">
        <v>21</v>
      </c>
      <c r="E880" s="20" t="s">
        <v>22</v>
      </c>
      <c r="F880" s="20" t="s">
        <v>38</v>
      </c>
      <c r="G880" s="20" t="str">
        <f>VLOOKUP(Repository_table[[#This Row],[Country of Destination]],$T$11:$U$47,2,)</f>
        <v>Latin America and the Caribbean</v>
      </c>
      <c r="H880" s="20" t="s">
        <v>352</v>
      </c>
      <c r="I880" s="20" t="s">
        <v>25</v>
      </c>
      <c r="J880" s="22">
        <v>983592</v>
      </c>
      <c r="K880" s="27"/>
      <c r="L880" s="115" t="s">
        <v>67</v>
      </c>
      <c r="N880" s="89"/>
    </row>
    <row r="881" spans="1:14" s="13" customFormat="1">
      <c r="A881" s="114">
        <v>43665</v>
      </c>
      <c r="B881" s="21" t="s">
        <v>20</v>
      </c>
      <c r="C881" s="21" t="s">
        <v>20</v>
      </c>
      <c r="D881" s="20" t="s">
        <v>21</v>
      </c>
      <c r="E881" s="20" t="s">
        <v>22</v>
      </c>
      <c r="F881" s="20" t="s">
        <v>57</v>
      </c>
      <c r="G881" s="20" t="str">
        <f>VLOOKUP(Repository_table[[#This Row],[Country of Destination]],$T$11:$U$47,2,)</f>
        <v>Europe and Central Asia</v>
      </c>
      <c r="H881" s="20" t="s">
        <v>142</v>
      </c>
      <c r="I881" s="20" t="s">
        <v>25</v>
      </c>
      <c r="J881" s="22">
        <v>269486</v>
      </c>
      <c r="K881" s="27"/>
      <c r="L881" s="115" t="s">
        <v>67</v>
      </c>
      <c r="N881" s="89"/>
    </row>
    <row r="882" spans="1:14" s="13" customFormat="1">
      <c r="A882" s="114">
        <v>43665</v>
      </c>
      <c r="B882" s="21" t="s">
        <v>20</v>
      </c>
      <c r="C882" s="21" t="s">
        <v>20</v>
      </c>
      <c r="D882" s="20" t="s">
        <v>27</v>
      </c>
      <c r="E882" s="20" t="s">
        <v>22</v>
      </c>
      <c r="F882" s="20" t="s">
        <v>143</v>
      </c>
      <c r="G882" s="20" t="str">
        <f>VLOOKUP(Repository_table[[#This Row],[Country of Destination]],$T$11:$U$47,2,)</f>
        <v>Latin America and the Caribbean</v>
      </c>
      <c r="H882" s="20" t="s">
        <v>142</v>
      </c>
      <c r="I882" s="20" t="s">
        <v>25</v>
      </c>
      <c r="J882" s="22">
        <v>3033486</v>
      </c>
      <c r="K882" s="27"/>
      <c r="L882" s="115" t="s">
        <v>67</v>
      </c>
      <c r="N882" s="89"/>
    </row>
    <row r="883" spans="1:14" s="13" customFormat="1" ht="24.95">
      <c r="A883" s="114">
        <v>43666</v>
      </c>
      <c r="B883" s="21" t="s">
        <v>264</v>
      </c>
      <c r="C883" s="21" t="s">
        <v>265</v>
      </c>
      <c r="D883" s="20" t="s">
        <v>670</v>
      </c>
      <c r="E883" s="20" t="s">
        <v>249</v>
      </c>
      <c r="F883" s="20" t="s">
        <v>28</v>
      </c>
      <c r="G883" s="20" t="str">
        <f>VLOOKUP(Repository_table[[#This Row],[Country of Destination]],$T$11:$U$47,2,)</f>
        <v>East Asia and Pacific</v>
      </c>
      <c r="H883" s="20" t="s">
        <v>314</v>
      </c>
      <c r="I883" s="20" t="s">
        <v>268</v>
      </c>
      <c r="J883" s="22">
        <v>3677859</v>
      </c>
      <c r="K883" s="27"/>
      <c r="L883" s="115"/>
      <c r="N883" s="89"/>
    </row>
    <row r="884" spans="1:14" s="13" customFormat="1">
      <c r="A884" s="114">
        <v>43666</v>
      </c>
      <c r="B884" s="21" t="s">
        <v>640</v>
      </c>
      <c r="C884" s="21" t="s">
        <v>229</v>
      </c>
      <c r="D884" s="20" t="s">
        <v>230</v>
      </c>
      <c r="E884" s="20" t="s">
        <v>22</v>
      </c>
      <c r="F884" s="20" t="s">
        <v>140</v>
      </c>
      <c r="G884" s="20" t="str">
        <f>VLOOKUP(Repository_table[[#This Row],[Country of Destination]],$T$11:$U$47,2,)</f>
        <v>Latin America and the Caribbean</v>
      </c>
      <c r="H884" s="20" t="s">
        <v>280</v>
      </c>
      <c r="I884" s="20" t="s">
        <v>231</v>
      </c>
      <c r="J884" s="22">
        <v>2014435</v>
      </c>
      <c r="K884" s="27"/>
      <c r="L884" s="115" t="s">
        <v>67</v>
      </c>
      <c r="N884" s="89"/>
    </row>
    <row r="885" spans="1:14" s="13" customFormat="1">
      <c r="A885" s="114">
        <v>43666</v>
      </c>
      <c r="B885" s="21" t="s">
        <v>640</v>
      </c>
      <c r="C885" s="21" t="s">
        <v>229</v>
      </c>
      <c r="D885" s="20" t="s">
        <v>230</v>
      </c>
      <c r="E885" s="20" t="s">
        <v>22</v>
      </c>
      <c r="F885" s="20" t="s">
        <v>38</v>
      </c>
      <c r="G885" s="20" t="str">
        <f>VLOOKUP(Repository_table[[#This Row],[Country of Destination]],$T$11:$U$47,2,)</f>
        <v>Latin America and the Caribbean</v>
      </c>
      <c r="H885" s="20" t="s">
        <v>280</v>
      </c>
      <c r="I885" s="20" t="s">
        <v>231</v>
      </c>
      <c r="J885" s="22">
        <v>1369164</v>
      </c>
      <c r="K885" s="27"/>
      <c r="L885" s="115" t="s">
        <v>67</v>
      </c>
      <c r="N885" s="89"/>
    </row>
    <row r="886" spans="1:14" s="13" customFormat="1">
      <c r="A886" s="114">
        <v>43667</v>
      </c>
      <c r="B886" s="21" t="s">
        <v>20</v>
      </c>
      <c r="C886" s="21" t="s">
        <v>20</v>
      </c>
      <c r="D886" s="20" t="s">
        <v>169</v>
      </c>
      <c r="E886" s="20" t="s">
        <v>22</v>
      </c>
      <c r="F886" s="20" t="s">
        <v>140</v>
      </c>
      <c r="G886" s="20" t="str">
        <f>VLOOKUP(Repository_table[[#This Row],[Country of Destination]],$T$11:$U$47,2,)</f>
        <v>Latin America and the Caribbean</v>
      </c>
      <c r="H886" s="20" t="s">
        <v>220</v>
      </c>
      <c r="I886" s="20" t="s">
        <v>25</v>
      </c>
      <c r="J886" s="22">
        <v>2291673</v>
      </c>
      <c r="K886" s="27"/>
      <c r="L886" s="115" t="s">
        <v>67</v>
      </c>
      <c r="N886" s="89"/>
    </row>
    <row r="887" spans="1:14" s="13" customFormat="1">
      <c r="A887" s="114">
        <v>43667</v>
      </c>
      <c r="B887" s="21" t="s">
        <v>20</v>
      </c>
      <c r="C887" s="21" t="s">
        <v>20</v>
      </c>
      <c r="D887" s="20" t="s">
        <v>169</v>
      </c>
      <c r="E887" s="20" t="s">
        <v>22</v>
      </c>
      <c r="F887" s="20" t="s">
        <v>38</v>
      </c>
      <c r="G887" s="20" t="str">
        <f>VLOOKUP(Repository_table[[#This Row],[Country of Destination]],$T$11:$U$47,2,)</f>
        <v>Latin America and the Caribbean</v>
      </c>
      <c r="H887" s="20" t="s">
        <v>220</v>
      </c>
      <c r="I887" s="20" t="s">
        <v>25</v>
      </c>
      <c r="J887" s="22">
        <v>954426</v>
      </c>
      <c r="K887" s="27"/>
      <c r="L887" s="115" t="s">
        <v>67</v>
      </c>
      <c r="N887" s="89"/>
    </row>
    <row r="888" spans="1:14" s="13" customFormat="1">
      <c r="A888" s="114">
        <v>43668</v>
      </c>
      <c r="B888" s="21" t="s">
        <v>20</v>
      </c>
      <c r="C888" s="21" t="s">
        <v>20</v>
      </c>
      <c r="D888" s="20" t="s">
        <v>27</v>
      </c>
      <c r="E888" s="20" t="s">
        <v>22</v>
      </c>
      <c r="F888" s="20" t="s">
        <v>28</v>
      </c>
      <c r="G888" s="20" t="str">
        <f>VLOOKUP(Repository_table[[#This Row],[Country of Destination]],$T$11:$U$47,2,)</f>
        <v>East Asia and Pacific</v>
      </c>
      <c r="H888" s="20" t="s">
        <v>338</v>
      </c>
      <c r="I888" s="20" t="s">
        <v>25</v>
      </c>
      <c r="J888" s="22">
        <v>3516575</v>
      </c>
      <c r="K888" s="27"/>
      <c r="L888" s="115"/>
      <c r="N888" s="89"/>
    </row>
    <row r="889" spans="1:14" s="13" customFormat="1">
      <c r="A889" s="114">
        <v>43669</v>
      </c>
      <c r="B889" s="21" t="s">
        <v>20</v>
      </c>
      <c r="C889" s="21" t="s">
        <v>20</v>
      </c>
      <c r="D889" s="20" t="s">
        <v>21</v>
      </c>
      <c r="E889" s="20" t="s">
        <v>22</v>
      </c>
      <c r="F889" s="20" t="s">
        <v>57</v>
      </c>
      <c r="G889" s="20" t="str">
        <f>VLOOKUP(Repository_table[[#This Row],[Country of Destination]],$T$11:$U$47,2,)</f>
        <v>Europe and Central Asia</v>
      </c>
      <c r="H889" s="20" t="s">
        <v>632</v>
      </c>
      <c r="I889" s="20" t="s">
        <v>25</v>
      </c>
      <c r="J889" s="22">
        <v>3060969</v>
      </c>
      <c r="K889" s="27"/>
      <c r="L889" s="115"/>
      <c r="N889" s="89"/>
    </row>
    <row r="890" spans="1:14" s="13" customFormat="1">
      <c r="A890" s="114">
        <v>43670</v>
      </c>
      <c r="B890" s="21" t="s">
        <v>20</v>
      </c>
      <c r="C890" s="21" t="s">
        <v>20</v>
      </c>
      <c r="D890" s="20" t="s">
        <v>21</v>
      </c>
      <c r="E890" s="20" t="s">
        <v>22</v>
      </c>
      <c r="F890" s="20" t="s">
        <v>101</v>
      </c>
      <c r="G890" s="20" t="str">
        <f>VLOOKUP(Repository_table[[#This Row],[Country of Destination]],$T$11:$U$47,2,)</f>
        <v>Middle East and North Africa</v>
      </c>
      <c r="H890" s="20" t="s">
        <v>234</v>
      </c>
      <c r="I890" s="20" t="s">
        <v>25</v>
      </c>
      <c r="J890" s="22">
        <v>3405130</v>
      </c>
      <c r="K890" s="27"/>
      <c r="L890" s="115"/>
      <c r="N890" s="89"/>
    </row>
    <row r="891" spans="1:14" s="13" customFormat="1" ht="24.95">
      <c r="A891" s="114">
        <v>43671</v>
      </c>
      <c r="B891" s="21" t="s">
        <v>264</v>
      </c>
      <c r="C891" s="21" t="s">
        <v>265</v>
      </c>
      <c r="D891" s="20" t="s">
        <v>283</v>
      </c>
      <c r="E891" s="20" t="s">
        <v>22</v>
      </c>
      <c r="F891" s="20" t="s">
        <v>143</v>
      </c>
      <c r="G891" s="20" t="str">
        <f>VLOOKUP(Repository_table[[#This Row],[Country of Destination]],$T$11:$U$47,2,)</f>
        <v>Latin America and the Caribbean</v>
      </c>
      <c r="H891" s="20" t="s">
        <v>568</v>
      </c>
      <c r="I891" s="20" t="s">
        <v>268</v>
      </c>
      <c r="J891" s="22">
        <v>3445037</v>
      </c>
      <c r="K891" s="27"/>
      <c r="L891" s="115"/>
      <c r="N891" s="89"/>
    </row>
    <row r="892" spans="1:14" s="13" customFormat="1">
      <c r="A892" s="114">
        <v>43671</v>
      </c>
      <c r="B892" s="21" t="s">
        <v>20</v>
      </c>
      <c r="C892" s="21" t="s">
        <v>20</v>
      </c>
      <c r="D892" s="20" t="s">
        <v>169</v>
      </c>
      <c r="E892" s="20" t="s">
        <v>22</v>
      </c>
      <c r="F892" s="20" t="s">
        <v>143</v>
      </c>
      <c r="G892" s="20" t="str">
        <f>VLOOKUP(Repository_table[[#This Row],[Country of Destination]],$T$11:$U$47,2,)</f>
        <v>Latin America and the Caribbean</v>
      </c>
      <c r="H892" s="20" t="s">
        <v>362</v>
      </c>
      <c r="I892" s="20" t="s">
        <v>25</v>
      </c>
      <c r="J892" s="22">
        <v>2903842</v>
      </c>
      <c r="K892" s="27"/>
      <c r="L892" s="115"/>
      <c r="N892" s="89"/>
    </row>
    <row r="893" spans="1:14" s="13" customFormat="1" ht="24.95">
      <c r="A893" s="114">
        <v>43673</v>
      </c>
      <c r="B893" s="21" t="s">
        <v>264</v>
      </c>
      <c r="C893" s="21" t="s">
        <v>683</v>
      </c>
      <c r="D893" s="20" t="s">
        <v>266</v>
      </c>
      <c r="E893" s="20" t="s">
        <v>22</v>
      </c>
      <c r="F893" s="20" t="s">
        <v>148</v>
      </c>
      <c r="G893" s="20" t="str">
        <f>VLOOKUP(Repository_table[[#This Row],[Country of Destination]],$T$11:$U$47,2,)</f>
        <v>South Asia</v>
      </c>
      <c r="H893" s="20" t="s">
        <v>174</v>
      </c>
      <c r="I893" s="20" t="s">
        <v>268</v>
      </c>
      <c r="J893" s="22">
        <v>3656373</v>
      </c>
      <c r="K893" s="27"/>
      <c r="L893" s="115"/>
      <c r="N893" s="89"/>
    </row>
    <row r="894" spans="1:14" s="13" customFormat="1">
      <c r="A894" s="114">
        <v>43673</v>
      </c>
      <c r="B894" s="21" t="s">
        <v>640</v>
      </c>
      <c r="C894" s="21" t="s">
        <v>232</v>
      </c>
      <c r="D894" s="20" t="s">
        <v>230</v>
      </c>
      <c r="E894" s="20" t="s">
        <v>22</v>
      </c>
      <c r="F894" s="20" t="s">
        <v>158</v>
      </c>
      <c r="G894" s="20" t="str">
        <f>VLOOKUP(Repository_table[[#This Row],[Country of Destination]],$T$11:$U$47,2,)</f>
        <v>East Asia and Pacific</v>
      </c>
      <c r="H894" s="20" t="s">
        <v>235</v>
      </c>
      <c r="I894" s="20" t="s">
        <v>231</v>
      </c>
      <c r="J894" s="22">
        <v>3420893</v>
      </c>
      <c r="K894" s="27"/>
      <c r="L894" s="115"/>
      <c r="N894" s="89"/>
    </row>
    <row r="895" spans="1:14" s="13" customFormat="1">
      <c r="A895" s="114">
        <v>43673</v>
      </c>
      <c r="B895" s="21" t="s">
        <v>20</v>
      </c>
      <c r="C895" s="21" t="s">
        <v>20</v>
      </c>
      <c r="D895" s="20" t="s">
        <v>27</v>
      </c>
      <c r="E895" s="20" t="s">
        <v>22</v>
      </c>
      <c r="F895" s="20" t="s">
        <v>28</v>
      </c>
      <c r="G895" s="20" t="str">
        <f>VLOOKUP(Repository_table[[#This Row],[Country of Destination]],$T$11:$U$47,2,)</f>
        <v>East Asia and Pacific</v>
      </c>
      <c r="H895" s="20" t="s">
        <v>108</v>
      </c>
      <c r="I895" s="20" t="s">
        <v>25</v>
      </c>
      <c r="J895" s="22">
        <v>3687991</v>
      </c>
      <c r="K895" s="27"/>
      <c r="L895" s="115"/>
      <c r="N895" s="89"/>
    </row>
    <row r="896" spans="1:14" s="13" customFormat="1">
      <c r="A896" s="114">
        <v>43674</v>
      </c>
      <c r="B896" s="21" t="s">
        <v>20</v>
      </c>
      <c r="C896" s="21" t="s">
        <v>20</v>
      </c>
      <c r="D896" s="20" t="s">
        <v>21</v>
      </c>
      <c r="E896" s="20" t="s">
        <v>22</v>
      </c>
      <c r="F896" s="20" t="s">
        <v>571</v>
      </c>
      <c r="G896" s="20" t="str">
        <f>VLOOKUP(Repository_table[[#This Row],[Country of Destination]],$T$11:$U$47,2,)</f>
        <v>Middle East and North Africa</v>
      </c>
      <c r="H896" s="20" t="s">
        <v>684</v>
      </c>
      <c r="I896" s="20" t="s">
        <v>25</v>
      </c>
      <c r="J896" s="22">
        <v>3487444</v>
      </c>
      <c r="K896" s="27"/>
      <c r="L896" s="115"/>
      <c r="N896" s="89"/>
    </row>
    <row r="897" spans="1:14" s="13" customFormat="1">
      <c r="A897" s="114">
        <v>43674</v>
      </c>
      <c r="B897" s="21" t="s">
        <v>20</v>
      </c>
      <c r="C897" s="21" t="s">
        <v>20</v>
      </c>
      <c r="D897" s="20" t="s">
        <v>27</v>
      </c>
      <c r="E897" s="20" t="s">
        <v>22</v>
      </c>
      <c r="F897" s="20" t="s">
        <v>351</v>
      </c>
      <c r="G897" s="20" t="str">
        <f>VLOOKUP(Repository_table[[#This Row],[Country of Destination]],$T$11:$U$47,2,)</f>
        <v>Latin America and the Caribbean</v>
      </c>
      <c r="H897" s="20" t="s">
        <v>627</v>
      </c>
      <c r="I897" s="20" t="s">
        <v>25</v>
      </c>
      <c r="J897" s="22">
        <v>3397687</v>
      </c>
      <c r="K897" s="27"/>
      <c r="L897" s="115"/>
      <c r="N897" s="89"/>
    </row>
    <row r="898" spans="1:14" s="13" customFormat="1" ht="24.95">
      <c r="A898" s="114">
        <v>43675</v>
      </c>
      <c r="B898" s="21" t="s">
        <v>264</v>
      </c>
      <c r="C898" s="21" t="s">
        <v>265</v>
      </c>
      <c r="D898" s="20" t="s">
        <v>670</v>
      </c>
      <c r="E898" s="20" t="s">
        <v>249</v>
      </c>
      <c r="F898" s="20" t="s">
        <v>55</v>
      </c>
      <c r="G898" s="20" t="str">
        <f>VLOOKUP(Repository_table[[#This Row],[Country of Destination]],$T$11:$U$47,2,)</f>
        <v>Europe and Central Asia</v>
      </c>
      <c r="H898" s="20" t="s">
        <v>572</v>
      </c>
      <c r="I898" s="20" t="s">
        <v>268</v>
      </c>
      <c r="J898" s="22">
        <v>3386430</v>
      </c>
      <c r="K898" s="27"/>
      <c r="L898" s="115" t="s">
        <v>375</v>
      </c>
      <c r="N898" s="89"/>
    </row>
    <row r="899" spans="1:14" s="13" customFormat="1">
      <c r="A899" s="114">
        <v>43675</v>
      </c>
      <c r="B899" s="21" t="s">
        <v>640</v>
      </c>
      <c r="C899" s="21" t="s">
        <v>229</v>
      </c>
      <c r="D899" s="20" t="s">
        <v>255</v>
      </c>
      <c r="E899" s="20" t="s">
        <v>22</v>
      </c>
      <c r="F899" s="20" t="s">
        <v>351</v>
      </c>
      <c r="G899" s="20" t="str">
        <f>VLOOKUP(Repository_table[[#This Row],[Country of Destination]],$T$11:$U$47,2,)</f>
        <v>Latin America and the Caribbean</v>
      </c>
      <c r="H899" s="20" t="s">
        <v>203</v>
      </c>
      <c r="I899" s="20" t="s">
        <v>231</v>
      </c>
      <c r="J899" s="22">
        <v>3402167</v>
      </c>
      <c r="K899" s="27"/>
      <c r="L899" s="115"/>
      <c r="N899" s="89"/>
    </row>
    <row r="900" spans="1:14" s="13" customFormat="1">
      <c r="A900" s="114">
        <v>43675</v>
      </c>
      <c r="B900" s="21" t="s">
        <v>20</v>
      </c>
      <c r="C900" s="21" t="s">
        <v>20</v>
      </c>
      <c r="D900" s="20" t="s">
        <v>169</v>
      </c>
      <c r="E900" s="20" t="s">
        <v>22</v>
      </c>
      <c r="F900" s="20" t="s">
        <v>38</v>
      </c>
      <c r="G900" s="20" t="str">
        <f>VLOOKUP(Repository_table[[#This Row],[Country of Destination]],$T$11:$U$47,2,)</f>
        <v>Latin America and the Caribbean</v>
      </c>
      <c r="H900" s="20" t="s">
        <v>335</v>
      </c>
      <c r="I900" s="20" t="s">
        <v>25</v>
      </c>
      <c r="J900" s="22">
        <v>3641425</v>
      </c>
      <c r="K900" s="27"/>
      <c r="L900" s="115"/>
      <c r="N900" s="89"/>
    </row>
    <row r="901" spans="1:14" s="13" customFormat="1">
      <c r="A901" s="114">
        <v>43676</v>
      </c>
      <c r="B901" s="21" t="s">
        <v>20</v>
      </c>
      <c r="C901" s="21" t="s">
        <v>20</v>
      </c>
      <c r="D901" s="20" t="s">
        <v>27</v>
      </c>
      <c r="E901" s="20" t="s">
        <v>22</v>
      </c>
      <c r="F901" s="20" t="s">
        <v>351</v>
      </c>
      <c r="G901" s="20" t="str">
        <f>VLOOKUP(Repository_table[[#This Row],[Country of Destination]],$T$11:$U$47,2,)</f>
        <v>Latin America and the Caribbean</v>
      </c>
      <c r="H901" s="20" t="s">
        <v>146</v>
      </c>
      <c r="I901" s="20" t="s">
        <v>25</v>
      </c>
      <c r="J901" s="22">
        <v>3251881</v>
      </c>
      <c r="K901" s="27"/>
      <c r="L901" s="115"/>
      <c r="N901" s="89"/>
    </row>
    <row r="902" spans="1:14" s="13" customFormat="1">
      <c r="A902" s="114">
        <v>43678</v>
      </c>
      <c r="B902" s="21" t="s">
        <v>20</v>
      </c>
      <c r="C902" s="21" t="s">
        <v>20</v>
      </c>
      <c r="D902" s="20" t="s">
        <v>21</v>
      </c>
      <c r="E902" s="20" t="s">
        <v>22</v>
      </c>
      <c r="F902" s="20" t="s">
        <v>23</v>
      </c>
      <c r="G902" s="20" t="str">
        <f>VLOOKUP(Repository_table[[#This Row],[Country of Destination]],$T$11:$U$47,2,)</f>
        <v>Europe and Central Asia</v>
      </c>
      <c r="H902" s="20" t="s">
        <v>668</v>
      </c>
      <c r="I902" s="20" t="s">
        <v>25</v>
      </c>
      <c r="J902" s="22">
        <v>3339583</v>
      </c>
      <c r="K902" s="27"/>
      <c r="L902" s="115"/>
      <c r="N902" s="89"/>
    </row>
    <row r="903" spans="1:14" s="13" customFormat="1">
      <c r="A903" s="114">
        <v>43679</v>
      </c>
      <c r="B903" s="21" t="s">
        <v>20</v>
      </c>
      <c r="C903" s="21" t="s">
        <v>20</v>
      </c>
      <c r="D903" s="20" t="s">
        <v>21</v>
      </c>
      <c r="E903" s="20" t="s">
        <v>22</v>
      </c>
      <c r="F903" s="20" t="s">
        <v>49</v>
      </c>
      <c r="G903" s="20" t="str">
        <f>VLOOKUP(Repository_table[[#This Row],[Country of Destination]],$T$11:$U$47,2,)</f>
        <v>Europe and Central Asia</v>
      </c>
      <c r="H903" s="20" t="s">
        <v>179</v>
      </c>
      <c r="I903" s="20" t="s">
        <v>25</v>
      </c>
      <c r="J903" s="22">
        <v>3134484</v>
      </c>
      <c r="K903" s="27"/>
      <c r="L903" s="115"/>
      <c r="N903" s="89"/>
    </row>
    <row r="904" spans="1:14" s="13" customFormat="1">
      <c r="A904" s="114">
        <v>43680</v>
      </c>
      <c r="B904" s="21" t="s">
        <v>20</v>
      </c>
      <c r="C904" s="21" t="s">
        <v>20</v>
      </c>
      <c r="D904" s="20" t="s">
        <v>21</v>
      </c>
      <c r="E904" s="20" t="s">
        <v>22</v>
      </c>
      <c r="F904" s="20" t="s">
        <v>42</v>
      </c>
      <c r="G904" s="20" t="str">
        <f>VLOOKUP(Repository_table[[#This Row],[Country of Destination]],$T$11:$U$47,2,)</f>
        <v>South Asia</v>
      </c>
      <c r="H904" s="20" t="s">
        <v>602</v>
      </c>
      <c r="I904" s="20" t="s">
        <v>25</v>
      </c>
      <c r="J904" s="22">
        <v>3593254</v>
      </c>
      <c r="K904" s="27"/>
      <c r="L904" s="115"/>
      <c r="N904" s="89"/>
    </row>
    <row r="905" spans="1:14" s="13" customFormat="1" ht="24.95">
      <c r="A905" s="114">
        <v>43681</v>
      </c>
      <c r="B905" s="21" t="s">
        <v>264</v>
      </c>
      <c r="C905" s="21" t="s">
        <v>265</v>
      </c>
      <c r="D905" s="20" t="s">
        <v>283</v>
      </c>
      <c r="E905" s="20" t="s">
        <v>22</v>
      </c>
      <c r="F905" s="20" t="s">
        <v>28</v>
      </c>
      <c r="G905" s="20" t="str">
        <f>VLOOKUP(Repository_table[[#This Row],[Country of Destination]],$T$11:$U$47,2,)</f>
        <v>East Asia and Pacific</v>
      </c>
      <c r="H905" s="20" t="s">
        <v>300</v>
      </c>
      <c r="I905" s="20" t="s">
        <v>268</v>
      </c>
      <c r="J905" s="22">
        <v>3410496</v>
      </c>
      <c r="K905" s="27"/>
      <c r="L905" s="115"/>
      <c r="N905" s="89"/>
    </row>
    <row r="906" spans="1:14" s="13" customFormat="1">
      <c r="A906" s="114">
        <v>43681</v>
      </c>
      <c r="B906" s="21" t="s">
        <v>20</v>
      </c>
      <c r="C906" s="21" t="s">
        <v>20</v>
      </c>
      <c r="D906" s="20" t="s">
        <v>169</v>
      </c>
      <c r="E906" s="20" t="s">
        <v>22</v>
      </c>
      <c r="F906" s="20" t="s">
        <v>42</v>
      </c>
      <c r="G906" s="20" t="str">
        <f>VLOOKUP(Repository_table[[#This Row],[Country of Destination]],$T$11:$U$47,2,)</f>
        <v>South Asia</v>
      </c>
      <c r="H906" s="20" t="s">
        <v>112</v>
      </c>
      <c r="I906" s="20" t="s">
        <v>25</v>
      </c>
      <c r="J906" s="22">
        <v>3700469</v>
      </c>
      <c r="K906" s="27"/>
      <c r="L906" s="115"/>
      <c r="N906" s="89"/>
    </row>
    <row r="907" spans="1:14" s="13" customFormat="1">
      <c r="A907" s="114">
        <v>43682</v>
      </c>
      <c r="B907" s="21" t="s">
        <v>303</v>
      </c>
      <c r="C907" s="21" t="s">
        <v>303</v>
      </c>
      <c r="D907" s="20" t="s">
        <v>680</v>
      </c>
      <c r="E907" s="20" t="s">
        <v>249</v>
      </c>
      <c r="F907" s="20" t="s">
        <v>158</v>
      </c>
      <c r="G907" s="20" t="str">
        <f>VLOOKUP(Repository_table[[#This Row],[Country of Destination]],$T$11:$U$47,2,)</f>
        <v>East Asia and Pacific</v>
      </c>
      <c r="H907" s="20" t="s">
        <v>54</v>
      </c>
      <c r="I907" s="20" t="s">
        <v>307</v>
      </c>
      <c r="J907" s="22">
        <v>3840949</v>
      </c>
      <c r="K907" s="27"/>
      <c r="L907" s="115" t="s">
        <v>375</v>
      </c>
      <c r="N907" s="89"/>
    </row>
    <row r="908" spans="1:14" s="13" customFormat="1">
      <c r="A908" s="114">
        <v>43682</v>
      </c>
      <c r="B908" s="21" t="s">
        <v>640</v>
      </c>
      <c r="C908" s="21" t="s">
        <v>232</v>
      </c>
      <c r="D908" s="20" t="s">
        <v>230</v>
      </c>
      <c r="E908" s="20" t="s">
        <v>22</v>
      </c>
      <c r="F908" s="20" t="s">
        <v>158</v>
      </c>
      <c r="G908" s="20" t="str">
        <f>VLOOKUP(Repository_table[[#This Row],[Country of Destination]],$T$11:$U$47,2,)</f>
        <v>East Asia and Pacific</v>
      </c>
      <c r="H908" s="20" t="s">
        <v>319</v>
      </c>
      <c r="I908" s="20" t="s">
        <v>231</v>
      </c>
      <c r="J908" s="22">
        <v>3287558</v>
      </c>
      <c r="K908" s="27"/>
      <c r="L908" s="115"/>
      <c r="N908" s="89"/>
    </row>
    <row r="909" spans="1:14" s="13" customFormat="1">
      <c r="A909" s="114">
        <v>43683</v>
      </c>
      <c r="B909" s="21" t="s">
        <v>20</v>
      </c>
      <c r="C909" s="21" t="s">
        <v>20</v>
      </c>
      <c r="D909" s="20" t="s">
        <v>21</v>
      </c>
      <c r="E909" s="20" t="s">
        <v>22</v>
      </c>
      <c r="F909" s="20" t="s">
        <v>49</v>
      </c>
      <c r="G909" s="20" t="str">
        <f>VLOOKUP(Repository_table[[#This Row],[Country of Destination]],$T$11:$U$47,2,)</f>
        <v>Europe and Central Asia</v>
      </c>
      <c r="H909" s="20" t="s">
        <v>92</v>
      </c>
      <c r="I909" s="20" t="s">
        <v>25</v>
      </c>
      <c r="J909" s="22">
        <v>2947519</v>
      </c>
      <c r="K909" s="27"/>
      <c r="L909" s="115"/>
      <c r="N909" s="89"/>
    </row>
    <row r="910" spans="1:14" s="13" customFormat="1">
      <c r="A910" s="114">
        <v>43684</v>
      </c>
      <c r="B910" s="21" t="s">
        <v>20</v>
      </c>
      <c r="C910" s="21" t="s">
        <v>20</v>
      </c>
      <c r="D910" s="20" t="s">
        <v>21</v>
      </c>
      <c r="E910" s="20" t="s">
        <v>22</v>
      </c>
      <c r="F910" s="20" t="s">
        <v>571</v>
      </c>
      <c r="G910" s="20" t="str">
        <f>VLOOKUP(Repository_table[[#This Row],[Country of Destination]],$T$11:$U$47,2,)</f>
        <v>Middle East and North Africa</v>
      </c>
      <c r="H910" s="20" t="s">
        <v>685</v>
      </c>
      <c r="I910" s="20" t="s">
        <v>25</v>
      </c>
      <c r="J910" s="22">
        <v>3502246</v>
      </c>
      <c r="K910" s="27"/>
      <c r="L910" s="115"/>
      <c r="N910" s="89"/>
    </row>
    <row r="911" spans="1:14" s="13" customFormat="1" ht="24.95">
      <c r="A911" s="114">
        <v>43685</v>
      </c>
      <c r="B911" s="21" t="s">
        <v>264</v>
      </c>
      <c r="C911" s="21" t="s">
        <v>265</v>
      </c>
      <c r="D911" s="20" t="s">
        <v>266</v>
      </c>
      <c r="E911" s="20" t="s">
        <v>22</v>
      </c>
      <c r="F911" s="20" t="s">
        <v>23</v>
      </c>
      <c r="G911" s="20" t="str">
        <f>VLOOKUP(Repository_table[[#This Row],[Country of Destination]],$T$11:$U$47,2,)</f>
        <v>Europe and Central Asia</v>
      </c>
      <c r="H911" s="20" t="s">
        <v>236</v>
      </c>
      <c r="I911" s="20" t="s">
        <v>268</v>
      </c>
      <c r="J911" s="22">
        <v>3189045</v>
      </c>
      <c r="K911" s="27"/>
      <c r="L911" s="115"/>
      <c r="N911" s="89"/>
    </row>
    <row r="912" spans="1:14" s="13" customFormat="1">
      <c r="A912" s="114">
        <v>43686</v>
      </c>
      <c r="B912" s="21" t="s">
        <v>640</v>
      </c>
      <c r="C912" s="21" t="s">
        <v>229</v>
      </c>
      <c r="D912" s="20" t="s">
        <v>255</v>
      </c>
      <c r="E912" s="20" t="s">
        <v>22</v>
      </c>
      <c r="F912" s="20" t="s">
        <v>143</v>
      </c>
      <c r="G912" s="20" t="str">
        <f>VLOOKUP(Repository_table[[#This Row],[Country of Destination]],$T$11:$U$47,2,)</f>
        <v>Latin America and the Caribbean</v>
      </c>
      <c r="H912" s="20" t="s">
        <v>639</v>
      </c>
      <c r="I912" s="20" t="s">
        <v>231</v>
      </c>
      <c r="J912" s="22">
        <v>3102399</v>
      </c>
      <c r="K912" s="27"/>
      <c r="L912" s="115"/>
      <c r="N912" s="89"/>
    </row>
    <row r="913" spans="1:14" s="13" customFormat="1">
      <c r="A913" s="114">
        <v>43687</v>
      </c>
      <c r="B913" s="21" t="s">
        <v>20</v>
      </c>
      <c r="C913" s="21" t="s">
        <v>20</v>
      </c>
      <c r="D913" s="20" t="s">
        <v>169</v>
      </c>
      <c r="E913" s="20" t="s">
        <v>22</v>
      </c>
      <c r="F913" s="20" t="s">
        <v>38</v>
      </c>
      <c r="G913" s="20" t="str">
        <f>VLOOKUP(Repository_table[[#This Row],[Country of Destination]],$T$11:$U$47,2,)</f>
        <v>Latin America and the Caribbean</v>
      </c>
      <c r="H913" s="20" t="s">
        <v>39</v>
      </c>
      <c r="I913" s="20" t="s">
        <v>25</v>
      </c>
      <c r="J913" s="22">
        <v>2600365</v>
      </c>
      <c r="K913" s="27"/>
      <c r="L913" s="115" t="s">
        <v>67</v>
      </c>
      <c r="N913" s="89"/>
    </row>
    <row r="914" spans="1:14" s="13" customFormat="1">
      <c r="A914" s="114">
        <v>43687</v>
      </c>
      <c r="B914" s="21" t="s">
        <v>20</v>
      </c>
      <c r="C914" s="21" t="s">
        <v>20</v>
      </c>
      <c r="D914" s="20" t="s">
        <v>169</v>
      </c>
      <c r="E914" s="20" t="s">
        <v>22</v>
      </c>
      <c r="F914" s="20" t="s">
        <v>187</v>
      </c>
      <c r="G914" s="20" t="str">
        <f>VLOOKUP(Repository_table[[#This Row],[Country of Destination]],$T$11:$U$47,2,)</f>
        <v>Latin America and the Caribbean</v>
      </c>
      <c r="H914" s="20" t="s">
        <v>39</v>
      </c>
      <c r="I914" s="20" t="s">
        <v>25</v>
      </c>
      <c r="J914" s="22">
        <v>649219</v>
      </c>
      <c r="K914" s="27"/>
      <c r="L914" s="115" t="s">
        <v>67</v>
      </c>
      <c r="N914" s="89"/>
    </row>
    <row r="915" spans="1:14" s="13" customFormat="1">
      <c r="A915" s="114">
        <v>43688</v>
      </c>
      <c r="B915" s="21" t="s">
        <v>20</v>
      </c>
      <c r="C915" s="21" t="s">
        <v>20</v>
      </c>
      <c r="D915" s="20" t="s">
        <v>21</v>
      </c>
      <c r="E915" s="20" t="s">
        <v>22</v>
      </c>
      <c r="F915" s="20" t="s">
        <v>297</v>
      </c>
      <c r="G915" s="20" t="str">
        <f>VLOOKUP(Repository_table[[#This Row],[Country of Destination]],$T$11:$U$47,2,)</f>
        <v>Latin America and the Caribbean</v>
      </c>
      <c r="H915" s="20" t="s">
        <v>150</v>
      </c>
      <c r="I915" s="20" t="s">
        <v>25</v>
      </c>
      <c r="J915" s="22">
        <v>2945544</v>
      </c>
      <c r="K915" s="27"/>
      <c r="L915" s="115"/>
      <c r="N915" s="89"/>
    </row>
    <row r="916" spans="1:14" s="13" customFormat="1">
      <c r="A916" s="114">
        <v>43689</v>
      </c>
      <c r="B916" s="21" t="s">
        <v>20</v>
      </c>
      <c r="C916" s="21" t="s">
        <v>20</v>
      </c>
      <c r="D916" s="20" t="s">
        <v>27</v>
      </c>
      <c r="E916" s="20" t="s">
        <v>22</v>
      </c>
      <c r="F916" s="20" t="s">
        <v>581</v>
      </c>
      <c r="G916" s="20" t="str">
        <f>VLOOKUP(Repository_table[[#This Row],[Country of Destination]],$T$11:$U$47,2,)</f>
        <v>Middle East and North Africa</v>
      </c>
      <c r="H916" s="20" t="s">
        <v>203</v>
      </c>
      <c r="I916" s="20" t="s">
        <v>25</v>
      </c>
      <c r="J916" s="22">
        <v>3277277</v>
      </c>
      <c r="K916" s="27"/>
      <c r="L916" s="115"/>
      <c r="N916" s="89"/>
    </row>
    <row r="917" spans="1:14" s="13" customFormat="1" ht="24.95">
      <c r="A917" s="114">
        <v>43690</v>
      </c>
      <c r="B917" s="21" t="s">
        <v>264</v>
      </c>
      <c r="C917" s="21" t="s">
        <v>265</v>
      </c>
      <c r="D917" s="20" t="s">
        <v>670</v>
      </c>
      <c r="E917" s="20" t="s">
        <v>249</v>
      </c>
      <c r="F917" s="20" t="s">
        <v>351</v>
      </c>
      <c r="G917" s="20" t="str">
        <f>VLOOKUP(Repository_table[[#This Row],[Country of Destination]],$T$11:$U$47,2,)</f>
        <v>Latin America and the Caribbean</v>
      </c>
      <c r="H917" s="20" t="s">
        <v>346</v>
      </c>
      <c r="I917" s="20" t="s">
        <v>268</v>
      </c>
      <c r="J917" s="22">
        <v>3454975</v>
      </c>
      <c r="K917" s="27"/>
      <c r="L917" s="115"/>
      <c r="N917" s="89"/>
    </row>
    <row r="918" spans="1:14" s="13" customFormat="1">
      <c r="A918" s="114">
        <v>43691</v>
      </c>
      <c r="B918" s="21" t="s">
        <v>20</v>
      </c>
      <c r="C918" s="21" t="s">
        <v>20</v>
      </c>
      <c r="D918" s="20" t="s">
        <v>169</v>
      </c>
      <c r="E918" s="20" t="s">
        <v>22</v>
      </c>
      <c r="F918" s="20" t="s">
        <v>158</v>
      </c>
      <c r="G918" s="20" t="str">
        <f>VLOOKUP(Repository_table[[#This Row],[Country of Destination]],$T$11:$U$47,2,)</f>
        <v>East Asia and Pacific</v>
      </c>
      <c r="H918" s="20" t="s">
        <v>285</v>
      </c>
      <c r="I918" s="20" t="s">
        <v>25</v>
      </c>
      <c r="J918" s="22">
        <v>3444863</v>
      </c>
      <c r="K918" s="27"/>
      <c r="L918" s="115"/>
      <c r="N918" s="89"/>
    </row>
    <row r="919" spans="1:14" s="13" customFormat="1" ht="24.95">
      <c r="A919" s="114">
        <v>43692</v>
      </c>
      <c r="B919" s="21" t="s">
        <v>264</v>
      </c>
      <c r="C919" s="21" t="s">
        <v>265</v>
      </c>
      <c r="D919" s="20" t="s">
        <v>266</v>
      </c>
      <c r="E919" s="20" t="s">
        <v>22</v>
      </c>
      <c r="F919" s="20" t="s">
        <v>57</v>
      </c>
      <c r="G919" s="20" t="str">
        <f>VLOOKUP(Repository_table[[#This Row],[Country of Destination]],$T$11:$U$47,2,)</f>
        <v>Europe and Central Asia</v>
      </c>
      <c r="H919" s="20" t="s">
        <v>131</v>
      </c>
      <c r="I919" s="20" t="s">
        <v>268</v>
      </c>
      <c r="J919" s="22">
        <v>3679105</v>
      </c>
      <c r="K919" s="27"/>
      <c r="L919" s="115"/>
      <c r="N919" s="89"/>
    </row>
    <row r="920" spans="1:14" s="13" customFormat="1">
      <c r="A920" s="114">
        <v>43692</v>
      </c>
      <c r="B920" s="21" t="s">
        <v>20</v>
      </c>
      <c r="C920" s="21" t="s">
        <v>20</v>
      </c>
      <c r="D920" s="20" t="s">
        <v>21</v>
      </c>
      <c r="E920" s="20" t="s">
        <v>22</v>
      </c>
      <c r="F920" s="20" t="s">
        <v>23</v>
      </c>
      <c r="G920" s="20" t="str">
        <f>VLOOKUP(Repository_table[[#This Row],[Country of Destination]],$T$11:$U$47,2,)</f>
        <v>Europe and Central Asia</v>
      </c>
      <c r="H920" s="20" t="s">
        <v>147</v>
      </c>
      <c r="I920" s="20" t="s">
        <v>25</v>
      </c>
      <c r="J920" s="22">
        <v>3668111</v>
      </c>
      <c r="K920" s="27"/>
      <c r="L920" s="115"/>
      <c r="N920" s="89"/>
    </row>
    <row r="921" spans="1:14" s="13" customFormat="1">
      <c r="A921" s="114">
        <v>43693</v>
      </c>
      <c r="B921" s="21" t="s">
        <v>20</v>
      </c>
      <c r="C921" s="21" t="s">
        <v>20</v>
      </c>
      <c r="D921" s="20" t="s">
        <v>27</v>
      </c>
      <c r="E921" s="20" t="s">
        <v>22</v>
      </c>
      <c r="F921" s="20" t="s">
        <v>28</v>
      </c>
      <c r="G921" s="20" t="str">
        <f>VLOOKUP(Repository_table[[#This Row],[Country of Destination]],$T$11:$U$47,2,)</f>
        <v>East Asia and Pacific</v>
      </c>
      <c r="H921" s="20" t="s">
        <v>167</v>
      </c>
      <c r="I921" s="20" t="s">
        <v>25</v>
      </c>
      <c r="J921" s="22">
        <v>3095731</v>
      </c>
      <c r="K921" s="27"/>
      <c r="L921" s="115"/>
      <c r="N921" s="89"/>
    </row>
    <row r="922" spans="1:14" s="13" customFormat="1">
      <c r="A922" s="114">
        <v>43694</v>
      </c>
      <c r="B922" s="21" t="s">
        <v>640</v>
      </c>
      <c r="C922" s="21" t="s">
        <v>229</v>
      </c>
      <c r="D922" s="20" t="s">
        <v>255</v>
      </c>
      <c r="E922" s="20" t="s">
        <v>22</v>
      </c>
      <c r="F922" s="20" t="s">
        <v>143</v>
      </c>
      <c r="G922" s="20" t="str">
        <f>VLOOKUP(Repository_table[[#This Row],[Country of Destination]],$T$11:$U$47,2,)</f>
        <v>Latin America and the Caribbean</v>
      </c>
      <c r="H922" s="20" t="s">
        <v>580</v>
      </c>
      <c r="I922" s="20" t="s">
        <v>231</v>
      </c>
      <c r="J922" s="22">
        <v>3194334</v>
      </c>
      <c r="K922" s="27"/>
      <c r="L922" s="115"/>
      <c r="N922" s="89"/>
    </row>
    <row r="923" spans="1:14" s="13" customFormat="1">
      <c r="A923" s="114">
        <v>43695</v>
      </c>
      <c r="B923" s="21" t="s">
        <v>303</v>
      </c>
      <c r="C923" s="21" t="s">
        <v>303</v>
      </c>
      <c r="D923" s="20" t="s">
        <v>680</v>
      </c>
      <c r="E923" s="20" t="s">
        <v>249</v>
      </c>
      <c r="F923" s="20" t="s">
        <v>69</v>
      </c>
      <c r="G923" s="20" t="str">
        <f>VLOOKUP(Repository_table[[#This Row],[Country of Destination]],$T$11:$U$47,2,)</f>
        <v>East Asia and Pacific</v>
      </c>
      <c r="H923" s="20" t="s">
        <v>306</v>
      </c>
      <c r="I923" s="20" t="s">
        <v>307</v>
      </c>
      <c r="J923" s="22">
        <v>3524327</v>
      </c>
      <c r="K923" s="27"/>
      <c r="L923" s="115" t="s">
        <v>375</v>
      </c>
      <c r="N923" s="89"/>
    </row>
    <row r="924" spans="1:14" s="13" customFormat="1">
      <c r="A924" s="114">
        <v>43695</v>
      </c>
      <c r="B924" s="21" t="s">
        <v>20</v>
      </c>
      <c r="C924" s="21" t="s">
        <v>20</v>
      </c>
      <c r="D924" s="20" t="s">
        <v>21</v>
      </c>
      <c r="E924" s="20" t="s">
        <v>22</v>
      </c>
      <c r="F924" s="20" t="s">
        <v>113</v>
      </c>
      <c r="G924" s="20" t="str">
        <f>VLOOKUP(Repository_table[[#This Row],[Country of Destination]],$T$11:$U$47,2,)</f>
        <v>Europe and Central Asia</v>
      </c>
      <c r="H924" s="20" t="s">
        <v>632</v>
      </c>
      <c r="I924" s="20" t="s">
        <v>25</v>
      </c>
      <c r="J924" s="22">
        <v>3537150</v>
      </c>
      <c r="K924" s="27"/>
      <c r="L924" s="115"/>
      <c r="N924" s="89"/>
    </row>
    <row r="925" spans="1:14" s="13" customFormat="1" ht="24.95">
      <c r="A925" s="114">
        <v>43696</v>
      </c>
      <c r="B925" s="21" t="s">
        <v>264</v>
      </c>
      <c r="C925" s="21" t="s">
        <v>265</v>
      </c>
      <c r="D925" s="20" t="s">
        <v>266</v>
      </c>
      <c r="E925" s="20" t="s">
        <v>22</v>
      </c>
      <c r="F925" s="20" t="s">
        <v>55</v>
      </c>
      <c r="G925" s="20" t="str">
        <f>VLOOKUP(Repository_table[[#This Row],[Country of Destination]],$T$11:$U$47,2,)</f>
        <v>Europe and Central Asia</v>
      </c>
      <c r="H925" s="20" t="s">
        <v>276</v>
      </c>
      <c r="I925" s="20" t="s">
        <v>268</v>
      </c>
      <c r="J925" s="22">
        <v>3302048</v>
      </c>
      <c r="K925" s="27"/>
      <c r="L925" s="115"/>
      <c r="N925" s="89"/>
    </row>
    <row r="926" spans="1:14" s="13" customFormat="1">
      <c r="A926" s="114">
        <v>43697</v>
      </c>
      <c r="B926" s="21" t="s">
        <v>640</v>
      </c>
      <c r="C926" s="21" t="s">
        <v>232</v>
      </c>
      <c r="D926" s="20" t="s">
        <v>230</v>
      </c>
      <c r="E926" s="20" t="s">
        <v>22</v>
      </c>
      <c r="F926" s="20" t="s">
        <v>158</v>
      </c>
      <c r="G926" s="20" t="str">
        <f>VLOOKUP(Repository_table[[#This Row],[Country of Destination]],$T$11:$U$47,2,)</f>
        <v>East Asia and Pacific</v>
      </c>
      <c r="H926" s="20" t="s">
        <v>247</v>
      </c>
      <c r="I926" s="20" t="s">
        <v>231</v>
      </c>
      <c r="J926" s="22">
        <v>3452848</v>
      </c>
      <c r="K926" s="27"/>
      <c r="L926" s="115"/>
      <c r="N926" s="89"/>
    </row>
    <row r="927" spans="1:14" s="13" customFormat="1">
      <c r="A927" s="114">
        <v>43697</v>
      </c>
      <c r="B927" s="21" t="s">
        <v>20</v>
      </c>
      <c r="C927" s="21" t="s">
        <v>20</v>
      </c>
      <c r="D927" s="20" t="s">
        <v>169</v>
      </c>
      <c r="E927" s="20" t="s">
        <v>22</v>
      </c>
      <c r="F927" s="20" t="s">
        <v>28</v>
      </c>
      <c r="G927" s="20" t="str">
        <f>VLOOKUP(Repository_table[[#This Row],[Country of Destination]],$T$11:$U$47,2,)</f>
        <v>East Asia and Pacific</v>
      </c>
      <c r="H927" s="20" t="s">
        <v>37</v>
      </c>
      <c r="I927" s="20" t="s">
        <v>25</v>
      </c>
      <c r="J927" s="22">
        <v>3199033</v>
      </c>
      <c r="K927" s="27"/>
      <c r="L927" s="115"/>
      <c r="N927" s="89"/>
    </row>
    <row r="928" spans="1:14" s="13" customFormat="1">
      <c r="A928" s="114">
        <v>43698</v>
      </c>
      <c r="B928" s="21" t="s">
        <v>20</v>
      </c>
      <c r="C928" s="21" t="s">
        <v>20</v>
      </c>
      <c r="D928" s="20" t="s">
        <v>21</v>
      </c>
      <c r="E928" s="20" t="s">
        <v>22</v>
      </c>
      <c r="F928" s="20" t="s">
        <v>101</v>
      </c>
      <c r="G928" s="20" t="str">
        <f>VLOOKUP(Repository_table[[#This Row],[Country of Destination]],$T$11:$U$47,2,)</f>
        <v>Middle East and North Africa</v>
      </c>
      <c r="H928" s="20" t="s">
        <v>370</v>
      </c>
      <c r="I928" s="20" t="s">
        <v>25</v>
      </c>
      <c r="J928" s="22">
        <v>3401219</v>
      </c>
      <c r="K928" s="27"/>
      <c r="L928" s="115"/>
      <c r="N928" s="89"/>
    </row>
    <row r="929" spans="1:14" s="13" customFormat="1" ht="24.95">
      <c r="A929" s="114">
        <v>43700</v>
      </c>
      <c r="B929" s="21" t="s">
        <v>264</v>
      </c>
      <c r="C929" s="21" t="s">
        <v>265</v>
      </c>
      <c r="D929" s="20" t="s">
        <v>670</v>
      </c>
      <c r="E929" s="20" t="s">
        <v>249</v>
      </c>
      <c r="F929" s="20" t="s">
        <v>38</v>
      </c>
      <c r="G929" s="20" t="str">
        <f>VLOOKUP(Repository_table[[#This Row],[Country of Destination]],$T$11:$U$47,2,)</f>
        <v>Latin America and the Caribbean</v>
      </c>
      <c r="H929" s="20" t="s">
        <v>213</v>
      </c>
      <c r="I929" s="20" t="s">
        <v>268</v>
      </c>
      <c r="J929" s="22">
        <v>3410673</v>
      </c>
      <c r="K929" s="27"/>
      <c r="L929" s="115"/>
      <c r="N929" s="89"/>
    </row>
    <row r="930" spans="1:14" s="13" customFormat="1">
      <c r="A930" s="114">
        <v>43701</v>
      </c>
      <c r="B930" s="21" t="s">
        <v>20</v>
      </c>
      <c r="C930" s="21" t="s">
        <v>20</v>
      </c>
      <c r="D930" s="20" t="s">
        <v>27</v>
      </c>
      <c r="E930" s="20" t="s">
        <v>22</v>
      </c>
      <c r="F930" s="20" t="s">
        <v>351</v>
      </c>
      <c r="G930" s="20" t="str">
        <f>VLOOKUP(Repository_table[[#This Row],[Country of Destination]],$T$11:$U$47,2,)</f>
        <v>Latin America and the Caribbean</v>
      </c>
      <c r="H930" s="20" t="s">
        <v>568</v>
      </c>
      <c r="I930" s="20" t="s">
        <v>25</v>
      </c>
      <c r="J930" s="22">
        <v>3369300</v>
      </c>
      <c r="K930" s="27"/>
      <c r="L930" s="115"/>
      <c r="N930" s="89"/>
    </row>
    <row r="931" spans="1:14" s="13" customFormat="1">
      <c r="A931" s="114">
        <v>43701</v>
      </c>
      <c r="B931" s="21" t="s">
        <v>20</v>
      </c>
      <c r="C931" s="21" t="s">
        <v>20</v>
      </c>
      <c r="D931" s="20" t="s">
        <v>21</v>
      </c>
      <c r="E931" s="20" t="s">
        <v>22</v>
      </c>
      <c r="F931" s="20" t="s">
        <v>38</v>
      </c>
      <c r="G931" s="20" t="str">
        <f>VLOOKUP(Repository_table[[#This Row],[Country of Destination]],$T$11:$U$47,2,)</f>
        <v>Latin America and the Caribbean</v>
      </c>
      <c r="H931" s="20" t="s">
        <v>24</v>
      </c>
      <c r="I931" s="20" t="s">
        <v>25</v>
      </c>
      <c r="J931" s="22">
        <v>3500385</v>
      </c>
      <c r="K931" s="27"/>
      <c r="L931" s="115"/>
      <c r="N931" s="89"/>
    </row>
    <row r="932" spans="1:14" s="13" customFormat="1">
      <c r="A932" s="114">
        <v>43702</v>
      </c>
      <c r="B932" s="21" t="s">
        <v>20</v>
      </c>
      <c r="C932" s="21" t="s">
        <v>20</v>
      </c>
      <c r="D932" s="20" t="s">
        <v>21</v>
      </c>
      <c r="E932" s="20" t="s">
        <v>22</v>
      </c>
      <c r="F932" s="20" t="s">
        <v>33</v>
      </c>
      <c r="G932" s="20" t="str">
        <f>VLOOKUP(Repository_table[[#This Row],[Country of Destination]],$T$11:$U$47,2,)</f>
        <v>Europe and Central Asia</v>
      </c>
      <c r="H932" s="20" t="s">
        <v>321</v>
      </c>
      <c r="I932" s="20" t="s">
        <v>25</v>
      </c>
      <c r="J932" s="22">
        <v>3248576</v>
      </c>
      <c r="K932" s="27"/>
      <c r="L932" s="115"/>
      <c r="N932" s="89"/>
    </row>
    <row r="933" spans="1:14" s="13" customFormat="1" ht="24.95">
      <c r="A933" s="114">
        <v>43703</v>
      </c>
      <c r="B933" s="21" t="s">
        <v>264</v>
      </c>
      <c r="C933" s="21" t="s">
        <v>265</v>
      </c>
      <c r="D933" s="20" t="s">
        <v>283</v>
      </c>
      <c r="E933" s="20" t="s">
        <v>22</v>
      </c>
      <c r="F933" s="20" t="s">
        <v>28</v>
      </c>
      <c r="G933" s="20" t="str">
        <f>VLOOKUP(Repository_table[[#This Row],[Country of Destination]],$T$11:$U$47,2,)</f>
        <v>East Asia and Pacific</v>
      </c>
      <c r="H933" s="20" t="s">
        <v>243</v>
      </c>
      <c r="I933" s="20" t="s">
        <v>268</v>
      </c>
      <c r="J933" s="22">
        <v>3608408</v>
      </c>
      <c r="K933" s="27"/>
      <c r="L933" s="115"/>
      <c r="N933" s="89"/>
    </row>
    <row r="934" spans="1:14" s="13" customFormat="1">
      <c r="A934" s="114">
        <v>43703</v>
      </c>
      <c r="B934" s="21" t="s">
        <v>20</v>
      </c>
      <c r="C934" s="21" t="s">
        <v>20</v>
      </c>
      <c r="D934" s="20" t="s">
        <v>169</v>
      </c>
      <c r="E934" s="20" t="s">
        <v>22</v>
      </c>
      <c r="F934" s="20" t="s">
        <v>55</v>
      </c>
      <c r="G934" s="20" t="str">
        <f>VLOOKUP(Repository_table[[#This Row],[Country of Destination]],$T$11:$U$47,2,)</f>
        <v>Europe and Central Asia</v>
      </c>
      <c r="H934" s="20" t="s">
        <v>627</v>
      </c>
      <c r="I934" s="20" t="s">
        <v>25</v>
      </c>
      <c r="J934" s="22">
        <v>3385724</v>
      </c>
      <c r="K934" s="27"/>
      <c r="L934" s="115"/>
      <c r="N934" s="89"/>
    </row>
    <row r="935" spans="1:14" s="13" customFormat="1" ht="12.75" customHeight="1">
      <c r="A935" s="114">
        <v>43704</v>
      </c>
      <c r="B935" s="21" t="s">
        <v>303</v>
      </c>
      <c r="C935" s="21" t="s">
        <v>303</v>
      </c>
      <c r="D935" s="20" t="s">
        <v>680</v>
      </c>
      <c r="E935" s="20" t="s">
        <v>249</v>
      </c>
      <c r="F935" s="20" t="s">
        <v>69</v>
      </c>
      <c r="G935" s="20" t="str">
        <f>VLOOKUP(Repository_table[[#This Row],[Country of Destination]],$T$11:$U$47,2,)</f>
        <v>East Asia and Pacific</v>
      </c>
      <c r="H935" s="20" t="s">
        <v>253</v>
      </c>
      <c r="I935" s="20" t="s">
        <v>307</v>
      </c>
      <c r="J935" s="22">
        <v>362701</v>
      </c>
      <c r="K935" s="27"/>
      <c r="L935" s="115" t="s">
        <v>686</v>
      </c>
      <c r="N935" s="89"/>
    </row>
    <row r="936" spans="1:14" s="13" customFormat="1" ht="24.95">
      <c r="A936" s="114">
        <v>43704</v>
      </c>
      <c r="B936" s="21" t="s">
        <v>303</v>
      </c>
      <c r="C936" s="21" t="s">
        <v>687</v>
      </c>
      <c r="D936" s="20" t="s">
        <v>305</v>
      </c>
      <c r="E936" s="20" t="s">
        <v>22</v>
      </c>
      <c r="F936" s="20" t="s">
        <v>69</v>
      </c>
      <c r="G936" s="20" t="str">
        <f>VLOOKUP(Repository_table[[#This Row],[Country of Destination]],$T$11:$U$47,2,)</f>
        <v>East Asia and Pacific</v>
      </c>
      <c r="H936" s="20" t="s">
        <v>253</v>
      </c>
      <c r="I936" s="20" t="s">
        <v>307</v>
      </c>
      <c r="J936" s="22">
        <v>3320041</v>
      </c>
      <c r="K936" s="27"/>
      <c r="L936" s="115" t="s">
        <v>67</v>
      </c>
      <c r="N936" s="89"/>
    </row>
    <row r="937" spans="1:14" s="13" customFormat="1">
      <c r="A937" s="114">
        <v>43705</v>
      </c>
      <c r="B937" s="21" t="s">
        <v>640</v>
      </c>
      <c r="C937" s="21" t="s">
        <v>229</v>
      </c>
      <c r="D937" s="20" t="s">
        <v>230</v>
      </c>
      <c r="E937" s="20" t="s">
        <v>22</v>
      </c>
      <c r="F937" s="20" t="s">
        <v>38</v>
      </c>
      <c r="G937" s="20" t="str">
        <f>VLOOKUP(Repository_table[[#This Row],[Country of Destination]],$T$11:$U$47,2,)</f>
        <v>Latin America and the Caribbean</v>
      </c>
      <c r="H937" s="20" t="s">
        <v>343</v>
      </c>
      <c r="I937" s="20" t="s">
        <v>231</v>
      </c>
      <c r="J937" s="22">
        <v>3356783</v>
      </c>
      <c r="K937" s="27"/>
      <c r="L937" s="115"/>
      <c r="N937" s="89"/>
    </row>
    <row r="938" spans="1:14" s="13" customFormat="1">
      <c r="A938" s="114">
        <v>43705</v>
      </c>
      <c r="B938" s="21" t="s">
        <v>20</v>
      </c>
      <c r="C938" s="21" t="s">
        <v>20</v>
      </c>
      <c r="D938" s="20" t="s">
        <v>27</v>
      </c>
      <c r="E938" s="20" t="s">
        <v>22</v>
      </c>
      <c r="F938" s="20" t="s">
        <v>28</v>
      </c>
      <c r="G938" s="20" t="str">
        <f>VLOOKUP(Repository_table[[#This Row],[Country of Destination]],$T$11:$U$47,2,)</f>
        <v>East Asia and Pacific</v>
      </c>
      <c r="H938" s="20" t="s">
        <v>93</v>
      </c>
      <c r="I938" s="20" t="s">
        <v>25</v>
      </c>
      <c r="J938" s="22">
        <v>3681355</v>
      </c>
      <c r="K938" s="27"/>
      <c r="L938" s="115"/>
      <c r="N938" s="89"/>
    </row>
    <row r="939" spans="1:14" s="13" customFormat="1" ht="24.95">
      <c r="A939" s="114">
        <v>43706</v>
      </c>
      <c r="B939" s="21" t="s">
        <v>264</v>
      </c>
      <c r="C939" s="21" t="s">
        <v>265</v>
      </c>
      <c r="D939" s="20" t="s">
        <v>266</v>
      </c>
      <c r="E939" s="20" t="s">
        <v>22</v>
      </c>
      <c r="F939" s="20" t="s">
        <v>57</v>
      </c>
      <c r="G939" s="20" t="str">
        <f>VLOOKUP(Repository_table[[#This Row],[Country of Destination]],$T$11:$U$47,2,)</f>
        <v>Europe and Central Asia</v>
      </c>
      <c r="H939" s="20" t="s">
        <v>668</v>
      </c>
      <c r="I939" s="20" t="s">
        <v>268</v>
      </c>
      <c r="J939" s="22">
        <v>2371636</v>
      </c>
      <c r="K939" s="27"/>
      <c r="L939" s="115" t="s">
        <v>67</v>
      </c>
      <c r="N939" s="89"/>
    </row>
    <row r="940" spans="1:14" s="13" customFormat="1" ht="24.95">
      <c r="A940" s="114">
        <v>43706</v>
      </c>
      <c r="B940" s="21" t="s">
        <v>264</v>
      </c>
      <c r="C940" s="21" t="s">
        <v>265</v>
      </c>
      <c r="D940" s="20" t="s">
        <v>266</v>
      </c>
      <c r="E940" s="20" t="s">
        <v>22</v>
      </c>
      <c r="F940" s="20" t="s">
        <v>23</v>
      </c>
      <c r="G940" s="20" t="str">
        <f>VLOOKUP(Repository_table[[#This Row],[Country of Destination]],$T$11:$U$47,2,)</f>
        <v>Europe and Central Asia</v>
      </c>
      <c r="H940" s="20" t="s">
        <v>668</v>
      </c>
      <c r="I940" s="20" t="s">
        <v>268</v>
      </c>
      <c r="J940" s="22">
        <v>1126533</v>
      </c>
      <c r="K940" s="27"/>
      <c r="L940" s="115" t="s">
        <v>67</v>
      </c>
      <c r="N940" s="89"/>
    </row>
    <row r="941" spans="1:14" s="13" customFormat="1">
      <c r="A941" s="114">
        <v>43706</v>
      </c>
      <c r="B941" s="21" t="s">
        <v>20</v>
      </c>
      <c r="C941" s="21" t="s">
        <v>20</v>
      </c>
      <c r="D941" s="20" t="s">
        <v>21</v>
      </c>
      <c r="E941" s="20" t="s">
        <v>22</v>
      </c>
      <c r="F941" s="20" t="s">
        <v>23</v>
      </c>
      <c r="G941" s="20" t="str">
        <f>VLOOKUP(Repository_table[[#This Row],[Country of Destination]],$T$11:$U$47,2,)</f>
        <v>Europe and Central Asia</v>
      </c>
      <c r="H941" s="20" t="s">
        <v>142</v>
      </c>
      <c r="I941" s="20" t="s">
        <v>25</v>
      </c>
      <c r="J941" s="22">
        <v>2590224</v>
      </c>
      <c r="K941" s="27"/>
      <c r="L941" s="115"/>
      <c r="N941" s="89"/>
    </row>
    <row r="942" spans="1:14" s="13" customFormat="1">
      <c r="A942" s="114">
        <v>43707</v>
      </c>
      <c r="B942" s="21" t="s">
        <v>20</v>
      </c>
      <c r="C942" s="21" t="s">
        <v>20</v>
      </c>
      <c r="D942" s="20" t="s">
        <v>27</v>
      </c>
      <c r="E942" s="20" t="s">
        <v>22</v>
      </c>
      <c r="F942" s="20" t="s">
        <v>351</v>
      </c>
      <c r="G942" s="20" t="str">
        <f>VLOOKUP(Repository_table[[#This Row],[Country of Destination]],$T$11:$U$47,2,)</f>
        <v>Latin America and the Caribbean</v>
      </c>
      <c r="H942" s="20" t="s">
        <v>335</v>
      </c>
      <c r="I942" s="20" t="s">
        <v>25</v>
      </c>
      <c r="J942" s="22">
        <v>3584909</v>
      </c>
      <c r="K942" s="27"/>
      <c r="L942" s="115"/>
      <c r="N942" s="89"/>
    </row>
    <row r="943" spans="1:14" s="13" customFormat="1" ht="24.95">
      <c r="A943" s="114">
        <v>43708</v>
      </c>
      <c r="B943" s="21" t="s">
        <v>264</v>
      </c>
      <c r="C943" s="21" t="s">
        <v>265</v>
      </c>
      <c r="D943" s="20" t="s">
        <v>266</v>
      </c>
      <c r="E943" s="20" t="s">
        <v>22</v>
      </c>
      <c r="F943" s="20" t="s">
        <v>23</v>
      </c>
      <c r="G943" s="20" t="str">
        <f>VLOOKUP(Repository_table[[#This Row],[Country of Destination]],$T$11:$U$47,2,)</f>
        <v>Europe and Central Asia</v>
      </c>
      <c r="H943" s="20" t="s">
        <v>274</v>
      </c>
      <c r="I943" s="20" t="s">
        <v>268</v>
      </c>
      <c r="J943" s="22">
        <v>1947029</v>
      </c>
      <c r="K943" s="27"/>
      <c r="L943" s="115" t="s">
        <v>67</v>
      </c>
      <c r="N943" s="89"/>
    </row>
    <row r="944" spans="1:14" s="13" customFormat="1">
      <c r="A944" s="114">
        <v>43708</v>
      </c>
      <c r="B944" s="21" t="s">
        <v>640</v>
      </c>
      <c r="C944" s="21" t="s">
        <v>232</v>
      </c>
      <c r="D944" s="20" t="s">
        <v>230</v>
      </c>
      <c r="E944" s="20" t="s">
        <v>22</v>
      </c>
      <c r="F944" s="20" t="s">
        <v>158</v>
      </c>
      <c r="G944" s="20" t="str">
        <f>VLOOKUP(Repository_table[[#This Row],[Country of Destination]],$T$11:$U$47,2,)</f>
        <v>East Asia and Pacific</v>
      </c>
      <c r="H944" s="20" t="s">
        <v>241</v>
      </c>
      <c r="I944" s="20" t="s">
        <v>231</v>
      </c>
      <c r="J944" s="22">
        <v>3480252</v>
      </c>
      <c r="K944" s="27"/>
      <c r="L944" s="115"/>
      <c r="N944" s="89"/>
    </row>
    <row r="945" spans="1:14" s="13" customFormat="1">
      <c r="A945" s="114">
        <v>43708</v>
      </c>
      <c r="B945" s="21" t="s">
        <v>20</v>
      </c>
      <c r="C945" s="21" t="s">
        <v>20</v>
      </c>
      <c r="D945" s="20" t="s">
        <v>27</v>
      </c>
      <c r="E945" s="20" t="s">
        <v>22</v>
      </c>
      <c r="F945" s="20" t="s">
        <v>351</v>
      </c>
      <c r="G945" s="20" t="str">
        <f>VLOOKUP(Repository_table[[#This Row],[Country of Destination]],$T$11:$U$47,2,)</f>
        <v>Latin America and the Caribbean</v>
      </c>
      <c r="H945" s="20" t="s">
        <v>146</v>
      </c>
      <c r="I945" s="20" t="s">
        <v>25</v>
      </c>
      <c r="J945" s="22">
        <v>3271967</v>
      </c>
      <c r="K945" s="27"/>
      <c r="L945" s="115"/>
      <c r="N945" s="89"/>
    </row>
    <row r="946" spans="1:14" s="13" customFormat="1" ht="24.95">
      <c r="A946" s="114">
        <v>43709</v>
      </c>
      <c r="B946" s="21" t="s">
        <v>264</v>
      </c>
      <c r="C946" s="21" t="s">
        <v>265</v>
      </c>
      <c r="D946" s="20" t="s">
        <v>266</v>
      </c>
      <c r="E946" s="20" t="s">
        <v>22</v>
      </c>
      <c r="F946" s="20" t="s">
        <v>35</v>
      </c>
      <c r="G946" s="20" t="str">
        <f>VLOOKUP(Repository_table[[#This Row],[Country of Destination]],$T$11:$U$47,2,)</f>
        <v>Europe and Central Asia</v>
      </c>
      <c r="H946" s="20" t="s">
        <v>274</v>
      </c>
      <c r="I946" s="20" t="s">
        <v>268</v>
      </c>
      <c r="J946" s="22">
        <v>1334590</v>
      </c>
      <c r="K946" s="27"/>
      <c r="L946" s="115" t="s">
        <v>67</v>
      </c>
      <c r="N946" s="89"/>
    </row>
    <row r="947" spans="1:14" s="13" customFormat="1">
      <c r="A947" s="114">
        <v>43709</v>
      </c>
      <c r="B947" s="21" t="s">
        <v>20</v>
      </c>
      <c r="C947" s="21" t="s">
        <v>20</v>
      </c>
      <c r="D947" s="20" t="s">
        <v>27</v>
      </c>
      <c r="E947" s="20" t="s">
        <v>22</v>
      </c>
      <c r="F947" s="20" t="s">
        <v>581</v>
      </c>
      <c r="G947" s="20" t="str">
        <f>VLOOKUP(Repository_table[[#This Row],[Country of Destination]],$T$11:$U$47,2,)</f>
        <v>Middle East and North Africa</v>
      </c>
      <c r="H947" s="20" t="s">
        <v>166</v>
      </c>
      <c r="I947" s="20" t="s">
        <v>25</v>
      </c>
      <c r="J947" s="22">
        <v>3616082</v>
      </c>
      <c r="K947" s="27"/>
      <c r="L947" s="115"/>
      <c r="N947" s="89"/>
    </row>
    <row r="948" spans="1:14" s="13" customFormat="1">
      <c r="A948" s="114">
        <v>43710</v>
      </c>
      <c r="B948" s="21" t="s">
        <v>20</v>
      </c>
      <c r="C948" s="21" t="s">
        <v>20</v>
      </c>
      <c r="D948" s="20" t="s">
        <v>21</v>
      </c>
      <c r="E948" s="20" t="s">
        <v>22</v>
      </c>
      <c r="F948" s="20" t="s">
        <v>23</v>
      </c>
      <c r="G948" s="20" t="str">
        <f>VLOOKUP(Repository_table[[#This Row],[Country of Destination]],$T$11:$U$47,2,)</f>
        <v>Europe and Central Asia</v>
      </c>
      <c r="H948" s="20" t="s">
        <v>220</v>
      </c>
      <c r="I948" s="20" t="s">
        <v>25</v>
      </c>
      <c r="J948" s="22">
        <v>3265744</v>
      </c>
      <c r="K948" s="27"/>
      <c r="L948" s="115"/>
      <c r="N948" s="89"/>
    </row>
    <row r="949" spans="1:14" s="13" customFormat="1" ht="24.95">
      <c r="A949" s="114">
        <v>43711</v>
      </c>
      <c r="B949" s="21" t="s">
        <v>264</v>
      </c>
      <c r="C949" s="21" t="s">
        <v>265</v>
      </c>
      <c r="D949" s="20" t="s">
        <v>266</v>
      </c>
      <c r="E949" s="20" t="s">
        <v>22</v>
      </c>
      <c r="F949" s="20" t="s">
        <v>158</v>
      </c>
      <c r="G949" s="20" t="str">
        <f>VLOOKUP(Repository_table[[#This Row],[Country of Destination]],$T$11:$U$47,2,)</f>
        <v>East Asia and Pacific</v>
      </c>
      <c r="H949" s="20" t="s">
        <v>572</v>
      </c>
      <c r="I949" s="20" t="s">
        <v>268</v>
      </c>
      <c r="J949" s="22">
        <v>3394544</v>
      </c>
      <c r="K949" s="27"/>
      <c r="L949" s="115"/>
      <c r="N949" s="89"/>
    </row>
    <row r="950" spans="1:14" s="13" customFormat="1">
      <c r="A950" s="114">
        <v>43711</v>
      </c>
      <c r="B950" s="21" t="s">
        <v>688</v>
      </c>
      <c r="C950" s="21" t="s">
        <v>330</v>
      </c>
      <c r="D950" s="20" t="s">
        <v>689</v>
      </c>
      <c r="E950" s="20" t="s">
        <v>249</v>
      </c>
      <c r="F950" s="20" t="s">
        <v>571</v>
      </c>
      <c r="G950" s="20" t="str">
        <f>VLOOKUP(Repository_table[[#This Row],[Country of Destination]],$T$11:$U$47,2,)</f>
        <v>Middle East and North Africa</v>
      </c>
      <c r="H950" s="20" t="s">
        <v>621</v>
      </c>
      <c r="I950" s="20" t="s">
        <v>333</v>
      </c>
      <c r="J950" s="22">
        <v>3324547</v>
      </c>
      <c r="K950" s="27"/>
      <c r="L950" s="115" t="s">
        <v>375</v>
      </c>
      <c r="N950" s="89"/>
    </row>
    <row r="951" spans="1:14" s="13" customFormat="1">
      <c r="A951" s="114">
        <v>43711</v>
      </c>
      <c r="B951" s="21" t="s">
        <v>20</v>
      </c>
      <c r="C951" s="21" t="s">
        <v>20</v>
      </c>
      <c r="D951" s="20" t="s">
        <v>21</v>
      </c>
      <c r="E951" s="20" t="s">
        <v>22</v>
      </c>
      <c r="F951" s="20" t="s">
        <v>35</v>
      </c>
      <c r="G951" s="20" t="str">
        <f>VLOOKUP(Repository_table[[#This Row],[Country of Destination]],$T$11:$U$47,2,)</f>
        <v>Europe and Central Asia</v>
      </c>
      <c r="H951" s="20" t="s">
        <v>690</v>
      </c>
      <c r="I951" s="20" t="s">
        <v>25</v>
      </c>
      <c r="J951" s="22">
        <v>3303456</v>
      </c>
      <c r="K951" s="27"/>
      <c r="L951" s="115"/>
      <c r="N951" s="89"/>
    </row>
    <row r="952" spans="1:14" s="13" customFormat="1">
      <c r="A952" s="114">
        <v>43712</v>
      </c>
      <c r="B952" s="21" t="s">
        <v>20</v>
      </c>
      <c r="C952" s="21" t="s">
        <v>20</v>
      </c>
      <c r="D952" s="20" t="s">
        <v>21</v>
      </c>
      <c r="E952" s="20" t="s">
        <v>22</v>
      </c>
      <c r="F952" s="20" t="s">
        <v>158</v>
      </c>
      <c r="G952" s="20" t="str">
        <f>VLOOKUP(Repository_table[[#This Row],[Country of Destination]],$T$11:$U$47,2,)</f>
        <v>East Asia and Pacific</v>
      </c>
      <c r="H952" s="20" t="s">
        <v>86</v>
      </c>
      <c r="I952" s="20" t="s">
        <v>25</v>
      </c>
      <c r="J952" s="22">
        <v>3702940</v>
      </c>
      <c r="K952" s="27"/>
      <c r="L952" s="115"/>
      <c r="N952" s="89"/>
    </row>
    <row r="953" spans="1:14" s="13" customFormat="1">
      <c r="A953" s="114">
        <v>43713</v>
      </c>
      <c r="B953" s="21" t="s">
        <v>20</v>
      </c>
      <c r="C953" s="21" t="s">
        <v>20</v>
      </c>
      <c r="D953" s="20" t="s">
        <v>200</v>
      </c>
      <c r="E953" s="20" t="s">
        <v>22</v>
      </c>
      <c r="F953" s="20" t="s">
        <v>143</v>
      </c>
      <c r="G953" s="20" t="str">
        <f>VLOOKUP(Repository_table[[#This Row],[Country of Destination]],$T$11:$U$47,2,)</f>
        <v>Latin America and the Caribbean</v>
      </c>
      <c r="H953" s="20" t="s">
        <v>34</v>
      </c>
      <c r="I953" s="20" t="s">
        <v>25</v>
      </c>
      <c r="J953" s="22">
        <v>3394712</v>
      </c>
      <c r="K953" s="27"/>
      <c r="L953" s="115"/>
      <c r="N953" s="89"/>
    </row>
    <row r="954" spans="1:14" s="13" customFormat="1">
      <c r="A954" s="114">
        <v>43714</v>
      </c>
      <c r="B954" s="21" t="s">
        <v>303</v>
      </c>
      <c r="C954" s="21" t="s">
        <v>303</v>
      </c>
      <c r="D954" s="20" t="s">
        <v>305</v>
      </c>
      <c r="E954" s="20" t="s">
        <v>22</v>
      </c>
      <c r="F954" s="20" t="s">
        <v>158</v>
      </c>
      <c r="G954" s="20" t="str">
        <f>VLOOKUP(Repository_table[[#This Row],[Country of Destination]],$T$11:$U$47,2,)</f>
        <v>East Asia and Pacific</v>
      </c>
      <c r="H954" s="20" t="s">
        <v>70</v>
      </c>
      <c r="I954" s="20" t="s">
        <v>307</v>
      </c>
      <c r="J954" s="22">
        <v>3111930</v>
      </c>
      <c r="K954" s="27"/>
      <c r="L954" s="115" t="s">
        <v>67</v>
      </c>
      <c r="N954" s="89"/>
    </row>
    <row r="955" spans="1:14" s="13" customFormat="1">
      <c r="A955" s="114">
        <v>43714</v>
      </c>
      <c r="B955" s="21" t="s">
        <v>303</v>
      </c>
      <c r="C955" s="21" t="s">
        <v>303</v>
      </c>
      <c r="D955" s="20" t="s">
        <v>680</v>
      </c>
      <c r="E955" s="20" t="s">
        <v>249</v>
      </c>
      <c r="F955" s="20" t="s">
        <v>158</v>
      </c>
      <c r="G955" s="20" t="str">
        <f>VLOOKUP(Repository_table[[#This Row],[Country of Destination]],$T$11:$U$47,2,)</f>
        <v>East Asia and Pacific</v>
      </c>
      <c r="H955" s="20" t="s">
        <v>70</v>
      </c>
      <c r="I955" s="20" t="s">
        <v>307</v>
      </c>
      <c r="J955" s="22">
        <v>136216</v>
      </c>
      <c r="K955" s="27"/>
      <c r="L955" s="115" t="s">
        <v>686</v>
      </c>
      <c r="N955" s="89"/>
    </row>
    <row r="956" spans="1:14" s="13" customFormat="1">
      <c r="A956" s="114">
        <v>43714</v>
      </c>
      <c r="B956" s="21" t="s">
        <v>20</v>
      </c>
      <c r="C956" s="21" t="s">
        <v>20</v>
      </c>
      <c r="D956" s="20" t="s">
        <v>21</v>
      </c>
      <c r="E956" s="20" t="s">
        <v>22</v>
      </c>
      <c r="F956" s="20" t="s">
        <v>158</v>
      </c>
      <c r="G956" s="20" t="str">
        <f>VLOOKUP(Repository_table[[#This Row],[Country of Destination]],$T$11:$U$47,2,)</f>
        <v>East Asia and Pacific</v>
      </c>
      <c r="H956" s="20" t="s">
        <v>202</v>
      </c>
      <c r="I956" s="20" t="s">
        <v>25</v>
      </c>
      <c r="J956" s="22">
        <v>3819429</v>
      </c>
      <c r="K956" s="27"/>
      <c r="L956" s="115"/>
      <c r="N956" s="89"/>
    </row>
    <row r="957" spans="1:14" s="13" customFormat="1" ht="24.95">
      <c r="A957" s="114">
        <v>43715</v>
      </c>
      <c r="B957" s="21" t="s">
        <v>264</v>
      </c>
      <c r="C957" s="21" t="s">
        <v>265</v>
      </c>
      <c r="D957" s="20" t="s">
        <v>283</v>
      </c>
      <c r="E957" s="20" t="s">
        <v>22</v>
      </c>
      <c r="F957" s="20" t="s">
        <v>144</v>
      </c>
      <c r="G957" s="20" t="str">
        <f>VLOOKUP(Repository_table[[#This Row],[Country of Destination]],$T$11:$U$47,2,)</f>
        <v>Latin America and the Caribbean</v>
      </c>
      <c r="H957" s="20" t="s">
        <v>346</v>
      </c>
      <c r="I957" s="20" t="s">
        <v>268</v>
      </c>
      <c r="J957" s="22">
        <v>2856615</v>
      </c>
      <c r="K957" s="27"/>
      <c r="L957" s="115"/>
      <c r="N957" s="89"/>
    </row>
    <row r="958" spans="1:14" s="13" customFormat="1">
      <c r="A958" s="114">
        <v>43715</v>
      </c>
      <c r="B958" s="21" t="s">
        <v>20</v>
      </c>
      <c r="C958" s="21" t="s">
        <v>20</v>
      </c>
      <c r="D958" s="20" t="s">
        <v>27</v>
      </c>
      <c r="E958" s="20" t="s">
        <v>22</v>
      </c>
      <c r="F958" s="20" t="s">
        <v>28</v>
      </c>
      <c r="G958" s="20" t="str">
        <f>VLOOKUP(Repository_table[[#This Row],[Country of Destination]],$T$11:$U$47,2,)</f>
        <v>East Asia and Pacific</v>
      </c>
      <c r="H958" s="20" t="s">
        <v>183</v>
      </c>
      <c r="I958" s="20" t="s">
        <v>25</v>
      </c>
      <c r="J958" s="22">
        <v>3692268</v>
      </c>
      <c r="K958" s="27"/>
      <c r="L958" s="115"/>
      <c r="N958" s="89"/>
    </row>
    <row r="959" spans="1:14" s="13" customFormat="1">
      <c r="A959" s="114">
        <v>43717</v>
      </c>
      <c r="B959" s="21" t="s">
        <v>640</v>
      </c>
      <c r="C959" s="21" t="s">
        <v>229</v>
      </c>
      <c r="D959" s="20" t="s">
        <v>230</v>
      </c>
      <c r="E959" s="20" t="s">
        <v>22</v>
      </c>
      <c r="F959" s="20" t="s">
        <v>148</v>
      </c>
      <c r="G959" s="20" t="str">
        <f>VLOOKUP(Repository_table[[#This Row],[Country of Destination]],$T$11:$U$47,2,)</f>
        <v>South Asia</v>
      </c>
      <c r="H959" s="20" t="s">
        <v>586</v>
      </c>
      <c r="I959" s="20" t="s">
        <v>231</v>
      </c>
      <c r="J959" s="22">
        <v>3250556</v>
      </c>
      <c r="K959" s="27"/>
      <c r="L959" s="115"/>
      <c r="N959" s="89"/>
    </row>
    <row r="960" spans="1:14" s="13" customFormat="1">
      <c r="A960" s="114">
        <v>43717</v>
      </c>
      <c r="B960" s="21" t="s">
        <v>20</v>
      </c>
      <c r="C960" s="21" t="s">
        <v>20</v>
      </c>
      <c r="D960" s="20" t="s">
        <v>21</v>
      </c>
      <c r="E960" s="20" t="s">
        <v>22</v>
      </c>
      <c r="F960" s="20" t="s">
        <v>148</v>
      </c>
      <c r="G960" s="20" t="str">
        <f>VLOOKUP(Repository_table[[#This Row],[Country of Destination]],$T$11:$U$47,2,)</f>
        <v>South Asia</v>
      </c>
      <c r="H960" s="20" t="s">
        <v>78</v>
      </c>
      <c r="I960" s="20" t="s">
        <v>25</v>
      </c>
      <c r="J960" s="22">
        <v>3261161</v>
      </c>
      <c r="K960" s="27"/>
      <c r="L960" s="115"/>
      <c r="N960" s="89"/>
    </row>
    <row r="961" spans="1:14" s="13" customFormat="1" ht="24.95">
      <c r="A961" s="114">
        <v>43718</v>
      </c>
      <c r="B961" s="21" t="s">
        <v>264</v>
      </c>
      <c r="C961" s="21" t="s">
        <v>265</v>
      </c>
      <c r="D961" s="20" t="s">
        <v>266</v>
      </c>
      <c r="E961" s="20" t="s">
        <v>22</v>
      </c>
      <c r="F961" s="20" t="s">
        <v>23</v>
      </c>
      <c r="G961" s="20" t="str">
        <f>VLOOKUP(Repository_table[[#This Row],[Country of Destination]],$T$11:$U$47,2,)</f>
        <v>Europe and Central Asia</v>
      </c>
      <c r="H961" s="20" t="s">
        <v>278</v>
      </c>
      <c r="I961" s="20" t="s">
        <v>268</v>
      </c>
      <c r="J961" s="22">
        <v>3712066</v>
      </c>
      <c r="K961" s="27"/>
      <c r="L961" s="115"/>
      <c r="N961" s="89"/>
    </row>
    <row r="962" spans="1:14" s="13" customFormat="1">
      <c r="A962" s="114">
        <v>43718</v>
      </c>
      <c r="B962" s="21" t="s">
        <v>20</v>
      </c>
      <c r="C962" s="21" t="s">
        <v>20</v>
      </c>
      <c r="D962" s="20" t="s">
        <v>27</v>
      </c>
      <c r="E962" s="20" t="s">
        <v>22</v>
      </c>
      <c r="F962" s="20" t="s">
        <v>143</v>
      </c>
      <c r="G962" s="20" t="str">
        <f>VLOOKUP(Repository_table[[#This Row],[Country of Destination]],$T$11:$U$47,2,)</f>
        <v>Latin America and the Caribbean</v>
      </c>
      <c r="H962" s="20" t="s">
        <v>323</v>
      </c>
      <c r="I962" s="20" t="s">
        <v>25</v>
      </c>
      <c r="J962" s="22">
        <v>3174669</v>
      </c>
      <c r="K962" s="27"/>
      <c r="L962" s="115"/>
      <c r="N962" s="89"/>
    </row>
    <row r="963" spans="1:14" s="13" customFormat="1" ht="24.95">
      <c r="A963" s="114">
        <v>43719</v>
      </c>
      <c r="B963" s="21" t="s">
        <v>264</v>
      </c>
      <c r="C963" s="21" t="s">
        <v>265</v>
      </c>
      <c r="D963" s="20" t="s">
        <v>283</v>
      </c>
      <c r="E963" s="20" t="s">
        <v>22</v>
      </c>
      <c r="F963" s="20" t="s">
        <v>351</v>
      </c>
      <c r="G963" s="20" t="str">
        <f>VLOOKUP(Repository_table[[#This Row],[Country of Destination]],$T$11:$U$47,2,)</f>
        <v>Latin America and the Caribbean</v>
      </c>
      <c r="H963" s="20" t="s">
        <v>121</v>
      </c>
      <c r="I963" s="20" t="s">
        <v>268</v>
      </c>
      <c r="J963" s="22">
        <v>3362128</v>
      </c>
      <c r="K963" s="27"/>
      <c r="L963" s="115"/>
      <c r="N963" s="89"/>
    </row>
    <row r="964" spans="1:14" s="13" customFormat="1">
      <c r="A964" s="114">
        <v>43720</v>
      </c>
      <c r="B964" s="21" t="s">
        <v>640</v>
      </c>
      <c r="C964" s="21" t="s">
        <v>232</v>
      </c>
      <c r="D964" s="20" t="s">
        <v>230</v>
      </c>
      <c r="E964" s="20" t="s">
        <v>22</v>
      </c>
      <c r="F964" s="20" t="s">
        <v>23</v>
      </c>
      <c r="G964" s="20" t="str">
        <f>VLOOKUP(Repository_table[[#This Row],[Country of Destination]],$T$11:$U$47,2,)</f>
        <v>Europe and Central Asia</v>
      </c>
      <c r="H964" s="20" t="s">
        <v>84</v>
      </c>
      <c r="I964" s="20" t="s">
        <v>231</v>
      </c>
      <c r="J964" s="22">
        <v>3714902</v>
      </c>
      <c r="K964" s="27"/>
      <c r="L964" s="115"/>
      <c r="N964" s="89"/>
    </row>
    <row r="965" spans="1:14" s="13" customFormat="1">
      <c r="A965" s="114">
        <v>43720</v>
      </c>
      <c r="B965" s="21" t="s">
        <v>688</v>
      </c>
      <c r="C965" s="21" t="s">
        <v>330</v>
      </c>
      <c r="D965" s="20" t="s">
        <v>689</v>
      </c>
      <c r="E965" s="20" t="s">
        <v>249</v>
      </c>
      <c r="F965" s="20" t="s">
        <v>23</v>
      </c>
      <c r="G965" s="20" t="str">
        <f>VLOOKUP(Repository_table[[#This Row],[Country of Destination]],$T$11:$U$47,2,)</f>
        <v>Europe and Central Asia</v>
      </c>
      <c r="H965" s="20" t="s">
        <v>190</v>
      </c>
      <c r="I965" s="20" t="s">
        <v>333</v>
      </c>
      <c r="J965" s="22">
        <v>3130656</v>
      </c>
      <c r="K965" s="27"/>
      <c r="L965" s="115" t="s">
        <v>375</v>
      </c>
      <c r="N965" s="89"/>
    </row>
    <row r="966" spans="1:14" s="13" customFormat="1">
      <c r="A966" s="114">
        <v>43720</v>
      </c>
      <c r="B966" s="21" t="s">
        <v>20</v>
      </c>
      <c r="C966" s="21" t="s">
        <v>20</v>
      </c>
      <c r="D966" s="20" t="s">
        <v>21</v>
      </c>
      <c r="E966" s="20" t="s">
        <v>22</v>
      </c>
      <c r="F966" s="20" t="s">
        <v>42</v>
      </c>
      <c r="G966" s="20" t="str">
        <f>VLOOKUP(Repository_table[[#This Row],[Country of Destination]],$T$11:$U$47,2,)</f>
        <v>South Asia</v>
      </c>
      <c r="H966" s="20" t="s">
        <v>197</v>
      </c>
      <c r="I966" s="20" t="s">
        <v>25</v>
      </c>
      <c r="J966" s="22">
        <v>3606921</v>
      </c>
      <c r="K966" s="27"/>
      <c r="L966" s="115"/>
      <c r="N966" s="89"/>
    </row>
    <row r="967" spans="1:14" s="13" customFormat="1">
      <c r="A967" s="114">
        <v>43721</v>
      </c>
      <c r="B967" s="21" t="s">
        <v>20</v>
      </c>
      <c r="C967" s="21" t="s">
        <v>20</v>
      </c>
      <c r="D967" s="20" t="s">
        <v>21</v>
      </c>
      <c r="E967" s="20" t="s">
        <v>22</v>
      </c>
      <c r="F967" s="20" t="s">
        <v>57</v>
      </c>
      <c r="G967" s="20" t="str">
        <f>VLOOKUP(Repository_table[[#This Row],[Country of Destination]],$T$11:$U$47,2,)</f>
        <v>Europe and Central Asia</v>
      </c>
      <c r="H967" s="20" t="s">
        <v>175</v>
      </c>
      <c r="I967" s="20" t="s">
        <v>25</v>
      </c>
      <c r="J967" s="22">
        <v>2924447</v>
      </c>
      <c r="K967" s="27"/>
      <c r="L967" s="115"/>
      <c r="N967" s="89"/>
    </row>
    <row r="968" spans="1:14" s="13" customFormat="1" ht="24.95">
      <c r="A968" s="114">
        <v>43722</v>
      </c>
      <c r="B968" s="21" t="s">
        <v>264</v>
      </c>
      <c r="C968" s="21" t="s">
        <v>265</v>
      </c>
      <c r="D968" s="20" t="s">
        <v>266</v>
      </c>
      <c r="E968" s="20" t="s">
        <v>22</v>
      </c>
      <c r="F968" s="20" t="s">
        <v>23</v>
      </c>
      <c r="G968" s="20" t="str">
        <f>VLOOKUP(Repository_table[[#This Row],[Country of Destination]],$T$11:$U$47,2,)</f>
        <v>Europe and Central Asia</v>
      </c>
      <c r="H968" s="20" t="s">
        <v>595</v>
      </c>
      <c r="I968" s="20" t="s">
        <v>268</v>
      </c>
      <c r="J968" s="22">
        <v>3296658</v>
      </c>
      <c r="K968" s="27"/>
      <c r="L968" s="115"/>
      <c r="N968" s="89"/>
    </row>
    <row r="969" spans="1:14" s="13" customFormat="1">
      <c r="A969" s="114">
        <v>43722</v>
      </c>
      <c r="B969" s="21" t="s">
        <v>20</v>
      </c>
      <c r="C969" s="21" t="s">
        <v>20</v>
      </c>
      <c r="D969" s="20" t="s">
        <v>211</v>
      </c>
      <c r="E969" s="20" t="s">
        <v>22</v>
      </c>
      <c r="F969" s="20" t="s">
        <v>38</v>
      </c>
      <c r="G969" s="20" t="str">
        <f>VLOOKUP(Repository_table[[#This Row],[Country of Destination]],$T$11:$U$47,2,)</f>
        <v>Latin America and the Caribbean</v>
      </c>
      <c r="H969" s="20" t="s">
        <v>39</v>
      </c>
      <c r="I969" s="20" t="s">
        <v>25</v>
      </c>
      <c r="J969" s="22">
        <v>2867625</v>
      </c>
      <c r="K969" s="27"/>
      <c r="L969" s="115"/>
      <c r="N969" s="89"/>
    </row>
    <row r="970" spans="1:14" s="13" customFormat="1">
      <c r="A970" s="114">
        <v>43723</v>
      </c>
      <c r="B970" s="21" t="s">
        <v>20</v>
      </c>
      <c r="C970" s="21" t="s">
        <v>20</v>
      </c>
      <c r="D970" s="20" t="s">
        <v>21</v>
      </c>
      <c r="E970" s="20" t="s">
        <v>22</v>
      </c>
      <c r="F970" s="20" t="s">
        <v>23</v>
      </c>
      <c r="G970" s="20" t="str">
        <f>VLOOKUP(Repository_table[[#This Row],[Country of Destination]],$T$11:$U$47,2,)</f>
        <v>Europe and Central Asia</v>
      </c>
      <c r="H970" s="20" t="s">
        <v>315</v>
      </c>
      <c r="I970" s="20" t="s">
        <v>25</v>
      </c>
      <c r="J970" s="22">
        <v>3490168</v>
      </c>
      <c r="K970" s="27"/>
      <c r="L970" s="115"/>
      <c r="N970" s="89"/>
    </row>
    <row r="971" spans="1:14" s="13" customFormat="1" ht="24.95">
      <c r="A971" s="114">
        <v>43724</v>
      </c>
      <c r="B971" s="21" t="s">
        <v>264</v>
      </c>
      <c r="C971" s="21" t="s">
        <v>265</v>
      </c>
      <c r="D971" s="20" t="s">
        <v>283</v>
      </c>
      <c r="E971" s="20" t="s">
        <v>22</v>
      </c>
      <c r="F971" s="20" t="s">
        <v>28</v>
      </c>
      <c r="G971" s="20" t="str">
        <f>VLOOKUP(Repository_table[[#This Row],[Country of Destination]],$T$11:$U$47,2,)</f>
        <v>East Asia and Pacific</v>
      </c>
      <c r="H971" s="20" t="s">
        <v>280</v>
      </c>
      <c r="I971" s="20" t="s">
        <v>268</v>
      </c>
      <c r="J971" s="22">
        <v>3436781</v>
      </c>
      <c r="K971" s="27"/>
      <c r="L971" s="115"/>
      <c r="N971" s="89"/>
    </row>
    <row r="972" spans="1:14" s="13" customFormat="1">
      <c r="A972" s="114">
        <v>43724</v>
      </c>
      <c r="B972" s="21" t="s">
        <v>640</v>
      </c>
      <c r="C972" s="21" t="s">
        <v>229</v>
      </c>
      <c r="D972" s="20" t="s">
        <v>230</v>
      </c>
      <c r="E972" s="20" t="s">
        <v>22</v>
      </c>
      <c r="F972" s="20" t="s">
        <v>31</v>
      </c>
      <c r="G972" s="20" t="str">
        <f>VLOOKUP(Repository_table[[#This Row],[Country of Destination]],$T$11:$U$47,2,)</f>
        <v>Europe and Central Asia</v>
      </c>
      <c r="H972" s="20" t="s">
        <v>259</v>
      </c>
      <c r="I972" s="20" t="s">
        <v>231</v>
      </c>
      <c r="J972" s="22">
        <v>3403626</v>
      </c>
      <c r="K972" s="27"/>
      <c r="L972" s="115"/>
      <c r="N972" s="89"/>
    </row>
    <row r="973" spans="1:14" s="13" customFormat="1">
      <c r="A973" s="114">
        <v>43724</v>
      </c>
      <c r="B973" s="21" t="s">
        <v>20</v>
      </c>
      <c r="C973" s="21" t="s">
        <v>20</v>
      </c>
      <c r="D973" s="20" t="s">
        <v>21</v>
      </c>
      <c r="E973" s="20" t="s">
        <v>22</v>
      </c>
      <c r="F973" s="20" t="s">
        <v>23</v>
      </c>
      <c r="G973" s="20" t="str">
        <f>VLOOKUP(Repository_table[[#This Row],[Country of Destination]],$T$11:$U$47,2,)</f>
        <v>Europe and Central Asia</v>
      </c>
      <c r="H973" s="20" t="s">
        <v>75</v>
      </c>
      <c r="I973" s="20" t="s">
        <v>25</v>
      </c>
      <c r="J973" s="22">
        <v>3681851</v>
      </c>
      <c r="K973" s="27"/>
      <c r="L973" s="115"/>
      <c r="N973" s="89"/>
    </row>
    <row r="974" spans="1:14" s="13" customFormat="1">
      <c r="A974" s="114">
        <v>43725</v>
      </c>
      <c r="B974" s="21" t="s">
        <v>20</v>
      </c>
      <c r="C974" s="21" t="s">
        <v>20</v>
      </c>
      <c r="D974" s="20" t="s">
        <v>21</v>
      </c>
      <c r="E974" s="20" t="s">
        <v>22</v>
      </c>
      <c r="F974" s="20" t="s">
        <v>23</v>
      </c>
      <c r="G974" s="20" t="str">
        <f>VLOOKUP(Repository_table[[#This Row],[Country of Destination]],$T$11:$U$47,2,)</f>
        <v>Europe and Central Asia</v>
      </c>
      <c r="H974" s="20" t="s">
        <v>150</v>
      </c>
      <c r="I974" s="20" t="s">
        <v>25</v>
      </c>
      <c r="J974" s="22">
        <v>2915317</v>
      </c>
      <c r="K974" s="27"/>
      <c r="L974" s="115"/>
      <c r="N974" s="89"/>
    </row>
    <row r="975" spans="1:14" s="13" customFormat="1">
      <c r="A975" s="114">
        <v>43726</v>
      </c>
      <c r="B975" s="21" t="s">
        <v>20</v>
      </c>
      <c r="C975" s="21" t="s">
        <v>20</v>
      </c>
      <c r="D975" s="20" t="s">
        <v>21</v>
      </c>
      <c r="E975" s="20" t="s">
        <v>22</v>
      </c>
      <c r="F975" s="20" t="s">
        <v>23</v>
      </c>
      <c r="G975" s="20" t="str">
        <f>VLOOKUP(Repository_table[[#This Row],[Country of Destination]],$T$11:$U$47,2,)</f>
        <v>Europe and Central Asia</v>
      </c>
      <c r="H975" s="20" t="s">
        <v>632</v>
      </c>
      <c r="I975" s="20" t="s">
        <v>25</v>
      </c>
      <c r="J975" s="22">
        <v>3601563</v>
      </c>
      <c r="K975" s="27"/>
      <c r="L975" s="115"/>
      <c r="N975" s="89"/>
    </row>
    <row r="976" spans="1:14" s="13" customFormat="1" ht="24.95">
      <c r="A976" s="114">
        <v>43727</v>
      </c>
      <c r="B976" s="21" t="s">
        <v>264</v>
      </c>
      <c r="C976" s="21" t="s">
        <v>265</v>
      </c>
      <c r="D976" s="20" t="s">
        <v>266</v>
      </c>
      <c r="E976" s="20" t="s">
        <v>22</v>
      </c>
      <c r="F976" s="20" t="s">
        <v>23</v>
      </c>
      <c r="G976" s="20" t="str">
        <f>VLOOKUP(Repository_table[[#This Row],[Country of Destination]],$T$11:$U$47,2,)</f>
        <v>Europe and Central Asia</v>
      </c>
      <c r="H976" s="20" t="s">
        <v>131</v>
      </c>
      <c r="I976" s="20" t="s">
        <v>268</v>
      </c>
      <c r="J976" s="22">
        <v>3688767</v>
      </c>
      <c r="K976" s="27"/>
      <c r="L976" s="115"/>
      <c r="N976" s="89"/>
    </row>
    <row r="977" spans="1:14" s="13" customFormat="1">
      <c r="A977" s="114">
        <v>43727</v>
      </c>
      <c r="B977" s="21" t="s">
        <v>640</v>
      </c>
      <c r="C977" s="21" t="s">
        <v>232</v>
      </c>
      <c r="D977" s="20" t="s">
        <v>230</v>
      </c>
      <c r="E977" s="20" t="s">
        <v>22</v>
      </c>
      <c r="F977" s="20" t="s">
        <v>42</v>
      </c>
      <c r="G977" s="20" t="str">
        <f>VLOOKUP(Repository_table[[#This Row],[Country of Destination]],$T$11:$U$47,2,)</f>
        <v>South Asia</v>
      </c>
      <c r="H977" s="20" t="s">
        <v>577</v>
      </c>
      <c r="I977" s="20" t="s">
        <v>231</v>
      </c>
      <c r="J977" s="22">
        <v>3387327</v>
      </c>
      <c r="K977" s="27"/>
      <c r="L977" s="115"/>
      <c r="N977" s="89"/>
    </row>
    <row r="978" spans="1:14" s="13" customFormat="1">
      <c r="A978" s="114">
        <v>43727</v>
      </c>
      <c r="B978" s="21" t="s">
        <v>20</v>
      </c>
      <c r="C978" s="21" t="s">
        <v>20</v>
      </c>
      <c r="D978" s="20" t="s">
        <v>211</v>
      </c>
      <c r="E978" s="20" t="s">
        <v>22</v>
      </c>
      <c r="F978" s="20" t="s">
        <v>38</v>
      </c>
      <c r="G978" s="20" t="str">
        <f>VLOOKUP(Repository_table[[#This Row],[Country of Destination]],$T$11:$U$47,2,)</f>
        <v>Latin America and the Caribbean</v>
      </c>
      <c r="H978" s="20" t="s">
        <v>657</v>
      </c>
      <c r="I978" s="20" t="s">
        <v>25</v>
      </c>
      <c r="J978" s="22">
        <v>3249658</v>
      </c>
      <c r="K978" s="27"/>
      <c r="L978" s="115"/>
      <c r="N978" s="89"/>
    </row>
    <row r="979" spans="1:14" s="13" customFormat="1" ht="24.95">
      <c r="A979" s="114">
        <v>43728</v>
      </c>
      <c r="B979" s="21" t="s">
        <v>264</v>
      </c>
      <c r="C979" s="21" t="s">
        <v>265</v>
      </c>
      <c r="D979" s="20" t="s">
        <v>266</v>
      </c>
      <c r="E979" s="20" t="s">
        <v>22</v>
      </c>
      <c r="F979" s="20" t="s">
        <v>55</v>
      </c>
      <c r="G979" s="20" t="str">
        <f>VLOOKUP(Repository_table[[#This Row],[Country of Destination]],$T$11:$U$47,2,)</f>
        <v>Europe and Central Asia</v>
      </c>
      <c r="H979" s="20" t="s">
        <v>568</v>
      </c>
      <c r="I979" s="20" t="s">
        <v>268</v>
      </c>
      <c r="J979" s="22">
        <v>3431133</v>
      </c>
      <c r="K979" s="27"/>
      <c r="L979" s="115"/>
      <c r="N979" s="89"/>
    </row>
    <row r="980" spans="1:14" s="13" customFormat="1">
      <c r="A980" s="114">
        <v>43728</v>
      </c>
      <c r="B980" s="21" t="s">
        <v>20</v>
      </c>
      <c r="C980" s="21" t="s">
        <v>20</v>
      </c>
      <c r="D980" s="20" t="s">
        <v>21</v>
      </c>
      <c r="E980" s="20" t="s">
        <v>22</v>
      </c>
      <c r="F980" s="20" t="s">
        <v>49</v>
      </c>
      <c r="G980" s="20" t="str">
        <f>VLOOKUP(Repository_table[[#This Row],[Country of Destination]],$T$11:$U$47,2,)</f>
        <v>Europe and Central Asia</v>
      </c>
      <c r="H980" s="20" t="s">
        <v>146</v>
      </c>
      <c r="I980" s="20" t="s">
        <v>25</v>
      </c>
      <c r="J980" s="22">
        <v>3229821</v>
      </c>
      <c r="K980" s="27"/>
      <c r="L980" s="115"/>
      <c r="N980" s="89"/>
    </row>
    <row r="981" spans="1:14" s="13" customFormat="1">
      <c r="A981" s="114">
        <v>43729</v>
      </c>
      <c r="B981" s="21" t="s">
        <v>20</v>
      </c>
      <c r="C981" s="21" t="s">
        <v>20</v>
      </c>
      <c r="D981" s="20" t="s">
        <v>21</v>
      </c>
      <c r="E981" s="20" t="s">
        <v>22</v>
      </c>
      <c r="F981" s="20" t="s">
        <v>42</v>
      </c>
      <c r="G981" s="20" t="str">
        <f>VLOOKUP(Repository_table[[#This Row],[Country of Destination]],$T$11:$U$47,2,)</f>
        <v>South Asia</v>
      </c>
      <c r="H981" s="20" t="s">
        <v>214</v>
      </c>
      <c r="I981" s="20" t="s">
        <v>25</v>
      </c>
      <c r="J981" s="22">
        <v>3666219</v>
      </c>
      <c r="K981" s="27"/>
      <c r="L981" s="115"/>
      <c r="N981" s="89"/>
    </row>
    <row r="982" spans="1:14" s="13" customFormat="1">
      <c r="A982" s="114">
        <v>43730</v>
      </c>
      <c r="B982" s="21" t="s">
        <v>20</v>
      </c>
      <c r="C982" s="21" t="s">
        <v>20</v>
      </c>
      <c r="D982" s="20" t="s">
        <v>200</v>
      </c>
      <c r="E982" s="20" t="s">
        <v>22</v>
      </c>
      <c r="F982" s="20" t="s">
        <v>33</v>
      </c>
      <c r="G982" s="20" t="str">
        <f>VLOOKUP(Repository_table[[#This Row],[Country of Destination]],$T$11:$U$47,2,)</f>
        <v>Europe and Central Asia</v>
      </c>
      <c r="H982" s="20" t="s">
        <v>24</v>
      </c>
      <c r="I982" s="20" t="s">
        <v>25</v>
      </c>
      <c r="J982" s="22">
        <v>3490441</v>
      </c>
      <c r="K982" s="27"/>
      <c r="L982" s="115"/>
      <c r="N982" s="89"/>
    </row>
    <row r="983" spans="1:14" s="13" customFormat="1">
      <c r="A983" s="114">
        <v>43731</v>
      </c>
      <c r="B983" s="21" t="s">
        <v>303</v>
      </c>
      <c r="C983" s="21" t="s">
        <v>303</v>
      </c>
      <c r="D983" s="20" t="s">
        <v>305</v>
      </c>
      <c r="E983" s="20" t="s">
        <v>22</v>
      </c>
      <c r="F983" s="20" t="s">
        <v>158</v>
      </c>
      <c r="G983" s="20" t="str">
        <f>VLOOKUP(Repository_table[[#This Row],[Country of Destination]],$T$11:$U$47,2,)</f>
        <v>East Asia and Pacific</v>
      </c>
      <c r="H983" s="20" t="s">
        <v>691</v>
      </c>
      <c r="I983" s="20" t="s">
        <v>307</v>
      </c>
      <c r="J983" s="22">
        <v>3281287</v>
      </c>
      <c r="K983" s="27"/>
      <c r="L983" s="115"/>
      <c r="N983" s="89"/>
    </row>
    <row r="984" spans="1:14" s="13" customFormat="1">
      <c r="A984" s="114">
        <v>43731</v>
      </c>
      <c r="B984" s="21" t="s">
        <v>20</v>
      </c>
      <c r="C984" s="21" t="s">
        <v>20</v>
      </c>
      <c r="D984" s="20" t="s">
        <v>27</v>
      </c>
      <c r="E984" s="20" t="s">
        <v>22</v>
      </c>
      <c r="F984" s="20" t="s">
        <v>351</v>
      </c>
      <c r="G984" s="20" t="str">
        <f>VLOOKUP(Repository_table[[#This Row],[Country of Destination]],$T$11:$U$47,2,)</f>
        <v>Latin America and the Caribbean</v>
      </c>
      <c r="H984" s="20" t="s">
        <v>121</v>
      </c>
      <c r="I984" s="20" t="s">
        <v>25</v>
      </c>
      <c r="J984" s="22">
        <v>3250235</v>
      </c>
      <c r="K984" s="27"/>
      <c r="L984" s="115"/>
      <c r="N984" s="89"/>
    </row>
    <row r="985" spans="1:14" s="13" customFormat="1" ht="24.95">
      <c r="A985" s="114">
        <v>43732</v>
      </c>
      <c r="B985" s="21" t="s">
        <v>264</v>
      </c>
      <c r="C985" s="21" t="s">
        <v>265</v>
      </c>
      <c r="D985" s="20" t="s">
        <v>266</v>
      </c>
      <c r="E985" s="20" t="s">
        <v>22</v>
      </c>
      <c r="F985" s="20" t="s">
        <v>158</v>
      </c>
      <c r="G985" s="20" t="str">
        <f>VLOOKUP(Repository_table[[#This Row],[Country of Destination]],$T$11:$U$47,2,)</f>
        <v>East Asia and Pacific</v>
      </c>
      <c r="H985" s="20" t="s">
        <v>147</v>
      </c>
      <c r="I985" s="20" t="s">
        <v>268</v>
      </c>
      <c r="J985" s="22">
        <v>3663462</v>
      </c>
      <c r="K985" s="27"/>
      <c r="L985" s="115"/>
      <c r="N985" s="89"/>
    </row>
    <row r="986" spans="1:14" s="13" customFormat="1">
      <c r="A986" s="114">
        <v>43732</v>
      </c>
      <c r="B986" s="21" t="s">
        <v>20</v>
      </c>
      <c r="C986" s="21" t="s">
        <v>20</v>
      </c>
      <c r="D986" s="20" t="s">
        <v>21</v>
      </c>
      <c r="E986" s="20" t="s">
        <v>22</v>
      </c>
      <c r="F986" s="20" t="s">
        <v>158</v>
      </c>
      <c r="G986" s="20" t="str">
        <f>VLOOKUP(Repository_table[[#This Row],[Country of Destination]],$T$11:$U$47,2,)</f>
        <v>East Asia and Pacific</v>
      </c>
      <c r="H986" s="20" t="s">
        <v>145</v>
      </c>
      <c r="I986" s="20" t="s">
        <v>25</v>
      </c>
      <c r="J986" s="22">
        <v>3495788</v>
      </c>
      <c r="K986" s="27"/>
      <c r="L986" s="115"/>
      <c r="N986" s="89"/>
    </row>
    <row r="987" spans="1:14" s="13" customFormat="1">
      <c r="A987" s="114">
        <v>43733</v>
      </c>
      <c r="B987" s="21" t="s">
        <v>20</v>
      </c>
      <c r="C987" s="21" t="s">
        <v>20</v>
      </c>
      <c r="D987" s="20" t="s">
        <v>21</v>
      </c>
      <c r="E987" s="20" t="s">
        <v>22</v>
      </c>
      <c r="F987" s="20" t="s">
        <v>83</v>
      </c>
      <c r="G987" s="20" t="str">
        <f>VLOOKUP(Repository_table[[#This Row],[Country of Destination]],$T$11:$U$47,2,)</f>
        <v>East Asia and Pacific</v>
      </c>
      <c r="H987" s="20" t="s">
        <v>209</v>
      </c>
      <c r="I987" s="20" t="s">
        <v>25</v>
      </c>
      <c r="J987" s="22">
        <v>3233725</v>
      </c>
      <c r="K987" s="27"/>
      <c r="L987" s="115"/>
      <c r="N987" s="89"/>
    </row>
    <row r="988" spans="1:14" s="13" customFormat="1">
      <c r="A988" s="114">
        <v>43734</v>
      </c>
      <c r="B988" s="21" t="s">
        <v>303</v>
      </c>
      <c r="C988" s="21" t="s">
        <v>303</v>
      </c>
      <c r="D988" s="20" t="s">
        <v>305</v>
      </c>
      <c r="E988" s="20" t="s">
        <v>22</v>
      </c>
      <c r="F988" s="20" t="s">
        <v>158</v>
      </c>
      <c r="G988" s="20" t="str">
        <f>VLOOKUP(Repository_table[[#This Row],[Country of Destination]],$T$11:$U$47,2,)</f>
        <v>East Asia and Pacific</v>
      </c>
      <c r="H988" s="20" t="s">
        <v>311</v>
      </c>
      <c r="I988" s="20" t="s">
        <v>307</v>
      </c>
      <c r="J988" s="22">
        <v>3206610</v>
      </c>
      <c r="K988" s="27"/>
      <c r="L988" s="115" t="s">
        <v>67</v>
      </c>
      <c r="N988" s="89"/>
    </row>
    <row r="989" spans="1:14" s="13" customFormat="1">
      <c r="A989" s="114">
        <v>43734</v>
      </c>
      <c r="B989" s="21" t="s">
        <v>303</v>
      </c>
      <c r="C989" s="21" t="s">
        <v>303</v>
      </c>
      <c r="D989" s="20" t="s">
        <v>680</v>
      </c>
      <c r="E989" s="20" t="s">
        <v>249</v>
      </c>
      <c r="F989" s="20" t="s">
        <v>158</v>
      </c>
      <c r="G989" s="20" t="str">
        <f>VLOOKUP(Repository_table[[#This Row],[Country of Destination]],$T$11:$U$47,2,)</f>
        <v>East Asia and Pacific</v>
      </c>
      <c r="H989" s="20" t="s">
        <v>311</v>
      </c>
      <c r="I989" s="20" t="s">
        <v>307</v>
      </c>
      <c r="J989" s="22">
        <v>271999</v>
      </c>
      <c r="K989" s="27"/>
      <c r="L989" s="115" t="s">
        <v>686</v>
      </c>
      <c r="N989" s="89"/>
    </row>
    <row r="990" spans="1:14" s="13" customFormat="1">
      <c r="A990" s="114">
        <v>43734</v>
      </c>
      <c r="B990" s="21" t="s">
        <v>20</v>
      </c>
      <c r="C990" s="21" t="s">
        <v>20</v>
      </c>
      <c r="D990" s="20" t="s">
        <v>21</v>
      </c>
      <c r="E990" s="20" t="s">
        <v>22</v>
      </c>
      <c r="F990" s="20" t="s">
        <v>42</v>
      </c>
      <c r="G990" s="20" t="str">
        <f>VLOOKUP(Repository_table[[#This Row],[Country of Destination]],$T$11:$U$47,2,)</f>
        <v>South Asia</v>
      </c>
      <c r="H990" s="20" t="s">
        <v>142</v>
      </c>
      <c r="I990" s="20" t="s">
        <v>25</v>
      </c>
      <c r="J990" s="22">
        <v>3694711</v>
      </c>
      <c r="K990" s="27"/>
      <c r="L990" s="115"/>
      <c r="N990" s="89"/>
    </row>
    <row r="991" spans="1:14" s="13" customFormat="1" ht="24.95">
      <c r="A991" s="114">
        <v>43735</v>
      </c>
      <c r="B991" s="21" t="s">
        <v>264</v>
      </c>
      <c r="C991" s="21" t="s">
        <v>265</v>
      </c>
      <c r="D991" s="20" t="s">
        <v>283</v>
      </c>
      <c r="E991" s="20" t="s">
        <v>22</v>
      </c>
      <c r="F991" s="20" t="s">
        <v>351</v>
      </c>
      <c r="G991" s="20" t="str">
        <f>VLOOKUP(Repository_table[[#This Row],[Country of Destination]],$T$11:$U$47,2,)</f>
        <v>Latin America and the Caribbean</v>
      </c>
      <c r="H991" s="20" t="s">
        <v>267</v>
      </c>
      <c r="I991" s="20" t="s">
        <v>268</v>
      </c>
      <c r="J991" s="22">
        <v>3829812</v>
      </c>
      <c r="K991" s="27"/>
      <c r="L991" s="115"/>
      <c r="N991" s="89"/>
    </row>
    <row r="992" spans="1:14" s="13" customFormat="1">
      <c r="A992" s="114">
        <v>43735</v>
      </c>
      <c r="B992" s="21" t="s">
        <v>20</v>
      </c>
      <c r="C992" s="21" t="s">
        <v>20</v>
      </c>
      <c r="D992" s="20" t="s">
        <v>21</v>
      </c>
      <c r="E992" s="20" t="s">
        <v>22</v>
      </c>
      <c r="F992" s="20" t="s">
        <v>23</v>
      </c>
      <c r="G992" s="20" t="str">
        <f>VLOOKUP(Repository_table[[#This Row],[Country of Destination]],$T$11:$U$47,2,)</f>
        <v>Europe and Central Asia</v>
      </c>
      <c r="H992" s="20" t="s">
        <v>312</v>
      </c>
      <c r="I992" s="20" t="s">
        <v>25</v>
      </c>
      <c r="J992" s="22">
        <v>3440749</v>
      </c>
      <c r="K992" s="27"/>
      <c r="L992" s="115"/>
      <c r="N992" s="89"/>
    </row>
    <row r="993" spans="1:14" s="13" customFormat="1">
      <c r="A993" s="114">
        <v>43736</v>
      </c>
      <c r="B993" s="21" t="s">
        <v>20</v>
      </c>
      <c r="C993" s="21" t="s">
        <v>20</v>
      </c>
      <c r="D993" s="20" t="s">
        <v>27</v>
      </c>
      <c r="E993" s="20" t="s">
        <v>22</v>
      </c>
      <c r="F993" s="20" t="s">
        <v>143</v>
      </c>
      <c r="G993" s="20" t="str">
        <f>VLOOKUP(Repository_table[[#This Row],[Country of Destination]],$T$11:$U$47,2,)</f>
        <v>Latin America and the Caribbean</v>
      </c>
      <c r="H993" s="20" t="s">
        <v>203</v>
      </c>
      <c r="I993" s="20" t="s">
        <v>25</v>
      </c>
      <c r="J993" s="22">
        <v>3241781</v>
      </c>
      <c r="K993" s="27"/>
      <c r="L993" s="115"/>
      <c r="N993" s="89"/>
    </row>
    <row r="994" spans="1:14" s="13" customFormat="1">
      <c r="A994" s="114">
        <v>43737</v>
      </c>
      <c r="B994" s="21" t="s">
        <v>20</v>
      </c>
      <c r="C994" s="21" t="s">
        <v>20</v>
      </c>
      <c r="D994" s="20" t="s">
        <v>211</v>
      </c>
      <c r="E994" s="20" t="s">
        <v>22</v>
      </c>
      <c r="F994" s="20" t="s">
        <v>33</v>
      </c>
      <c r="G994" s="20" t="str">
        <f>VLOOKUP(Repository_table[[#This Row],[Country of Destination]],$T$11:$U$47,2,)</f>
        <v>Europe and Central Asia</v>
      </c>
      <c r="H994" s="20" t="s">
        <v>607</v>
      </c>
      <c r="I994" s="20" t="s">
        <v>25</v>
      </c>
      <c r="J994" s="22">
        <v>3249660</v>
      </c>
      <c r="K994" s="27"/>
      <c r="L994" s="115"/>
      <c r="N994" s="89"/>
    </row>
    <row r="995" spans="1:14" s="13" customFormat="1">
      <c r="A995" s="114">
        <v>43738</v>
      </c>
      <c r="B995" s="21" t="s">
        <v>20</v>
      </c>
      <c r="C995" s="21" t="s">
        <v>20</v>
      </c>
      <c r="D995" s="20" t="s">
        <v>27</v>
      </c>
      <c r="E995" s="20" t="s">
        <v>22</v>
      </c>
      <c r="F995" s="20" t="s">
        <v>28</v>
      </c>
      <c r="G995" s="20" t="str">
        <f>VLOOKUP(Repository_table[[#This Row],[Country of Destination]],$T$11:$U$47,2,)</f>
        <v>East Asia and Pacific</v>
      </c>
      <c r="H995" s="20" t="s">
        <v>108</v>
      </c>
      <c r="I995" s="20" t="s">
        <v>25</v>
      </c>
      <c r="J995" s="22">
        <v>3688614</v>
      </c>
      <c r="K995" s="27"/>
      <c r="L995" s="115"/>
      <c r="N995" s="89"/>
    </row>
    <row r="996" spans="1:14" s="13" customFormat="1" ht="24.95">
      <c r="A996" s="117">
        <v>43739</v>
      </c>
      <c r="B996" s="118" t="s">
        <v>264</v>
      </c>
      <c r="C996" s="118" t="s">
        <v>265</v>
      </c>
      <c r="D996" s="119" t="s">
        <v>266</v>
      </c>
      <c r="E996" s="119" t="s">
        <v>22</v>
      </c>
      <c r="F996" s="119" t="s">
        <v>158</v>
      </c>
      <c r="G996" s="119" t="str">
        <f>VLOOKUP(Repository_table[[#This Row],[Country of Destination]],$T$11:$U$47,2,)</f>
        <v>East Asia and Pacific</v>
      </c>
      <c r="H996" s="119" t="s">
        <v>213</v>
      </c>
      <c r="I996" s="119" t="s">
        <v>268</v>
      </c>
      <c r="J996" s="120">
        <v>3398863</v>
      </c>
      <c r="K996" s="121"/>
      <c r="L996" s="115"/>
      <c r="N996" s="89"/>
    </row>
    <row r="997" spans="1:14" s="13" customFormat="1">
      <c r="A997" s="117">
        <v>43739</v>
      </c>
      <c r="B997" s="118" t="s">
        <v>20</v>
      </c>
      <c r="C997" s="118" t="s">
        <v>20</v>
      </c>
      <c r="D997" s="119" t="s">
        <v>27</v>
      </c>
      <c r="E997" s="119" t="s">
        <v>22</v>
      </c>
      <c r="F997" s="119" t="s">
        <v>28</v>
      </c>
      <c r="G997" s="119" t="str">
        <f>VLOOKUP(Repository_table[[#This Row],[Country of Destination]],$T$11:$U$47,2,)</f>
        <v>East Asia and Pacific</v>
      </c>
      <c r="H997" s="119" t="s">
        <v>53</v>
      </c>
      <c r="I997" s="119" t="s">
        <v>25</v>
      </c>
      <c r="J997" s="120">
        <v>3628498</v>
      </c>
      <c r="K997" s="121"/>
      <c r="L997" s="115"/>
      <c r="N997" s="89"/>
    </row>
    <row r="998" spans="1:14" s="13" customFormat="1" ht="24.95">
      <c r="A998" s="117">
        <v>43740</v>
      </c>
      <c r="B998" s="118" t="s">
        <v>264</v>
      </c>
      <c r="C998" s="118" t="s">
        <v>265</v>
      </c>
      <c r="D998" s="119" t="s">
        <v>283</v>
      </c>
      <c r="E998" s="119" t="s">
        <v>22</v>
      </c>
      <c r="F998" s="119" t="s">
        <v>351</v>
      </c>
      <c r="G998" s="119" t="str">
        <f>VLOOKUP(Repository_table[[#This Row],[Country of Destination]],$T$11:$U$47,2,)</f>
        <v>Latin America and the Caribbean</v>
      </c>
      <c r="H998" s="119" t="s">
        <v>690</v>
      </c>
      <c r="I998" s="119" t="s">
        <v>268</v>
      </c>
      <c r="J998" s="120">
        <v>3266223</v>
      </c>
      <c r="K998" s="121"/>
      <c r="L998" s="115"/>
      <c r="N998" s="89"/>
    </row>
    <row r="999" spans="1:14" s="13" customFormat="1">
      <c r="A999" s="117">
        <v>43740</v>
      </c>
      <c r="B999" s="118" t="s">
        <v>20</v>
      </c>
      <c r="C999" s="118" t="s">
        <v>20</v>
      </c>
      <c r="D999" s="119" t="s">
        <v>21</v>
      </c>
      <c r="E999" s="119" t="s">
        <v>22</v>
      </c>
      <c r="F999" s="119" t="s">
        <v>69</v>
      </c>
      <c r="G999" s="119" t="str">
        <f>VLOOKUP(Repository_table[[#This Row],[Country of Destination]],$T$11:$U$47,2,)</f>
        <v>East Asia and Pacific</v>
      </c>
      <c r="H999" s="119" t="s">
        <v>179</v>
      </c>
      <c r="I999" s="119" t="s">
        <v>25</v>
      </c>
      <c r="J999" s="120">
        <v>3137635</v>
      </c>
      <c r="K999" s="121"/>
      <c r="L999" s="115"/>
      <c r="N999" s="89"/>
    </row>
    <row r="1000" spans="1:14" s="13" customFormat="1">
      <c r="A1000" s="117">
        <v>43741</v>
      </c>
      <c r="B1000" s="118" t="s">
        <v>20</v>
      </c>
      <c r="C1000" s="118" t="s">
        <v>20</v>
      </c>
      <c r="D1000" s="119" t="s">
        <v>27</v>
      </c>
      <c r="E1000" s="119" t="s">
        <v>22</v>
      </c>
      <c r="F1000" s="119" t="s">
        <v>125</v>
      </c>
      <c r="G1000" s="119" t="str">
        <f>VLOOKUP(Repository_table[[#This Row],[Country of Destination]],$T$11:$U$47,2,)</f>
        <v>East Asia and Pacific</v>
      </c>
      <c r="H1000" s="119" t="s">
        <v>71</v>
      </c>
      <c r="I1000" s="119" t="s">
        <v>25</v>
      </c>
      <c r="J1000" s="120">
        <v>3462823</v>
      </c>
      <c r="K1000" s="121"/>
      <c r="L1000" s="115"/>
      <c r="N1000" s="89"/>
    </row>
    <row r="1001" spans="1:14" s="13" customFormat="1" ht="24.95">
      <c r="A1001" s="117">
        <v>43742</v>
      </c>
      <c r="B1001" s="118" t="s">
        <v>264</v>
      </c>
      <c r="C1001" s="118" t="s">
        <v>265</v>
      </c>
      <c r="D1001" s="119" t="s">
        <v>283</v>
      </c>
      <c r="E1001" s="119" t="s">
        <v>22</v>
      </c>
      <c r="F1001" s="119" t="s">
        <v>28</v>
      </c>
      <c r="G1001" s="119" t="str">
        <f>VLOOKUP(Repository_table[[#This Row],[Country of Destination]],$T$11:$U$47,2,)</f>
        <v>East Asia and Pacific</v>
      </c>
      <c r="H1001" s="119" t="s">
        <v>335</v>
      </c>
      <c r="I1001" s="119" t="s">
        <v>268</v>
      </c>
      <c r="J1001" s="120">
        <v>3619992</v>
      </c>
      <c r="K1001" s="121"/>
      <c r="L1001" s="115"/>
      <c r="N1001" s="89"/>
    </row>
    <row r="1002" spans="1:14" s="13" customFormat="1">
      <c r="A1002" s="117">
        <v>43742</v>
      </c>
      <c r="B1002" s="118" t="s">
        <v>20</v>
      </c>
      <c r="C1002" s="118" t="s">
        <v>20</v>
      </c>
      <c r="D1002" s="119" t="s">
        <v>21</v>
      </c>
      <c r="E1002" s="119" t="s">
        <v>22</v>
      </c>
      <c r="F1002" s="119" t="s">
        <v>57</v>
      </c>
      <c r="G1002" s="119" t="str">
        <f>VLOOKUP(Repository_table[[#This Row],[Country of Destination]],$T$11:$U$47,2,)</f>
        <v>Europe and Central Asia</v>
      </c>
      <c r="H1002" s="119" t="s">
        <v>614</v>
      </c>
      <c r="I1002" s="119" t="s">
        <v>25</v>
      </c>
      <c r="J1002" s="120">
        <v>3181132</v>
      </c>
      <c r="K1002" s="121"/>
      <c r="L1002" s="115"/>
      <c r="N1002" s="89"/>
    </row>
    <row r="1003" spans="1:14" s="13" customFormat="1">
      <c r="A1003" s="117">
        <v>43743</v>
      </c>
      <c r="B1003" s="118" t="s">
        <v>20</v>
      </c>
      <c r="C1003" s="118" t="s">
        <v>20</v>
      </c>
      <c r="D1003" s="119" t="s">
        <v>27</v>
      </c>
      <c r="E1003" s="119" t="s">
        <v>22</v>
      </c>
      <c r="F1003" s="119" t="s">
        <v>28</v>
      </c>
      <c r="G1003" s="119" t="str">
        <f>VLOOKUP(Repository_table[[#This Row],[Country of Destination]],$T$11:$U$47,2,)</f>
        <v>East Asia and Pacific</v>
      </c>
      <c r="H1003" s="119" t="s">
        <v>314</v>
      </c>
      <c r="I1003" s="119" t="s">
        <v>25</v>
      </c>
      <c r="J1003" s="120">
        <v>3529723</v>
      </c>
      <c r="K1003" s="121"/>
      <c r="L1003" s="115"/>
      <c r="N1003" s="89"/>
    </row>
    <row r="1004" spans="1:14" s="13" customFormat="1">
      <c r="A1004" s="117">
        <v>43743</v>
      </c>
      <c r="B1004" s="118" t="s">
        <v>20</v>
      </c>
      <c r="C1004" s="118" t="s">
        <v>20</v>
      </c>
      <c r="D1004" s="119" t="s">
        <v>169</v>
      </c>
      <c r="E1004" s="119" t="s">
        <v>22</v>
      </c>
      <c r="F1004" s="119" t="s">
        <v>28</v>
      </c>
      <c r="G1004" s="119" t="str">
        <f>VLOOKUP(Repository_table[[#This Row],[Country of Destination]],$T$11:$U$47,2,)</f>
        <v>East Asia and Pacific</v>
      </c>
      <c r="H1004" s="119" t="s">
        <v>313</v>
      </c>
      <c r="I1004" s="119" t="s">
        <v>25</v>
      </c>
      <c r="J1004" s="120">
        <v>3292038</v>
      </c>
      <c r="K1004" s="121"/>
      <c r="L1004" s="115"/>
      <c r="N1004" s="89"/>
    </row>
    <row r="1005" spans="1:14" s="13" customFormat="1">
      <c r="A1005" s="117">
        <v>43744</v>
      </c>
      <c r="B1005" s="118" t="s">
        <v>20</v>
      </c>
      <c r="C1005" s="118" t="s">
        <v>20</v>
      </c>
      <c r="D1005" s="119" t="s">
        <v>200</v>
      </c>
      <c r="E1005" s="119" t="s">
        <v>22</v>
      </c>
      <c r="F1005" s="119" t="s">
        <v>143</v>
      </c>
      <c r="G1005" s="119" t="str">
        <f>VLOOKUP(Repository_table[[#This Row],[Country of Destination]],$T$11:$U$47,2,)</f>
        <v>Latin America and the Caribbean</v>
      </c>
      <c r="H1005" s="119" t="s">
        <v>95</v>
      </c>
      <c r="I1005" s="119" t="s">
        <v>25</v>
      </c>
      <c r="J1005" s="120">
        <v>3388658</v>
      </c>
      <c r="K1005" s="121"/>
      <c r="L1005" s="115"/>
      <c r="N1005" s="89"/>
    </row>
    <row r="1006" spans="1:14" s="13" customFormat="1" ht="24.95">
      <c r="A1006" s="117">
        <v>43745</v>
      </c>
      <c r="B1006" s="118" t="s">
        <v>264</v>
      </c>
      <c r="C1006" s="118" t="s">
        <v>265</v>
      </c>
      <c r="D1006" s="119" t="s">
        <v>266</v>
      </c>
      <c r="E1006" s="119" t="s">
        <v>22</v>
      </c>
      <c r="F1006" s="119" t="s">
        <v>35</v>
      </c>
      <c r="G1006" s="119" t="str">
        <f>VLOOKUP(Repository_table[[#This Row],[Country of Destination]],$T$11:$U$47,2,)</f>
        <v>Europe and Central Asia</v>
      </c>
      <c r="H1006" s="119" t="s">
        <v>300</v>
      </c>
      <c r="I1006" s="119" t="s">
        <v>268</v>
      </c>
      <c r="J1006" s="120">
        <v>3605894</v>
      </c>
      <c r="K1006" s="121"/>
      <c r="L1006" s="115"/>
      <c r="N1006" s="89"/>
    </row>
    <row r="1007" spans="1:14" s="13" customFormat="1">
      <c r="A1007" s="117">
        <v>43746</v>
      </c>
      <c r="B1007" s="118" t="s">
        <v>20</v>
      </c>
      <c r="C1007" s="118" t="s">
        <v>20</v>
      </c>
      <c r="D1007" s="119" t="s">
        <v>27</v>
      </c>
      <c r="E1007" s="119" t="s">
        <v>22</v>
      </c>
      <c r="F1007" s="119" t="s">
        <v>143</v>
      </c>
      <c r="G1007" s="119" t="str">
        <f>VLOOKUP(Repository_table[[#This Row],[Country of Destination]],$T$11:$U$47,2,)</f>
        <v>Latin America and the Caribbean</v>
      </c>
      <c r="H1007" s="119" t="s">
        <v>668</v>
      </c>
      <c r="I1007" s="119" t="s">
        <v>25</v>
      </c>
      <c r="J1007" s="120">
        <v>3219600</v>
      </c>
      <c r="K1007" s="121"/>
      <c r="L1007" s="115"/>
      <c r="N1007" s="89"/>
    </row>
    <row r="1008" spans="1:14" s="13" customFormat="1" ht="24.95">
      <c r="A1008" s="117">
        <v>43747</v>
      </c>
      <c r="B1008" s="118" t="s">
        <v>264</v>
      </c>
      <c r="C1008" s="118" t="s">
        <v>265</v>
      </c>
      <c r="D1008" s="119" t="s">
        <v>266</v>
      </c>
      <c r="E1008" s="119" t="s">
        <v>22</v>
      </c>
      <c r="F1008" s="119" t="s">
        <v>23</v>
      </c>
      <c r="G1008" s="119" t="str">
        <f>VLOOKUP(Repository_table[[#This Row],[Country of Destination]],$T$11:$U$47,2,)</f>
        <v>Europe and Central Asia</v>
      </c>
      <c r="H1008" s="119" t="s">
        <v>278</v>
      </c>
      <c r="I1008" s="119" t="s">
        <v>268</v>
      </c>
      <c r="J1008" s="120">
        <v>3691069</v>
      </c>
      <c r="K1008" s="121"/>
      <c r="L1008" s="115"/>
      <c r="N1008" s="89"/>
    </row>
    <row r="1009" spans="1:14" s="13" customFormat="1">
      <c r="A1009" s="117">
        <v>43747</v>
      </c>
      <c r="B1009" s="118" t="s">
        <v>688</v>
      </c>
      <c r="C1009" s="118" t="s">
        <v>330</v>
      </c>
      <c r="D1009" s="119" t="s">
        <v>689</v>
      </c>
      <c r="E1009" s="119" t="s">
        <v>249</v>
      </c>
      <c r="F1009" s="119" t="s">
        <v>28</v>
      </c>
      <c r="G1009" s="119" t="str">
        <f>VLOOKUP(Repository_table[[#This Row],[Country of Destination]],$T$11:$U$47,2,)</f>
        <v>East Asia and Pacific</v>
      </c>
      <c r="H1009" s="119" t="s">
        <v>105</v>
      </c>
      <c r="I1009" s="119" t="s">
        <v>333</v>
      </c>
      <c r="J1009" s="120">
        <v>3704467</v>
      </c>
      <c r="K1009" s="121"/>
      <c r="L1009" s="115" t="s">
        <v>375</v>
      </c>
      <c r="N1009" s="89"/>
    </row>
    <row r="1010" spans="1:14" s="13" customFormat="1">
      <c r="A1010" s="117">
        <v>43747</v>
      </c>
      <c r="B1010" s="118" t="s">
        <v>20</v>
      </c>
      <c r="C1010" s="118" t="s">
        <v>20</v>
      </c>
      <c r="D1010" s="119" t="s">
        <v>21</v>
      </c>
      <c r="E1010" s="119" t="s">
        <v>22</v>
      </c>
      <c r="F1010" s="119" t="s">
        <v>148</v>
      </c>
      <c r="G1010" s="119" t="str">
        <f>VLOOKUP(Repository_table[[#This Row],[Country of Destination]],$T$11:$U$47,2,)</f>
        <v>South Asia</v>
      </c>
      <c r="H1010" s="119" t="s">
        <v>618</v>
      </c>
      <c r="I1010" s="119" t="s">
        <v>25</v>
      </c>
      <c r="J1010" s="120">
        <v>3472201</v>
      </c>
      <c r="K1010" s="121"/>
      <c r="L1010" s="115"/>
      <c r="N1010" s="89"/>
    </row>
    <row r="1011" spans="1:14" s="13" customFormat="1">
      <c r="A1011" s="117">
        <v>43748</v>
      </c>
      <c r="B1011" s="118" t="s">
        <v>20</v>
      </c>
      <c r="C1011" s="118" t="s">
        <v>20</v>
      </c>
      <c r="D1011" s="119" t="s">
        <v>21</v>
      </c>
      <c r="E1011" s="119" t="s">
        <v>22</v>
      </c>
      <c r="F1011" s="119" t="s">
        <v>35</v>
      </c>
      <c r="G1011" s="119" t="str">
        <f>VLOOKUP(Repository_table[[#This Row],[Country of Destination]],$T$11:$U$47,2,)</f>
        <v>Europe and Central Asia</v>
      </c>
      <c r="H1011" s="119" t="s">
        <v>628</v>
      </c>
      <c r="I1011" s="119" t="s">
        <v>25</v>
      </c>
      <c r="J1011" s="120">
        <v>3286578</v>
      </c>
      <c r="K1011" s="121"/>
      <c r="L1011" s="115"/>
      <c r="N1011" s="89"/>
    </row>
    <row r="1012" spans="1:14" s="13" customFormat="1">
      <c r="A1012" s="117">
        <v>43749</v>
      </c>
      <c r="B1012" s="118" t="s">
        <v>303</v>
      </c>
      <c r="C1012" s="21" t="s">
        <v>303</v>
      </c>
      <c r="D1012" s="119" t="s">
        <v>305</v>
      </c>
      <c r="E1012" s="119" t="s">
        <v>22</v>
      </c>
      <c r="F1012" s="119" t="s">
        <v>158</v>
      </c>
      <c r="G1012" s="119" t="str">
        <f>VLOOKUP(Repository_table[[#This Row],[Country of Destination]],$T$11:$U$47,2,)</f>
        <v>East Asia and Pacific</v>
      </c>
      <c r="H1012" s="119" t="s">
        <v>341</v>
      </c>
      <c r="I1012" s="119" t="s">
        <v>307</v>
      </c>
      <c r="J1012" s="120">
        <v>3366319</v>
      </c>
      <c r="K1012" s="121"/>
      <c r="L1012" s="115"/>
      <c r="N1012" s="89"/>
    </row>
    <row r="1013" spans="1:14" s="13" customFormat="1" ht="24.95">
      <c r="A1013" s="117">
        <v>43750</v>
      </c>
      <c r="B1013" s="118" t="s">
        <v>264</v>
      </c>
      <c r="C1013" s="118" t="s">
        <v>265</v>
      </c>
      <c r="D1013" s="119" t="s">
        <v>266</v>
      </c>
      <c r="E1013" s="119" t="s">
        <v>22</v>
      </c>
      <c r="F1013" s="119" t="s">
        <v>44</v>
      </c>
      <c r="G1013" s="119" t="str">
        <f>VLOOKUP(Repository_table[[#This Row],[Country of Destination]],$T$11:$U$47,2,)</f>
        <v>Europe and Central Asia</v>
      </c>
      <c r="H1013" s="119" t="s">
        <v>338</v>
      </c>
      <c r="I1013" s="119" t="s">
        <v>268</v>
      </c>
      <c r="J1013" s="120">
        <v>3527878</v>
      </c>
      <c r="K1013" s="121"/>
      <c r="L1013" s="115"/>
      <c r="N1013" s="89"/>
    </row>
    <row r="1014" spans="1:14" s="13" customFormat="1">
      <c r="A1014" s="117">
        <v>43750</v>
      </c>
      <c r="B1014" s="118" t="s">
        <v>20</v>
      </c>
      <c r="C1014" s="118" t="s">
        <v>20</v>
      </c>
      <c r="D1014" s="119" t="s">
        <v>21</v>
      </c>
      <c r="E1014" s="119" t="s">
        <v>22</v>
      </c>
      <c r="F1014" s="119" t="s">
        <v>31</v>
      </c>
      <c r="G1014" s="119" t="str">
        <f>VLOOKUP(Repository_table[[#This Row],[Country of Destination]],$T$11:$U$47,2,)</f>
        <v>Europe and Central Asia</v>
      </c>
      <c r="H1014" s="119" t="s">
        <v>285</v>
      </c>
      <c r="I1014" s="119" t="s">
        <v>25</v>
      </c>
      <c r="J1014" s="120">
        <v>3402206</v>
      </c>
      <c r="K1014" s="121"/>
      <c r="L1014" s="115"/>
      <c r="N1014" s="89"/>
    </row>
    <row r="1015" spans="1:14" s="13" customFormat="1">
      <c r="A1015" s="117">
        <v>43750</v>
      </c>
      <c r="B1015" s="118" t="s">
        <v>20</v>
      </c>
      <c r="C1015" s="118" t="s">
        <v>20</v>
      </c>
      <c r="D1015" s="119" t="s">
        <v>21</v>
      </c>
      <c r="E1015" s="119" t="s">
        <v>22</v>
      </c>
      <c r="F1015" s="119" t="s">
        <v>33</v>
      </c>
      <c r="G1015" s="119" t="str">
        <f>VLOOKUP(Repository_table[[#This Row],[Country of Destination]],$T$11:$U$47,2,)</f>
        <v>Europe and Central Asia</v>
      </c>
      <c r="H1015" s="119" t="s">
        <v>54</v>
      </c>
      <c r="I1015" s="119" t="s">
        <v>25</v>
      </c>
      <c r="J1015" s="120">
        <v>3495034</v>
      </c>
      <c r="K1015" s="121"/>
      <c r="L1015" s="115"/>
      <c r="N1015" s="89"/>
    </row>
    <row r="1016" spans="1:14" s="13" customFormat="1">
      <c r="A1016" s="117">
        <v>43751</v>
      </c>
      <c r="B1016" s="118" t="s">
        <v>20</v>
      </c>
      <c r="C1016" s="118" t="s">
        <v>20</v>
      </c>
      <c r="D1016" s="119" t="s">
        <v>21</v>
      </c>
      <c r="E1016" s="119" t="s">
        <v>22</v>
      </c>
      <c r="F1016" s="119" t="s">
        <v>57</v>
      </c>
      <c r="G1016" s="119" t="str">
        <f>VLOOKUP(Repository_table[[#This Row],[Country of Destination]],$T$11:$U$47,2,)</f>
        <v>Europe and Central Asia</v>
      </c>
      <c r="H1016" s="119" t="s">
        <v>317</v>
      </c>
      <c r="I1016" s="119" t="s">
        <v>25</v>
      </c>
      <c r="J1016" s="120">
        <v>3439831</v>
      </c>
      <c r="K1016" s="121"/>
      <c r="L1016" s="115"/>
      <c r="N1016" s="89"/>
    </row>
    <row r="1017" spans="1:14" s="13" customFormat="1">
      <c r="A1017" s="117">
        <v>43752</v>
      </c>
      <c r="B1017" s="118" t="s">
        <v>20</v>
      </c>
      <c r="C1017" s="118" t="s">
        <v>20</v>
      </c>
      <c r="D1017" s="119" t="s">
        <v>21</v>
      </c>
      <c r="E1017" s="119" t="s">
        <v>22</v>
      </c>
      <c r="F1017" s="119" t="s">
        <v>158</v>
      </c>
      <c r="G1017" s="119" t="str">
        <f>VLOOKUP(Repository_table[[#This Row],[Country of Destination]],$T$11:$U$47,2,)</f>
        <v>East Asia and Pacific</v>
      </c>
      <c r="H1017" s="119" t="s">
        <v>166</v>
      </c>
      <c r="I1017" s="119" t="s">
        <v>25</v>
      </c>
      <c r="J1017" s="120">
        <v>3079694</v>
      </c>
      <c r="K1017" s="121"/>
      <c r="L1017" s="115"/>
      <c r="N1017" s="89"/>
    </row>
    <row r="1018" spans="1:14" s="13" customFormat="1" ht="24.95">
      <c r="A1018" s="117">
        <v>43753</v>
      </c>
      <c r="B1018" s="118" t="s">
        <v>264</v>
      </c>
      <c r="C1018" s="118" t="s">
        <v>265</v>
      </c>
      <c r="D1018" s="119" t="s">
        <v>266</v>
      </c>
      <c r="E1018" s="119" t="s">
        <v>22</v>
      </c>
      <c r="F1018" s="119" t="s">
        <v>55</v>
      </c>
      <c r="G1018" s="119" t="str">
        <f>VLOOKUP(Repository_table[[#This Row],[Country of Destination]],$T$11:$U$47,2,)</f>
        <v>Europe and Central Asia</v>
      </c>
      <c r="H1018" s="119" t="s">
        <v>274</v>
      </c>
      <c r="I1018" s="119" t="s">
        <v>268</v>
      </c>
      <c r="J1018" s="120">
        <v>3456192</v>
      </c>
      <c r="K1018" s="121"/>
      <c r="L1018" s="115"/>
      <c r="N1018" s="89"/>
    </row>
    <row r="1019" spans="1:14" s="13" customFormat="1">
      <c r="A1019" s="117">
        <v>43753</v>
      </c>
      <c r="B1019" s="118" t="s">
        <v>20</v>
      </c>
      <c r="C1019" s="118" t="s">
        <v>20</v>
      </c>
      <c r="D1019" s="119" t="s">
        <v>27</v>
      </c>
      <c r="E1019" s="119" t="s">
        <v>22</v>
      </c>
      <c r="F1019" s="119" t="s">
        <v>144</v>
      </c>
      <c r="G1019" s="119" t="str">
        <f>VLOOKUP(Repository_table[[#This Row],[Country of Destination]],$T$11:$U$47,2,)</f>
        <v>Latin America and the Caribbean</v>
      </c>
      <c r="H1019" s="119" t="s">
        <v>58</v>
      </c>
      <c r="I1019" s="119" t="s">
        <v>25</v>
      </c>
      <c r="J1019" s="120">
        <v>2927364</v>
      </c>
      <c r="K1019" s="121"/>
      <c r="L1019" s="115"/>
      <c r="N1019" s="89"/>
    </row>
    <row r="1020" spans="1:14" s="13" customFormat="1">
      <c r="A1020" s="117">
        <v>43753</v>
      </c>
      <c r="B1020" s="118" t="s">
        <v>20</v>
      </c>
      <c r="C1020" s="118" t="s">
        <v>20</v>
      </c>
      <c r="D1020" s="119" t="s">
        <v>211</v>
      </c>
      <c r="E1020" s="119" t="s">
        <v>22</v>
      </c>
      <c r="F1020" s="119" t="s">
        <v>35</v>
      </c>
      <c r="G1020" s="119" t="str">
        <f>VLOOKUP(Repository_table[[#This Row],[Country of Destination]],$T$11:$U$47,2,)</f>
        <v>Europe and Central Asia</v>
      </c>
      <c r="H1020" s="119" t="s">
        <v>692</v>
      </c>
      <c r="I1020" s="119" t="s">
        <v>25</v>
      </c>
      <c r="J1020" s="120">
        <v>2418217</v>
      </c>
      <c r="K1020" s="121"/>
      <c r="L1020" s="115"/>
      <c r="N1020" s="89"/>
    </row>
    <row r="1021" spans="1:14" s="13" customFormat="1">
      <c r="A1021" s="117">
        <v>43754</v>
      </c>
      <c r="B1021" s="118" t="s">
        <v>688</v>
      </c>
      <c r="C1021" s="118" t="s">
        <v>330</v>
      </c>
      <c r="D1021" s="119" t="s">
        <v>689</v>
      </c>
      <c r="E1021" s="119" t="s">
        <v>249</v>
      </c>
      <c r="F1021" s="119" t="s">
        <v>42</v>
      </c>
      <c r="G1021" s="119" t="str">
        <f>VLOOKUP(Repository_table[[#This Row],[Country of Destination]],$T$11:$U$47,2,)</f>
        <v>South Asia</v>
      </c>
      <c r="H1021" s="119" t="s">
        <v>675</v>
      </c>
      <c r="I1021" s="119" t="s">
        <v>333</v>
      </c>
      <c r="J1021" s="120">
        <v>3711457</v>
      </c>
      <c r="K1021" s="121"/>
      <c r="L1021" s="115" t="s">
        <v>375</v>
      </c>
      <c r="N1021" s="89"/>
    </row>
    <row r="1022" spans="1:14" s="13" customFormat="1">
      <c r="A1022" s="117">
        <v>43755</v>
      </c>
      <c r="B1022" s="118" t="s">
        <v>303</v>
      </c>
      <c r="C1022" s="21" t="s">
        <v>303</v>
      </c>
      <c r="D1022" s="119" t="s">
        <v>305</v>
      </c>
      <c r="E1022" s="119" t="s">
        <v>22</v>
      </c>
      <c r="F1022" s="119" t="s">
        <v>33</v>
      </c>
      <c r="G1022" s="119" t="str">
        <f>VLOOKUP(Repository_table[[#This Row],[Country of Destination]],$T$11:$U$47,2,)</f>
        <v>Europe and Central Asia</v>
      </c>
      <c r="H1022" s="119" t="s">
        <v>131</v>
      </c>
      <c r="I1022" s="119" t="s">
        <v>307</v>
      </c>
      <c r="J1022" s="120">
        <v>3650128</v>
      </c>
      <c r="K1022" s="121"/>
      <c r="L1022" s="115"/>
      <c r="N1022" s="89"/>
    </row>
    <row r="1023" spans="1:14" s="13" customFormat="1">
      <c r="A1023" s="117">
        <v>43755</v>
      </c>
      <c r="B1023" s="118" t="s">
        <v>20</v>
      </c>
      <c r="C1023" s="118" t="s">
        <v>20</v>
      </c>
      <c r="D1023" s="119" t="s">
        <v>21</v>
      </c>
      <c r="E1023" s="119" t="s">
        <v>22</v>
      </c>
      <c r="F1023" s="119" t="s">
        <v>33</v>
      </c>
      <c r="G1023" s="119" t="str">
        <f>VLOOKUP(Repository_table[[#This Row],[Country of Destination]],$T$11:$U$47,2,)</f>
        <v>Europe and Central Asia</v>
      </c>
      <c r="H1023" s="119" t="s">
        <v>75</v>
      </c>
      <c r="I1023" s="119" t="s">
        <v>25</v>
      </c>
      <c r="J1023" s="120">
        <v>3687495</v>
      </c>
      <c r="K1023" s="121"/>
      <c r="L1023" s="115"/>
      <c r="N1023" s="89"/>
    </row>
    <row r="1024" spans="1:14" s="13" customFormat="1">
      <c r="A1024" s="117">
        <v>43756</v>
      </c>
      <c r="B1024" s="118" t="s">
        <v>20</v>
      </c>
      <c r="C1024" s="118" t="s">
        <v>20</v>
      </c>
      <c r="D1024" s="119" t="s">
        <v>21</v>
      </c>
      <c r="E1024" s="119" t="s">
        <v>22</v>
      </c>
      <c r="F1024" s="119" t="s">
        <v>38</v>
      </c>
      <c r="G1024" s="119" t="str">
        <f>VLOOKUP(Repository_table[[#This Row],[Country of Destination]],$T$11:$U$47,2,)</f>
        <v>Latin America and the Caribbean</v>
      </c>
      <c r="H1024" s="119" t="s">
        <v>39</v>
      </c>
      <c r="I1024" s="119" t="s">
        <v>25</v>
      </c>
      <c r="J1024" s="120">
        <v>3344964</v>
      </c>
      <c r="K1024" s="121"/>
      <c r="L1024" s="115"/>
      <c r="N1024" s="89"/>
    </row>
    <row r="1025" spans="1:14" s="13" customFormat="1">
      <c r="A1025" s="117">
        <v>43756</v>
      </c>
      <c r="B1025" s="118" t="s">
        <v>20</v>
      </c>
      <c r="C1025" s="118" t="s">
        <v>20</v>
      </c>
      <c r="D1025" s="119" t="s">
        <v>169</v>
      </c>
      <c r="E1025" s="119" t="s">
        <v>22</v>
      </c>
      <c r="F1025" s="119" t="s">
        <v>28</v>
      </c>
      <c r="G1025" s="119" t="str">
        <f>VLOOKUP(Repository_table[[#This Row],[Country of Destination]],$T$11:$U$47,2,)</f>
        <v>East Asia and Pacific</v>
      </c>
      <c r="H1025" s="119" t="s">
        <v>82</v>
      </c>
      <c r="I1025" s="119" t="s">
        <v>25</v>
      </c>
      <c r="J1025" s="120">
        <v>3666338</v>
      </c>
      <c r="K1025" s="121"/>
      <c r="L1025" s="115"/>
      <c r="N1025" s="89"/>
    </row>
    <row r="1026" spans="1:14" s="13" customFormat="1" ht="24.95">
      <c r="A1026" s="117">
        <v>43757</v>
      </c>
      <c r="B1026" s="118" t="s">
        <v>264</v>
      </c>
      <c r="C1026" s="118" t="s">
        <v>265</v>
      </c>
      <c r="D1026" s="119" t="s">
        <v>266</v>
      </c>
      <c r="E1026" s="119" t="s">
        <v>22</v>
      </c>
      <c r="F1026" s="119" t="s">
        <v>23</v>
      </c>
      <c r="G1026" s="119" t="str">
        <f>VLOOKUP(Repository_table[[#This Row],[Country of Destination]],$T$11:$U$47,2,)</f>
        <v>Europe and Central Asia</v>
      </c>
      <c r="H1026" s="119" t="s">
        <v>267</v>
      </c>
      <c r="I1026" s="119" t="s">
        <v>268</v>
      </c>
      <c r="J1026" s="120">
        <v>3642169</v>
      </c>
      <c r="K1026" s="121"/>
      <c r="L1026" s="115"/>
      <c r="N1026" s="89"/>
    </row>
    <row r="1027" spans="1:14" s="13" customFormat="1">
      <c r="A1027" s="117">
        <v>43758</v>
      </c>
      <c r="B1027" s="118" t="s">
        <v>20</v>
      </c>
      <c r="C1027" s="118" t="s">
        <v>20</v>
      </c>
      <c r="D1027" s="119" t="s">
        <v>27</v>
      </c>
      <c r="E1027" s="119" t="s">
        <v>22</v>
      </c>
      <c r="F1027" s="119" t="s">
        <v>28</v>
      </c>
      <c r="G1027" s="119" t="str">
        <f>VLOOKUP(Repository_table[[#This Row],[Country of Destination]],$T$11:$U$47,2,)</f>
        <v>East Asia and Pacific</v>
      </c>
      <c r="H1027" s="119" t="s">
        <v>79</v>
      </c>
      <c r="I1027" s="119" t="s">
        <v>25</v>
      </c>
      <c r="J1027" s="120">
        <v>3690068</v>
      </c>
      <c r="K1027" s="121"/>
      <c r="L1027" s="115"/>
      <c r="N1027" s="89"/>
    </row>
    <row r="1028" spans="1:14" s="13" customFormat="1">
      <c r="A1028" s="117">
        <v>43758</v>
      </c>
      <c r="B1028" s="118" t="s">
        <v>20</v>
      </c>
      <c r="C1028" s="118" t="s">
        <v>20</v>
      </c>
      <c r="D1028" s="119" t="s">
        <v>200</v>
      </c>
      <c r="E1028" s="119" t="s">
        <v>22</v>
      </c>
      <c r="F1028" s="119" t="s">
        <v>113</v>
      </c>
      <c r="G1028" s="119" t="str">
        <f>VLOOKUP(Repository_table[[#This Row],[Country of Destination]],$T$11:$U$47,2,)</f>
        <v>Europe and Central Asia</v>
      </c>
      <c r="H1028" s="119" t="s">
        <v>657</v>
      </c>
      <c r="I1028" s="119" t="s">
        <v>25</v>
      </c>
      <c r="J1028" s="120">
        <v>3488801</v>
      </c>
      <c r="K1028" s="121"/>
      <c r="L1028" s="115"/>
      <c r="N1028" s="89"/>
    </row>
    <row r="1029" spans="1:14" s="13" customFormat="1" ht="24.95">
      <c r="A1029" s="117">
        <v>43759</v>
      </c>
      <c r="B1029" s="118" t="s">
        <v>264</v>
      </c>
      <c r="C1029" s="118" t="s">
        <v>265</v>
      </c>
      <c r="D1029" s="119" t="s">
        <v>283</v>
      </c>
      <c r="E1029" s="119" t="s">
        <v>22</v>
      </c>
      <c r="F1029" s="119" t="s">
        <v>28</v>
      </c>
      <c r="G1029" s="119" t="str">
        <f>VLOOKUP(Repository_table[[#This Row],[Country of Destination]],$T$11:$U$47,2,)</f>
        <v>East Asia and Pacific</v>
      </c>
      <c r="H1029" s="119" t="s">
        <v>315</v>
      </c>
      <c r="I1029" s="119" t="s">
        <v>268</v>
      </c>
      <c r="J1029" s="120">
        <v>3724404</v>
      </c>
      <c r="K1029" s="121"/>
      <c r="L1029" s="115"/>
      <c r="N1029" s="89"/>
    </row>
    <row r="1030" spans="1:14" s="13" customFormat="1">
      <c r="A1030" s="117">
        <v>43760</v>
      </c>
      <c r="B1030" s="118" t="s">
        <v>640</v>
      </c>
      <c r="C1030" s="118" t="s">
        <v>229</v>
      </c>
      <c r="D1030" s="119" t="s">
        <v>230</v>
      </c>
      <c r="E1030" s="119" t="s">
        <v>22</v>
      </c>
      <c r="F1030" s="119" t="s">
        <v>35</v>
      </c>
      <c r="G1030" s="119" t="str">
        <f>VLOOKUP(Repository_table[[#This Row],[Country of Destination]],$T$11:$U$47,2,)</f>
        <v>Europe and Central Asia</v>
      </c>
      <c r="H1030" s="119" t="s">
        <v>238</v>
      </c>
      <c r="I1030" s="119" t="s">
        <v>231</v>
      </c>
      <c r="J1030" s="120">
        <v>3481148</v>
      </c>
      <c r="K1030" s="121"/>
      <c r="L1030" s="115"/>
      <c r="N1030" s="89"/>
    </row>
    <row r="1031" spans="1:14" s="13" customFormat="1">
      <c r="A1031" s="117">
        <v>43760</v>
      </c>
      <c r="B1031" s="118" t="s">
        <v>20</v>
      </c>
      <c r="C1031" s="118" t="s">
        <v>20</v>
      </c>
      <c r="D1031" s="119" t="s">
        <v>27</v>
      </c>
      <c r="E1031" s="119" t="s">
        <v>22</v>
      </c>
      <c r="F1031" s="119" t="s">
        <v>28</v>
      </c>
      <c r="G1031" s="119" t="str">
        <f>VLOOKUP(Repository_table[[#This Row],[Country of Destination]],$T$11:$U$47,2,)</f>
        <v>East Asia and Pacific</v>
      </c>
      <c r="H1031" s="119" t="s">
        <v>146</v>
      </c>
      <c r="I1031" s="119" t="s">
        <v>25</v>
      </c>
      <c r="J1031" s="120">
        <v>3274272</v>
      </c>
      <c r="K1031" s="121"/>
      <c r="L1031" s="115"/>
      <c r="N1031" s="89"/>
    </row>
    <row r="1032" spans="1:14" s="13" customFormat="1">
      <c r="A1032" s="117">
        <v>43761</v>
      </c>
      <c r="B1032" s="118" t="s">
        <v>20</v>
      </c>
      <c r="C1032" s="118" t="s">
        <v>20</v>
      </c>
      <c r="D1032" s="119" t="s">
        <v>27</v>
      </c>
      <c r="E1032" s="119" t="s">
        <v>22</v>
      </c>
      <c r="F1032" s="119" t="s">
        <v>351</v>
      </c>
      <c r="G1032" s="119" t="str">
        <f>VLOOKUP(Repository_table[[#This Row],[Country of Destination]],$T$11:$U$47,2,)</f>
        <v>Latin America and the Caribbean</v>
      </c>
      <c r="H1032" s="119" t="s">
        <v>323</v>
      </c>
      <c r="I1032" s="119" t="s">
        <v>25</v>
      </c>
      <c r="J1032" s="120">
        <v>3170904</v>
      </c>
      <c r="K1032" s="121"/>
      <c r="L1032" s="115"/>
      <c r="N1032" s="89"/>
    </row>
    <row r="1033" spans="1:14" s="13" customFormat="1" ht="24.95">
      <c r="A1033" s="117">
        <v>43762</v>
      </c>
      <c r="B1033" s="118" t="s">
        <v>264</v>
      </c>
      <c r="C1033" s="118" t="s">
        <v>265</v>
      </c>
      <c r="D1033" s="119" t="s">
        <v>266</v>
      </c>
      <c r="E1033" s="119" t="s">
        <v>22</v>
      </c>
      <c r="F1033" s="119" t="s">
        <v>158</v>
      </c>
      <c r="G1033" s="119" t="str">
        <f>VLOOKUP(Repository_table[[#This Row],[Country of Destination]],$T$11:$U$47,2,)</f>
        <v>East Asia and Pacific</v>
      </c>
      <c r="H1033" s="119" t="s">
        <v>346</v>
      </c>
      <c r="I1033" s="119" t="s">
        <v>268</v>
      </c>
      <c r="J1033" s="120">
        <v>3646571</v>
      </c>
      <c r="K1033" s="121"/>
      <c r="L1033" s="115"/>
      <c r="N1033" s="89"/>
    </row>
    <row r="1034" spans="1:14" s="13" customFormat="1">
      <c r="A1034" s="117">
        <v>43762</v>
      </c>
      <c r="B1034" s="118" t="s">
        <v>20</v>
      </c>
      <c r="C1034" s="118" t="s">
        <v>20</v>
      </c>
      <c r="D1034" s="119" t="s">
        <v>27</v>
      </c>
      <c r="E1034" s="119" t="s">
        <v>22</v>
      </c>
      <c r="F1034" s="119" t="s">
        <v>28</v>
      </c>
      <c r="G1034" s="119" t="str">
        <f>VLOOKUP(Repository_table[[#This Row],[Country of Destination]],$T$11:$U$47,2,)</f>
        <v>East Asia and Pacific</v>
      </c>
      <c r="H1034" s="119" t="s">
        <v>37</v>
      </c>
      <c r="I1034" s="119" t="s">
        <v>25</v>
      </c>
      <c r="J1034" s="120">
        <v>3168367</v>
      </c>
      <c r="K1034" s="121"/>
      <c r="L1034" s="115"/>
      <c r="N1034" s="89"/>
    </row>
    <row r="1035" spans="1:14" s="13" customFormat="1">
      <c r="A1035" s="117">
        <v>43763</v>
      </c>
      <c r="B1035" s="118" t="s">
        <v>303</v>
      </c>
      <c r="C1035" s="21" t="s">
        <v>303</v>
      </c>
      <c r="D1035" s="119" t="s">
        <v>305</v>
      </c>
      <c r="E1035" s="119" t="s">
        <v>22</v>
      </c>
      <c r="F1035" s="119" t="s">
        <v>158</v>
      </c>
      <c r="G1035" s="119" t="str">
        <f>VLOOKUP(Repository_table[[#This Row],[Country of Destination]],$T$11:$U$47,2,)</f>
        <v>East Asia and Pacific</v>
      </c>
      <c r="H1035" s="119" t="s">
        <v>273</v>
      </c>
      <c r="I1035" s="119" t="s">
        <v>307</v>
      </c>
      <c r="J1035" s="120">
        <v>3774678</v>
      </c>
      <c r="K1035" s="121"/>
      <c r="L1035" s="115"/>
      <c r="N1035" s="89"/>
    </row>
    <row r="1036" spans="1:14" s="13" customFormat="1">
      <c r="A1036" s="117">
        <v>43764</v>
      </c>
      <c r="B1036" s="118" t="s">
        <v>640</v>
      </c>
      <c r="C1036" s="118" t="s">
        <v>232</v>
      </c>
      <c r="D1036" s="119" t="s">
        <v>230</v>
      </c>
      <c r="E1036" s="119" t="s">
        <v>22</v>
      </c>
      <c r="F1036" s="119" t="s">
        <v>158</v>
      </c>
      <c r="G1036" s="119" t="str">
        <f>VLOOKUP(Repository_table[[#This Row],[Country of Destination]],$T$11:$U$47,2,)</f>
        <v>East Asia and Pacific</v>
      </c>
      <c r="H1036" s="119" t="s">
        <v>235</v>
      </c>
      <c r="I1036" s="119" t="s">
        <v>231</v>
      </c>
      <c r="J1036" s="120">
        <v>3463790</v>
      </c>
      <c r="K1036" s="121"/>
      <c r="L1036" s="115"/>
      <c r="N1036" s="89"/>
    </row>
    <row r="1037" spans="1:14" s="13" customFormat="1">
      <c r="A1037" s="117">
        <v>43764</v>
      </c>
      <c r="B1037" s="118" t="s">
        <v>20</v>
      </c>
      <c r="C1037" s="118" t="s">
        <v>20</v>
      </c>
      <c r="D1037" s="119" t="s">
        <v>21</v>
      </c>
      <c r="E1037" s="119" t="s">
        <v>22</v>
      </c>
      <c r="F1037" s="119" t="s">
        <v>158</v>
      </c>
      <c r="G1037" s="119" t="str">
        <f>VLOOKUP(Repository_table[[#This Row],[Country of Destination]],$T$11:$U$47,2,)</f>
        <v>East Asia and Pacific</v>
      </c>
      <c r="H1037" s="119" t="s">
        <v>119</v>
      </c>
      <c r="I1037" s="119" t="s">
        <v>25</v>
      </c>
      <c r="J1037" s="120">
        <v>3773760</v>
      </c>
      <c r="K1037" s="121"/>
      <c r="L1037" s="115"/>
      <c r="N1037" s="89"/>
    </row>
    <row r="1038" spans="1:14" s="13" customFormat="1">
      <c r="A1038" s="117">
        <v>43764</v>
      </c>
      <c r="B1038" s="118" t="s">
        <v>20</v>
      </c>
      <c r="C1038" s="118" t="s">
        <v>20</v>
      </c>
      <c r="D1038" s="119" t="s">
        <v>21</v>
      </c>
      <c r="E1038" s="119" t="s">
        <v>22</v>
      </c>
      <c r="F1038" s="119" t="s">
        <v>35</v>
      </c>
      <c r="G1038" s="119" t="str">
        <f>VLOOKUP(Repository_table[[#This Row],[Country of Destination]],$T$11:$U$47,2,)</f>
        <v>Europe and Central Asia</v>
      </c>
      <c r="H1038" s="119" t="s">
        <v>121</v>
      </c>
      <c r="I1038" s="119" t="s">
        <v>25</v>
      </c>
      <c r="J1038" s="120">
        <v>3403106</v>
      </c>
      <c r="K1038" s="121"/>
      <c r="L1038" s="115"/>
      <c r="N1038" s="89"/>
    </row>
    <row r="1039" spans="1:14" s="13" customFormat="1" ht="24.95">
      <c r="A1039" s="117">
        <v>43765</v>
      </c>
      <c r="B1039" s="118" t="s">
        <v>264</v>
      </c>
      <c r="C1039" s="118" t="s">
        <v>265</v>
      </c>
      <c r="D1039" s="119" t="s">
        <v>266</v>
      </c>
      <c r="E1039" s="119" t="s">
        <v>22</v>
      </c>
      <c r="F1039" s="119" t="s">
        <v>35</v>
      </c>
      <c r="G1039" s="119" t="str">
        <f>VLOOKUP(Repository_table[[#This Row],[Country of Destination]],$T$11:$U$47,2,)</f>
        <v>Europe and Central Asia</v>
      </c>
      <c r="H1039" s="119" t="s">
        <v>220</v>
      </c>
      <c r="I1039" s="119" t="s">
        <v>268</v>
      </c>
      <c r="J1039" s="120">
        <v>3333287</v>
      </c>
      <c r="K1039" s="121"/>
      <c r="L1039" s="115"/>
      <c r="N1039" s="89"/>
    </row>
    <row r="1040" spans="1:14" s="13" customFormat="1">
      <c r="A1040" s="117">
        <v>43765</v>
      </c>
      <c r="B1040" s="118" t="s">
        <v>20</v>
      </c>
      <c r="C1040" s="118" t="s">
        <v>20</v>
      </c>
      <c r="D1040" s="119" t="s">
        <v>21</v>
      </c>
      <c r="E1040" s="119" t="s">
        <v>22</v>
      </c>
      <c r="F1040" s="119" t="s">
        <v>42</v>
      </c>
      <c r="G1040" s="119" t="str">
        <f>VLOOKUP(Repository_table[[#This Row],[Country of Destination]],$T$11:$U$47,2,)</f>
        <v>South Asia</v>
      </c>
      <c r="H1040" s="119" t="s">
        <v>693</v>
      </c>
      <c r="I1040" s="119" t="s">
        <v>25</v>
      </c>
      <c r="J1040" s="120">
        <v>3249185</v>
      </c>
      <c r="K1040" s="121"/>
      <c r="L1040" s="115"/>
      <c r="N1040" s="89"/>
    </row>
    <row r="1041" spans="1:14" s="13" customFormat="1">
      <c r="A1041" s="117">
        <v>43766</v>
      </c>
      <c r="B1041" s="118" t="s">
        <v>20</v>
      </c>
      <c r="C1041" s="118" t="s">
        <v>20</v>
      </c>
      <c r="D1041" s="119" t="s">
        <v>27</v>
      </c>
      <c r="E1041" s="119" t="s">
        <v>22</v>
      </c>
      <c r="F1041" s="119" t="s">
        <v>28</v>
      </c>
      <c r="G1041" s="119" t="str">
        <f>VLOOKUP(Repository_table[[#This Row],[Country of Destination]],$T$11:$U$47,2,)</f>
        <v>East Asia and Pacific</v>
      </c>
      <c r="H1041" s="119" t="s">
        <v>73</v>
      </c>
      <c r="I1041" s="119" t="s">
        <v>25</v>
      </c>
      <c r="J1041" s="120">
        <v>3667865</v>
      </c>
      <c r="K1041" s="121"/>
      <c r="L1041" s="115"/>
      <c r="N1041" s="89"/>
    </row>
    <row r="1042" spans="1:14" s="13" customFormat="1">
      <c r="A1042" s="117">
        <v>43766</v>
      </c>
      <c r="B1042" s="118" t="s">
        <v>20</v>
      </c>
      <c r="C1042" s="118" t="s">
        <v>20</v>
      </c>
      <c r="D1042" s="119" t="s">
        <v>211</v>
      </c>
      <c r="E1042" s="119" t="s">
        <v>22</v>
      </c>
      <c r="F1042" s="119" t="s">
        <v>35</v>
      </c>
      <c r="G1042" s="119" t="str">
        <f>VLOOKUP(Repository_table[[#This Row],[Country of Destination]],$T$11:$U$47,2,)</f>
        <v>Europe and Central Asia</v>
      </c>
      <c r="H1042" s="119" t="s">
        <v>607</v>
      </c>
      <c r="I1042" s="119" t="s">
        <v>25</v>
      </c>
      <c r="J1042" s="120">
        <v>3311483</v>
      </c>
      <c r="K1042" s="121"/>
      <c r="L1042" s="115"/>
      <c r="N1042" s="89"/>
    </row>
    <row r="1043" spans="1:14" s="13" customFormat="1">
      <c r="A1043" s="117">
        <v>43767</v>
      </c>
      <c r="B1043" s="118" t="s">
        <v>20</v>
      </c>
      <c r="C1043" s="118" t="s">
        <v>20</v>
      </c>
      <c r="D1043" s="119" t="s">
        <v>27</v>
      </c>
      <c r="E1043" s="119" t="s">
        <v>22</v>
      </c>
      <c r="F1043" s="119" t="s">
        <v>28</v>
      </c>
      <c r="G1043" s="119" t="str">
        <f>VLOOKUP(Repository_table[[#This Row],[Country of Destination]],$T$11:$U$47,2,)</f>
        <v>East Asia and Pacific</v>
      </c>
      <c r="H1043" s="119" t="s">
        <v>289</v>
      </c>
      <c r="I1043" s="119" t="s">
        <v>25</v>
      </c>
      <c r="J1043" s="120">
        <v>3267459</v>
      </c>
      <c r="K1043" s="121"/>
      <c r="L1043" s="115"/>
      <c r="N1043" s="89"/>
    </row>
    <row r="1044" spans="1:14" s="13" customFormat="1" ht="24.95">
      <c r="A1044" s="117">
        <v>43768</v>
      </c>
      <c r="B1044" s="118" t="s">
        <v>264</v>
      </c>
      <c r="C1044" s="118" t="s">
        <v>265</v>
      </c>
      <c r="D1044" s="119" t="s">
        <v>266</v>
      </c>
      <c r="E1044" s="119" t="s">
        <v>22</v>
      </c>
      <c r="F1044" s="119" t="s">
        <v>33</v>
      </c>
      <c r="G1044" s="119" t="str">
        <f>VLOOKUP(Repository_table[[#This Row],[Country of Destination]],$T$11:$U$47,2,)</f>
        <v>Europe and Central Asia</v>
      </c>
      <c r="H1044" s="119" t="s">
        <v>343</v>
      </c>
      <c r="I1044" s="119" t="s">
        <v>268</v>
      </c>
      <c r="J1044" s="120">
        <v>3395395</v>
      </c>
      <c r="K1044" s="121"/>
      <c r="L1044" s="115"/>
      <c r="N1044" s="89"/>
    </row>
    <row r="1045" spans="1:14" s="13" customFormat="1">
      <c r="A1045" s="117">
        <v>43768</v>
      </c>
      <c r="B1045" s="118" t="s">
        <v>688</v>
      </c>
      <c r="C1045" s="118" t="s">
        <v>330</v>
      </c>
      <c r="D1045" s="119" t="s">
        <v>689</v>
      </c>
      <c r="E1045" s="119" t="s">
        <v>249</v>
      </c>
      <c r="F1045" s="119" t="s">
        <v>23</v>
      </c>
      <c r="G1045" s="119" t="str">
        <f>VLOOKUP(Repository_table[[#This Row],[Country of Destination]],$T$11:$U$47,2,)</f>
        <v>Europe and Central Asia</v>
      </c>
      <c r="H1045" s="119" t="s">
        <v>589</v>
      </c>
      <c r="I1045" s="119" t="s">
        <v>333</v>
      </c>
      <c r="J1045" s="120">
        <v>2957465</v>
      </c>
      <c r="K1045" s="121"/>
      <c r="L1045" s="115" t="s">
        <v>375</v>
      </c>
      <c r="N1045" s="89"/>
    </row>
    <row r="1046" spans="1:14" s="13" customFormat="1">
      <c r="A1046" s="117">
        <v>43768</v>
      </c>
      <c r="B1046" s="118" t="s">
        <v>20</v>
      </c>
      <c r="C1046" s="118" t="s">
        <v>20</v>
      </c>
      <c r="D1046" s="119" t="s">
        <v>21</v>
      </c>
      <c r="E1046" s="119" t="s">
        <v>22</v>
      </c>
      <c r="F1046" s="119" t="s">
        <v>23</v>
      </c>
      <c r="G1046" s="119" t="str">
        <f>VLOOKUP(Repository_table[[#This Row],[Country of Destination]],$T$11:$U$47,2,)</f>
        <v>Europe and Central Asia</v>
      </c>
      <c r="H1046" s="119" t="s">
        <v>614</v>
      </c>
      <c r="I1046" s="119" t="s">
        <v>25</v>
      </c>
      <c r="J1046" s="120">
        <v>3412856</v>
      </c>
      <c r="K1046" s="121"/>
      <c r="L1046" s="115"/>
      <c r="N1046" s="89"/>
    </row>
    <row r="1047" spans="1:14" s="13" customFormat="1">
      <c r="A1047" s="117">
        <v>43769</v>
      </c>
      <c r="B1047" s="118" t="s">
        <v>20</v>
      </c>
      <c r="C1047" s="118" t="s">
        <v>20</v>
      </c>
      <c r="D1047" s="119" t="s">
        <v>21</v>
      </c>
      <c r="E1047" s="119" t="s">
        <v>22</v>
      </c>
      <c r="F1047" s="119" t="s">
        <v>35</v>
      </c>
      <c r="G1047" s="119" t="str">
        <f>VLOOKUP(Repository_table[[#This Row],[Country of Destination]],$T$11:$U$47,2,)</f>
        <v>Europe and Central Asia</v>
      </c>
      <c r="H1047" s="119" t="s">
        <v>377</v>
      </c>
      <c r="I1047" s="119" t="s">
        <v>25</v>
      </c>
      <c r="J1047" s="120">
        <v>3420351</v>
      </c>
      <c r="K1047" s="121"/>
      <c r="L1047" s="115"/>
      <c r="N1047" s="89"/>
    </row>
    <row r="1048" spans="1:14" s="13" customFormat="1" ht="24.95">
      <c r="A1048" s="114">
        <v>43770</v>
      </c>
      <c r="B1048" s="21" t="s">
        <v>264</v>
      </c>
      <c r="C1048" s="21" t="s">
        <v>265</v>
      </c>
      <c r="D1048" s="20" t="s">
        <v>266</v>
      </c>
      <c r="E1048" s="20" t="s">
        <v>22</v>
      </c>
      <c r="F1048" s="20" t="s">
        <v>23</v>
      </c>
      <c r="G1048" s="20" t="str">
        <f>VLOOKUP(Repository_table[[#This Row],[Country of Destination]],$T$11:$U$47,2,)</f>
        <v>Europe and Central Asia</v>
      </c>
      <c r="H1048" s="20" t="s">
        <v>181</v>
      </c>
      <c r="I1048" s="20" t="s">
        <v>268</v>
      </c>
      <c r="J1048" s="22">
        <v>3338669</v>
      </c>
      <c r="K1048" s="27"/>
      <c r="L1048" s="115"/>
      <c r="N1048" s="89"/>
    </row>
    <row r="1049" spans="1:14" s="13" customFormat="1">
      <c r="A1049" s="114">
        <v>43770</v>
      </c>
      <c r="B1049" s="21" t="s">
        <v>20</v>
      </c>
      <c r="C1049" s="21" t="s">
        <v>20</v>
      </c>
      <c r="D1049" s="20" t="s">
        <v>21</v>
      </c>
      <c r="E1049" s="20" t="s">
        <v>22</v>
      </c>
      <c r="F1049" s="20" t="s">
        <v>33</v>
      </c>
      <c r="G1049" s="20" t="str">
        <f>VLOOKUP(Repository_table[[#This Row],[Country of Destination]],$T$11:$U$47,2,)</f>
        <v>Europe and Central Asia</v>
      </c>
      <c r="H1049" s="20" t="s">
        <v>93</v>
      </c>
      <c r="I1049" s="20" t="s">
        <v>25</v>
      </c>
      <c r="J1049" s="22">
        <v>3691138</v>
      </c>
      <c r="K1049" s="27"/>
      <c r="L1049" s="115"/>
      <c r="N1049" s="89"/>
    </row>
    <row r="1050" spans="1:14" s="13" customFormat="1">
      <c r="A1050" s="114">
        <v>43772</v>
      </c>
      <c r="B1050" s="21" t="s">
        <v>303</v>
      </c>
      <c r="C1050" s="21" t="s">
        <v>694</v>
      </c>
      <c r="D1050" s="20" t="s">
        <v>305</v>
      </c>
      <c r="E1050" s="20" t="s">
        <v>22</v>
      </c>
      <c r="F1050" s="20" t="s">
        <v>42</v>
      </c>
      <c r="G1050" s="20" t="str">
        <f>VLOOKUP(Repository_table[[#This Row],[Country of Destination]],$T$11:$U$47,2,)</f>
        <v>South Asia</v>
      </c>
      <c r="H1050" s="20" t="s">
        <v>163</v>
      </c>
      <c r="I1050" s="20" t="s">
        <v>307</v>
      </c>
      <c r="J1050" s="22">
        <v>3340474</v>
      </c>
      <c r="K1050" s="27"/>
      <c r="L1050" s="115"/>
      <c r="N1050" s="89"/>
    </row>
    <row r="1051" spans="1:14" s="13" customFormat="1">
      <c r="A1051" s="117">
        <v>43772</v>
      </c>
      <c r="B1051" s="118" t="s">
        <v>640</v>
      </c>
      <c r="C1051" s="118" t="s">
        <v>229</v>
      </c>
      <c r="D1051" s="119" t="s">
        <v>230</v>
      </c>
      <c r="E1051" s="119" t="s">
        <v>22</v>
      </c>
      <c r="F1051" s="119" t="s">
        <v>35</v>
      </c>
      <c r="G1051" s="119" t="str">
        <f>VLOOKUP(Repository_table[[#This Row],[Country of Destination]],$T$11:$U$47,2,)</f>
        <v>Europe and Central Asia</v>
      </c>
      <c r="H1051" s="119" t="s">
        <v>300</v>
      </c>
      <c r="I1051" s="119" t="s">
        <v>231</v>
      </c>
      <c r="J1051" s="120">
        <v>3265410</v>
      </c>
      <c r="K1051" s="121"/>
      <c r="L1051" s="115"/>
      <c r="N1051" s="89"/>
    </row>
    <row r="1052" spans="1:14" s="13" customFormat="1">
      <c r="A1052" s="114">
        <v>43772</v>
      </c>
      <c r="B1052" s="21" t="s">
        <v>20</v>
      </c>
      <c r="C1052" s="21" t="s">
        <v>20</v>
      </c>
      <c r="D1052" s="20" t="s">
        <v>169</v>
      </c>
      <c r="E1052" s="20" t="s">
        <v>22</v>
      </c>
      <c r="F1052" s="20" t="s">
        <v>158</v>
      </c>
      <c r="G1052" s="20" t="str">
        <f>VLOOKUP(Repository_table[[#This Row],[Country of Destination]],$T$11:$U$47,2,)</f>
        <v>East Asia and Pacific</v>
      </c>
      <c r="H1052" s="20" t="s">
        <v>109</v>
      </c>
      <c r="I1052" s="20" t="s">
        <v>25</v>
      </c>
      <c r="J1052" s="22">
        <v>3433841</v>
      </c>
      <c r="K1052" s="27"/>
      <c r="L1052" s="115"/>
      <c r="N1052" s="89"/>
    </row>
    <row r="1053" spans="1:14" s="13" customFormat="1" ht="24.95">
      <c r="A1053" s="114">
        <v>43773</v>
      </c>
      <c r="B1053" s="21" t="s">
        <v>264</v>
      </c>
      <c r="C1053" s="21" t="s">
        <v>265</v>
      </c>
      <c r="D1053" s="20" t="s">
        <v>266</v>
      </c>
      <c r="E1053" s="20" t="s">
        <v>22</v>
      </c>
      <c r="F1053" s="20" t="s">
        <v>23</v>
      </c>
      <c r="G1053" s="20" t="str">
        <f>VLOOKUP(Repository_table[[#This Row],[Country of Destination]],$T$11:$U$47,2,)</f>
        <v>Europe and Central Asia</v>
      </c>
      <c r="H1053" s="20" t="s">
        <v>78</v>
      </c>
      <c r="I1053" s="20" t="s">
        <v>268</v>
      </c>
      <c r="J1053" s="22">
        <v>3301481</v>
      </c>
      <c r="K1053" s="27"/>
      <c r="L1053" s="115"/>
      <c r="N1053" s="89"/>
    </row>
    <row r="1054" spans="1:14" s="13" customFormat="1">
      <c r="A1054" s="114">
        <v>43773</v>
      </c>
      <c r="B1054" s="21" t="s">
        <v>20</v>
      </c>
      <c r="C1054" s="21" t="s">
        <v>20</v>
      </c>
      <c r="D1054" s="20" t="s">
        <v>27</v>
      </c>
      <c r="E1054" s="20" t="s">
        <v>22</v>
      </c>
      <c r="F1054" s="20" t="s">
        <v>28</v>
      </c>
      <c r="G1054" s="20" t="str">
        <f>VLOOKUP(Repository_table[[#This Row],[Country of Destination]],$T$11:$U$47,2,)</f>
        <v>East Asia and Pacific</v>
      </c>
      <c r="H1054" s="20" t="s">
        <v>236</v>
      </c>
      <c r="I1054" s="20" t="s">
        <v>25</v>
      </c>
      <c r="J1054" s="22">
        <v>3372192</v>
      </c>
      <c r="K1054" s="27"/>
      <c r="L1054" s="115"/>
      <c r="N1054" s="89"/>
    </row>
    <row r="1055" spans="1:14" s="13" customFormat="1">
      <c r="A1055" s="114">
        <v>43774</v>
      </c>
      <c r="B1055" s="21" t="s">
        <v>640</v>
      </c>
      <c r="C1055" s="21" t="s">
        <v>232</v>
      </c>
      <c r="D1055" s="20" t="s">
        <v>230</v>
      </c>
      <c r="E1055" s="20" t="s">
        <v>22</v>
      </c>
      <c r="F1055" s="20" t="s">
        <v>158</v>
      </c>
      <c r="G1055" s="20" t="str">
        <f>VLOOKUP(Repository_table[[#This Row],[Country of Destination]],$T$11:$U$47,2,)</f>
        <v>East Asia and Pacific</v>
      </c>
      <c r="H1055" s="20" t="s">
        <v>271</v>
      </c>
      <c r="I1055" s="20" t="s">
        <v>231</v>
      </c>
      <c r="J1055" s="22">
        <v>3239535</v>
      </c>
      <c r="K1055" s="27"/>
      <c r="L1055" s="115"/>
      <c r="N1055" s="89"/>
    </row>
    <row r="1056" spans="1:14" s="13" customFormat="1">
      <c r="A1056" s="114">
        <v>43774</v>
      </c>
      <c r="B1056" s="21" t="s">
        <v>20</v>
      </c>
      <c r="C1056" s="21" t="s">
        <v>20</v>
      </c>
      <c r="D1056" s="20" t="s">
        <v>21</v>
      </c>
      <c r="E1056" s="20" t="s">
        <v>22</v>
      </c>
      <c r="F1056" s="20" t="s">
        <v>582</v>
      </c>
      <c r="G1056" s="20" t="str">
        <f>VLOOKUP(Repository_table[[#This Row],[Country of Destination]],$T$11:$U$47,2,)</f>
        <v>East Asia and Pacific</v>
      </c>
      <c r="H1056" s="20" t="s">
        <v>224</v>
      </c>
      <c r="I1056" s="20" t="s">
        <v>25</v>
      </c>
      <c r="J1056" s="22">
        <v>3698090</v>
      </c>
      <c r="K1056" s="27"/>
      <c r="L1056" s="115"/>
      <c r="N1056" s="89"/>
    </row>
    <row r="1057" spans="1:14" s="13" customFormat="1">
      <c r="A1057" s="114">
        <v>43775</v>
      </c>
      <c r="B1057" s="21" t="s">
        <v>688</v>
      </c>
      <c r="C1057" s="21" t="s">
        <v>330</v>
      </c>
      <c r="D1057" s="20" t="s">
        <v>689</v>
      </c>
      <c r="E1057" s="20" t="s">
        <v>249</v>
      </c>
      <c r="F1057" s="20" t="s">
        <v>49</v>
      </c>
      <c r="G1057" s="20" t="str">
        <f>VLOOKUP(Repository_table[[#This Row],[Country of Destination]],$T$11:$U$47,2,)</f>
        <v>Europe and Central Asia</v>
      </c>
      <c r="H1057" s="20" t="s">
        <v>695</v>
      </c>
      <c r="I1057" s="20" t="s">
        <v>333</v>
      </c>
      <c r="J1057" s="22">
        <v>3141557</v>
      </c>
      <c r="K1057" s="27"/>
      <c r="L1057" s="115" t="s">
        <v>375</v>
      </c>
      <c r="N1057" s="89"/>
    </row>
    <row r="1058" spans="1:14" s="13" customFormat="1">
      <c r="A1058" s="114">
        <v>43775</v>
      </c>
      <c r="B1058" s="21" t="s">
        <v>20</v>
      </c>
      <c r="C1058" s="21" t="s">
        <v>20</v>
      </c>
      <c r="D1058" s="20" t="s">
        <v>27</v>
      </c>
      <c r="E1058" s="20" t="s">
        <v>22</v>
      </c>
      <c r="F1058" s="20" t="s">
        <v>28</v>
      </c>
      <c r="G1058" s="20" t="str">
        <f>VLOOKUP(Repository_table[[#This Row],[Country of Destination]],$T$11:$U$47,2,)</f>
        <v>East Asia and Pacific</v>
      </c>
      <c r="H1058" s="20" t="s">
        <v>183</v>
      </c>
      <c r="I1058" s="20" t="s">
        <v>25</v>
      </c>
      <c r="J1058" s="22">
        <v>3697528</v>
      </c>
      <c r="K1058" s="27"/>
      <c r="L1058" s="115"/>
      <c r="N1058" s="89"/>
    </row>
    <row r="1059" spans="1:14" s="13" customFormat="1">
      <c r="A1059" s="114">
        <v>43776</v>
      </c>
      <c r="B1059" s="21" t="s">
        <v>20</v>
      </c>
      <c r="C1059" s="21" t="s">
        <v>20</v>
      </c>
      <c r="D1059" s="20" t="s">
        <v>200</v>
      </c>
      <c r="E1059" s="20" t="s">
        <v>22</v>
      </c>
      <c r="F1059" s="20" t="s">
        <v>28</v>
      </c>
      <c r="G1059" s="20" t="str">
        <f>VLOOKUP(Repository_table[[#This Row],[Country of Destination]],$T$11:$U$47,2,)</f>
        <v>East Asia and Pacific</v>
      </c>
      <c r="H1059" s="20" t="s">
        <v>253</v>
      </c>
      <c r="I1059" s="20" t="s">
        <v>25</v>
      </c>
      <c r="J1059" s="22">
        <v>3387176</v>
      </c>
      <c r="K1059" s="27"/>
      <c r="L1059" s="115"/>
      <c r="N1059" s="89"/>
    </row>
    <row r="1060" spans="1:14" s="13" customFormat="1" ht="24.95">
      <c r="A1060" s="114">
        <v>43777</v>
      </c>
      <c r="B1060" s="21" t="s">
        <v>303</v>
      </c>
      <c r="C1060" s="21" t="s">
        <v>687</v>
      </c>
      <c r="D1060" s="20" t="s">
        <v>305</v>
      </c>
      <c r="E1060" s="20" t="s">
        <v>22</v>
      </c>
      <c r="F1060" s="20" t="s">
        <v>35</v>
      </c>
      <c r="G1060" s="20" t="str">
        <f>VLOOKUP(Repository_table[[#This Row],[Country of Destination]],$T$11:$U$47,2,)</f>
        <v>Europe and Central Asia</v>
      </c>
      <c r="H1060" s="20" t="s">
        <v>319</v>
      </c>
      <c r="I1060" s="20" t="s">
        <v>307</v>
      </c>
      <c r="J1060" s="22">
        <v>3252003</v>
      </c>
      <c r="K1060" s="27"/>
      <c r="L1060" s="115"/>
      <c r="N1060" s="89"/>
    </row>
    <row r="1061" spans="1:14" s="13" customFormat="1">
      <c r="A1061" s="117">
        <v>43777</v>
      </c>
      <c r="B1061" s="118" t="s">
        <v>20</v>
      </c>
      <c r="C1061" s="118" t="s">
        <v>20</v>
      </c>
      <c r="D1061" s="119" t="s">
        <v>21</v>
      </c>
      <c r="E1061" s="119" t="s">
        <v>22</v>
      </c>
      <c r="F1061" s="119" t="s">
        <v>44</v>
      </c>
      <c r="G1061" s="119" t="str">
        <f>VLOOKUP(Repository_table[[#This Row],[Country of Destination]],$T$11:$U$47,2,)</f>
        <v>Europe and Central Asia</v>
      </c>
      <c r="H1061" s="119" t="s">
        <v>327</v>
      </c>
      <c r="I1061" s="119" t="s">
        <v>25</v>
      </c>
      <c r="J1061" s="120">
        <v>3613120</v>
      </c>
      <c r="K1061" s="121"/>
      <c r="L1061" s="115"/>
      <c r="N1061" s="89"/>
    </row>
    <row r="1062" spans="1:14" s="13" customFormat="1">
      <c r="A1062" s="114">
        <v>43778</v>
      </c>
      <c r="B1062" s="21" t="s">
        <v>20</v>
      </c>
      <c r="C1062" s="21" t="s">
        <v>20</v>
      </c>
      <c r="D1062" s="20" t="s">
        <v>21</v>
      </c>
      <c r="E1062" s="20" t="s">
        <v>22</v>
      </c>
      <c r="F1062" s="20" t="s">
        <v>158</v>
      </c>
      <c r="G1062" s="20" t="str">
        <f>VLOOKUP(Repository_table[[#This Row],[Country of Destination]],$T$11:$U$47,2,)</f>
        <v>East Asia and Pacific</v>
      </c>
      <c r="H1062" s="20" t="s">
        <v>80</v>
      </c>
      <c r="I1062" s="20" t="s">
        <v>25</v>
      </c>
      <c r="J1062" s="22">
        <v>3494367</v>
      </c>
      <c r="K1062" s="27"/>
      <c r="L1062" s="115"/>
      <c r="N1062" s="89"/>
    </row>
    <row r="1063" spans="1:14" s="13" customFormat="1">
      <c r="A1063" s="114">
        <v>43778</v>
      </c>
      <c r="B1063" s="21" t="s">
        <v>20</v>
      </c>
      <c r="C1063" s="21" t="s">
        <v>20</v>
      </c>
      <c r="D1063" s="20" t="s">
        <v>21</v>
      </c>
      <c r="E1063" s="20" t="s">
        <v>22</v>
      </c>
      <c r="F1063" s="20" t="s">
        <v>35</v>
      </c>
      <c r="G1063" s="20" t="str">
        <f>VLOOKUP(Repository_table[[#This Row],[Country of Destination]],$T$11:$U$47,2,)</f>
        <v>Europe and Central Asia</v>
      </c>
      <c r="H1063" s="20" t="s">
        <v>690</v>
      </c>
      <c r="I1063" s="20" t="s">
        <v>25</v>
      </c>
      <c r="J1063" s="22">
        <v>3581888</v>
      </c>
      <c r="K1063" s="27"/>
      <c r="L1063" s="115"/>
      <c r="N1063" s="89"/>
    </row>
    <row r="1064" spans="1:14" s="13" customFormat="1" ht="24.95">
      <c r="A1064" s="114">
        <v>43779</v>
      </c>
      <c r="B1064" s="21" t="s">
        <v>264</v>
      </c>
      <c r="C1064" s="21" t="s">
        <v>265</v>
      </c>
      <c r="D1064" s="20" t="s">
        <v>283</v>
      </c>
      <c r="E1064" s="20" t="s">
        <v>22</v>
      </c>
      <c r="F1064" s="20" t="s">
        <v>28</v>
      </c>
      <c r="G1064" s="20" t="str">
        <f>VLOOKUP(Repository_table[[#This Row],[Country of Destination]],$T$11:$U$47,2,)</f>
        <v>East Asia and Pacific</v>
      </c>
      <c r="H1064" s="20" t="s">
        <v>278</v>
      </c>
      <c r="I1064" s="20" t="s">
        <v>268</v>
      </c>
      <c r="J1064" s="22">
        <v>3698551</v>
      </c>
      <c r="K1064" s="27"/>
      <c r="L1064" s="115"/>
      <c r="N1064" s="89"/>
    </row>
    <row r="1065" spans="1:14" s="13" customFormat="1">
      <c r="A1065" s="114">
        <v>43779</v>
      </c>
      <c r="B1065" s="21" t="s">
        <v>20</v>
      </c>
      <c r="C1065" s="21" t="s">
        <v>20</v>
      </c>
      <c r="D1065" s="20" t="s">
        <v>21</v>
      </c>
      <c r="E1065" s="20" t="s">
        <v>22</v>
      </c>
      <c r="F1065" s="20" t="s">
        <v>69</v>
      </c>
      <c r="G1065" s="20" t="str">
        <f>VLOOKUP(Repository_table[[#This Row],[Country of Destination]],$T$11:$U$47,2,)</f>
        <v>East Asia and Pacific</v>
      </c>
      <c r="H1065" s="20" t="s">
        <v>86</v>
      </c>
      <c r="I1065" s="20" t="s">
        <v>25</v>
      </c>
      <c r="J1065" s="22">
        <v>3736155</v>
      </c>
      <c r="K1065" s="27"/>
      <c r="L1065" s="115"/>
      <c r="N1065" s="89"/>
    </row>
    <row r="1066" spans="1:14" s="13" customFormat="1">
      <c r="A1066" s="114">
        <v>43780</v>
      </c>
      <c r="B1066" s="21" t="s">
        <v>688</v>
      </c>
      <c r="C1066" s="21" t="s">
        <v>688</v>
      </c>
      <c r="D1066" s="20" t="s">
        <v>689</v>
      </c>
      <c r="E1066" s="20" t="s">
        <v>249</v>
      </c>
      <c r="F1066" s="20" t="s">
        <v>23</v>
      </c>
      <c r="G1066" s="20" t="str">
        <f>VLOOKUP(Repository_table[[#This Row],[Country of Destination]],$T$11:$U$47,2,)</f>
        <v>Europe and Central Asia</v>
      </c>
      <c r="H1066" s="20" t="s">
        <v>362</v>
      </c>
      <c r="I1066" s="20" t="s">
        <v>333</v>
      </c>
      <c r="J1066" s="22">
        <v>2965490</v>
      </c>
      <c r="K1066" s="27"/>
      <c r="L1066" s="115" t="s">
        <v>375</v>
      </c>
      <c r="N1066" s="89"/>
    </row>
    <row r="1067" spans="1:14" s="13" customFormat="1">
      <c r="A1067" s="114">
        <v>43780</v>
      </c>
      <c r="B1067" s="21" t="s">
        <v>20</v>
      </c>
      <c r="C1067" s="21" t="s">
        <v>20</v>
      </c>
      <c r="D1067" s="20" t="s">
        <v>27</v>
      </c>
      <c r="E1067" s="20" t="s">
        <v>22</v>
      </c>
      <c r="F1067" s="20" t="s">
        <v>143</v>
      </c>
      <c r="G1067" s="20" t="str">
        <f>VLOOKUP(Repository_table[[#This Row],[Country of Destination]],$T$11:$U$47,2,)</f>
        <v>Latin America and the Caribbean</v>
      </c>
      <c r="H1067" s="20" t="s">
        <v>639</v>
      </c>
      <c r="I1067" s="20" t="s">
        <v>25</v>
      </c>
      <c r="J1067" s="22">
        <v>3484054</v>
      </c>
      <c r="K1067" s="27"/>
      <c r="L1067" s="115"/>
      <c r="N1067" s="89"/>
    </row>
    <row r="1068" spans="1:14" s="13" customFormat="1">
      <c r="A1068" s="114">
        <v>43781</v>
      </c>
      <c r="B1068" s="21" t="s">
        <v>640</v>
      </c>
      <c r="C1068" s="21" t="s">
        <v>229</v>
      </c>
      <c r="D1068" s="20" t="s">
        <v>230</v>
      </c>
      <c r="E1068" s="20" t="s">
        <v>22</v>
      </c>
      <c r="F1068" s="20" t="s">
        <v>33</v>
      </c>
      <c r="G1068" s="20" t="str">
        <f>VLOOKUP(Repository_table[[#This Row],[Country of Destination]],$T$11:$U$47,2,)</f>
        <v>Europe and Central Asia</v>
      </c>
      <c r="H1068" s="20" t="s">
        <v>238</v>
      </c>
      <c r="I1068" s="20" t="s">
        <v>231</v>
      </c>
      <c r="J1068" s="22">
        <v>3258942</v>
      </c>
      <c r="K1068" s="27"/>
      <c r="L1068" s="115"/>
      <c r="N1068" s="89"/>
    </row>
    <row r="1069" spans="1:14" s="13" customFormat="1">
      <c r="A1069" s="114">
        <v>43781</v>
      </c>
      <c r="B1069" s="21" t="s">
        <v>20</v>
      </c>
      <c r="C1069" s="21" t="s">
        <v>20</v>
      </c>
      <c r="D1069" s="20" t="s">
        <v>21</v>
      </c>
      <c r="E1069" s="20" t="s">
        <v>22</v>
      </c>
      <c r="F1069" s="20" t="s">
        <v>33</v>
      </c>
      <c r="G1069" s="20" t="str">
        <f>VLOOKUP(Repository_table[[#This Row],[Country of Destination]],$T$11:$U$47,2,)</f>
        <v>Europe and Central Asia</v>
      </c>
      <c r="H1069" s="20" t="s">
        <v>659</v>
      </c>
      <c r="I1069" s="20" t="s">
        <v>25</v>
      </c>
      <c r="J1069" s="22">
        <v>3257865</v>
      </c>
      <c r="K1069" s="27"/>
      <c r="L1069" s="115"/>
      <c r="N1069" s="89"/>
    </row>
    <row r="1070" spans="1:14" s="13" customFormat="1">
      <c r="A1070" s="114">
        <v>43781</v>
      </c>
      <c r="B1070" s="21" t="s">
        <v>20</v>
      </c>
      <c r="C1070" s="21" t="s">
        <v>20</v>
      </c>
      <c r="D1070" s="20" t="s">
        <v>169</v>
      </c>
      <c r="E1070" s="20" t="s">
        <v>22</v>
      </c>
      <c r="F1070" s="20" t="s">
        <v>55</v>
      </c>
      <c r="G1070" s="20" t="str">
        <f>VLOOKUP(Repository_table[[#This Row],[Country of Destination]],$T$11:$U$47,2,)</f>
        <v>Europe and Central Asia</v>
      </c>
      <c r="H1070" s="20" t="s">
        <v>117</v>
      </c>
      <c r="I1070" s="20" t="s">
        <v>25</v>
      </c>
      <c r="J1070" s="22">
        <v>2980145</v>
      </c>
      <c r="K1070" s="27"/>
      <c r="L1070" s="115"/>
      <c r="N1070" s="89"/>
    </row>
    <row r="1071" spans="1:14" s="13" customFormat="1" ht="24.95">
      <c r="A1071" s="114">
        <v>43782</v>
      </c>
      <c r="B1071" s="21" t="s">
        <v>264</v>
      </c>
      <c r="C1071" s="21" t="s">
        <v>265</v>
      </c>
      <c r="D1071" s="20" t="s">
        <v>266</v>
      </c>
      <c r="E1071" s="20" t="s">
        <v>22</v>
      </c>
      <c r="F1071" s="20" t="s">
        <v>35</v>
      </c>
      <c r="G1071" s="20" t="str">
        <f>VLOOKUP(Repository_table[[#This Row],[Country of Destination]],$T$11:$U$47,2,)</f>
        <v>Europe and Central Asia</v>
      </c>
      <c r="H1071" s="20" t="s">
        <v>276</v>
      </c>
      <c r="I1071" s="20" t="s">
        <v>268</v>
      </c>
      <c r="J1071" s="22">
        <v>3326583</v>
      </c>
      <c r="K1071" s="27"/>
      <c r="L1071" s="115"/>
      <c r="N1071" s="89"/>
    </row>
    <row r="1072" spans="1:14" s="13" customFormat="1">
      <c r="A1072" s="114">
        <v>43782</v>
      </c>
      <c r="B1072" s="21" t="s">
        <v>20</v>
      </c>
      <c r="C1072" s="21" t="s">
        <v>20</v>
      </c>
      <c r="D1072" s="20" t="s">
        <v>21</v>
      </c>
      <c r="E1072" s="20" t="s">
        <v>22</v>
      </c>
      <c r="F1072" s="20" t="s">
        <v>113</v>
      </c>
      <c r="G1072" s="20" t="str">
        <f>VLOOKUP(Repository_table[[#This Row],[Country of Destination]],$T$11:$U$47,2,)</f>
        <v>Europe and Central Asia</v>
      </c>
      <c r="H1072" s="20" t="s">
        <v>285</v>
      </c>
      <c r="I1072" s="20" t="s">
        <v>25</v>
      </c>
      <c r="J1072" s="22">
        <v>3432467</v>
      </c>
      <c r="K1072" s="27"/>
      <c r="L1072" s="115"/>
      <c r="N1072" s="89"/>
    </row>
    <row r="1073" spans="1:14" s="13" customFormat="1" ht="24.95">
      <c r="A1073" s="114">
        <v>43784</v>
      </c>
      <c r="B1073" s="21" t="s">
        <v>264</v>
      </c>
      <c r="C1073" s="21" t="s">
        <v>265</v>
      </c>
      <c r="D1073" s="20" t="s">
        <v>266</v>
      </c>
      <c r="E1073" s="20" t="s">
        <v>22</v>
      </c>
      <c r="F1073" s="20" t="s">
        <v>38</v>
      </c>
      <c r="G1073" s="20" t="str">
        <f>VLOOKUP(Repository_table[[#This Row],[Country of Destination]],$T$11:$U$47,2,)</f>
        <v>Latin America and the Caribbean</v>
      </c>
      <c r="H1073" s="20" t="s">
        <v>39</v>
      </c>
      <c r="I1073" s="20" t="s">
        <v>268</v>
      </c>
      <c r="J1073" s="22">
        <v>3279126</v>
      </c>
      <c r="K1073" s="27"/>
      <c r="L1073" s="115"/>
      <c r="N1073" s="89"/>
    </row>
    <row r="1074" spans="1:14" s="13" customFormat="1">
      <c r="A1074" s="114">
        <v>43784</v>
      </c>
      <c r="B1074" s="21" t="s">
        <v>20</v>
      </c>
      <c r="C1074" s="21" t="s">
        <v>20</v>
      </c>
      <c r="D1074" s="20" t="s">
        <v>21</v>
      </c>
      <c r="E1074" s="20" t="s">
        <v>22</v>
      </c>
      <c r="F1074" s="20" t="s">
        <v>35</v>
      </c>
      <c r="G1074" s="20" t="str">
        <f>VLOOKUP(Repository_table[[#This Row],[Country of Destination]],$T$11:$U$47,2,)</f>
        <v>Europe and Central Asia</v>
      </c>
      <c r="H1074" s="20" t="s">
        <v>58</v>
      </c>
      <c r="I1074" s="20" t="s">
        <v>25</v>
      </c>
      <c r="J1074" s="22">
        <v>2937832</v>
      </c>
      <c r="K1074" s="27"/>
      <c r="L1074" s="115"/>
      <c r="N1074" s="89"/>
    </row>
    <row r="1075" spans="1:14" s="13" customFormat="1">
      <c r="A1075" s="114">
        <v>43784</v>
      </c>
      <c r="B1075" s="21" t="s">
        <v>20</v>
      </c>
      <c r="C1075" s="21" t="s">
        <v>20</v>
      </c>
      <c r="D1075" s="20" t="s">
        <v>211</v>
      </c>
      <c r="E1075" s="20" t="s">
        <v>22</v>
      </c>
      <c r="F1075" s="20" t="s">
        <v>297</v>
      </c>
      <c r="G1075" s="20" t="str">
        <f>VLOOKUP(Repository_table[[#This Row],[Country of Destination]],$T$11:$U$47,2,)</f>
        <v>Latin America and the Caribbean</v>
      </c>
      <c r="H1075" s="20" t="s">
        <v>692</v>
      </c>
      <c r="I1075" s="20" t="s">
        <v>25</v>
      </c>
      <c r="J1075" s="22">
        <v>2463934</v>
      </c>
      <c r="K1075" s="27"/>
      <c r="L1075" s="115"/>
      <c r="N1075" s="89"/>
    </row>
    <row r="1076" spans="1:14" s="13" customFormat="1">
      <c r="A1076" s="114">
        <v>43784</v>
      </c>
      <c r="B1076" s="21" t="s">
        <v>20</v>
      </c>
      <c r="C1076" s="21" t="s">
        <v>20</v>
      </c>
      <c r="D1076" s="20" t="s">
        <v>211</v>
      </c>
      <c r="E1076" s="20" t="s">
        <v>22</v>
      </c>
      <c r="F1076" s="20" t="s">
        <v>279</v>
      </c>
      <c r="G1076" s="20" t="str">
        <f>VLOOKUP(Repository_table[[#This Row],[Country of Destination]],$T$11:$U$47,2,)</f>
        <v>Latin America and the Caribbean</v>
      </c>
      <c r="H1076" s="20" t="s">
        <v>692</v>
      </c>
      <c r="I1076" s="20" t="s">
        <v>25</v>
      </c>
      <c r="J1076" s="22">
        <v>478059</v>
      </c>
      <c r="K1076" s="27"/>
      <c r="L1076" s="115"/>
      <c r="N1076" s="89"/>
    </row>
    <row r="1077" spans="1:14" s="13" customFormat="1">
      <c r="A1077" s="114">
        <v>43785</v>
      </c>
      <c r="B1077" s="21" t="s">
        <v>640</v>
      </c>
      <c r="C1077" s="21" t="s">
        <v>232</v>
      </c>
      <c r="D1077" s="20" t="s">
        <v>230</v>
      </c>
      <c r="E1077" s="20" t="s">
        <v>22</v>
      </c>
      <c r="F1077" s="20" t="s">
        <v>33</v>
      </c>
      <c r="G1077" s="20" t="str">
        <f>VLOOKUP(Repository_table[[#This Row],[Country of Destination]],$T$11:$U$47,2,)</f>
        <v>Europe and Central Asia</v>
      </c>
      <c r="H1077" s="20" t="s">
        <v>241</v>
      </c>
      <c r="I1077" s="20" t="s">
        <v>231</v>
      </c>
      <c r="J1077" s="22">
        <v>3468196</v>
      </c>
      <c r="K1077" s="27"/>
      <c r="L1077" s="115"/>
      <c r="N1077" s="89"/>
    </row>
    <row r="1078" spans="1:14" s="13" customFormat="1">
      <c r="A1078" s="114">
        <v>43785</v>
      </c>
      <c r="B1078" s="21" t="s">
        <v>20</v>
      </c>
      <c r="C1078" s="21" t="s">
        <v>20</v>
      </c>
      <c r="D1078" s="20" t="s">
        <v>219</v>
      </c>
      <c r="E1078" s="20" t="s">
        <v>22</v>
      </c>
      <c r="F1078" s="20" t="s">
        <v>55</v>
      </c>
      <c r="G1078" s="20" t="str">
        <f>VLOOKUP(Repository_table[[#This Row],[Country of Destination]],$T$11:$U$47,2,)</f>
        <v>Europe and Central Asia</v>
      </c>
      <c r="H1078" s="20" t="s">
        <v>572</v>
      </c>
      <c r="I1078" s="20" t="s">
        <v>25</v>
      </c>
      <c r="J1078" s="22">
        <v>3396126</v>
      </c>
      <c r="K1078" s="27"/>
      <c r="L1078" s="115"/>
      <c r="N1078" s="89"/>
    </row>
    <row r="1079" spans="1:14" s="13" customFormat="1" ht="24.95">
      <c r="A1079" s="114">
        <v>43786</v>
      </c>
      <c r="B1079" s="21" t="s">
        <v>264</v>
      </c>
      <c r="C1079" s="21" t="s">
        <v>265</v>
      </c>
      <c r="D1079" s="20" t="s">
        <v>266</v>
      </c>
      <c r="E1079" s="20" t="s">
        <v>22</v>
      </c>
      <c r="F1079" s="20" t="s">
        <v>33</v>
      </c>
      <c r="G1079" s="20" t="str">
        <f>VLOOKUP(Repository_table[[#This Row],[Country of Destination]],$T$11:$U$47,2,)</f>
        <v>Europe and Central Asia</v>
      </c>
      <c r="H1079" s="20" t="s">
        <v>267</v>
      </c>
      <c r="I1079" s="20" t="s">
        <v>268</v>
      </c>
      <c r="J1079" s="22">
        <v>3470696</v>
      </c>
      <c r="K1079" s="27"/>
      <c r="L1079" s="115"/>
      <c r="N1079" s="89"/>
    </row>
    <row r="1080" spans="1:14" s="13" customFormat="1">
      <c r="A1080" s="114">
        <v>43786</v>
      </c>
      <c r="B1080" s="21" t="s">
        <v>20</v>
      </c>
      <c r="C1080" s="21" t="s">
        <v>20</v>
      </c>
      <c r="D1080" s="20" t="s">
        <v>221</v>
      </c>
      <c r="E1080" s="20" t="s">
        <v>22</v>
      </c>
      <c r="F1080" s="20" t="s">
        <v>351</v>
      </c>
      <c r="G1080" s="20" t="str">
        <f>VLOOKUP(Repository_table[[#This Row],[Country of Destination]],$T$11:$U$47,2,)</f>
        <v>Latin America and the Caribbean</v>
      </c>
      <c r="H1080" s="20" t="s">
        <v>645</v>
      </c>
      <c r="I1080" s="20" t="s">
        <v>25</v>
      </c>
      <c r="J1080" s="22">
        <v>3272684</v>
      </c>
      <c r="K1080" s="27"/>
      <c r="L1080" s="115"/>
      <c r="N1080" s="89"/>
    </row>
    <row r="1081" spans="1:14" s="13" customFormat="1">
      <c r="A1081" s="114">
        <v>43787</v>
      </c>
      <c r="B1081" s="21" t="s">
        <v>20</v>
      </c>
      <c r="C1081" s="21" t="s">
        <v>20</v>
      </c>
      <c r="D1081" s="20" t="s">
        <v>219</v>
      </c>
      <c r="E1081" s="20" t="s">
        <v>22</v>
      </c>
      <c r="F1081" s="20" t="s">
        <v>23</v>
      </c>
      <c r="G1081" s="20" t="str">
        <f>VLOOKUP(Repository_table[[#This Row],[Country of Destination]],$T$11:$U$47,2,)</f>
        <v>Europe and Central Asia</v>
      </c>
      <c r="H1081" s="20" t="s">
        <v>75</v>
      </c>
      <c r="I1081" s="20" t="s">
        <v>25</v>
      </c>
      <c r="J1081" s="22">
        <v>3690031</v>
      </c>
      <c r="K1081" s="27"/>
      <c r="L1081" s="115"/>
      <c r="N1081" s="89"/>
    </row>
    <row r="1082" spans="1:14" s="13" customFormat="1" ht="24.95">
      <c r="A1082" s="114">
        <v>43788</v>
      </c>
      <c r="B1082" s="21" t="s">
        <v>303</v>
      </c>
      <c r="C1082" s="21" t="s">
        <v>696</v>
      </c>
      <c r="D1082" s="20" t="s">
        <v>305</v>
      </c>
      <c r="E1082" s="20" t="s">
        <v>22</v>
      </c>
      <c r="F1082" s="20" t="s">
        <v>158</v>
      </c>
      <c r="G1082" s="20" t="str">
        <f>VLOOKUP(Repository_table[[#This Row],[Country of Destination]],$T$11:$U$47,2,)</f>
        <v>East Asia and Pacific</v>
      </c>
      <c r="H1082" s="20" t="s">
        <v>312</v>
      </c>
      <c r="I1082" s="20" t="s">
        <v>307</v>
      </c>
      <c r="J1082" s="22">
        <v>3699557</v>
      </c>
      <c r="K1082" s="27"/>
      <c r="L1082" s="115"/>
      <c r="N1082" s="89"/>
    </row>
    <row r="1083" spans="1:14" s="13" customFormat="1" ht="24.95">
      <c r="A1083" s="117">
        <v>43788</v>
      </c>
      <c r="B1083" s="118" t="s">
        <v>264</v>
      </c>
      <c r="C1083" s="118" t="s">
        <v>265</v>
      </c>
      <c r="D1083" s="119" t="s">
        <v>283</v>
      </c>
      <c r="E1083" s="119" t="s">
        <v>22</v>
      </c>
      <c r="F1083" s="119" t="s">
        <v>28</v>
      </c>
      <c r="G1083" s="119" t="str">
        <f>VLOOKUP(Repository_table[[#This Row],[Country of Destination]],$T$11:$U$47,2,)</f>
        <v>East Asia and Pacific</v>
      </c>
      <c r="H1083" s="119" t="s">
        <v>568</v>
      </c>
      <c r="I1083" s="119" t="s">
        <v>268</v>
      </c>
      <c r="J1083" s="120">
        <v>3430997</v>
      </c>
      <c r="K1083" s="121"/>
      <c r="L1083" s="115"/>
      <c r="N1083" s="89"/>
    </row>
    <row r="1084" spans="1:14" s="13" customFormat="1">
      <c r="A1084" s="114">
        <v>43788</v>
      </c>
      <c r="B1084" s="21" t="s">
        <v>20</v>
      </c>
      <c r="C1084" s="21" t="s">
        <v>20</v>
      </c>
      <c r="D1084" s="20" t="s">
        <v>200</v>
      </c>
      <c r="E1084" s="20" t="s">
        <v>22</v>
      </c>
      <c r="F1084" s="20" t="s">
        <v>33</v>
      </c>
      <c r="G1084" s="20" t="str">
        <f>VLOOKUP(Repository_table[[#This Row],[Country of Destination]],$T$11:$U$47,2,)</f>
        <v>Europe and Central Asia</v>
      </c>
      <c r="H1084" s="20" t="s">
        <v>54</v>
      </c>
      <c r="I1084" s="20" t="s">
        <v>25</v>
      </c>
      <c r="J1084" s="22">
        <v>3485504</v>
      </c>
      <c r="K1084" s="27"/>
      <c r="L1084" s="115"/>
      <c r="N1084" s="89"/>
    </row>
    <row r="1085" spans="1:14" s="13" customFormat="1">
      <c r="A1085" s="114">
        <v>43789</v>
      </c>
      <c r="B1085" s="21" t="s">
        <v>640</v>
      </c>
      <c r="C1085" s="21" t="s">
        <v>229</v>
      </c>
      <c r="D1085" s="20" t="s">
        <v>230</v>
      </c>
      <c r="E1085" s="20" t="s">
        <v>22</v>
      </c>
      <c r="F1085" s="20" t="s">
        <v>35</v>
      </c>
      <c r="G1085" s="20" t="str">
        <f>VLOOKUP(Repository_table[[#This Row],[Country of Destination]],$T$11:$U$47,2,)</f>
        <v>Europe and Central Asia</v>
      </c>
      <c r="H1085" s="20" t="s">
        <v>628</v>
      </c>
      <c r="I1085" s="20" t="s">
        <v>231</v>
      </c>
      <c r="J1085" s="22">
        <v>3284455</v>
      </c>
      <c r="K1085" s="27"/>
      <c r="L1085" s="115"/>
      <c r="N1085" s="89"/>
    </row>
    <row r="1086" spans="1:14" s="13" customFormat="1">
      <c r="A1086" s="114">
        <v>43789</v>
      </c>
      <c r="B1086" s="21" t="s">
        <v>20</v>
      </c>
      <c r="C1086" s="21" t="s">
        <v>20</v>
      </c>
      <c r="D1086" s="20" t="s">
        <v>200</v>
      </c>
      <c r="E1086" s="20" t="s">
        <v>22</v>
      </c>
      <c r="F1086" s="20" t="s">
        <v>28</v>
      </c>
      <c r="G1086" s="20" t="str">
        <f>VLOOKUP(Repository_table[[#This Row],[Country of Destination]],$T$11:$U$47,2,)</f>
        <v>East Asia and Pacific</v>
      </c>
      <c r="H1086" s="20" t="s">
        <v>131</v>
      </c>
      <c r="I1086" s="20" t="s">
        <v>25</v>
      </c>
      <c r="J1086" s="22">
        <v>3675385</v>
      </c>
      <c r="K1086" s="27"/>
      <c r="L1086" s="115"/>
      <c r="N1086" s="89"/>
    </row>
    <row r="1087" spans="1:14" s="13" customFormat="1">
      <c r="A1087" s="114">
        <v>43790</v>
      </c>
      <c r="B1087" s="21" t="s">
        <v>20</v>
      </c>
      <c r="C1087" s="21" t="s">
        <v>20</v>
      </c>
      <c r="D1087" s="20" t="s">
        <v>219</v>
      </c>
      <c r="E1087" s="20" t="s">
        <v>22</v>
      </c>
      <c r="F1087" s="20" t="s">
        <v>148</v>
      </c>
      <c r="G1087" s="20" t="str">
        <f>VLOOKUP(Repository_table[[#This Row],[Country of Destination]],$T$11:$U$47,2,)</f>
        <v>South Asia</v>
      </c>
      <c r="H1087" s="20" t="s">
        <v>697</v>
      </c>
      <c r="I1087" s="20" t="s">
        <v>25</v>
      </c>
      <c r="J1087" s="22">
        <v>3246868</v>
      </c>
      <c r="K1087" s="27"/>
      <c r="L1087" s="115"/>
      <c r="N1087" s="89"/>
    </row>
    <row r="1088" spans="1:14" s="13" customFormat="1" ht="24.95">
      <c r="A1088" s="114">
        <v>43791</v>
      </c>
      <c r="B1088" s="21" t="s">
        <v>264</v>
      </c>
      <c r="C1088" s="21" t="s">
        <v>265</v>
      </c>
      <c r="D1088" s="20" t="s">
        <v>266</v>
      </c>
      <c r="E1088" s="20" t="s">
        <v>22</v>
      </c>
      <c r="F1088" s="20" t="s">
        <v>23</v>
      </c>
      <c r="G1088" s="20" t="str">
        <f>VLOOKUP(Repository_table[[#This Row],[Country of Destination]],$T$11:$U$47,2,)</f>
        <v>Europe and Central Asia</v>
      </c>
      <c r="H1088" s="20" t="s">
        <v>274</v>
      </c>
      <c r="I1088" s="20" t="s">
        <v>268</v>
      </c>
      <c r="J1088" s="22">
        <v>3442482</v>
      </c>
      <c r="K1088" s="27"/>
      <c r="L1088" s="115"/>
      <c r="N1088" s="89"/>
    </row>
    <row r="1089" spans="1:14" s="13" customFormat="1">
      <c r="A1089" s="114">
        <v>43791</v>
      </c>
      <c r="B1089" s="21" t="s">
        <v>20</v>
      </c>
      <c r="C1089" s="21" t="s">
        <v>20</v>
      </c>
      <c r="D1089" s="20" t="s">
        <v>219</v>
      </c>
      <c r="E1089" s="20" t="s">
        <v>22</v>
      </c>
      <c r="F1089" s="20" t="s">
        <v>42</v>
      </c>
      <c r="G1089" s="20" t="str">
        <f>VLOOKUP(Repository_table[[#This Row],[Country of Destination]],$T$11:$U$47,2,)</f>
        <v>South Asia</v>
      </c>
      <c r="H1089" s="20" t="s">
        <v>587</v>
      </c>
      <c r="I1089" s="20" t="s">
        <v>25</v>
      </c>
      <c r="J1089" s="22">
        <v>3592587</v>
      </c>
      <c r="K1089" s="27"/>
      <c r="L1089" s="115"/>
      <c r="N1089" s="89"/>
    </row>
    <row r="1090" spans="1:14" s="13" customFormat="1">
      <c r="A1090" s="114">
        <v>43792</v>
      </c>
      <c r="B1090" s="21" t="s">
        <v>20</v>
      </c>
      <c r="C1090" s="21" t="s">
        <v>20</v>
      </c>
      <c r="D1090" s="20" t="s">
        <v>219</v>
      </c>
      <c r="E1090" s="20" t="s">
        <v>22</v>
      </c>
      <c r="F1090" s="20" t="s">
        <v>55</v>
      </c>
      <c r="G1090" s="20" t="str">
        <f>VLOOKUP(Repository_table[[#This Row],[Country of Destination]],$T$11:$U$47,2,)</f>
        <v>Europe and Central Asia</v>
      </c>
      <c r="H1090" s="20" t="s">
        <v>202</v>
      </c>
      <c r="I1090" s="20" t="s">
        <v>25</v>
      </c>
      <c r="J1090" s="22">
        <v>3723073</v>
      </c>
      <c r="K1090" s="27"/>
      <c r="L1090" s="115"/>
      <c r="N1090" s="89"/>
    </row>
    <row r="1091" spans="1:14" s="13" customFormat="1" ht="24.95">
      <c r="A1091" s="114">
        <v>43793</v>
      </c>
      <c r="B1091" s="21" t="s">
        <v>264</v>
      </c>
      <c r="C1091" s="21" t="s">
        <v>265</v>
      </c>
      <c r="D1091" s="20" t="s">
        <v>266</v>
      </c>
      <c r="E1091" s="20" t="s">
        <v>22</v>
      </c>
      <c r="F1091" s="20" t="s">
        <v>35</v>
      </c>
      <c r="G1091" s="20" t="str">
        <f>VLOOKUP(Repository_table[[#This Row],[Country of Destination]],$T$11:$U$47,2,)</f>
        <v>Europe and Central Asia</v>
      </c>
      <c r="H1091" s="20" t="s">
        <v>338</v>
      </c>
      <c r="I1091" s="20" t="s">
        <v>268</v>
      </c>
      <c r="J1091" s="22">
        <v>3374232</v>
      </c>
      <c r="K1091" s="27"/>
      <c r="L1091" s="115"/>
      <c r="N1091" s="89"/>
    </row>
    <row r="1092" spans="1:14" s="13" customFormat="1">
      <c r="A1092" s="114">
        <v>43793</v>
      </c>
      <c r="B1092" s="21" t="s">
        <v>640</v>
      </c>
      <c r="C1092" s="21" t="s">
        <v>232</v>
      </c>
      <c r="D1092" s="20" t="s">
        <v>230</v>
      </c>
      <c r="E1092" s="20" t="s">
        <v>22</v>
      </c>
      <c r="F1092" s="20" t="s">
        <v>158</v>
      </c>
      <c r="G1092" s="20" t="str">
        <f>VLOOKUP(Repository_table[[#This Row],[Country of Destination]],$T$11:$U$47,2,)</f>
        <v>East Asia and Pacific</v>
      </c>
      <c r="H1092" s="20" t="s">
        <v>84</v>
      </c>
      <c r="I1092" s="20" t="s">
        <v>231</v>
      </c>
      <c r="J1092" s="22">
        <v>3735537</v>
      </c>
      <c r="K1092" s="27"/>
      <c r="L1092" s="115"/>
      <c r="N1092" s="89"/>
    </row>
    <row r="1093" spans="1:14" s="13" customFormat="1">
      <c r="A1093" s="114">
        <v>43793</v>
      </c>
      <c r="B1093" s="21" t="s">
        <v>688</v>
      </c>
      <c r="C1093" s="21" t="s">
        <v>330</v>
      </c>
      <c r="D1093" s="20" t="s">
        <v>689</v>
      </c>
      <c r="E1093" s="20" t="s">
        <v>249</v>
      </c>
      <c r="F1093" s="20" t="s">
        <v>35</v>
      </c>
      <c r="G1093" s="20" t="str">
        <f>VLOOKUP(Repository_table[[#This Row],[Country of Destination]],$T$11:$U$47,2,)</f>
        <v>Europe and Central Asia</v>
      </c>
      <c r="H1093" s="20" t="s">
        <v>197</v>
      </c>
      <c r="I1093" s="20" t="s">
        <v>333</v>
      </c>
      <c r="J1093" s="22">
        <v>3609973</v>
      </c>
      <c r="K1093" s="27"/>
      <c r="L1093" s="115" t="s">
        <v>375</v>
      </c>
      <c r="N1093" s="89"/>
    </row>
    <row r="1094" spans="1:14" s="13" customFormat="1" ht="24.95">
      <c r="A1094" s="114">
        <v>43794</v>
      </c>
      <c r="B1094" s="21" t="s">
        <v>303</v>
      </c>
      <c r="C1094" s="21" t="s">
        <v>687</v>
      </c>
      <c r="D1094" s="20" t="s">
        <v>305</v>
      </c>
      <c r="E1094" s="20" t="s">
        <v>22</v>
      </c>
      <c r="F1094" s="20" t="s">
        <v>44</v>
      </c>
      <c r="G1094" s="20" t="str">
        <f>VLOOKUP(Repository_table[[#This Row],[Country of Destination]],$T$11:$U$47,2,)</f>
        <v>Europe and Central Asia</v>
      </c>
      <c r="H1094" s="20" t="s">
        <v>24</v>
      </c>
      <c r="I1094" s="20" t="s">
        <v>307</v>
      </c>
      <c r="J1094" s="22">
        <v>3652855</v>
      </c>
      <c r="K1094" s="27"/>
      <c r="L1094" s="115"/>
      <c r="N1094" s="89"/>
    </row>
    <row r="1095" spans="1:14" s="13" customFormat="1">
      <c r="A1095" s="117">
        <v>43794</v>
      </c>
      <c r="B1095" s="118" t="s">
        <v>20</v>
      </c>
      <c r="C1095" s="118" t="s">
        <v>20</v>
      </c>
      <c r="D1095" s="119" t="s">
        <v>219</v>
      </c>
      <c r="E1095" s="119" t="s">
        <v>22</v>
      </c>
      <c r="F1095" s="119" t="s">
        <v>35</v>
      </c>
      <c r="G1095" s="119" t="str">
        <f>VLOOKUP(Repository_table[[#This Row],[Country of Destination]],$T$11:$U$47,2,)</f>
        <v>Europe and Central Asia</v>
      </c>
      <c r="H1095" s="119" t="s">
        <v>233</v>
      </c>
      <c r="I1095" s="119" t="s">
        <v>25</v>
      </c>
      <c r="J1095" s="120">
        <v>3437963</v>
      </c>
      <c r="K1095" s="121"/>
      <c r="L1095" s="115"/>
      <c r="N1095" s="89"/>
    </row>
    <row r="1096" spans="1:14" s="13" customFormat="1" ht="24.95">
      <c r="A1096" s="114">
        <v>43795</v>
      </c>
      <c r="B1096" s="21" t="s">
        <v>264</v>
      </c>
      <c r="C1096" s="21" t="s">
        <v>265</v>
      </c>
      <c r="D1096" s="20" t="s">
        <v>266</v>
      </c>
      <c r="E1096" s="20" t="s">
        <v>22</v>
      </c>
      <c r="F1096" s="20" t="s">
        <v>35</v>
      </c>
      <c r="G1096" s="20" t="str">
        <f>VLOOKUP(Repository_table[[#This Row],[Country of Destination]],$T$11:$U$47,2,)</f>
        <v>Europe and Central Asia</v>
      </c>
      <c r="H1096" s="20" t="s">
        <v>182</v>
      </c>
      <c r="I1096" s="20" t="s">
        <v>268</v>
      </c>
      <c r="J1096" s="22">
        <v>3285606</v>
      </c>
      <c r="K1096" s="27"/>
      <c r="L1096" s="115"/>
      <c r="N1096" s="89"/>
    </row>
    <row r="1097" spans="1:14" s="13" customFormat="1">
      <c r="A1097" s="114">
        <v>43795</v>
      </c>
      <c r="B1097" s="21" t="s">
        <v>20</v>
      </c>
      <c r="C1097" s="21" t="s">
        <v>20</v>
      </c>
      <c r="D1097" s="20" t="s">
        <v>219</v>
      </c>
      <c r="E1097" s="20" t="s">
        <v>22</v>
      </c>
      <c r="F1097" s="20" t="s">
        <v>35</v>
      </c>
      <c r="G1097" s="20" t="str">
        <f>VLOOKUP(Repository_table[[#This Row],[Country of Destination]],$T$11:$U$47,2,)</f>
        <v>Europe and Central Asia</v>
      </c>
      <c r="H1097" s="20" t="s">
        <v>632</v>
      </c>
      <c r="I1097" s="20" t="s">
        <v>25</v>
      </c>
      <c r="J1097" s="22">
        <v>3301713</v>
      </c>
      <c r="K1097" s="27"/>
      <c r="L1097" s="115"/>
      <c r="N1097" s="89"/>
    </row>
    <row r="1098" spans="1:14" s="13" customFormat="1">
      <c r="A1098" s="114">
        <v>43795</v>
      </c>
      <c r="B1098" s="21" t="s">
        <v>20</v>
      </c>
      <c r="C1098" s="21" t="s">
        <v>20</v>
      </c>
      <c r="D1098" s="20" t="s">
        <v>219</v>
      </c>
      <c r="E1098" s="20" t="s">
        <v>22</v>
      </c>
      <c r="F1098" s="20" t="s">
        <v>35</v>
      </c>
      <c r="G1098" s="20" t="str">
        <f>VLOOKUP(Repository_table[[#This Row],[Country of Destination]],$T$11:$U$47,2,)</f>
        <v>Europe and Central Asia</v>
      </c>
      <c r="H1098" s="20" t="s">
        <v>220</v>
      </c>
      <c r="I1098" s="20" t="s">
        <v>25</v>
      </c>
      <c r="J1098" s="22">
        <v>3299451</v>
      </c>
      <c r="K1098" s="27"/>
      <c r="L1098" s="115"/>
      <c r="N1098" s="89"/>
    </row>
    <row r="1099" spans="1:14" s="13" customFormat="1">
      <c r="A1099" s="114">
        <v>43796</v>
      </c>
      <c r="B1099" s="21" t="s">
        <v>20</v>
      </c>
      <c r="C1099" s="21" t="s">
        <v>20</v>
      </c>
      <c r="D1099" s="20" t="s">
        <v>211</v>
      </c>
      <c r="E1099" s="20" t="s">
        <v>22</v>
      </c>
      <c r="F1099" s="20" t="s">
        <v>31</v>
      </c>
      <c r="G1099" s="20" t="str">
        <f>VLOOKUP(Repository_table[[#This Row],[Country of Destination]],$T$11:$U$47,2,)</f>
        <v>Europe and Central Asia</v>
      </c>
      <c r="H1099" s="20" t="s">
        <v>607</v>
      </c>
      <c r="I1099" s="20" t="s">
        <v>25</v>
      </c>
      <c r="J1099" s="22">
        <v>3293444</v>
      </c>
      <c r="K1099" s="27"/>
      <c r="L1099" s="115"/>
      <c r="N1099" s="89"/>
    </row>
    <row r="1100" spans="1:14" s="13" customFormat="1">
      <c r="A1100" s="114">
        <v>43797</v>
      </c>
      <c r="B1100" s="21" t="s">
        <v>640</v>
      </c>
      <c r="C1100" s="21" t="s">
        <v>229</v>
      </c>
      <c r="D1100" s="20" t="s">
        <v>230</v>
      </c>
      <c r="E1100" s="20" t="s">
        <v>22</v>
      </c>
      <c r="F1100" s="20" t="s">
        <v>49</v>
      </c>
      <c r="G1100" s="20" t="str">
        <f>VLOOKUP(Repository_table[[#This Row],[Country of Destination]],$T$11:$U$47,2,)</f>
        <v>Europe and Central Asia</v>
      </c>
      <c r="H1100" s="20" t="s">
        <v>300</v>
      </c>
      <c r="I1100" s="20" t="s">
        <v>231</v>
      </c>
      <c r="J1100" s="22">
        <v>3203826</v>
      </c>
      <c r="K1100" s="27"/>
      <c r="L1100" s="115"/>
      <c r="N1100" s="89"/>
    </row>
    <row r="1101" spans="1:14" s="13" customFormat="1">
      <c r="A1101" s="114">
        <v>43797</v>
      </c>
      <c r="B1101" s="21" t="s">
        <v>20</v>
      </c>
      <c r="C1101" s="21" t="s">
        <v>20</v>
      </c>
      <c r="D1101" s="20" t="s">
        <v>219</v>
      </c>
      <c r="E1101" s="20" t="s">
        <v>22</v>
      </c>
      <c r="F1101" s="20" t="s">
        <v>23</v>
      </c>
      <c r="G1101" s="20" t="str">
        <f>VLOOKUP(Repository_table[[#This Row],[Country of Destination]],$T$11:$U$47,2,)</f>
        <v>Europe and Central Asia</v>
      </c>
      <c r="H1101" s="20" t="s">
        <v>698</v>
      </c>
      <c r="I1101" s="20" t="s">
        <v>25</v>
      </c>
      <c r="J1101" s="22">
        <v>3246646</v>
      </c>
      <c r="K1101" s="27"/>
      <c r="L1101" s="115"/>
      <c r="N1101" s="89"/>
    </row>
    <row r="1102" spans="1:14" s="13" customFormat="1" ht="24.95">
      <c r="A1102" s="114">
        <v>43799</v>
      </c>
      <c r="B1102" s="21" t="s">
        <v>264</v>
      </c>
      <c r="C1102" s="21" t="s">
        <v>265</v>
      </c>
      <c r="D1102" s="20" t="s">
        <v>266</v>
      </c>
      <c r="E1102" s="20" t="s">
        <v>22</v>
      </c>
      <c r="F1102" s="20" t="s">
        <v>33</v>
      </c>
      <c r="G1102" s="20" t="str">
        <f>VLOOKUP(Repository_table[[#This Row],[Country of Destination]],$T$11:$U$47,2,)</f>
        <v>Europe and Central Asia</v>
      </c>
      <c r="H1102" s="20" t="s">
        <v>213</v>
      </c>
      <c r="I1102" s="20" t="s">
        <v>268</v>
      </c>
      <c r="J1102" s="22">
        <v>3400972</v>
      </c>
      <c r="K1102" s="27"/>
      <c r="L1102" s="115"/>
      <c r="N1102" s="89"/>
    </row>
    <row r="1103" spans="1:14" s="13" customFormat="1">
      <c r="A1103" s="114">
        <v>43799</v>
      </c>
      <c r="B1103" s="21" t="s">
        <v>20</v>
      </c>
      <c r="C1103" s="21" t="s">
        <v>20</v>
      </c>
      <c r="D1103" s="20" t="s">
        <v>221</v>
      </c>
      <c r="E1103" s="20" t="s">
        <v>22</v>
      </c>
      <c r="F1103" s="20" t="s">
        <v>28</v>
      </c>
      <c r="G1103" s="20" t="str">
        <f>VLOOKUP(Repository_table[[#This Row],[Country of Destination]],$T$11:$U$47,2,)</f>
        <v>East Asia and Pacific</v>
      </c>
      <c r="H1103" s="20" t="s">
        <v>108</v>
      </c>
      <c r="I1103" s="20" t="s">
        <v>25</v>
      </c>
      <c r="J1103" s="22">
        <v>3700327</v>
      </c>
      <c r="K1103" s="27"/>
      <c r="L1103" s="115"/>
      <c r="N1103" s="89"/>
    </row>
    <row r="1104" spans="1:14" s="13" customFormat="1">
      <c r="A1104" s="114">
        <v>43799</v>
      </c>
      <c r="B1104" s="21" t="s">
        <v>20</v>
      </c>
      <c r="C1104" s="21" t="s">
        <v>20</v>
      </c>
      <c r="D1104" s="20" t="s">
        <v>219</v>
      </c>
      <c r="E1104" s="20" t="s">
        <v>22</v>
      </c>
      <c r="F1104" s="20" t="s">
        <v>33</v>
      </c>
      <c r="G1104" s="20" t="str">
        <f>VLOOKUP(Repository_table[[#This Row],[Country of Destination]],$T$11:$U$47,2,)</f>
        <v>Europe and Central Asia</v>
      </c>
      <c r="H1104" s="20" t="s">
        <v>175</v>
      </c>
      <c r="I1104" s="20" t="s">
        <v>25</v>
      </c>
      <c r="J1104" s="22">
        <v>2912525</v>
      </c>
      <c r="K1104" s="27"/>
      <c r="L1104" s="115"/>
      <c r="N1104" s="89"/>
    </row>
    <row r="1105" spans="1:14" s="13" customFormat="1">
      <c r="A1105" s="117">
        <v>43800</v>
      </c>
      <c r="B1105" s="118" t="s">
        <v>20</v>
      </c>
      <c r="C1105" s="118" t="s">
        <v>20</v>
      </c>
      <c r="D1105" s="119" t="s">
        <v>219</v>
      </c>
      <c r="E1105" s="119" t="s">
        <v>22</v>
      </c>
      <c r="F1105" s="119" t="s">
        <v>33</v>
      </c>
      <c r="G1105" s="119" t="str">
        <f>VLOOKUP(Repository_table[[#This Row],[Country of Destination]],$T$11:$U$47,2,)</f>
        <v>Europe and Central Asia</v>
      </c>
      <c r="H1105" s="119" t="s">
        <v>323</v>
      </c>
      <c r="I1105" s="119" t="s">
        <v>25</v>
      </c>
      <c r="J1105" s="120">
        <v>3170141</v>
      </c>
      <c r="K1105" s="121"/>
      <c r="L1105" s="115"/>
      <c r="N1105" s="89"/>
    </row>
    <row r="1106" spans="1:14" s="13" customFormat="1" ht="24.95">
      <c r="A1106" s="117">
        <v>43801</v>
      </c>
      <c r="B1106" s="118" t="s">
        <v>264</v>
      </c>
      <c r="C1106" s="118" t="s">
        <v>265</v>
      </c>
      <c r="D1106" s="119" t="s">
        <v>283</v>
      </c>
      <c r="E1106" s="119" t="s">
        <v>22</v>
      </c>
      <c r="F1106" s="119" t="s">
        <v>28</v>
      </c>
      <c r="G1106" s="119" t="str">
        <f>VLOOKUP(Repository_table[[#This Row],[Country of Destination]],$T$11:$U$47,2,)</f>
        <v>East Asia and Pacific</v>
      </c>
      <c r="H1106" s="119" t="s">
        <v>668</v>
      </c>
      <c r="I1106" s="119" t="s">
        <v>268</v>
      </c>
      <c r="J1106" s="120">
        <v>3527758</v>
      </c>
      <c r="K1106" s="121"/>
      <c r="L1106" s="115"/>
      <c r="N1106" s="89"/>
    </row>
    <row r="1107" spans="1:14" s="13" customFormat="1">
      <c r="A1107" s="117">
        <v>43801</v>
      </c>
      <c r="B1107" s="118" t="s">
        <v>688</v>
      </c>
      <c r="C1107" s="118" t="s">
        <v>330</v>
      </c>
      <c r="D1107" s="119" t="s">
        <v>689</v>
      </c>
      <c r="E1107" s="119" t="s">
        <v>249</v>
      </c>
      <c r="F1107" s="119" t="s">
        <v>351</v>
      </c>
      <c r="G1107" s="119" t="str">
        <f>VLOOKUP(Repository_table[[#This Row],[Country of Destination]],$T$11:$U$47,2,)</f>
        <v>Latin America and the Caribbean</v>
      </c>
      <c r="H1107" s="119" t="s">
        <v>589</v>
      </c>
      <c r="I1107" s="119" t="s">
        <v>333</v>
      </c>
      <c r="J1107" s="120">
        <v>2944620</v>
      </c>
      <c r="K1107" s="121"/>
      <c r="L1107" s="115" t="s">
        <v>671</v>
      </c>
      <c r="N1107" s="89"/>
    </row>
    <row r="1108" spans="1:14" s="13" customFormat="1">
      <c r="A1108" s="117">
        <v>43801</v>
      </c>
      <c r="B1108" s="118" t="s">
        <v>20</v>
      </c>
      <c r="C1108" s="118" t="s">
        <v>20</v>
      </c>
      <c r="D1108" s="119" t="s">
        <v>219</v>
      </c>
      <c r="E1108" s="119" t="s">
        <v>22</v>
      </c>
      <c r="F1108" s="119" t="s">
        <v>87</v>
      </c>
      <c r="G1108" s="119" t="str">
        <f>VLOOKUP(Repository_table[[#This Row],[Country of Destination]],$T$11:$U$47,2,)</f>
        <v>South Asia</v>
      </c>
      <c r="H1108" s="119" t="s">
        <v>343</v>
      </c>
      <c r="I1108" s="119" t="s">
        <v>25</v>
      </c>
      <c r="J1108" s="120">
        <v>3419281</v>
      </c>
      <c r="K1108" s="121"/>
      <c r="L1108" s="115"/>
      <c r="N1108" s="89"/>
    </row>
    <row r="1109" spans="1:14" s="13" customFormat="1">
      <c r="A1109" s="117">
        <v>43802</v>
      </c>
      <c r="B1109" s="118" t="s">
        <v>303</v>
      </c>
      <c r="C1109" s="118" t="s">
        <v>304</v>
      </c>
      <c r="D1109" s="119" t="s">
        <v>305</v>
      </c>
      <c r="E1109" s="119" t="s">
        <v>22</v>
      </c>
      <c r="F1109" s="119" t="s">
        <v>158</v>
      </c>
      <c r="G1109" s="119" t="str">
        <f>VLOOKUP(Repository_table[[#This Row],[Country of Destination]],$T$11:$U$47,2,)</f>
        <v>East Asia and Pacific</v>
      </c>
      <c r="H1109" s="119" t="s">
        <v>311</v>
      </c>
      <c r="I1109" s="119" t="s">
        <v>307</v>
      </c>
      <c r="J1109" s="120">
        <v>3481081</v>
      </c>
      <c r="K1109" s="121"/>
      <c r="L1109" s="115"/>
      <c r="N1109" s="89"/>
    </row>
    <row r="1110" spans="1:14" s="13" customFormat="1">
      <c r="A1110" s="117">
        <v>43802</v>
      </c>
      <c r="B1110" s="118" t="s">
        <v>20</v>
      </c>
      <c r="C1110" s="118" t="s">
        <v>20</v>
      </c>
      <c r="D1110" s="119" t="s">
        <v>219</v>
      </c>
      <c r="E1110" s="119" t="s">
        <v>22</v>
      </c>
      <c r="F1110" s="119" t="s">
        <v>57</v>
      </c>
      <c r="G1110" s="119" t="str">
        <f>VLOOKUP(Repository_table[[#This Row],[Country of Destination]],$T$11:$U$47,2,)</f>
        <v>Europe and Central Asia</v>
      </c>
      <c r="H1110" s="119" t="s">
        <v>614</v>
      </c>
      <c r="I1110" s="119" t="s">
        <v>25</v>
      </c>
      <c r="J1110" s="120">
        <v>2917824</v>
      </c>
      <c r="K1110" s="121"/>
      <c r="L1110" s="115"/>
      <c r="N1110" s="89"/>
    </row>
    <row r="1111" spans="1:14" s="13" customFormat="1">
      <c r="A1111" s="117">
        <v>43803</v>
      </c>
      <c r="B1111" s="118" t="s">
        <v>20</v>
      </c>
      <c r="C1111" s="118" t="s">
        <v>20</v>
      </c>
      <c r="D1111" s="119" t="s">
        <v>221</v>
      </c>
      <c r="E1111" s="119" t="s">
        <v>22</v>
      </c>
      <c r="F1111" s="119" t="s">
        <v>28</v>
      </c>
      <c r="G1111" s="119" t="str">
        <f>VLOOKUP(Repository_table[[#This Row],[Country of Destination]],$T$11:$U$47,2,)</f>
        <v>East Asia and Pacific</v>
      </c>
      <c r="H1111" s="119" t="s">
        <v>93</v>
      </c>
      <c r="I1111" s="119" t="s">
        <v>25</v>
      </c>
      <c r="J1111" s="120">
        <v>3703006</v>
      </c>
      <c r="K1111" s="121"/>
      <c r="L1111" s="115"/>
      <c r="N1111" s="89"/>
    </row>
    <row r="1112" spans="1:14" s="13" customFormat="1">
      <c r="A1112" s="117">
        <v>43803</v>
      </c>
      <c r="B1112" s="118" t="s">
        <v>20</v>
      </c>
      <c r="C1112" s="118" t="s">
        <v>20</v>
      </c>
      <c r="D1112" s="119" t="s">
        <v>219</v>
      </c>
      <c r="E1112" s="119" t="s">
        <v>22</v>
      </c>
      <c r="F1112" s="119" t="s">
        <v>113</v>
      </c>
      <c r="G1112" s="119" t="str">
        <f>VLOOKUP(Repository_table[[#This Row],[Country of Destination]],$T$11:$U$47,2,)</f>
        <v>Europe and Central Asia</v>
      </c>
      <c r="H1112" s="119" t="s">
        <v>59</v>
      </c>
      <c r="I1112" s="119" t="s">
        <v>25</v>
      </c>
      <c r="J1112" s="120">
        <v>3683365</v>
      </c>
      <c r="K1112" s="121"/>
      <c r="L1112" s="115"/>
      <c r="N1112" s="89"/>
    </row>
    <row r="1113" spans="1:14" s="13" customFormat="1">
      <c r="A1113" s="117">
        <v>43804</v>
      </c>
      <c r="B1113" s="118" t="s">
        <v>303</v>
      </c>
      <c r="C1113" s="118" t="s">
        <v>308</v>
      </c>
      <c r="D1113" s="119" t="s">
        <v>305</v>
      </c>
      <c r="E1113" s="119" t="s">
        <v>22</v>
      </c>
      <c r="F1113" s="119" t="s">
        <v>33</v>
      </c>
      <c r="G1113" s="119" t="str">
        <f>VLOOKUP(Repository_table[[#This Row],[Country of Destination]],$T$11:$U$47,2,)</f>
        <v>Europe and Central Asia</v>
      </c>
      <c r="H1113" s="119" t="s">
        <v>95</v>
      </c>
      <c r="I1113" s="119" t="s">
        <v>307</v>
      </c>
      <c r="J1113" s="120">
        <v>1639795</v>
      </c>
      <c r="K1113" s="121"/>
      <c r="L1113" s="115" t="s">
        <v>67</v>
      </c>
      <c r="N1113" s="89"/>
    </row>
    <row r="1114" spans="1:14" s="13" customFormat="1">
      <c r="A1114" s="117">
        <v>43804</v>
      </c>
      <c r="B1114" s="118" t="s">
        <v>303</v>
      </c>
      <c r="C1114" s="118" t="s">
        <v>308</v>
      </c>
      <c r="D1114" s="119" t="s">
        <v>305</v>
      </c>
      <c r="E1114" s="119" t="s">
        <v>22</v>
      </c>
      <c r="F1114" s="119" t="s">
        <v>68</v>
      </c>
      <c r="G1114" s="119" t="str">
        <f>VLOOKUP(Repository_table[[#This Row],[Country of Destination]],$T$11:$U$47,2,)</f>
        <v>Europe and Central Asia</v>
      </c>
      <c r="H1114" s="119" t="s">
        <v>95</v>
      </c>
      <c r="I1114" s="119" t="s">
        <v>307</v>
      </c>
      <c r="J1114" s="120">
        <v>1406155</v>
      </c>
      <c r="K1114" s="121"/>
      <c r="L1114" s="115" t="s">
        <v>67</v>
      </c>
      <c r="N1114" s="89"/>
    </row>
    <row r="1115" spans="1:14" s="13" customFormat="1" ht="24.95">
      <c r="A1115" s="117">
        <v>43804</v>
      </c>
      <c r="B1115" s="118" t="s">
        <v>264</v>
      </c>
      <c r="C1115" s="118" t="s">
        <v>265</v>
      </c>
      <c r="D1115" s="119" t="s">
        <v>266</v>
      </c>
      <c r="E1115" s="119" t="s">
        <v>22</v>
      </c>
      <c r="F1115" s="119" t="s">
        <v>55</v>
      </c>
      <c r="G1115" s="119" t="str">
        <f>VLOOKUP(Repository_table[[#This Row],[Country of Destination]],$T$11:$U$47,2,)</f>
        <v>Europe and Central Asia</v>
      </c>
      <c r="H1115" s="119" t="s">
        <v>280</v>
      </c>
      <c r="I1115" s="119" t="s">
        <v>268</v>
      </c>
      <c r="J1115" s="120">
        <v>3424856</v>
      </c>
      <c r="K1115" s="121"/>
      <c r="L1115" s="115"/>
      <c r="N1115" s="89"/>
    </row>
    <row r="1116" spans="1:14" s="13" customFormat="1">
      <c r="A1116" s="117">
        <v>43804</v>
      </c>
      <c r="B1116" s="118" t="s">
        <v>688</v>
      </c>
      <c r="C1116" s="118" t="s">
        <v>688</v>
      </c>
      <c r="D1116" s="119" t="s">
        <v>689</v>
      </c>
      <c r="E1116" s="119" t="s">
        <v>249</v>
      </c>
      <c r="F1116" s="119" t="s">
        <v>49</v>
      </c>
      <c r="G1116" s="119" t="str">
        <f>VLOOKUP(Repository_table[[#This Row],[Country of Destination]],$T$11:$U$47,2,)</f>
        <v>Europe and Central Asia</v>
      </c>
      <c r="H1116" s="119" t="s">
        <v>616</v>
      </c>
      <c r="I1116" s="119" t="s">
        <v>333</v>
      </c>
      <c r="J1116" s="120">
        <v>3298885</v>
      </c>
      <c r="K1116" s="121"/>
      <c r="L1116" s="115" t="s">
        <v>375</v>
      </c>
      <c r="N1116" s="89"/>
    </row>
    <row r="1117" spans="1:14" s="13" customFormat="1">
      <c r="A1117" s="117">
        <v>43804</v>
      </c>
      <c r="B1117" s="118" t="s">
        <v>20</v>
      </c>
      <c r="C1117" s="118" t="s">
        <v>20</v>
      </c>
      <c r="D1117" s="119" t="s">
        <v>169</v>
      </c>
      <c r="E1117" s="119" t="s">
        <v>22</v>
      </c>
      <c r="F1117" s="119" t="s">
        <v>158</v>
      </c>
      <c r="G1117" s="119" t="str">
        <f>VLOOKUP(Repository_table[[#This Row],[Country of Destination]],$T$11:$U$47,2,)</f>
        <v>East Asia and Pacific</v>
      </c>
      <c r="H1117" s="119" t="s">
        <v>335</v>
      </c>
      <c r="I1117" s="119" t="s">
        <v>25</v>
      </c>
      <c r="J1117" s="120">
        <v>3691749</v>
      </c>
      <c r="K1117" s="121"/>
      <c r="L1117" s="115"/>
      <c r="N1117" s="89"/>
    </row>
    <row r="1118" spans="1:14" s="13" customFormat="1">
      <c r="A1118" s="117">
        <v>43805</v>
      </c>
      <c r="B1118" s="118" t="s">
        <v>640</v>
      </c>
      <c r="C1118" s="118" t="s">
        <v>232</v>
      </c>
      <c r="D1118" s="119" t="s">
        <v>230</v>
      </c>
      <c r="E1118" s="119" t="s">
        <v>22</v>
      </c>
      <c r="F1118" s="119" t="s">
        <v>35</v>
      </c>
      <c r="G1118" s="119" t="str">
        <f>VLOOKUP(Repository_table[[#This Row],[Country of Destination]],$T$11:$U$47,2,)</f>
        <v>Europe and Central Asia</v>
      </c>
      <c r="H1118" s="119" t="s">
        <v>247</v>
      </c>
      <c r="I1118" s="119" t="s">
        <v>231</v>
      </c>
      <c r="J1118" s="120">
        <v>3442901</v>
      </c>
      <c r="K1118" s="121"/>
      <c r="L1118" s="115"/>
      <c r="N1118" s="89"/>
    </row>
    <row r="1119" spans="1:14" s="13" customFormat="1">
      <c r="A1119" s="117">
        <v>43805</v>
      </c>
      <c r="B1119" s="118" t="s">
        <v>20</v>
      </c>
      <c r="C1119" s="118" t="s">
        <v>20</v>
      </c>
      <c r="D1119" s="119" t="s">
        <v>221</v>
      </c>
      <c r="E1119" s="119" t="s">
        <v>22</v>
      </c>
      <c r="F1119" s="119" t="s">
        <v>28</v>
      </c>
      <c r="G1119" s="119" t="str">
        <f>VLOOKUP(Repository_table[[#This Row],[Country of Destination]],$T$11:$U$47,2,)</f>
        <v>East Asia and Pacific</v>
      </c>
      <c r="H1119" s="119" t="s">
        <v>147</v>
      </c>
      <c r="I1119" s="119" t="s">
        <v>25</v>
      </c>
      <c r="J1119" s="120">
        <v>3683820</v>
      </c>
      <c r="K1119" s="121"/>
      <c r="L1119" s="115"/>
      <c r="N1119" s="89"/>
    </row>
    <row r="1120" spans="1:14" s="13" customFormat="1" ht="24.95">
      <c r="A1120" s="117">
        <v>43806</v>
      </c>
      <c r="B1120" s="118" t="s">
        <v>264</v>
      </c>
      <c r="C1120" s="118" t="s">
        <v>265</v>
      </c>
      <c r="D1120" s="119" t="s">
        <v>266</v>
      </c>
      <c r="E1120" s="119" t="s">
        <v>22</v>
      </c>
      <c r="F1120" s="119" t="s">
        <v>23</v>
      </c>
      <c r="G1120" s="119" t="str">
        <f>VLOOKUP(Repository_table[[#This Row],[Country of Destination]],$T$11:$U$47,2,)</f>
        <v>Europe and Central Asia</v>
      </c>
      <c r="H1120" s="119" t="s">
        <v>690</v>
      </c>
      <c r="I1120" s="119" t="s">
        <v>268</v>
      </c>
      <c r="J1120" s="120">
        <v>3634559</v>
      </c>
      <c r="K1120" s="121"/>
      <c r="L1120" s="115"/>
      <c r="N1120" s="89"/>
    </row>
    <row r="1121" spans="1:14" s="13" customFormat="1">
      <c r="A1121" s="117">
        <v>43806</v>
      </c>
      <c r="B1121" s="118" t="s">
        <v>20</v>
      </c>
      <c r="C1121" s="118" t="s">
        <v>20</v>
      </c>
      <c r="D1121" s="119" t="s">
        <v>219</v>
      </c>
      <c r="E1121" s="119" t="s">
        <v>22</v>
      </c>
      <c r="F1121" s="119" t="s">
        <v>44</v>
      </c>
      <c r="G1121" s="119" t="str">
        <f>VLOOKUP(Repository_table[[#This Row],[Country of Destination]],$T$11:$U$47,2,)</f>
        <v>Europe and Central Asia</v>
      </c>
      <c r="H1121" s="119" t="s">
        <v>142</v>
      </c>
      <c r="I1121" s="119" t="s">
        <v>25</v>
      </c>
      <c r="J1121" s="120">
        <v>536321</v>
      </c>
      <c r="K1121" s="121"/>
      <c r="L1121" s="79" t="s">
        <v>67</v>
      </c>
      <c r="N1121" s="89"/>
    </row>
    <row r="1122" spans="1:14" s="13" customFormat="1">
      <c r="A1122" s="117">
        <v>43806</v>
      </c>
      <c r="B1122" s="118" t="s">
        <v>20</v>
      </c>
      <c r="C1122" s="118" t="s">
        <v>20</v>
      </c>
      <c r="D1122" s="119" t="s">
        <v>219</v>
      </c>
      <c r="E1122" s="119" t="s">
        <v>22</v>
      </c>
      <c r="F1122" s="119" t="s">
        <v>35</v>
      </c>
      <c r="G1122" s="119" t="str">
        <f>VLOOKUP(Repository_table[[#This Row],[Country of Destination]],$T$11:$U$47,2,)</f>
        <v>Europe and Central Asia</v>
      </c>
      <c r="H1122" s="119" t="s">
        <v>142</v>
      </c>
      <c r="I1122" s="119" t="s">
        <v>25</v>
      </c>
      <c r="J1122" s="120">
        <v>3158319</v>
      </c>
      <c r="K1122" s="121"/>
      <c r="L1122" s="79" t="s">
        <v>67</v>
      </c>
      <c r="N1122" s="89"/>
    </row>
    <row r="1123" spans="1:14" s="13" customFormat="1">
      <c r="A1123" s="117">
        <v>43807</v>
      </c>
      <c r="B1123" s="118" t="s">
        <v>20</v>
      </c>
      <c r="C1123" s="118" t="s">
        <v>20</v>
      </c>
      <c r="D1123" s="119" t="s">
        <v>219</v>
      </c>
      <c r="E1123" s="119" t="s">
        <v>22</v>
      </c>
      <c r="F1123" s="119" t="s">
        <v>35</v>
      </c>
      <c r="G1123" s="119" t="str">
        <f>VLOOKUP(Repository_table[[#This Row],[Country of Destination]],$T$11:$U$47,2,)</f>
        <v>Europe and Central Asia</v>
      </c>
      <c r="H1123" s="119" t="s">
        <v>181</v>
      </c>
      <c r="I1123" s="119" t="s">
        <v>25</v>
      </c>
      <c r="J1123" s="120">
        <v>3390161</v>
      </c>
      <c r="K1123" s="121"/>
      <c r="L1123" s="115"/>
      <c r="N1123" s="89"/>
    </row>
    <row r="1124" spans="1:14" s="13" customFormat="1" ht="15.75" customHeight="1">
      <c r="A1124" s="117">
        <v>43808</v>
      </c>
      <c r="B1124" s="118" t="s">
        <v>688</v>
      </c>
      <c r="C1124" s="118" t="s">
        <v>688</v>
      </c>
      <c r="D1124" s="119" t="s">
        <v>689</v>
      </c>
      <c r="E1124" s="119" t="s">
        <v>249</v>
      </c>
      <c r="F1124" s="119" t="s">
        <v>35</v>
      </c>
      <c r="G1124" s="119" t="str">
        <f>VLOOKUP(Repository_table[[#This Row],[Country of Destination]],$T$11:$U$47,2,)</f>
        <v>Europe and Central Asia</v>
      </c>
      <c r="H1124" s="119" t="s">
        <v>78</v>
      </c>
      <c r="I1124" s="119" t="s">
        <v>333</v>
      </c>
      <c r="J1124" s="120">
        <v>3317326</v>
      </c>
      <c r="K1124" s="121"/>
      <c r="L1124" s="115" t="s">
        <v>375</v>
      </c>
      <c r="N1124" s="89"/>
    </row>
    <row r="1125" spans="1:14" s="13" customFormat="1">
      <c r="A1125" s="117">
        <v>43808</v>
      </c>
      <c r="B1125" s="118" t="s">
        <v>20</v>
      </c>
      <c r="C1125" s="118" t="s">
        <v>20</v>
      </c>
      <c r="D1125" s="119" t="s">
        <v>221</v>
      </c>
      <c r="E1125" s="119" t="s">
        <v>22</v>
      </c>
      <c r="F1125" s="119" t="s">
        <v>143</v>
      </c>
      <c r="G1125" s="119" t="str">
        <f>VLOOKUP(Repository_table[[#This Row],[Country of Destination]],$T$11:$U$47,2,)</f>
        <v>Latin America and the Caribbean</v>
      </c>
      <c r="H1125" s="119" t="s">
        <v>206</v>
      </c>
      <c r="I1125" s="119" t="s">
        <v>25</v>
      </c>
      <c r="J1125" s="120">
        <v>3571544</v>
      </c>
      <c r="K1125" s="121"/>
      <c r="L1125" s="115"/>
      <c r="N1125" s="89"/>
    </row>
    <row r="1126" spans="1:14" s="13" customFormat="1" ht="24.95">
      <c r="A1126" s="117">
        <v>43809</v>
      </c>
      <c r="B1126" s="118" t="s">
        <v>264</v>
      </c>
      <c r="C1126" s="118" t="s">
        <v>265</v>
      </c>
      <c r="D1126" s="119" t="s">
        <v>266</v>
      </c>
      <c r="E1126" s="119" t="s">
        <v>22</v>
      </c>
      <c r="F1126" s="119" t="s">
        <v>61</v>
      </c>
      <c r="G1126" s="119" t="str">
        <f>VLOOKUP(Repository_table[[#This Row],[Country of Destination]],$T$11:$U$47,2,)</f>
        <v>Europe and Central Asia</v>
      </c>
      <c r="H1126" s="119" t="s">
        <v>377</v>
      </c>
      <c r="I1126" s="119" t="s">
        <v>268</v>
      </c>
      <c r="J1126" s="120">
        <v>3454943</v>
      </c>
      <c r="K1126" s="121"/>
      <c r="L1126" s="115"/>
      <c r="N1126" s="89"/>
    </row>
    <row r="1127" spans="1:14" s="13" customFormat="1">
      <c r="A1127" s="117">
        <v>43809</v>
      </c>
      <c r="B1127" s="118" t="s">
        <v>20</v>
      </c>
      <c r="C1127" s="118" t="s">
        <v>20</v>
      </c>
      <c r="D1127" s="119" t="s">
        <v>169</v>
      </c>
      <c r="E1127" s="119" t="s">
        <v>22</v>
      </c>
      <c r="F1127" s="119" t="s">
        <v>158</v>
      </c>
      <c r="G1127" s="119" t="str">
        <f>VLOOKUP(Repository_table[[#This Row],[Country of Destination]],$T$11:$U$47,2,)</f>
        <v>East Asia and Pacific</v>
      </c>
      <c r="H1127" s="119" t="s">
        <v>34</v>
      </c>
      <c r="I1127" s="119" t="s">
        <v>25</v>
      </c>
      <c r="J1127" s="120">
        <v>3508137</v>
      </c>
      <c r="K1127" s="121"/>
      <c r="L1127" s="115"/>
      <c r="N1127" s="89"/>
    </row>
    <row r="1128" spans="1:14" s="13" customFormat="1">
      <c r="A1128" s="117">
        <v>43810</v>
      </c>
      <c r="B1128" s="118" t="s">
        <v>640</v>
      </c>
      <c r="C1128" s="118" t="s">
        <v>229</v>
      </c>
      <c r="D1128" s="119" t="s">
        <v>255</v>
      </c>
      <c r="E1128" s="119" t="s">
        <v>22</v>
      </c>
      <c r="F1128" s="119" t="s">
        <v>143</v>
      </c>
      <c r="G1128" s="119" t="str">
        <f>VLOOKUP(Repository_table[[#This Row],[Country of Destination]],$T$11:$U$47,2,)</f>
        <v>Latin America and the Caribbean</v>
      </c>
      <c r="H1128" s="119" t="s">
        <v>54</v>
      </c>
      <c r="I1128" s="119" t="s">
        <v>231</v>
      </c>
      <c r="J1128" s="120">
        <v>3211763</v>
      </c>
      <c r="K1128" s="121"/>
      <c r="L1128" s="115"/>
      <c r="N1128" s="89"/>
    </row>
    <row r="1129" spans="1:14" s="13" customFormat="1">
      <c r="A1129" s="117">
        <v>43810</v>
      </c>
      <c r="B1129" s="118" t="s">
        <v>640</v>
      </c>
      <c r="C1129" s="118" t="s">
        <v>356</v>
      </c>
      <c r="D1129" s="119" t="s">
        <v>699</v>
      </c>
      <c r="E1129" s="119" t="s">
        <v>249</v>
      </c>
      <c r="F1129" s="119" t="s">
        <v>143</v>
      </c>
      <c r="G1129" s="119" t="str">
        <f>VLOOKUP(Repository_table[[#This Row],[Country of Destination]],$T$11:$U$47,2,)</f>
        <v>Latin America and the Caribbean</v>
      </c>
      <c r="H1129" s="119" t="s">
        <v>54</v>
      </c>
      <c r="I1129" s="119" t="s">
        <v>231</v>
      </c>
      <c r="J1129" s="120">
        <v>424186</v>
      </c>
      <c r="K1129" s="121"/>
      <c r="L1129" s="115" t="s">
        <v>258</v>
      </c>
      <c r="N1129" s="89"/>
    </row>
    <row r="1130" spans="1:14" s="13" customFormat="1">
      <c r="A1130" s="117">
        <v>43811</v>
      </c>
      <c r="B1130" s="118" t="s">
        <v>303</v>
      </c>
      <c r="C1130" s="118" t="s">
        <v>304</v>
      </c>
      <c r="D1130" s="119" t="s">
        <v>305</v>
      </c>
      <c r="E1130" s="119" t="s">
        <v>22</v>
      </c>
      <c r="F1130" s="119" t="s">
        <v>42</v>
      </c>
      <c r="G1130" s="119" t="str">
        <f>VLOOKUP(Repository_table[[#This Row],[Country of Destination]],$T$11:$U$47,2,)</f>
        <v>South Asia</v>
      </c>
      <c r="H1130" s="119" t="s">
        <v>145</v>
      </c>
      <c r="I1130" s="119" t="s">
        <v>307</v>
      </c>
      <c r="J1130" s="120">
        <v>3696932</v>
      </c>
      <c r="K1130" s="121"/>
      <c r="L1130" s="115"/>
      <c r="N1130" s="89"/>
    </row>
    <row r="1131" spans="1:14" s="13" customFormat="1">
      <c r="A1131" s="117">
        <v>43811</v>
      </c>
      <c r="B1131" s="118" t="s">
        <v>20</v>
      </c>
      <c r="C1131" s="118" t="s">
        <v>20</v>
      </c>
      <c r="D1131" s="119" t="s">
        <v>211</v>
      </c>
      <c r="E1131" s="119" t="s">
        <v>22</v>
      </c>
      <c r="F1131" s="119" t="s">
        <v>144</v>
      </c>
      <c r="G1131" s="119" t="str">
        <f>VLOOKUP(Repository_table[[#This Row],[Country of Destination]],$T$11:$U$47,2,)</f>
        <v>Latin America and the Caribbean</v>
      </c>
      <c r="H1131" s="119" t="s">
        <v>692</v>
      </c>
      <c r="I1131" s="119" t="s">
        <v>25</v>
      </c>
      <c r="J1131" s="120">
        <v>500857</v>
      </c>
      <c r="K1131" s="121"/>
      <c r="L1131" s="115"/>
      <c r="N1131" s="89"/>
    </row>
    <row r="1132" spans="1:14" s="13" customFormat="1">
      <c r="A1132" s="117">
        <v>43811</v>
      </c>
      <c r="B1132" s="118" t="s">
        <v>20</v>
      </c>
      <c r="C1132" s="118" t="s">
        <v>20</v>
      </c>
      <c r="D1132" s="119" t="s">
        <v>211</v>
      </c>
      <c r="E1132" s="119" t="s">
        <v>22</v>
      </c>
      <c r="F1132" s="119" t="s">
        <v>297</v>
      </c>
      <c r="G1132" s="119" t="str">
        <f>VLOOKUP(Repository_table[[#This Row],[Country of Destination]],$T$11:$U$47,2,)</f>
        <v>Latin America and the Caribbean</v>
      </c>
      <c r="H1132" s="119" t="s">
        <v>692</v>
      </c>
      <c r="I1132" s="119" t="s">
        <v>25</v>
      </c>
      <c r="J1132" s="120">
        <v>2435064</v>
      </c>
      <c r="K1132" s="121"/>
      <c r="L1132" s="115"/>
      <c r="N1132" s="89"/>
    </row>
    <row r="1133" spans="1:14" s="13" customFormat="1">
      <c r="A1133" s="117">
        <v>43812</v>
      </c>
      <c r="B1133" s="118" t="s">
        <v>20</v>
      </c>
      <c r="C1133" s="118" t="s">
        <v>20</v>
      </c>
      <c r="D1133" s="119" t="s">
        <v>219</v>
      </c>
      <c r="E1133" s="119" t="s">
        <v>22</v>
      </c>
      <c r="F1133" s="119" t="s">
        <v>35</v>
      </c>
      <c r="G1133" s="119" t="str">
        <f>VLOOKUP(Repository_table[[#This Row],[Country of Destination]],$T$11:$U$47,2,)</f>
        <v>Europe and Central Asia</v>
      </c>
      <c r="H1133" s="119" t="s">
        <v>58</v>
      </c>
      <c r="I1133" s="119" t="s">
        <v>25</v>
      </c>
      <c r="J1133" s="120">
        <v>2940781</v>
      </c>
      <c r="K1133" s="121"/>
      <c r="L1133" s="115"/>
      <c r="N1133" s="89"/>
    </row>
    <row r="1134" spans="1:14" s="13" customFormat="1">
      <c r="A1134" s="117">
        <v>43812</v>
      </c>
      <c r="B1134" s="118" t="s">
        <v>355</v>
      </c>
      <c r="C1134" s="118" t="s">
        <v>356</v>
      </c>
      <c r="D1134" s="119" t="s">
        <v>700</v>
      </c>
      <c r="E1134" s="119" t="s">
        <v>249</v>
      </c>
      <c r="F1134" s="119" t="s">
        <v>148</v>
      </c>
      <c r="G1134" s="119" t="str">
        <f>VLOOKUP(Repository_table[[#This Row],[Country of Destination]],$T$11:$U$47,2,)</f>
        <v>South Asia</v>
      </c>
      <c r="H1134" s="119" t="s">
        <v>613</v>
      </c>
      <c r="I1134" s="119" t="s">
        <v>359</v>
      </c>
      <c r="J1134" s="120">
        <v>3400320</v>
      </c>
      <c r="K1134" s="121"/>
      <c r="L1134" s="115" t="s">
        <v>375</v>
      </c>
      <c r="N1134" s="89"/>
    </row>
    <row r="1135" spans="1:14" s="13" customFormat="1" ht="24.95">
      <c r="A1135" s="117">
        <v>43813</v>
      </c>
      <c r="B1135" s="118" t="s">
        <v>330</v>
      </c>
      <c r="C1135" s="118" t="s">
        <v>331</v>
      </c>
      <c r="D1135" s="119" t="s">
        <v>339</v>
      </c>
      <c r="E1135" s="119" t="s">
        <v>22</v>
      </c>
      <c r="F1135" s="119" t="s">
        <v>28</v>
      </c>
      <c r="G1135" s="119" t="str">
        <f>VLOOKUP(Repository_table[[#This Row],[Country of Destination]],$T$11:$U$47,2,)</f>
        <v>East Asia and Pacific</v>
      </c>
      <c r="H1135" s="119" t="s">
        <v>667</v>
      </c>
      <c r="I1135" s="119" t="s">
        <v>333</v>
      </c>
      <c r="J1135" s="120">
        <v>3000809</v>
      </c>
      <c r="K1135" s="121"/>
      <c r="L1135" s="115"/>
      <c r="N1135" s="89"/>
    </row>
    <row r="1136" spans="1:14" s="13" customFormat="1">
      <c r="A1136" s="117">
        <v>43813</v>
      </c>
      <c r="B1136" s="118" t="s">
        <v>20</v>
      </c>
      <c r="C1136" s="118" t="s">
        <v>20</v>
      </c>
      <c r="D1136" s="119" t="s">
        <v>219</v>
      </c>
      <c r="E1136" s="119" t="s">
        <v>22</v>
      </c>
      <c r="F1136" s="119" t="s">
        <v>55</v>
      </c>
      <c r="G1136" s="119" t="str">
        <f>VLOOKUP(Repository_table[[#This Row],[Country of Destination]],$T$11:$U$47,2,)</f>
        <v>Europe and Central Asia</v>
      </c>
      <c r="H1136" s="119" t="s">
        <v>117</v>
      </c>
      <c r="I1136" s="119" t="s">
        <v>25</v>
      </c>
      <c r="J1136" s="120">
        <v>3679685</v>
      </c>
      <c r="K1136" s="121"/>
      <c r="L1136" s="115"/>
      <c r="N1136" s="89"/>
    </row>
    <row r="1137" spans="1:14" s="13" customFormat="1">
      <c r="A1137" s="117">
        <v>43813</v>
      </c>
      <c r="B1137" s="118" t="s">
        <v>20</v>
      </c>
      <c r="C1137" s="118" t="s">
        <v>20</v>
      </c>
      <c r="D1137" s="119" t="s">
        <v>219</v>
      </c>
      <c r="E1137" s="119" t="s">
        <v>22</v>
      </c>
      <c r="F1137" s="119" t="s">
        <v>23</v>
      </c>
      <c r="G1137" s="119" t="str">
        <f>VLOOKUP(Repository_table[[#This Row],[Country of Destination]],$T$11:$U$47,2,)</f>
        <v>Europe and Central Asia</v>
      </c>
      <c r="H1137" s="119" t="s">
        <v>336</v>
      </c>
      <c r="I1137" s="119" t="s">
        <v>25</v>
      </c>
      <c r="J1137" s="120">
        <v>3455600</v>
      </c>
      <c r="K1137" s="121"/>
      <c r="L1137" s="115"/>
      <c r="N1137" s="89"/>
    </row>
    <row r="1138" spans="1:14" s="13" customFormat="1" ht="24.95">
      <c r="A1138" s="117">
        <v>43814</v>
      </c>
      <c r="B1138" s="118" t="s">
        <v>264</v>
      </c>
      <c r="C1138" s="118" t="s">
        <v>265</v>
      </c>
      <c r="D1138" s="119" t="s">
        <v>266</v>
      </c>
      <c r="E1138" s="119" t="s">
        <v>22</v>
      </c>
      <c r="F1138" s="119" t="s">
        <v>69</v>
      </c>
      <c r="G1138" s="119" t="str">
        <f>VLOOKUP(Repository_table[[#This Row],[Country of Destination]],$T$11:$U$47,2,)</f>
        <v>East Asia and Pacific</v>
      </c>
      <c r="H1138" s="119" t="s">
        <v>107</v>
      </c>
      <c r="I1138" s="119" t="s">
        <v>268</v>
      </c>
      <c r="J1138" s="120">
        <v>3658050</v>
      </c>
      <c r="K1138" s="121"/>
      <c r="L1138" s="115"/>
      <c r="N1138" s="89"/>
    </row>
    <row r="1139" spans="1:14" s="13" customFormat="1">
      <c r="A1139" s="117">
        <v>43814</v>
      </c>
      <c r="B1139" s="118" t="s">
        <v>20</v>
      </c>
      <c r="C1139" s="118" t="s">
        <v>20</v>
      </c>
      <c r="D1139" s="119" t="s">
        <v>219</v>
      </c>
      <c r="E1139" s="119" t="s">
        <v>22</v>
      </c>
      <c r="F1139" s="119" t="s">
        <v>49</v>
      </c>
      <c r="G1139" s="119" t="str">
        <f>VLOOKUP(Repository_table[[#This Row],[Country of Destination]],$T$11:$U$47,2,)</f>
        <v>Europe and Central Asia</v>
      </c>
      <c r="H1139" s="119" t="s">
        <v>321</v>
      </c>
      <c r="I1139" s="119" t="s">
        <v>25</v>
      </c>
      <c r="J1139" s="120">
        <v>3258377</v>
      </c>
      <c r="K1139" s="121"/>
      <c r="L1139" s="115"/>
      <c r="N1139" s="89"/>
    </row>
    <row r="1140" spans="1:14" s="13" customFormat="1" ht="24.95">
      <c r="A1140" s="117">
        <v>43815</v>
      </c>
      <c r="B1140" s="118" t="s">
        <v>264</v>
      </c>
      <c r="C1140" s="118" t="s">
        <v>265</v>
      </c>
      <c r="D1140" s="119" t="s">
        <v>283</v>
      </c>
      <c r="E1140" s="119" t="s">
        <v>22</v>
      </c>
      <c r="F1140" s="119" t="s">
        <v>351</v>
      </c>
      <c r="G1140" s="119" t="str">
        <f>VLOOKUP(Repository_table[[#This Row],[Country of Destination]],$T$11:$U$47,2,)</f>
        <v>Latin America and the Caribbean</v>
      </c>
      <c r="H1140" s="119" t="s">
        <v>627</v>
      </c>
      <c r="I1140" s="119" t="s">
        <v>268</v>
      </c>
      <c r="J1140" s="120">
        <v>3401726</v>
      </c>
      <c r="K1140" s="121"/>
      <c r="L1140" s="115"/>
      <c r="N1140" s="89"/>
    </row>
    <row r="1141" spans="1:14" s="13" customFormat="1">
      <c r="A1141" s="117">
        <v>43815</v>
      </c>
      <c r="B1141" s="118" t="s">
        <v>640</v>
      </c>
      <c r="C1141" s="118" t="s">
        <v>232</v>
      </c>
      <c r="D1141" s="119" t="s">
        <v>230</v>
      </c>
      <c r="E1141" s="119" t="s">
        <v>22</v>
      </c>
      <c r="F1141" s="119" t="s">
        <v>158</v>
      </c>
      <c r="G1141" s="119" t="str">
        <f>VLOOKUP(Repository_table[[#This Row],[Country of Destination]],$T$11:$U$47,2,)</f>
        <v>East Asia and Pacific</v>
      </c>
      <c r="H1141" s="119" t="s">
        <v>237</v>
      </c>
      <c r="I1141" s="119" t="s">
        <v>231</v>
      </c>
      <c r="J1141" s="120">
        <v>3448418</v>
      </c>
      <c r="K1141" s="121"/>
      <c r="L1141" s="115"/>
      <c r="N1141" s="89"/>
    </row>
    <row r="1142" spans="1:14" s="13" customFormat="1">
      <c r="A1142" s="117">
        <v>43815</v>
      </c>
      <c r="B1142" s="118" t="s">
        <v>20</v>
      </c>
      <c r="C1142" s="118" t="s">
        <v>20</v>
      </c>
      <c r="D1142" s="119" t="s">
        <v>219</v>
      </c>
      <c r="E1142" s="119" t="s">
        <v>22</v>
      </c>
      <c r="F1142" s="119" t="s">
        <v>23</v>
      </c>
      <c r="G1142" s="119" t="str">
        <f>VLOOKUP(Repository_table[[#This Row],[Country of Destination]],$T$11:$U$47,2,)</f>
        <v>Europe and Central Asia</v>
      </c>
      <c r="H1142" s="119" t="s">
        <v>241</v>
      </c>
      <c r="I1142" s="119" t="s">
        <v>25</v>
      </c>
      <c r="J1142" s="120">
        <v>3516893</v>
      </c>
      <c r="K1142" s="121"/>
      <c r="L1142" s="115"/>
      <c r="N1142" s="89"/>
    </row>
    <row r="1143" spans="1:14" s="13" customFormat="1">
      <c r="A1143" s="117">
        <v>43816</v>
      </c>
      <c r="B1143" s="118" t="s">
        <v>688</v>
      </c>
      <c r="C1143" s="118" t="s">
        <v>688</v>
      </c>
      <c r="D1143" s="119" t="s">
        <v>689</v>
      </c>
      <c r="E1143" s="119" t="s">
        <v>249</v>
      </c>
      <c r="F1143" s="119" t="s">
        <v>49</v>
      </c>
      <c r="G1143" s="119" t="str">
        <f>VLOOKUP(Repository_table[[#This Row],[Country of Destination]],$T$11:$U$47,2,)</f>
        <v>Europe and Central Asia</v>
      </c>
      <c r="H1143" s="119" t="s">
        <v>358</v>
      </c>
      <c r="I1143" s="119" t="s">
        <v>333</v>
      </c>
      <c r="J1143" s="120">
        <v>2955010</v>
      </c>
      <c r="K1143" s="121"/>
      <c r="L1143" s="115" t="s">
        <v>375</v>
      </c>
      <c r="N1143" s="89"/>
    </row>
    <row r="1144" spans="1:14" s="13" customFormat="1">
      <c r="A1144" s="117">
        <v>43816</v>
      </c>
      <c r="B1144" s="118" t="s">
        <v>20</v>
      </c>
      <c r="C1144" s="118" t="s">
        <v>20</v>
      </c>
      <c r="D1144" s="119" t="s">
        <v>219</v>
      </c>
      <c r="E1144" s="119" t="s">
        <v>22</v>
      </c>
      <c r="F1144" s="119" t="s">
        <v>49</v>
      </c>
      <c r="G1144" s="119" t="str">
        <f>VLOOKUP(Repository_table[[#This Row],[Country of Destination]],$T$11:$U$47,2,)</f>
        <v>Europe and Central Asia</v>
      </c>
      <c r="H1144" s="119" t="s">
        <v>659</v>
      </c>
      <c r="I1144" s="119" t="s">
        <v>25</v>
      </c>
      <c r="J1144" s="120">
        <v>3251361</v>
      </c>
      <c r="K1144" s="121"/>
      <c r="L1144" s="115"/>
      <c r="N1144" s="89"/>
    </row>
    <row r="1145" spans="1:14" s="13" customFormat="1">
      <c r="A1145" s="117">
        <v>43817</v>
      </c>
      <c r="B1145" s="118" t="s">
        <v>303</v>
      </c>
      <c r="C1145" s="118" t="s">
        <v>304</v>
      </c>
      <c r="D1145" s="119" t="s">
        <v>305</v>
      </c>
      <c r="E1145" s="119" t="s">
        <v>22</v>
      </c>
      <c r="F1145" s="119" t="s">
        <v>35</v>
      </c>
      <c r="G1145" s="119" t="str">
        <f>VLOOKUP(Repository_table[[#This Row],[Country of Destination]],$T$11:$U$47,2,)</f>
        <v>Europe and Central Asia</v>
      </c>
      <c r="H1145" s="119" t="s">
        <v>628</v>
      </c>
      <c r="I1145" s="119" t="s">
        <v>307</v>
      </c>
      <c r="J1145" s="120">
        <v>3296389</v>
      </c>
      <c r="K1145" s="121"/>
      <c r="L1145" s="115"/>
      <c r="N1145" s="89"/>
    </row>
    <row r="1146" spans="1:14" s="13" customFormat="1" ht="24.95">
      <c r="A1146" s="117">
        <v>43817</v>
      </c>
      <c r="B1146" s="118" t="s">
        <v>264</v>
      </c>
      <c r="C1146" s="118" t="s">
        <v>265</v>
      </c>
      <c r="D1146" s="119" t="s">
        <v>266</v>
      </c>
      <c r="E1146" s="119" t="s">
        <v>22</v>
      </c>
      <c r="F1146" s="119" t="s">
        <v>33</v>
      </c>
      <c r="G1146" s="119" t="str">
        <f>VLOOKUP(Repository_table[[#This Row],[Country of Destination]],$T$11:$U$47,2,)</f>
        <v>Europe and Central Asia</v>
      </c>
      <c r="H1146" s="119" t="s">
        <v>285</v>
      </c>
      <c r="I1146" s="119" t="s">
        <v>268</v>
      </c>
      <c r="J1146" s="120">
        <v>3354955</v>
      </c>
      <c r="K1146" s="121"/>
      <c r="L1146" s="115"/>
      <c r="N1146" s="89"/>
    </row>
    <row r="1147" spans="1:14" s="13" customFormat="1">
      <c r="A1147" s="117">
        <v>43817</v>
      </c>
      <c r="B1147" s="118" t="s">
        <v>20</v>
      </c>
      <c r="C1147" s="118" t="s">
        <v>20</v>
      </c>
      <c r="D1147" s="119" t="s">
        <v>219</v>
      </c>
      <c r="E1147" s="119" t="s">
        <v>22</v>
      </c>
      <c r="F1147" s="119" t="s">
        <v>31</v>
      </c>
      <c r="G1147" s="119" t="str">
        <f>VLOOKUP(Repository_table[[#This Row],[Country of Destination]],$T$11:$U$47,2,)</f>
        <v>Europe and Central Asia</v>
      </c>
      <c r="H1147" s="119" t="s">
        <v>314</v>
      </c>
      <c r="I1147" s="119" t="s">
        <v>25</v>
      </c>
      <c r="J1147" s="120">
        <v>3705373</v>
      </c>
      <c r="K1147" s="121"/>
      <c r="L1147" s="115"/>
      <c r="N1147" s="89"/>
    </row>
    <row r="1148" spans="1:14" s="13" customFormat="1">
      <c r="A1148" s="117">
        <v>43818</v>
      </c>
      <c r="B1148" s="118" t="s">
        <v>20</v>
      </c>
      <c r="C1148" s="118" t="s">
        <v>20</v>
      </c>
      <c r="D1148" s="119" t="s">
        <v>221</v>
      </c>
      <c r="E1148" s="119" t="s">
        <v>22</v>
      </c>
      <c r="F1148" s="119" t="s">
        <v>28</v>
      </c>
      <c r="G1148" s="119" t="str">
        <f>VLOOKUP(Repository_table[[#This Row],[Country of Destination]],$T$11:$U$47,2,)</f>
        <v>East Asia and Pacific</v>
      </c>
      <c r="H1148" s="119" t="s">
        <v>75</v>
      </c>
      <c r="I1148" s="119" t="s">
        <v>25</v>
      </c>
      <c r="J1148" s="120">
        <v>3695051</v>
      </c>
      <c r="K1148" s="121"/>
      <c r="L1148" s="115"/>
      <c r="N1148" s="89"/>
    </row>
    <row r="1149" spans="1:14" s="13" customFormat="1" ht="24.95">
      <c r="A1149" s="117">
        <v>43819</v>
      </c>
      <c r="B1149" s="118" t="s">
        <v>264</v>
      </c>
      <c r="C1149" s="118" t="s">
        <v>265</v>
      </c>
      <c r="D1149" s="119" t="s">
        <v>283</v>
      </c>
      <c r="E1149" s="119" t="s">
        <v>22</v>
      </c>
      <c r="F1149" s="119" t="s">
        <v>28</v>
      </c>
      <c r="G1149" s="119" t="str">
        <f>VLOOKUP(Repository_table[[#This Row],[Country of Destination]],$T$11:$U$47,2,)</f>
        <v>East Asia and Pacific</v>
      </c>
      <c r="H1149" s="119" t="s">
        <v>342</v>
      </c>
      <c r="I1149" s="119" t="s">
        <v>268</v>
      </c>
      <c r="J1149" s="120">
        <v>3574057</v>
      </c>
      <c r="K1149" s="121"/>
      <c r="L1149" s="115"/>
      <c r="N1149" s="89"/>
    </row>
    <row r="1150" spans="1:14" s="13" customFormat="1">
      <c r="A1150" s="117">
        <v>43819</v>
      </c>
      <c r="B1150" s="118" t="s">
        <v>640</v>
      </c>
      <c r="C1150" s="118" t="s">
        <v>229</v>
      </c>
      <c r="D1150" s="119" t="s">
        <v>230</v>
      </c>
      <c r="E1150" s="119" t="s">
        <v>22</v>
      </c>
      <c r="F1150" s="119" t="s">
        <v>42</v>
      </c>
      <c r="G1150" s="119" t="str">
        <f>VLOOKUP(Repository_table[[#This Row],[Country of Destination]],$T$11:$U$47,2,)</f>
        <v>South Asia</v>
      </c>
      <c r="H1150" s="119" t="s">
        <v>238</v>
      </c>
      <c r="I1150" s="119" t="s">
        <v>231</v>
      </c>
      <c r="J1150" s="120">
        <v>3392887</v>
      </c>
      <c r="K1150" s="121"/>
      <c r="L1150" s="115"/>
      <c r="N1150" s="89"/>
    </row>
    <row r="1151" spans="1:14" s="13" customFormat="1" ht="24.95">
      <c r="A1151" s="117">
        <v>43819</v>
      </c>
      <c r="B1151" s="118" t="s">
        <v>688</v>
      </c>
      <c r="C1151" s="118" t="s">
        <v>331</v>
      </c>
      <c r="D1151" s="119" t="s">
        <v>701</v>
      </c>
      <c r="E1151" s="119" t="s">
        <v>22</v>
      </c>
      <c r="F1151" s="119" t="s">
        <v>158</v>
      </c>
      <c r="G1151" s="119" t="str">
        <f>VLOOKUP(Repository_table[[#This Row],[Country of Destination]],$T$11:$U$47,2,)</f>
        <v>East Asia and Pacific</v>
      </c>
      <c r="H1151" s="119" t="s">
        <v>287</v>
      </c>
      <c r="I1151" s="119" t="s">
        <v>333</v>
      </c>
      <c r="J1151" s="120">
        <v>3606752</v>
      </c>
      <c r="K1151" s="121"/>
      <c r="L1151" s="115"/>
      <c r="N1151" s="89"/>
    </row>
    <row r="1152" spans="1:14" s="13" customFormat="1">
      <c r="A1152" s="117">
        <v>43819</v>
      </c>
      <c r="B1152" s="118" t="s">
        <v>20</v>
      </c>
      <c r="C1152" s="118" t="s">
        <v>20</v>
      </c>
      <c r="D1152" s="119" t="s">
        <v>200</v>
      </c>
      <c r="E1152" s="119" t="s">
        <v>22</v>
      </c>
      <c r="F1152" s="119" t="s">
        <v>28</v>
      </c>
      <c r="G1152" s="119" t="str">
        <f>VLOOKUP(Repository_table[[#This Row],[Country of Destination]],$T$11:$U$47,2,)</f>
        <v>East Asia and Pacific</v>
      </c>
      <c r="H1152" s="119" t="s">
        <v>296</v>
      </c>
      <c r="I1152" s="119" t="s">
        <v>25</v>
      </c>
      <c r="J1152" s="120">
        <v>3400188</v>
      </c>
      <c r="K1152" s="121"/>
      <c r="L1152" s="115"/>
      <c r="N1152" s="89"/>
    </row>
    <row r="1153" spans="1:14" s="13" customFormat="1">
      <c r="A1153" s="117">
        <v>43819</v>
      </c>
      <c r="B1153" s="118" t="s">
        <v>20</v>
      </c>
      <c r="C1153" s="118" t="s">
        <v>20</v>
      </c>
      <c r="D1153" s="119" t="s">
        <v>221</v>
      </c>
      <c r="E1153" s="119" t="s">
        <v>22</v>
      </c>
      <c r="F1153" s="119" t="s">
        <v>28</v>
      </c>
      <c r="G1153" s="119" t="str">
        <f>VLOOKUP(Repository_table[[#This Row],[Country of Destination]],$T$11:$U$47,2,)</f>
        <v>East Asia and Pacific</v>
      </c>
      <c r="H1153" s="119" t="s">
        <v>79</v>
      </c>
      <c r="I1153" s="119" t="s">
        <v>25</v>
      </c>
      <c r="J1153" s="120">
        <v>3686759</v>
      </c>
      <c r="K1153" s="121"/>
      <c r="L1153" s="115"/>
      <c r="N1153" s="89"/>
    </row>
    <row r="1154" spans="1:14" s="13" customFormat="1">
      <c r="A1154" s="117">
        <v>43819</v>
      </c>
      <c r="B1154" s="118" t="s">
        <v>20</v>
      </c>
      <c r="C1154" s="118" t="s">
        <v>20</v>
      </c>
      <c r="D1154" s="119" t="s">
        <v>219</v>
      </c>
      <c r="E1154" s="119" t="s">
        <v>22</v>
      </c>
      <c r="F1154" s="119" t="s">
        <v>31</v>
      </c>
      <c r="G1154" s="119" t="str">
        <f>VLOOKUP(Repository_table[[#This Row],[Country of Destination]],$T$11:$U$47,2,)</f>
        <v>Europe and Central Asia</v>
      </c>
      <c r="H1154" s="119" t="s">
        <v>327</v>
      </c>
      <c r="I1154" s="119" t="s">
        <v>25</v>
      </c>
      <c r="J1154" s="120">
        <v>3446653</v>
      </c>
      <c r="K1154" s="121"/>
      <c r="L1154" s="115"/>
      <c r="N1154" s="89"/>
    </row>
    <row r="1155" spans="1:14" s="13" customFormat="1">
      <c r="A1155" s="117">
        <v>43820</v>
      </c>
      <c r="B1155" s="118" t="s">
        <v>20</v>
      </c>
      <c r="C1155" s="118" t="s">
        <v>20</v>
      </c>
      <c r="D1155" s="119" t="s">
        <v>219</v>
      </c>
      <c r="E1155" s="119" t="s">
        <v>22</v>
      </c>
      <c r="F1155" s="119" t="s">
        <v>55</v>
      </c>
      <c r="G1155" s="119" t="str">
        <f>VLOOKUP(Repository_table[[#This Row],[Country of Destination]],$T$11:$U$47,2,)</f>
        <v>Europe and Central Asia</v>
      </c>
      <c r="H1155" s="119" t="s">
        <v>363</v>
      </c>
      <c r="I1155" s="119" t="s">
        <v>25</v>
      </c>
      <c r="J1155" s="120">
        <v>2965585</v>
      </c>
      <c r="K1155" s="121"/>
      <c r="L1155" s="115"/>
      <c r="N1155" s="89"/>
    </row>
    <row r="1156" spans="1:14" s="13" customFormat="1">
      <c r="A1156" s="117">
        <v>43822</v>
      </c>
      <c r="B1156" s="118" t="s">
        <v>303</v>
      </c>
      <c r="C1156" s="118" t="s">
        <v>308</v>
      </c>
      <c r="D1156" s="119" t="s">
        <v>305</v>
      </c>
      <c r="E1156" s="119" t="s">
        <v>22</v>
      </c>
      <c r="F1156" s="119" t="s">
        <v>28</v>
      </c>
      <c r="G1156" s="119" t="str">
        <f>VLOOKUP(Repository_table[[#This Row],[Country of Destination]],$T$11:$U$47,2,)</f>
        <v>East Asia and Pacific</v>
      </c>
      <c r="H1156" s="119" t="s">
        <v>572</v>
      </c>
      <c r="I1156" s="119" t="s">
        <v>307</v>
      </c>
      <c r="J1156" s="120">
        <v>3392517</v>
      </c>
      <c r="K1156" s="121"/>
      <c r="L1156" s="115"/>
      <c r="N1156" s="89"/>
    </row>
    <row r="1157" spans="1:14" s="13" customFormat="1" ht="24.95">
      <c r="A1157" s="117">
        <v>43822</v>
      </c>
      <c r="B1157" s="118" t="s">
        <v>264</v>
      </c>
      <c r="C1157" s="118" t="s">
        <v>265</v>
      </c>
      <c r="D1157" s="119" t="s">
        <v>266</v>
      </c>
      <c r="E1157" s="119" t="s">
        <v>22</v>
      </c>
      <c r="F1157" s="119" t="s">
        <v>33</v>
      </c>
      <c r="G1157" s="119" t="str">
        <f>VLOOKUP(Repository_table[[#This Row],[Country of Destination]],$T$11:$U$47,2,)</f>
        <v>Europe and Central Asia</v>
      </c>
      <c r="H1157" s="119" t="s">
        <v>638</v>
      </c>
      <c r="I1157" s="119" t="s">
        <v>268</v>
      </c>
      <c r="J1157" s="120">
        <v>3284128</v>
      </c>
      <c r="K1157" s="121"/>
      <c r="L1157" s="115"/>
      <c r="N1157" s="89"/>
    </row>
    <row r="1158" spans="1:14" s="13" customFormat="1">
      <c r="A1158" s="117">
        <v>43822</v>
      </c>
      <c r="B1158" s="118" t="s">
        <v>20</v>
      </c>
      <c r="C1158" s="118" t="s">
        <v>20</v>
      </c>
      <c r="D1158" s="119" t="s">
        <v>211</v>
      </c>
      <c r="E1158" s="119" t="s">
        <v>22</v>
      </c>
      <c r="F1158" s="119" t="s">
        <v>23</v>
      </c>
      <c r="G1158" s="119" t="str">
        <f>VLOOKUP(Repository_table[[#This Row],[Country of Destination]],$T$11:$U$47,2,)</f>
        <v>Europe and Central Asia</v>
      </c>
      <c r="H1158" s="119" t="s">
        <v>346</v>
      </c>
      <c r="I1158" s="119" t="s">
        <v>25</v>
      </c>
      <c r="J1158" s="120">
        <v>3266549</v>
      </c>
      <c r="K1158" s="121"/>
      <c r="L1158" s="115"/>
      <c r="N1158" s="89"/>
    </row>
    <row r="1159" spans="1:14" s="13" customFormat="1">
      <c r="A1159" s="117">
        <v>43823</v>
      </c>
      <c r="B1159" s="118" t="s">
        <v>20</v>
      </c>
      <c r="C1159" s="118" t="s">
        <v>20</v>
      </c>
      <c r="D1159" s="119" t="s">
        <v>219</v>
      </c>
      <c r="E1159" s="119" t="s">
        <v>22</v>
      </c>
      <c r="F1159" s="119" t="s">
        <v>33</v>
      </c>
      <c r="G1159" s="119" t="str">
        <f>VLOOKUP(Repository_table[[#This Row],[Country of Destination]],$T$11:$U$47,2,)</f>
        <v>Europe and Central Asia</v>
      </c>
      <c r="H1159" s="119" t="s">
        <v>182</v>
      </c>
      <c r="I1159" s="119" t="s">
        <v>25</v>
      </c>
      <c r="J1159" s="120">
        <v>3309158</v>
      </c>
      <c r="K1159" s="121"/>
      <c r="L1159" s="115"/>
      <c r="N1159" s="89"/>
    </row>
    <row r="1160" spans="1:14" s="13" customFormat="1">
      <c r="A1160" s="117">
        <v>43824</v>
      </c>
      <c r="B1160" s="118" t="s">
        <v>640</v>
      </c>
      <c r="C1160" s="118" t="s">
        <v>232</v>
      </c>
      <c r="D1160" s="119" t="s">
        <v>230</v>
      </c>
      <c r="E1160" s="119" t="s">
        <v>22</v>
      </c>
      <c r="F1160" s="119" t="s">
        <v>158</v>
      </c>
      <c r="G1160" s="119" t="str">
        <f>VLOOKUP(Repository_table[[#This Row],[Country of Destination]],$T$11:$U$47,2,)</f>
        <v>East Asia and Pacific</v>
      </c>
      <c r="H1160" s="119" t="s">
        <v>235</v>
      </c>
      <c r="I1160" s="119" t="s">
        <v>231</v>
      </c>
      <c r="J1160" s="120">
        <v>3489707</v>
      </c>
      <c r="K1160" s="121"/>
      <c r="L1160" s="115"/>
      <c r="N1160" s="89"/>
    </row>
    <row r="1161" spans="1:14" s="13" customFormat="1">
      <c r="A1161" s="117">
        <v>43824</v>
      </c>
      <c r="B1161" s="118" t="s">
        <v>20</v>
      </c>
      <c r="C1161" s="118" t="s">
        <v>20</v>
      </c>
      <c r="D1161" s="119" t="s">
        <v>221</v>
      </c>
      <c r="E1161" s="119" t="s">
        <v>22</v>
      </c>
      <c r="F1161" s="119" t="s">
        <v>28</v>
      </c>
      <c r="G1161" s="119" t="str">
        <f>VLOOKUP(Repository_table[[#This Row],[Country of Destination]],$T$11:$U$47,2,)</f>
        <v>East Asia and Pacific</v>
      </c>
      <c r="H1161" s="119" t="s">
        <v>37</v>
      </c>
      <c r="I1161" s="119" t="s">
        <v>25</v>
      </c>
      <c r="J1161" s="120">
        <v>3199216</v>
      </c>
      <c r="K1161" s="121"/>
      <c r="L1161" s="115"/>
      <c r="N1161" s="89"/>
    </row>
    <row r="1162" spans="1:14" s="13" customFormat="1" ht="24.95">
      <c r="A1162" s="117">
        <v>43825</v>
      </c>
      <c r="B1162" s="118" t="s">
        <v>264</v>
      </c>
      <c r="C1162" s="118" t="s">
        <v>265</v>
      </c>
      <c r="D1162" s="119" t="s">
        <v>266</v>
      </c>
      <c r="E1162" s="119" t="s">
        <v>22</v>
      </c>
      <c r="F1162" s="119" t="s">
        <v>35</v>
      </c>
      <c r="G1162" s="119" t="str">
        <f>VLOOKUP(Repository_table[[#This Row],[Country of Destination]],$T$11:$U$47,2,)</f>
        <v>Europe and Central Asia</v>
      </c>
      <c r="H1162" s="119" t="s">
        <v>273</v>
      </c>
      <c r="I1162" s="119" t="s">
        <v>268</v>
      </c>
      <c r="J1162" s="120">
        <v>3669658</v>
      </c>
      <c r="K1162" s="121"/>
      <c r="L1162" s="115"/>
      <c r="N1162" s="89"/>
    </row>
    <row r="1163" spans="1:14" s="13" customFormat="1" ht="24.95">
      <c r="A1163" s="117">
        <v>43826</v>
      </c>
      <c r="B1163" s="118" t="s">
        <v>330</v>
      </c>
      <c r="C1163" s="118" t="s">
        <v>331</v>
      </c>
      <c r="D1163" s="119" t="s">
        <v>339</v>
      </c>
      <c r="E1163" s="119" t="s">
        <v>22</v>
      </c>
      <c r="F1163" s="119" t="s">
        <v>351</v>
      </c>
      <c r="G1163" s="119" t="str">
        <f>VLOOKUP(Repository_table[[#This Row],[Country of Destination]],$T$11:$U$47,2,)</f>
        <v>Latin America and the Caribbean</v>
      </c>
      <c r="H1163" s="119" t="s">
        <v>598</v>
      </c>
      <c r="I1163" s="119" t="s">
        <v>333</v>
      </c>
      <c r="J1163" s="120">
        <v>3349814</v>
      </c>
      <c r="K1163" s="121"/>
      <c r="L1163" s="115"/>
      <c r="N1163" s="89"/>
    </row>
    <row r="1164" spans="1:14" s="13" customFormat="1">
      <c r="A1164" s="117">
        <v>43826</v>
      </c>
      <c r="B1164" s="118" t="s">
        <v>20</v>
      </c>
      <c r="C1164" s="118" t="s">
        <v>20</v>
      </c>
      <c r="D1164" s="119" t="s">
        <v>219</v>
      </c>
      <c r="E1164" s="119" t="s">
        <v>22</v>
      </c>
      <c r="F1164" s="119" t="s">
        <v>68</v>
      </c>
      <c r="G1164" s="119" t="str">
        <f>VLOOKUP(Repository_table[[#This Row],[Country of Destination]],$T$11:$U$47,2,)</f>
        <v>Europe and Central Asia</v>
      </c>
      <c r="H1164" s="119" t="s">
        <v>660</v>
      </c>
      <c r="I1164" s="119" t="s">
        <v>25</v>
      </c>
      <c r="J1164" s="120">
        <v>3399725</v>
      </c>
      <c r="K1164" s="121"/>
      <c r="L1164" s="115"/>
      <c r="N1164" s="89"/>
    </row>
    <row r="1165" spans="1:14" s="13" customFormat="1" ht="24.95">
      <c r="A1165" s="117">
        <v>43827</v>
      </c>
      <c r="B1165" s="118" t="s">
        <v>264</v>
      </c>
      <c r="C1165" s="118" t="s">
        <v>265</v>
      </c>
      <c r="D1165" s="119" t="s">
        <v>266</v>
      </c>
      <c r="E1165" s="119" t="s">
        <v>22</v>
      </c>
      <c r="F1165" s="119" t="s">
        <v>35</v>
      </c>
      <c r="G1165" s="119" t="str">
        <f>VLOOKUP(Repository_table[[#This Row],[Country of Destination]],$T$11:$U$47,2,)</f>
        <v>Europe and Central Asia</v>
      </c>
      <c r="H1165" s="119" t="s">
        <v>300</v>
      </c>
      <c r="I1165" s="119" t="s">
        <v>268</v>
      </c>
      <c r="J1165" s="120">
        <v>3183638</v>
      </c>
      <c r="K1165" s="121"/>
      <c r="L1165" s="115"/>
      <c r="N1165" s="89"/>
    </row>
    <row r="1166" spans="1:14" s="13" customFormat="1">
      <c r="A1166" s="117">
        <v>43828</v>
      </c>
      <c r="B1166" s="118" t="s">
        <v>303</v>
      </c>
      <c r="C1166" s="118" t="s">
        <v>304</v>
      </c>
      <c r="D1166" s="119" t="s">
        <v>680</v>
      </c>
      <c r="E1166" s="119" t="s">
        <v>249</v>
      </c>
      <c r="F1166" s="119" t="s">
        <v>55</v>
      </c>
      <c r="G1166" s="119" t="str">
        <f>VLOOKUP(Repository_table[[#This Row],[Country of Destination]],$T$11:$U$47,2,)</f>
        <v>Europe and Central Asia</v>
      </c>
      <c r="H1166" s="119" t="s">
        <v>276</v>
      </c>
      <c r="I1166" s="119" t="s">
        <v>307</v>
      </c>
      <c r="J1166" s="120">
        <v>3334526</v>
      </c>
      <c r="K1166" s="121"/>
      <c r="L1166" s="115" t="s">
        <v>375</v>
      </c>
      <c r="N1166" s="89"/>
    </row>
    <row r="1167" spans="1:14" s="13" customFormat="1">
      <c r="A1167" s="117">
        <v>43828</v>
      </c>
      <c r="B1167" s="118" t="s">
        <v>640</v>
      </c>
      <c r="C1167" s="118" t="s">
        <v>229</v>
      </c>
      <c r="D1167" s="119" t="s">
        <v>230</v>
      </c>
      <c r="E1167" s="119" t="s">
        <v>22</v>
      </c>
      <c r="F1167" s="119" t="s">
        <v>113</v>
      </c>
      <c r="G1167" s="119" t="str">
        <f>VLOOKUP(Repository_table[[#This Row],[Country of Destination]],$T$11:$U$47,2,)</f>
        <v>Europe and Central Asia</v>
      </c>
      <c r="H1167" s="119" t="s">
        <v>274</v>
      </c>
      <c r="I1167" s="119" t="s">
        <v>231</v>
      </c>
      <c r="J1167" s="120">
        <v>3329156</v>
      </c>
      <c r="K1167" s="121"/>
      <c r="L1167" s="115"/>
      <c r="N1167" s="89"/>
    </row>
    <row r="1168" spans="1:14" s="13" customFormat="1">
      <c r="A1168" s="117">
        <v>43828</v>
      </c>
      <c r="B1168" s="118" t="s">
        <v>20</v>
      </c>
      <c r="C1168" s="118" t="s">
        <v>20</v>
      </c>
      <c r="D1168" s="119" t="s">
        <v>219</v>
      </c>
      <c r="E1168" s="119" t="s">
        <v>22</v>
      </c>
      <c r="F1168" s="119" t="s">
        <v>31</v>
      </c>
      <c r="G1168" s="119" t="str">
        <f>VLOOKUP(Repository_table[[#This Row],[Country of Destination]],$T$11:$U$47,2,)</f>
        <v>Europe and Central Asia</v>
      </c>
      <c r="H1168" s="119" t="s">
        <v>73</v>
      </c>
      <c r="I1168" s="119" t="s">
        <v>25</v>
      </c>
      <c r="J1168" s="120">
        <v>3255097</v>
      </c>
      <c r="K1168" s="121"/>
      <c r="L1168" s="115"/>
      <c r="N1168" s="89"/>
    </row>
    <row r="1169" spans="1:14" s="13" customFormat="1">
      <c r="A1169" s="117">
        <v>43829</v>
      </c>
      <c r="B1169" s="118" t="s">
        <v>20</v>
      </c>
      <c r="C1169" s="118" t="s">
        <v>20</v>
      </c>
      <c r="D1169" s="119" t="s">
        <v>200</v>
      </c>
      <c r="E1169" s="119" t="s">
        <v>22</v>
      </c>
      <c r="F1169" s="119" t="s">
        <v>28</v>
      </c>
      <c r="G1169" s="119" t="str">
        <f>VLOOKUP(Repository_table[[#This Row],[Country of Destination]],$T$11:$U$47,2,)</f>
        <v>East Asia and Pacific</v>
      </c>
      <c r="H1169" s="119" t="s">
        <v>271</v>
      </c>
      <c r="I1169" s="119" t="s">
        <v>25</v>
      </c>
      <c r="J1169" s="120">
        <v>3276016</v>
      </c>
      <c r="K1169" s="121"/>
      <c r="L1169" s="115"/>
      <c r="N1169" s="89"/>
    </row>
    <row r="1170" spans="1:14" s="13" customFormat="1">
      <c r="A1170" s="117">
        <v>43829</v>
      </c>
      <c r="B1170" s="118" t="s">
        <v>20</v>
      </c>
      <c r="C1170" s="118" t="s">
        <v>20</v>
      </c>
      <c r="D1170" s="119" t="s">
        <v>211</v>
      </c>
      <c r="E1170" s="119" t="s">
        <v>22</v>
      </c>
      <c r="F1170" s="119" t="s">
        <v>68</v>
      </c>
      <c r="G1170" s="119" t="str">
        <f>VLOOKUP(Repository_table[[#This Row],[Country of Destination]],$T$11:$U$47,2,)</f>
        <v>Europe and Central Asia</v>
      </c>
      <c r="H1170" s="119" t="s">
        <v>607</v>
      </c>
      <c r="I1170" s="119" t="s">
        <v>25</v>
      </c>
      <c r="J1170" s="120">
        <v>2946361</v>
      </c>
      <c r="K1170" s="121"/>
      <c r="L1170" s="115"/>
      <c r="N1170" s="89"/>
    </row>
    <row r="1171" spans="1:14" s="13" customFormat="1">
      <c r="A1171" s="117">
        <v>43830</v>
      </c>
      <c r="B1171" s="118" t="s">
        <v>303</v>
      </c>
      <c r="C1171" s="118" t="s">
        <v>304</v>
      </c>
      <c r="D1171" s="119" t="s">
        <v>305</v>
      </c>
      <c r="E1171" s="119" t="s">
        <v>22</v>
      </c>
      <c r="F1171" s="119" t="s">
        <v>35</v>
      </c>
      <c r="G1171" s="119" t="str">
        <f>VLOOKUP(Repository_table[[#This Row],[Country of Destination]],$T$11:$U$47,2,)</f>
        <v>Europe and Central Asia</v>
      </c>
      <c r="H1171" s="119" t="s">
        <v>24</v>
      </c>
      <c r="I1171" s="119" t="s">
        <v>307</v>
      </c>
      <c r="J1171" s="120">
        <v>3349616</v>
      </c>
      <c r="K1171" s="121"/>
      <c r="L1171" s="115"/>
      <c r="N1171" s="89"/>
    </row>
    <row r="1172" spans="1:14" s="13" customFormat="1" ht="24.95">
      <c r="A1172" s="117">
        <v>43830</v>
      </c>
      <c r="B1172" s="118" t="s">
        <v>264</v>
      </c>
      <c r="C1172" s="118" t="s">
        <v>265</v>
      </c>
      <c r="D1172" s="119" t="s">
        <v>266</v>
      </c>
      <c r="E1172" s="119" t="s">
        <v>22</v>
      </c>
      <c r="F1172" s="119" t="s">
        <v>125</v>
      </c>
      <c r="G1172" s="119" t="str">
        <f>VLOOKUP(Repository_table[[#This Row],[Country of Destination]],$T$11:$U$47,2,)</f>
        <v>East Asia and Pacific</v>
      </c>
      <c r="H1172" s="119" t="s">
        <v>53</v>
      </c>
      <c r="I1172" s="119" t="s">
        <v>268</v>
      </c>
      <c r="J1172" s="120">
        <v>3374743</v>
      </c>
      <c r="K1172" s="121"/>
      <c r="L1172" s="115"/>
      <c r="N1172" s="89"/>
    </row>
    <row r="1173" spans="1:14" s="13" customFormat="1">
      <c r="A1173" s="117">
        <v>43830</v>
      </c>
      <c r="B1173" s="118" t="s">
        <v>20</v>
      </c>
      <c r="C1173" s="118" t="s">
        <v>20</v>
      </c>
      <c r="D1173" s="119" t="s">
        <v>219</v>
      </c>
      <c r="E1173" s="119" t="s">
        <v>22</v>
      </c>
      <c r="F1173" s="119" t="s">
        <v>57</v>
      </c>
      <c r="G1173" s="119" t="str">
        <f>VLOOKUP(Repository_table[[#This Row],[Country of Destination]],$T$11:$U$47,2,)</f>
        <v>Europe and Central Asia</v>
      </c>
      <c r="H1173" s="119" t="s">
        <v>121</v>
      </c>
      <c r="I1173" s="119" t="s">
        <v>25</v>
      </c>
      <c r="J1173" s="120">
        <v>3427437</v>
      </c>
      <c r="K1173" s="121"/>
      <c r="L1173" s="115"/>
      <c r="N1173" s="89"/>
    </row>
    <row r="1174" spans="1:14" s="13" customFormat="1">
      <c r="A1174" s="117">
        <v>43831</v>
      </c>
      <c r="B1174" s="118" t="s">
        <v>688</v>
      </c>
      <c r="C1174" s="118" t="s">
        <v>702</v>
      </c>
      <c r="D1174" s="119" t="s">
        <v>701</v>
      </c>
      <c r="E1174" s="119" t="s">
        <v>22</v>
      </c>
      <c r="F1174" s="119" t="s">
        <v>158</v>
      </c>
      <c r="G1174" s="119" t="str">
        <f>VLOOKUP(Repository_table[[#This Row],[Country of Destination]],$T$11:$U$47,2,)</f>
        <v>East Asia and Pacific</v>
      </c>
      <c r="H1174" s="119" t="s">
        <v>281</v>
      </c>
      <c r="I1174" s="119" t="s">
        <v>333</v>
      </c>
      <c r="J1174" s="120">
        <v>3650720</v>
      </c>
      <c r="K1174" s="121"/>
      <c r="L1174" s="115"/>
      <c r="N1174" s="89"/>
    </row>
    <row r="1175" spans="1:14" s="13" customFormat="1">
      <c r="A1175" s="117">
        <v>43831</v>
      </c>
      <c r="B1175" s="118" t="s">
        <v>20</v>
      </c>
      <c r="C1175" s="118" t="s">
        <v>20</v>
      </c>
      <c r="D1175" s="119" t="s">
        <v>21</v>
      </c>
      <c r="E1175" s="119" t="s">
        <v>22</v>
      </c>
      <c r="F1175" s="119" t="s">
        <v>44</v>
      </c>
      <c r="G1175" s="119" t="str">
        <f>VLOOKUP(Repository_table[[#This Row],[Country of Destination]],$T$11:$U$47,2,)</f>
        <v>Europe and Central Asia</v>
      </c>
      <c r="H1175" s="119" t="s">
        <v>244</v>
      </c>
      <c r="I1175" s="119" t="s">
        <v>25</v>
      </c>
      <c r="J1175" s="120">
        <v>3772695</v>
      </c>
      <c r="K1175" s="121"/>
      <c r="L1175" s="115"/>
      <c r="N1175" s="89"/>
    </row>
    <row r="1176" spans="1:14" s="13" customFormat="1">
      <c r="A1176" s="117">
        <v>43832</v>
      </c>
      <c r="B1176" s="118" t="s">
        <v>20</v>
      </c>
      <c r="C1176" s="118" t="s">
        <v>20</v>
      </c>
      <c r="D1176" s="119" t="s">
        <v>21</v>
      </c>
      <c r="E1176" s="119" t="s">
        <v>22</v>
      </c>
      <c r="F1176" s="119" t="s">
        <v>158</v>
      </c>
      <c r="G1176" s="119" t="str">
        <f>VLOOKUP(Repository_table[[#This Row],[Country of Destination]],$T$11:$U$47,2,)</f>
        <v>East Asia and Pacific</v>
      </c>
      <c r="H1176" s="119" t="s">
        <v>183</v>
      </c>
      <c r="I1176" s="119" t="s">
        <v>25</v>
      </c>
      <c r="J1176" s="120">
        <v>3629444</v>
      </c>
      <c r="K1176" s="121"/>
      <c r="L1176" s="115"/>
      <c r="N1176" s="89"/>
    </row>
    <row r="1177" spans="1:14" s="13" customFormat="1" ht="24.95">
      <c r="A1177" s="117">
        <v>43833</v>
      </c>
      <c r="B1177" s="118" t="s">
        <v>264</v>
      </c>
      <c r="C1177" s="118" t="s">
        <v>265</v>
      </c>
      <c r="D1177" s="119" t="s">
        <v>266</v>
      </c>
      <c r="E1177" s="119" t="s">
        <v>22</v>
      </c>
      <c r="F1177" s="119" t="s">
        <v>49</v>
      </c>
      <c r="G1177" s="119" t="str">
        <f>VLOOKUP(Repository_table[[#This Row],[Country of Destination]],$T$11:$U$47,2,)</f>
        <v>Europe and Central Asia</v>
      </c>
      <c r="H1177" s="119" t="s">
        <v>213</v>
      </c>
      <c r="I1177" s="119" t="s">
        <v>268</v>
      </c>
      <c r="J1177" s="120">
        <v>3274318</v>
      </c>
      <c r="K1177" s="121"/>
      <c r="L1177" s="115"/>
      <c r="N1177" s="89"/>
    </row>
    <row r="1178" spans="1:14" s="13" customFormat="1">
      <c r="A1178" s="117">
        <v>43833</v>
      </c>
      <c r="B1178" s="118" t="s">
        <v>688</v>
      </c>
      <c r="C1178" s="118" t="s">
        <v>330</v>
      </c>
      <c r="D1178" s="119" t="s">
        <v>689</v>
      </c>
      <c r="E1178" s="119" t="s">
        <v>249</v>
      </c>
      <c r="F1178" s="119" t="s">
        <v>28</v>
      </c>
      <c r="G1178" s="119" t="str">
        <f>VLOOKUP(Repository_table[[#This Row],[Country of Destination]],$T$11:$U$47,2,)</f>
        <v>East Asia and Pacific</v>
      </c>
      <c r="H1178" s="119" t="s">
        <v>197</v>
      </c>
      <c r="I1178" s="119" t="s">
        <v>333</v>
      </c>
      <c r="J1178" s="120">
        <v>3648520</v>
      </c>
      <c r="K1178" s="121"/>
      <c r="L1178" s="115" t="s">
        <v>375</v>
      </c>
      <c r="N1178" s="89"/>
    </row>
    <row r="1179" spans="1:14" s="13" customFormat="1">
      <c r="A1179" s="117">
        <v>43833</v>
      </c>
      <c r="B1179" s="118" t="s">
        <v>20</v>
      </c>
      <c r="C1179" s="118" t="s">
        <v>20</v>
      </c>
      <c r="D1179" s="119" t="s">
        <v>21</v>
      </c>
      <c r="E1179" s="119" t="s">
        <v>22</v>
      </c>
      <c r="F1179" s="119" t="s">
        <v>35</v>
      </c>
      <c r="G1179" s="119" t="str">
        <f>VLOOKUP(Repository_table[[#This Row],[Country of Destination]],$T$11:$U$47,2,)</f>
        <v>Europe and Central Asia</v>
      </c>
      <c r="H1179" s="119" t="s">
        <v>176</v>
      </c>
      <c r="I1179" s="119" t="s">
        <v>25</v>
      </c>
      <c r="J1179" s="120">
        <v>3261570</v>
      </c>
      <c r="K1179" s="121"/>
      <c r="L1179" s="115"/>
      <c r="N1179" s="89"/>
    </row>
    <row r="1180" spans="1:14" s="13" customFormat="1">
      <c r="A1180" s="117">
        <v>43834</v>
      </c>
      <c r="B1180" s="118" t="s">
        <v>303</v>
      </c>
      <c r="C1180" s="118" t="s">
        <v>304</v>
      </c>
      <c r="D1180" s="119" t="s">
        <v>305</v>
      </c>
      <c r="E1180" s="119" t="s">
        <v>22</v>
      </c>
      <c r="F1180" s="119" t="s">
        <v>28</v>
      </c>
      <c r="G1180" s="119" t="str">
        <f>VLOOKUP(Repository_table[[#This Row],[Country of Destination]],$T$11:$U$47,2,)</f>
        <v>East Asia and Pacific</v>
      </c>
      <c r="H1180" s="119" t="s">
        <v>306</v>
      </c>
      <c r="I1180" s="119" t="s">
        <v>307</v>
      </c>
      <c r="J1180" s="120">
        <v>3028055</v>
      </c>
      <c r="K1180" s="121"/>
      <c r="L1180" s="115" t="s">
        <v>67</v>
      </c>
      <c r="N1180" s="89"/>
    </row>
    <row r="1181" spans="1:14" s="13" customFormat="1">
      <c r="A1181" s="117">
        <v>43834</v>
      </c>
      <c r="B1181" s="118" t="s">
        <v>640</v>
      </c>
      <c r="C1181" s="118" t="s">
        <v>229</v>
      </c>
      <c r="D1181" s="119" t="s">
        <v>230</v>
      </c>
      <c r="E1181" s="119" t="s">
        <v>22</v>
      </c>
      <c r="F1181" s="119" t="s">
        <v>23</v>
      </c>
      <c r="G1181" s="119" t="str">
        <f>VLOOKUP(Repository_table[[#This Row],[Country of Destination]],$T$11:$U$47,2,)</f>
        <v>Europe and Central Asia</v>
      </c>
      <c r="H1181" s="119" t="s">
        <v>174</v>
      </c>
      <c r="I1181" s="119" t="s">
        <v>231</v>
      </c>
      <c r="J1181" s="120">
        <v>3402214</v>
      </c>
      <c r="K1181" s="121"/>
      <c r="L1181" s="115"/>
      <c r="N1181" s="89"/>
    </row>
    <row r="1182" spans="1:14" s="13" customFormat="1">
      <c r="A1182" s="117">
        <v>43834</v>
      </c>
      <c r="B1182" s="118" t="s">
        <v>20</v>
      </c>
      <c r="C1182" s="118" t="s">
        <v>20</v>
      </c>
      <c r="D1182" s="119" t="s">
        <v>21</v>
      </c>
      <c r="E1182" s="119" t="s">
        <v>22</v>
      </c>
      <c r="F1182" s="119" t="s">
        <v>35</v>
      </c>
      <c r="G1182" s="119" t="str">
        <f>VLOOKUP(Repository_table[[#This Row],[Country of Destination]],$T$11:$U$47,2,)</f>
        <v>Europe and Central Asia</v>
      </c>
      <c r="H1182" s="119" t="s">
        <v>577</v>
      </c>
      <c r="I1182" s="119" t="s">
        <v>25</v>
      </c>
      <c r="J1182" s="120">
        <v>3432111</v>
      </c>
      <c r="K1182" s="121"/>
      <c r="L1182" s="115"/>
      <c r="N1182" s="89"/>
    </row>
    <row r="1183" spans="1:14" s="13" customFormat="1">
      <c r="A1183" s="117">
        <v>43834</v>
      </c>
      <c r="B1183" s="118" t="s">
        <v>20</v>
      </c>
      <c r="C1183" s="118" t="s">
        <v>20</v>
      </c>
      <c r="D1183" s="119" t="s">
        <v>27</v>
      </c>
      <c r="E1183" s="119" t="s">
        <v>22</v>
      </c>
      <c r="F1183" s="119" t="s">
        <v>28</v>
      </c>
      <c r="G1183" s="119" t="str">
        <f>VLOOKUP(Repository_table[[#This Row],[Country of Destination]],$T$11:$U$47,2,)</f>
        <v>East Asia and Pacific</v>
      </c>
      <c r="H1183" s="119" t="s">
        <v>163</v>
      </c>
      <c r="I1183" s="119" t="s">
        <v>25</v>
      </c>
      <c r="J1183" s="120">
        <v>3265074</v>
      </c>
      <c r="K1183" s="121"/>
      <c r="L1183" s="115"/>
      <c r="N1183" s="89"/>
    </row>
    <row r="1184" spans="1:14" s="13" customFormat="1" ht="24.95">
      <c r="A1184" s="117">
        <v>43835</v>
      </c>
      <c r="B1184" s="118" t="s">
        <v>264</v>
      </c>
      <c r="C1184" s="118" t="s">
        <v>265</v>
      </c>
      <c r="D1184" s="119" t="s">
        <v>266</v>
      </c>
      <c r="E1184" s="119" t="s">
        <v>22</v>
      </c>
      <c r="F1184" s="119" t="s">
        <v>55</v>
      </c>
      <c r="G1184" s="119" t="str">
        <f>VLOOKUP(Repository_table[[#This Row],[Country of Destination]],$T$11:$U$47,2,)</f>
        <v>Europe and Central Asia</v>
      </c>
      <c r="H1184" s="119" t="s">
        <v>621</v>
      </c>
      <c r="I1184" s="119" t="s">
        <v>268</v>
      </c>
      <c r="J1184" s="120">
        <v>3296454</v>
      </c>
      <c r="K1184" s="121"/>
      <c r="L1184" s="115"/>
      <c r="N1184" s="89"/>
    </row>
    <row r="1185" spans="1:14" s="13" customFormat="1">
      <c r="A1185" s="117">
        <v>43835</v>
      </c>
      <c r="B1185" s="118" t="s">
        <v>688</v>
      </c>
      <c r="C1185" s="118" t="s">
        <v>330</v>
      </c>
      <c r="D1185" s="119" t="s">
        <v>689</v>
      </c>
      <c r="E1185" s="119" t="s">
        <v>249</v>
      </c>
      <c r="F1185" s="119" t="s">
        <v>33</v>
      </c>
      <c r="G1185" s="119" t="str">
        <f>VLOOKUP(Repository_table[[#This Row],[Country of Destination]],$T$11:$U$47,2,)</f>
        <v>Europe and Central Asia</v>
      </c>
      <c r="H1185" s="119" t="s">
        <v>589</v>
      </c>
      <c r="I1185" s="119" t="s">
        <v>333</v>
      </c>
      <c r="J1185" s="120">
        <v>2896786</v>
      </c>
      <c r="K1185" s="121"/>
      <c r="L1185" s="115" t="s">
        <v>375</v>
      </c>
      <c r="N1185" s="89"/>
    </row>
    <row r="1186" spans="1:14" s="13" customFormat="1">
      <c r="A1186" s="117">
        <v>43835</v>
      </c>
      <c r="B1186" s="118" t="s">
        <v>20</v>
      </c>
      <c r="C1186" s="118" t="s">
        <v>20</v>
      </c>
      <c r="D1186" s="119" t="s">
        <v>169</v>
      </c>
      <c r="E1186" s="119" t="s">
        <v>22</v>
      </c>
      <c r="F1186" s="119" t="s">
        <v>28</v>
      </c>
      <c r="G1186" s="119" t="str">
        <f>VLOOKUP(Repository_table[[#This Row],[Country of Destination]],$T$11:$U$47,2,)</f>
        <v>East Asia and Pacific</v>
      </c>
      <c r="H1186" s="119" t="s">
        <v>106</v>
      </c>
      <c r="I1186" s="119" t="s">
        <v>25</v>
      </c>
      <c r="J1186" s="120">
        <v>3283515</v>
      </c>
      <c r="K1186" s="121"/>
      <c r="L1186" s="115"/>
      <c r="N1186" s="89"/>
    </row>
    <row r="1187" spans="1:14" s="13" customFormat="1">
      <c r="A1187" s="117">
        <v>43836</v>
      </c>
      <c r="B1187" s="118" t="s">
        <v>688</v>
      </c>
      <c r="C1187" s="118" t="s">
        <v>702</v>
      </c>
      <c r="D1187" s="119" t="s">
        <v>701</v>
      </c>
      <c r="E1187" s="119" t="s">
        <v>22</v>
      </c>
      <c r="F1187" s="119" t="s">
        <v>69</v>
      </c>
      <c r="G1187" s="119" t="str">
        <f>VLOOKUP(Repository_table[[#This Row],[Country of Destination]],$T$11:$U$47,2,)</f>
        <v>East Asia and Pacific</v>
      </c>
      <c r="H1187" s="119" t="s">
        <v>690</v>
      </c>
      <c r="I1187" s="119" t="s">
        <v>333</v>
      </c>
      <c r="J1187" s="120">
        <v>3634515</v>
      </c>
      <c r="K1187" s="121"/>
      <c r="L1187" s="115"/>
      <c r="N1187" s="89"/>
    </row>
    <row r="1188" spans="1:14" s="13" customFormat="1">
      <c r="A1188" s="117">
        <v>43836</v>
      </c>
      <c r="B1188" s="118" t="s">
        <v>20</v>
      </c>
      <c r="C1188" s="118" t="s">
        <v>20</v>
      </c>
      <c r="D1188" s="119" t="s">
        <v>21</v>
      </c>
      <c r="E1188" s="119" t="s">
        <v>22</v>
      </c>
      <c r="F1188" s="119" t="s">
        <v>35</v>
      </c>
      <c r="G1188" s="119" t="str">
        <f>VLOOKUP(Repository_table[[#This Row],[Country of Destination]],$T$11:$U$47,2,)</f>
        <v>Europe and Central Asia</v>
      </c>
      <c r="H1188" s="119" t="s">
        <v>632</v>
      </c>
      <c r="I1188" s="119" t="s">
        <v>25</v>
      </c>
      <c r="J1188" s="120">
        <v>3355999</v>
      </c>
      <c r="K1188" s="121"/>
      <c r="L1188" s="115"/>
      <c r="N1188" s="89"/>
    </row>
    <row r="1189" spans="1:14" s="13" customFormat="1">
      <c r="A1189" s="117">
        <v>43837</v>
      </c>
      <c r="B1189" s="118" t="s">
        <v>303</v>
      </c>
      <c r="C1189" s="118" t="s">
        <v>308</v>
      </c>
      <c r="D1189" s="119" t="s">
        <v>305</v>
      </c>
      <c r="E1189" s="119" t="s">
        <v>22</v>
      </c>
      <c r="F1189" s="119" t="s">
        <v>158</v>
      </c>
      <c r="G1189" s="119" t="str">
        <f>VLOOKUP(Repository_table[[#This Row],[Country of Destination]],$T$11:$U$47,2,)</f>
        <v>East Asia and Pacific</v>
      </c>
      <c r="H1189" s="119" t="s">
        <v>665</v>
      </c>
      <c r="I1189" s="119" t="s">
        <v>307</v>
      </c>
      <c r="J1189" s="120">
        <v>3273381</v>
      </c>
      <c r="K1189" s="121"/>
      <c r="L1189" s="115" t="s">
        <v>67</v>
      </c>
      <c r="N1189" s="89"/>
    </row>
    <row r="1190" spans="1:14" s="13" customFormat="1">
      <c r="A1190" s="117">
        <v>43837</v>
      </c>
      <c r="B1190" s="118" t="s">
        <v>20</v>
      </c>
      <c r="C1190" s="118" t="s">
        <v>20</v>
      </c>
      <c r="D1190" s="119" t="s">
        <v>21</v>
      </c>
      <c r="E1190" s="119" t="s">
        <v>22</v>
      </c>
      <c r="F1190" s="119" t="s">
        <v>35</v>
      </c>
      <c r="G1190" s="119" t="str">
        <f>VLOOKUP(Repository_table[[#This Row],[Country of Destination]],$T$11:$U$47,2,)</f>
        <v>Europe and Central Asia</v>
      </c>
      <c r="H1190" s="119" t="s">
        <v>280</v>
      </c>
      <c r="I1190" s="119" t="s">
        <v>25</v>
      </c>
      <c r="J1190" s="120">
        <v>3426065</v>
      </c>
      <c r="K1190" s="121"/>
      <c r="L1190" s="115"/>
      <c r="N1190" s="89"/>
    </row>
    <row r="1191" spans="1:14" s="13" customFormat="1" ht="24.95">
      <c r="A1191" s="117">
        <v>43838</v>
      </c>
      <c r="B1191" s="118" t="s">
        <v>264</v>
      </c>
      <c r="C1191" s="118" t="s">
        <v>265</v>
      </c>
      <c r="D1191" s="119" t="s">
        <v>266</v>
      </c>
      <c r="E1191" s="119" t="s">
        <v>22</v>
      </c>
      <c r="F1191" s="119" t="s">
        <v>23</v>
      </c>
      <c r="G1191" s="119" t="str">
        <f>VLOOKUP(Repository_table[[#This Row],[Country of Destination]],$T$11:$U$47,2,)</f>
        <v>Europe and Central Asia</v>
      </c>
      <c r="H1191" s="119" t="s">
        <v>59</v>
      </c>
      <c r="I1191" s="119" t="s">
        <v>268</v>
      </c>
      <c r="J1191" s="120">
        <v>3293398</v>
      </c>
      <c r="K1191" s="121"/>
      <c r="L1191" s="115"/>
      <c r="N1191" s="89"/>
    </row>
    <row r="1192" spans="1:14" s="13" customFormat="1">
      <c r="A1192" s="117">
        <v>43838</v>
      </c>
      <c r="B1192" s="118" t="s">
        <v>640</v>
      </c>
      <c r="C1192" s="118" t="s">
        <v>232</v>
      </c>
      <c r="D1192" s="119" t="s">
        <v>230</v>
      </c>
      <c r="E1192" s="119" t="s">
        <v>22</v>
      </c>
      <c r="F1192" s="119" t="s">
        <v>68</v>
      </c>
      <c r="G1192" s="119" t="str">
        <f>VLOOKUP(Repository_table[[#This Row],[Country of Destination]],$T$11:$U$47,2,)</f>
        <v>Europe and Central Asia</v>
      </c>
      <c r="H1192" s="119" t="s">
        <v>95</v>
      </c>
      <c r="I1192" s="119" t="s">
        <v>231</v>
      </c>
      <c r="J1192" s="120">
        <v>3222045</v>
      </c>
      <c r="K1192" s="121"/>
      <c r="L1192" s="115"/>
      <c r="N1192" s="89"/>
    </row>
    <row r="1193" spans="1:14" s="13" customFormat="1">
      <c r="A1193" s="117">
        <v>43838</v>
      </c>
      <c r="B1193" s="118" t="s">
        <v>688</v>
      </c>
      <c r="C1193" s="118" t="s">
        <v>330</v>
      </c>
      <c r="D1193" s="119" t="s">
        <v>689</v>
      </c>
      <c r="E1193" s="119" t="s">
        <v>249</v>
      </c>
      <c r="F1193" s="119" t="s">
        <v>351</v>
      </c>
      <c r="G1193" s="119" t="str">
        <f>VLOOKUP(Repository_table[[#This Row],[Country of Destination]],$T$11:$U$47,2,)</f>
        <v>Latin America and the Caribbean</v>
      </c>
      <c r="H1193" s="119" t="s">
        <v>72</v>
      </c>
      <c r="I1193" s="119" t="s">
        <v>333</v>
      </c>
      <c r="J1193" s="120">
        <v>3689343</v>
      </c>
      <c r="K1193" s="121"/>
      <c r="L1193" s="115" t="s">
        <v>375</v>
      </c>
      <c r="N1193" s="89"/>
    </row>
    <row r="1194" spans="1:14" s="13" customFormat="1">
      <c r="A1194" s="117">
        <v>43838</v>
      </c>
      <c r="B1194" s="118" t="s">
        <v>20</v>
      </c>
      <c r="C1194" s="118" t="s">
        <v>20</v>
      </c>
      <c r="D1194" s="119" t="s">
        <v>21</v>
      </c>
      <c r="E1194" s="119" t="s">
        <v>22</v>
      </c>
      <c r="F1194" s="119" t="s">
        <v>49</v>
      </c>
      <c r="G1194" s="119" t="str">
        <f>VLOOKUP(Repository_table[[#This Row],[Country of Destination]],$T$11:$U$47,2,)</f>
        <v>Europe and Central Asia</v>
      </c>
      <c r="H1194" s="119" t="s">
        <v>323</v>
      </c>
      <c r="I1194" s="119" t="s">
        <v>25</v>
      </c>
      <c r="J1194" s="120">
        <v>3033696</v>
      </c>
      <c r="K1194" s="121"/>
      <c r="L1194" s="115"/>
      <c r="N1194" s="89"/>
    </row>
    <row r="1195" spans="1:14" s="13" customFormat="1">
      <c r="A1195" s="117">
        <v>43838</v>
      </c>
      <c r="B1195" s="118" t="s">
        <v>20</v>
      </c>
      <c r="C1195" s="118" t="s">
        <v>20</v>
      </c>
      <c r="D1195" s="119" t="s">
        <v>21</v>
      </c>
      <c r="E1195" s="119" t="s">
        <v>22</v>
      </c>
      <c r="F1195" s="119" t="s">
        <v>44</v>
      </c>
      <c r="G1195" s="119" t="str">
        <f>VLOOKUP(Repository_table[[#This Row],[Country of Destination]],$T$11:$U$47,2,)</f>
        <v>Europe and Central Asia</v>
      </c>
      <c r="H1195" s="119" t="s">
        <v>595</v>
      </c>
      <c r="I1195" s="119" t="s">
        <v>25</v>
      </c>
      <c r="J1195" s="120">
        <v>3265292</v>
      </c>
      <c r="K1195" s="121"/>
      <c r="L1195" s="115"/>
      <c r="N1195" s="89"/>
    </row>
    <row r="1196" spans="1:14" s="13" customFormat="1">
      <c r="A1196" s="117">
        <v>43839</v>
      </c>
      <c r="B1196" s="118" t="s">
        <v>20</v>
      </c>
      <c r="C1196" s="118" t="s">
        <v>20</v>
      </c>
      <c r="D1196" s="119" t="s">
        <v>169</v>
      </c>
      <c r="E1196" s="119" t="s">
        <v>22</v>
      </c>
      <c r="F1196" s="119" t="s">
        <v>143</v>
      </c>
      <c r="G1196" s="119" t="str">
        <f>VLOOKUP(Repository_table[[#This Row],[Country of Destination]],$T$11:$U$47,2,)</f>
        <v>Latin America and the Caribbean</v>
      </c>
      <c r="H1196" s="119" t="s">
        <v>40</v>
      </c>
      <c r="I1196" s="119" t="s">
        <v>25</v>
      </c>
      <c r="J1196" s="120">
        <v>2819594</v>
      </c>
      <c r="K1196" s="121"/>
      <c r="L1196" s="115" t="s">
        <v>67</v>
      </c>
      <c r="N1196" s="89"/>
    </row>
    <row r="1197" spans="1:14" s="13" customFormat="1">
      <c r="A1197" s="117">
        <v>43839</v>
      </c>
      <c r="B1197" s="118" t="s">
        <v>20</v>
      </c>
      <c r="C1197" s="118" t="s">
        <v>20</v>
      </c>
      <c r="D1197" s="119" t="s">
        <v>169</v>
      </c>
      <c r="E1197" s="119" t="s">
        <v>22</v>
      </c>
      <c r="F1197" s="119" t="s">
        <v>187</v>
      </c>
      <c r="G1197" s="119" t="str">
        <f>VLOOKUP(Repository_table[[#This Row],[Country of Destination]],$T$11:$U$47,2,)</f>
        <v>Latin America and the Caribbean</v>
      </c>
      <c r="H1197" s="119" t="s">
        <v>40</v>
      </c>
      <c r="I1197" s="119" t="s">
        <v>25</v>
      </c>
      <c r="J1197" s="120">
        <v>524808</v>
      </c>
      <c r="K1197" s="121"/>
      <c r="L1197" s="115" t="s">
        <v>67</v>
      </c>
      <c r="N1197" s="89"/>
    </row>
    <row r="1198" spans="1:14" s="13" customFormat="1" ht="24.95">
      <c r="A1198" s="117">
        <v>43840</v>
      </c>
      <c r="B1198" s="118" t="s">
        <v>264</v>
      </c>
      <c r="C1198" s="118" t="s">
        <v>265</v>
      </c>
      <c r="D1198" s="119" t="s">
        <v>266</v>
      </c>
      <c r="E1198" s="119" t="s">
        <v>22</v>
      </c>
      <c r="F1198" s="119" t="s">
        <v>23</v>
      </c>
      <c r="G1198" s="119" t="str">
        <f>VLOOKUP(Repository_table[[#This Row],[Country of Destination]],$T$11:$U$47,2,)</f>
        <v>Europe and Central Asia</v>
      </c>
      <c r="H1198" s="119" t="s">
        <v>278</v>
      </c>
      <c r="I1198" s="119" t="s">
        <v>268</v>
      </c>
      <c r="J1198" s="120">
        <v>3695464</v>
      </c>
      <c r="K1198" s="121"/>
      <c r="L1198" s="115"/>
      <c r="N1198" s="89"/>
    </row>
    <row r="1199" spans="1:14" s="13" customFormat="1">
      <c r="A1199" s="117">
        <v>43840</v>
      </c>
      <c r="B1199" s="118" t="s">
        <v>20</v>
      </c>
      <c r="C1199" s="118" t="s">
        <v>20</v>
      </c>
      <c r="D1199" s="119" t="s">
        <v>200</v>
      </c>
      <c r="E1199" s="119" t="s">
        <v>22</v>
      </c>
      <c r="F1199" s="119" t="s">
        <v>158</v>
      </c>
      <c r="G1199" s="119" t="str">
        <f>VLOOKUP(Repository_table[[#This Row],[Country of Destination]],$T$11:$U$47,2,)</f>
        <v>East Asia and Pacific</v>
      </c>
      <c r="H1199" s="119" t="s">
        <v>80</v>
      </c>
      <c r="I1199" s="119" t="s">
        <v>25</v>
      </c>
      <c r="J1199" s="120">
        <v>3322205</v>
      </c>
      <c r="K1199" s="121"/>
      <c r="L1199" s="115"/>
      <c r="N1199" s="89"/>
    </row>
    <row r="1200" spans="1:14" s="13" customFormat="1">
      <c r="A1200" s="117">
        <v>43841</v>
      </c>
      <c r="B1200" s="118" t="s">
        <v>688</v>
      </c>
      <c r="C1200" s="118" t="s">
        <v>702</v>
      </c>
      <c r="D1200" s="119" t="s">
        <v>701</v>
      </c>
      <c r="E1200" s="119" t="s">
        <v>22</v>
      </c>
      <c r="F1200" s="119" t="s">
        <v>158</v>
      </c>
      <c r="G1200" s="119" t="str">
        <f>VLOOKUP(Repository_table[[#This Row],[Country of Destination]],$T$11:$U$47,2,)</f>
        <v>East Asia and Pacific</v>
      </c>
      <c r="H1200" s="119" t="s">
        <v>295</v>
      </c>
      <c r="I1200" s="119" t="s">
        <v>333</v>
      </c>
      <c r="J1200" s="120">
        <v>3664784</v>
      </c>
      <c r="K1200" s="121"/>
      <c r="L1200" s="115"/>
      <c r="N1200" s="89"/>
    </row>
    <row r="1201" spans="1:14" s="13" customFormat="1">
      <c r="A1201" s="117">
        <v>43841</v>
      </c>
      <c r="B1201" s="118" t="s">
        <v>20</v>
      </c>
      <c r="C1201" s="118" t="s">
        <v>20</v>
      </c>
      <c r="D1201" s="119" t="s">
        <v>27</v>
      </c>
      <c r="E1201" s="119" t="s">
        <v>22</v>
      </c>
      <c r="F1201" s="119" t="s">
        <v>28</v>
      </c>
      <c r="G1201" s="119" t="str">
        <f>VLOOKUP(Repository_table[[#This Row],[Country of Destination]],$T$11:$U$47,2,)</f>
        <v>East Asia and Pacific</v>
      </c>
      <c r="H1201" s="119" t="s">
        <v>253</v>
      </c>
      <c r="I1201" s="119" t="s">
        <v>25</v>
      </c>
      <c r="J1201" s="120">
        <v>3565140</v>
      </c>
      <c r="K1201" s="121"/>
      <c r="L1201" s="115"/>
      <c r="N1201" s="89"/>
    </row>
    <row r="1202" spans="1:14" s="13" customFormat="1">
      <c r="A1202" s="117">
        <v>43841</v>
      </c>
      <c r="B1202" s="118" t="s">
        <v>20</v>
      </c>
      <c r="C1202" s="118" t="s">
        <v>20</v>
      </c>
      <c r="D1202" s="119" t="s">
        <v>169</v>
      </c>
      <c r="E1202" s="119" t="s">
        <v>22</v>
      </c>
      <c r="F1202" s="119" t="s">
        <v>69</v>
      </c>
      <c r="G1202" s="119" t="str">
        <f>VLOOKUP(Repository_table[[#This Row],[Country of Destination]],$T$11:$U$47,2,)</f>
        <v>East Asia and Pacific</v>
      </c>
      <c r="H1202" s="119" t="s">
        <v>92</v>
      </c>
      <c r="I1202" s="119" t="s">
        <v>25</v>
      </c>
      <c r="J1202" s="120">
        <v>2940811</v>
      </c>
      <c r="K1202" s="121"/>
      <c r="L1202" s="115"/>
      <c r="N1202" s="89"/>
    </row>
    <row r="1203" spans="1:14" s="13" customFormat="1">
      <c r="A1203" s="117">
        <v>43842</v>
      </c>
      <c r="B1203" s="118" t="s">
        <v>20</v>
      </c>
      <c r="C1203" s="118" t="s">
        <v>20</v>
      </c>
      <c r="D1203" s="119" t="s">
        <v>27</v>
      </c>
      <c r="E1203" s="119" t="s">
        <v>22</v>
      </c>
      <c r="F1203" s="119" t="s">
        <v>28</v>
      </c>
      <c r="G1203" s="119" t="str">
        <f>VLOOKUP(Repository_table[[#This Row],[Country of Destination]],$T$11:$U$47,2,)</f>
        <v>East Asia and Pacific</v>
      </c>
      <c r="H1203" s="119" t="s">
        <v>146</v>
      </c>
      <c r="I1203" s="119" t="s">
        <v>25</v>
      </c>
      <c r="J1203" s="120">
        <v>3259499</v>
      </c>
      <c r="K1203" s="121"/>
      <c r="L1203" s="115"/>
      <c r="N1203" s="89"/>
    </row>
    <row r="1204" spans="1:14" s="13" customFormat="1" ht="24.95">
      <c r="A1204" s="117">
        <v>43843</v>
      </c>
      <c r="B1204" s="118" t="s">
        <v>264</v>
      </c>
      <c r="C1204" s="118" t="s">
        <v>265</v>
      </c>
      <c r="D1204" s="119" t="s">
        <v>266</v>
      </c>
      <c r="E1204" s="119" t="s">
        <v>22</v>
      </c>
      <c r="F1204" s="119" t="s">
        <v>55</v>
      </c>
      <c r="G1204" s="119" t="str">
        <f>VLOOKUP(Repository_table[[#This Row],[Country of Destination]],$T$11:$U$47,2,)</f>
        <v>Europe and Central Asia</v>
      </c>
      <c r="H1204" s="119" t="s">
        <v>627</v>
      </c>
      <c r="I1204" s="119" t="s">
        <v>268</v>
      </c>
      <c r="J1204" s="120">
        <v>3384676</v>
      </c>
      <c r="K1204" s="121"/>
      <c r="L1204" s="115"/>
      <c r="N1204" s="89"/>
    </row>
    <row r="1205" spans="1:14" s="13" customFormat="1">
      <c r="A1205" s="117">
        <v>43843</v>
      </c>
      <c r="B1205" s="118" t="s">
        <v>20</v>
      </c>
      <c r="C1205" s="118" t="s">
        <v>20</v>
      </c>
      <c r="D1205" s="119" t="s">
        <v>21</v>
      </c>
      <c r="E1205" s="119" t="s">
        <v>22</v>
      </c>
      <c r="F1205" s="119" t="s">
        <v>44</v>
      </c>
      <c r="G1205" s="119" t="str">
        <f>VLOOKUP(Repository_table[[#This Row],[Country of Destination]],$T$11:$U$47,2,)</f>
        <v>Europe and Central Asia</v>
      </c>
      <c r="H1205" s="119" t="s">
        <v>104</v>
      </c>
      <c r="I1205" s="119" t="s">
        <v>25</v>
      </c>
      <c r="J1205" s="120">
        <v>3546951</v>
      </c>
      <c r="K1205" s="121"/>
      <c r="L1205" s="115"/>
      <c r="N1205" s="89"/>
    </row>
    <row r="1206" spans="1:14" s="13" customFormat="1">
      <c r="A1206" s="117">
        <v>43844</v>
      </c>
      <c r="B1206" s="118" t="s">
        <v>640</v>
      </c>
      <c r="C1206" s="118" t="s">
        <v>229</v>
      </c>
      <c r="D1206" s="119" t="s">
        <v>230</v>
      </c>
      <c r="E1206" s="119" t="s">
        <v>22</v>
      </c>
      <c r="F1206" s="119" t="s">
        <v>361</v>
      </c>
      <c r="G1206" s="119" t="str">
        <f>VLOOKUP(Repository_table[[#This Row],[Country of Destination]],$T$11:$U$47,2,)</f>
        <v>Europe and Central Asia</v>
      </c>
      <c r="H1206" s="119" t="s">
        <v>336</v>
      </c>
      <c r="I1206" s="119" t="s">
        <v>231</v>
      </c>
      <c r="J1206" s="120">
        <v>522382</v>
      </c>
      <c r="K1206" s="121"/>
      <c r="L1206" s="115" t="s">
        <v>67</v>
      </c>
      <c r="N1206" s="89"/>
    </row>
    <row r="1207" spans="1:14" s="13" customFormat="1">
      <c r="A1207" s="117">
        <v>43844</v>
      </c>
      <c r="B1207" s="118" t="s">
        <v>640</v>
      </c>
      <c r="C1207" s="118" t="s">
        <v>229</v>
      </c>
      <c r="D1207" s="119" t="s">
        <v>230</v>
      </c>
      <c r="E1207" s="119" t="s">
        <v>22</v>
      </c>
      <c r="F1207" s="119" t="s">
        <v>44</v>
      </c>
      <c r="G1207" s="119" t="str">
        <f>VLOOKUP(Repository_table[[#This Row],[Country of Destination]],$T$11:$U$47,2,)</f>
        <v>Europe and Central Asia</v>
      </c>
      <c r="H1207" s="119" t="s">
        <v>336</v>
      </c>
      <c r="I1207" s="119" t="s">
        <v>231</v>
      </c>
      <c r="J1207" s="120">
        <v>2817572</v>
      </c>
      <c r="K1207" s="121"/>
      <c r="L1207" s="115" t="s">
        <v>67</v>
      </c>
      <c r="N1207" s="89"/>
    </row>
    <row r="1208" spans="1:14" s="13" customFormat="1">
      <c r="A1208" s="117">
        <v>43846</v>
      </c>
      <c r="B1208" s="118" t="s">
        <v>20</v>
      </c>
      <c r="C1208" s="118" t="s">
        <v>20</v>
      </c>
      <c r="D1208" s="119" t="s">
        <v>21</v>
      </c>
      <c r="E1208" s="119" t="s">
        <v>22</v>
      </c>
      <c r="F1208" s="119" t="s">
        <v>35</v>
      </c>
      <c r="G1208" s="119" t="str">
        <f>VLOOKUP(Repository_table[[#This Row],[Country of Destination]],$T$11:$U$47,2,)</f>
        <v>Europe and Central Asia</v>
      </c>
      <c r="H1208" s="119" t="s">
        <v>377</v>
      </c>
      <c r="I1208" s="119" t="s">
        <v>25</v>
      </c>
      <c r="J1208" s="120">
        <v>3437984</v>
      </c>
      <c r="K1208" s="121"/>
      <c r="L1208" s="115"/>
      <c r="N1208" s="89"/>
    </row>
    <row r="1209" spans="1:14" s="13" customFormat="1">
      <c r="A1209" s="117">
        <v>43847</v>
      </c>
      <c r="B1209" s="118" t="s">
        <v>303</v>
      </c>
      <c r="C1209" s="118" t="s">
        <v>304</v>
      </c>
      <c r="D1209" s="119" t="s">
        <v>305</v>
      </c>
      <c r="E1209" s="119" t="s">
        <v>22</v>
      </c>
      <c r="F1209" s="119" t="s">
        <v>68</v>
      </c>
      <c r="G1209" s="119" t="str">
        <f>VLOOKUP(Repository_table[[#This Row],[Country of Destination]],$T$11:$U$47,2,)</f>
        <v>Europe and Central Asia</v>
      </c>
      <c r="H1209" s="119" t="s">
        <v>131</v>
      </c>
      <c r="I1209" s="119" t="s">
        <v>307</v>
      </c>
      <c r="J1209" s="120">
        <v>2741222</v>
      </c>
      <c r="K1209" s="121"/>
      <c r="L1209" s="115" t="s">
        <v>67</v>
      </c>
      <c r="N1209" s="89"/>
    </row>
    <row r="1210" spans="1:14" s="13" customFormat="1">
      <c r="A1210" s="117">
        <v>43847</v>
      </c>
      <c r="B1210" s="118" t="s">
        <v>303</v>
      </c>
      <c r="C1210" s="118" t="s">
        <v>304</v>
      </c>
      <c r="D1210" s="119" t="s">
        <v>305</v>
      </c>
      <c r="E1210" s="119" t="s">
        <v>22</v>
      </c>
      <c r="F1210" s="119" t="s">
        <v>23</v>
      </c>
      <c r="G1210" s="119" t="str">
        <f>VLOOKUP(Repository_table[[#This Row],[Country of Destination]],$T$11:$U$47,2,)</f>
        <v>Europe and Central Asia</v>
      </c>
      <c r="H1210" s="119" t="s">
        <v>131</v>
      </c>
      <c r="I1210" s="119" t="s">
        <v>307</v>
      </c>
      <c r="J1210" s="120">
        <v>841408</v>
      </c>
      <c r="K1210" s="121"/>
      <c r="L1210" s="115" t="s">
        <v>67</v>
      </c>
      <c r="N1210" s="89"/>
    </row>
    <row r="1211" spans="1:14" s="13" customFormat="1" ht="24.95">
      <c r="A1211" s="117">
        <v>43847</v>
      </c>
      <c r="B1211" s="118" t="s">
        <v>264</v>
      </c>
      <c r="C1211" s="118" t="s">
        <v>265</v>
      </c>
      <c r="D1211" s="119" t="s">
        <v>283</v>
      </c>
      <c r="E1211" s="119" t="s">
        <v>22</v>
      </c>
      <c r="F1211" s="119" t="s">
        <v>28</v>
      </c>
      <c r="G1211" s="119" t="str">
        <f>VLOOKUP(Repository_table[[#This Row],[Country of Destination]],$T$11:$U$47,2,)</f>
        <v>East Asia and Pacific</v>
      </c>
      <c r="H1211" s="119" t="s">
        <v>628</v>
      </c>
      <c r="I1211" s="119" t="s">
        <v>268</v>
      </c>
      <c r="J1211" s="120">
        <v>3307113</v>
      </c>
      <c r="K1211" s="121"/>
      <c r="L1211" s="115"/>
      <c r="N1211" s="89"/>
    </row>
    <row r="1212" spans="1:14" s="13" customFormat="1">
      <c r="A1212" s="117">
        <v>43847</v>
      </c>
      <c r="B1212" s="118" t="s">
        <v>640</v>
      </c>
      <c r="C1212" s="118" t="s">
        <v>232</v>
      </c>
      <c r="D1212" s="119" t="s">
        <v>230</v>
      </c>
      <c r="E1212" s="119" t="s">
        <v>22</v>
      </c>
      <c r="F1212" s="119" t="s">
        <v>158</v>
      </c>
      <c r="G1212" s="119" t="str">
        <f>VLOOKUP(Repository_table[[#This Row],[Country of Destination]],$T$11:$U$47,2,)</f>
        <v>East Asia and Pacific</v>
      </c>
      <c r="H1212" s="119" t="s">
        <v>241</v>
      </c>
      <c r="I1212" s="119" t="s">
        <v>231</v>
      </c>
      <c r="J1212" s="120">
        <v>3459463</v>
      </c>
      <c r="K1212" s="121"/>
      <c r="L1212" s="115"/>
      <c r="N1212" s="89"/>
    </row>
    <row r="1213" spans="1:14" s="13" customFormat="1">
      <c r="A1213" s="117">
        <v>43847</v>
      </c>
      <c r="B1213" s="118" t="s">
        <v>20</v>
      </c>
      <c r="C1213" s="118" t="s">
        <v>20</v>
      </c>
      <c r="D1213" s="119" t="s">
        <v>211</v>
      </c>
      <c r="E1213" s="119" t="s">
        <v>22</v>
      </c>
      <c r="F1213" s="119" t="s">
        <v>38</v>
      </c>
      <c r="G1213" s="119" t="str">
        <f>VLOOKUP(Repository_table[[#This Row],[Country of Destination]],$T$11:$U$47,2,)</f>
        <v>Latin America and the Caribbean</v>
      </c>
      <c r="H1213" s="119" t="s">
        <v>692</v>
      </c>
      <c r="I1213" s="119" t="s">
        <v>25</v>
      </c>
      <c r="J1213" s="120">
        <v>2055661</v>
      </c>
      <c r="K1213" s="121"/>
      <c r="L1213" s="115" t="s">
        <v>67</v>
      </c>
      <c r="N1213" s="89"/>
    </row>
    <row r="1214" spans="1:14" s="13" customFormat="1">
      <c r="A1214" s="117">
        <v>43847</v>
      </c>
      <c r="B1214" s="118" t="s">
        <v>20</v>
      </c>
      <c r="C1214" s="118" t="s">
        <v>20</v>
      </c>
      <c r="D1214" s="119" t="s">
        <v>211</v>
      </c>
      <c r="E1214" s="119" t="s">
        <v>22</v>
      </c>
      <c r="F1214" s="119" t="s">
        <v>297</v>
      </c>
      <c r="G1214" s="119" t="str">
        <f>VLOOKUP(Repository_table[[#This Row],[Country of Destination]],$T$11:$U$47,2,)</f>
        <v>Latin America and the Caribbean</v>
      </c>
      <c r="H1214" s="119" t="s">
        <v>692</v>
      </c>
      <c r="I1214" s="119" t="s">
        <v>25</v>
      </c>
      <c r="J1214" s="120">
        <v>869371</v>
      </c>
      <c r="K1214" s="121"/>
      <c r="L1214" s="115" t="s">
        <v>67</v>
      </c>
      <c r="N1214" s="89"/>
    </row>
    <row r="1215" spans="1:14" s="13" customFormat="1">
      <c r="A1215" s="117">
        <v>43848</v>
      </c>
      <c r="B1215" s="118" t="s">
        <v>303</v>
      </c>
      <c r="C1215" s="118" t="s">
        <v>304</v>
      </c>
      <c r="D1215" s="119" t="s">
        <v>305</v>
      </c>
      <c r="E1215" s="119" t="s">
        <v>22</v>
      </c>
      <c r="F1215" s="119" t="s">
        <v>113</v>
      </c>
      <c r="G1215" s="119" t="str">
        <f>VLOOKUP(Repository_table[[#This Row],[Country of Destination]],$T$11:$U$47,2,)</f>
        <v>Europe and Central Asia</v>
      </c>
      <c r="H1215" s="119" t="s">
        <v>319</v>
      </c>
      <c r="I1215" s="119" t="s">
        <v>307</v>
      </c>
      <c r="J1215" s="120">
        <v>3282392</v>
      </c>
      <c r="K1215" s="121"/>
      <c r="L1215" s="115"/>
      <c r="N1215" s="89"/>
    </row>
    <row r="1216" spans="1:14" s="13" customFormat="1">
      <c r="A1216" s="117">
        <v>43848</v>
      </c>
      <c r="B1216" s="118" t="s">
        <v>688</v>
      </c>
      <c r="C1216" s="118" t="s">
        <v>702</v>
      </c>
      <c r="D1216" s="119" t="s">
        <v>701</v>
      </c>
      <c r="E1216" s="119" t="s">
        <v>22</v>
      </c>
      <c r="F1216" s="119" t="s">
        <v>23</v>
      </c>
      <c r="G1216" s="119" t="str">
        <f>VLOOKUP(Repository_table[[#This Row],[Country of Destination]],$T$11:$U$47,2,)</f>
        <v>Europe and Central Asia</v>
      </c>
      <c r="H1216" s="119" t="s">
        <v>220</v>
      </c>
      <c r="I1216" s="119" t="s">
        <v>333</v>
      </c>
      <c r="J1216" s="120">
        <v>3255183</v>
      </c>
      <c r="K1216" s="121"/>
      <c r="L1216" s="115"/>
      <c r="N1216" s="89"/>
    </row>
    <row r="1217" spans="1:14" s="13" customFormat="1" ht="24.95">
      <c r="A1217" s="117">
        <v>43849</v>
      </c>
      <c r="B1217" s="118" t="s">
        <v>264</v>
      </c>
      <c r="C1217" s="118" t="s">
        <v>265</v>
      </c>
      <c r="D1217" s="119" t="s">
        <v>266</v>
      </c>
      <c r="E1217" s="119" t="s">
        <v>22</v>
      </c>
      <c r="F1217" s="119" t="s">
        <v>23</v>
      </c>
      <c r="G1217" s="119" t="str">
        <f>VLOOKUP(Repository_table[[#This Row],[Country of Destination]],$T$11:$U$47,2,)</f>
        <v>Europe and Central Asia</v>
      </c>
      <c r="H1217" s="119" t="s">
        <v>285</v>
      </c>
      <c r="I1217" s="119" t="s">
        <v>268</v>
      </c>
      <c r="J1217" s="120">
        <v>3277853</v>
      </c>
      <c r="K1217" s="121"/>
      <c r="L1217" s="115"/>
      <c r="N1217" s="89"/>
    </row>
    <row r="1218" spans="1:14" s="13" customFormat="1">
      <c r="A1218" s="117">
        <v>43849</v>
      </c>
      <c r="B1218" s="118" t="s">
        <v>20</v>
      </c>
      <c r="C1218" s="118" t="s">
        <v>20</v>
      </c>
      <c r="D1218" s="119" t="s">
        <v>27</v>
      </c>
      <c r="E1218" s="119" t="s">
        <v>22</v>
      </c>
      <c r="F1218" s="119" t="s">
        <v>28</v>
      </c>
      <c r="G1218" s="119" t="str">
        <f>VLOOKUP(Repository_table[[#This Row],[Country of Destination]],$T$11:$U$47,2,)</f>
        <v>East Asia and Pacific</v>
      </c>
      <c r="H1218" s="119" t="s">
        <v>315</v>
      </c>
      <c r="I1218" s="119" t="s">
        <v>25</v>
      </c>
      <c r="J1218" s="120">
        <v>3713342</v>
      </c>
      <c r="K1218" s="121"/>
      <c r="L1218" s="115"/>
      <c r="N1218" s="89"/>
    </row>
    <row r="1219" spans="1:14" s="13" customFormat="1">
      <c r="A1219" s="117">
        <v>43849</v>
      </c>
      <c r="B1219" s="118" t="s">
        <v>20</v>
      </c>
      <c r="C1219" s="118" t="s">
        <v>20</v>
      </c>
      <c r="D1219" s="119" t="s">
        <v>211</v>
      </c>
      <c r="E1219" s="119" t="s">
        <v>22</v>
      </c>
      <c r="F1219" s="119" t="s">
        <v>44</v>
      </c>
      <c r="G1219" s="119" t="str">
        <f>VLOOKUP(Repository_table[[#This Row],[Country of Destination]],$T$11:$U$47,2,)</f>
        <v>Europe and Central Asia</v>
      </c>
      <c r="H1219" s="119" t="s">
        <v>142</v>
      </c>
      <c r="I1219" s="119" t="s">
        <v>25</v>
      </c>
      <c r="J1219" s="120">
        <v>2879271</v>
      </c>
      <c r="K1219" s="121"/>
      <c r="L1219" s="115"/>
      <c r="N1219" s="89"/>
    </row>
    <row r="1220" spans="1:14" s="13" customFormat="1">
      <c r="A1220" s="117">
        <v>43850</v>
      </c>
      <c r="B1220" s="118" t="s">
        <v>303</v>
      </c>
      <c r="C1220" s="118" t="s">
        <v>304</v>
      </c>
      <c r="D1220" s="119" t="s">
        <v>305</v>
      </c>
      <c r="E1220" s="119" t="s">
        <v>22</v>
      </c>
      <c r="F1220" s="119" t="s">
        <v>31</v>
      </c>
      <c r="G1220" s="119" t="str">
        <f>VLOOKUP(Repository_table[[#This Row],[Country of Destination]],$T$11:$U$47,2,)</f>
        <v>Europe and Central Asia</v>
      </c>
      <c r="H1220" s="119" t="s">
        <v>352</v>
      </c>
      <c r="I1220" s="119" t="s">
        <v>307</v>
      </c>
      <c r="J1220" s="120">
        <v>3289532</v>
      </c>
      <c r="K1220" s="121"/>
      <c r="L1220" s="115" t="s">
        <v>375</v>
      </c>
      <c r="N1220" s="89"/>
    </row>
    <row r="1221" spans="1:14" s="13" customFormat="1">
      <c r="A1221" s="117">
        <v>43850</v>
      </c>
      <c r="B1221" s="118" t="s">
        <v>20</v>
      </c>
      <c r="C1221" s="118" t="s">
        <v>20</v>
      </c>
      <c r="D1221" s="119" t="s">
        <v>27</v>
      </c>
      <c r="E1221" s="119" t="s">
        <v>22</v>
      </c>
      <c r="F1221" s="119" t="s">
        <v>143</v>
      </c>
      <c r="G1221" s="119" t="str">
        <f>VLOOKUP(Repository_table[[#This Row],[Country of Destination]],$T$11:$U$47,2,)</f>
        <v>Latin America and the Caribbean</v>
      </c>
      <c r="H1221" s="119" t="s">
        <v>659</v>
      </c>
      <c r="I1221" s="119" t="s">
        <v>25</v>
      </c>
      <c r="J1221" s="120">
        <v>3267763</v>
      </c>
      <c r="K1221" s="121"/>
      <c r="L1221" s="115"/>
      <c r="N1221" s="89"/>
    </row>
    <row r="1222" spans="1:14" s="13" customFormat="1">
      <c r="A1222" s="117">
        <v>43851</v>
      </c>
      <c r="B1222" s="118" t="s">
        <v>303</v>
      </c>
      <c r="C1222" s="118" t="s">
        <v>304</v>
      </c>
      <c r="D1222" s="119" t="s">
        <v>305</v>
      </c>
      <c r="E1222" s="119" t="s">
        <v>22</v>
      </c>
      <c r="F1222" s="119" t="s">
        <v>35</v>
      </c>
      <c r="G1222" s="119" t="str">
        <f>VLOOKUP(Repository_table[[#This Row],[Country of Destination]],$T$11:$U$47,2,)</f>
        <v>Europe and Central Asia</v>
      </c>
      <c r="H1222" s="119" t="s">
        <v>638</v>
      </c>
      <c r="I1222" s="119" t="s">
        <v>307</v>
      </c>
      <c r="J1222" s="120">
        <v>3328759</v>
      </c>
      <c r="K1222" s="121"/>
      <c r="L1222" s="115"/>
      <c r="N1222" s="89"/>
    </row>
    <row r="1223" spans="1:14" s="13" customFormat="1" ht="24.95">
      <c r="A1223" s="117">
        <v>43851</v>
      </c>
      <c r="B1223" s="118" t="s">
        <v>264</v>
      </c>
      <c r="C1223" s="118" t="s">
        <v>265</v>
      </c>
      <c r="D1223" s="119" t="s">
        <v>266</v>
      </c>
      <c r="E1223" s="119" t="s">
        <v>22</v>
      </c>
      <c r="F1223" s="119" t="s">
        <v>44</v>
      </c>
      <c r="G1223" s="119" t="str">
        <f>VLOOKUP(Repository_table[[#This Row],[Country of Destination]],$T$11:$U$47,2,)</f>
        <v>Europe and Central Asia</v>
      </c>
      <c r="H1223" s="119" t="s">
        <v>338</v>
      </c>
      <c r="I1223" s="119" t="s">
        <v>268</v>
      </c>
      <c r="J1223" s="120">
        <v>3527590</v>
      </c>
      <c r="K1223" s="121"/>
      <c r="L1223" s="115"/>
      <c r="N1223" s="89"/>
    </row>
    <row r="1224" spans="1:14" s="13" customFormat="1">
      <c r="A1224" s="117">
        <v>43851</v>
      </c>
      <c r="B1224" s="118" t="s">
        <v>20</v>
      </c>
      <c r="C1224" s="118" t="s">
        <v>20</v>
      </c>
      <c r="D1224" s="119" t="s">
        <v>21</v>
      </c>
      <c r="E1224" s="119" t="s">
        <v>22</v>
      </c>
      <c r="F1224" s="119" t="s">
        <v>68</v>
      </c>
      <c r="G1224" s="119" t="str">
        <f>VLOOKUP(Repository_table[[#This Row],[Country of Destination]],$T$11:$U$47,2,)</f>
        <v>Europe and Central Asia</v>
      </c>
      <c r="H1224" s="119" t="s">
        <v>166</v>
      </c>
      <c r="I1224" s="119" t="s">
        <v>25</v>
      </c>
      <c r="J1224" s="120">
        <v>1621584</v>
      </c>
      <c r="K1224" s="121"/>
      <c r="L1224" s="115" t="s">
        <v>67</v>
      </c>
      <c r="N1224" s="89"/>
    </row>
    <row r="1225" spans="1:14" s="13" customFormat="1">
      <c r="A1225" s="117">
        <v>43851</v>
      </c>
      <c r="B1225" s="118" t="s">
        <v>20</v>
      </c>
      <c r="C1225" s="118" t="s">
        <v>20</v>
      </c>
      <c r="D1225" s="119" t="s">
        <v>21</v>
      </c>
      <c r="E1225" s="119" t="s">
        <v>22</v>
      </c>
      <c r="F1225" s="119" t="s">
        <v>361</v>
      </c>
      <c r="G1225" s="119" t="str">
        <f>VLOOKUP(Repository_table[[#This Row],[Country of Destination]],$T$11:$U$47,2,)</f>
        <v>Europe and Central Asia</v>
      </c>
      <c r="H1225" s="119" t="s">
        <v>166</v>
      </c>
      <c r="I1225" s="119" t="s">
        <v>25</v>
      </c>
      <c r="J1225" s="120">
        <v>2077310</v>
      </c>
      <c r="K1225" s="121"/>
      <c r="L1225" s="115" t="s">
        <v>67</v>
      </c>
      <c r="N1225" s="89"/>
    </row>
    <row r="1226" spans="1:14" s="13" customFormat="1">
      <c r="A1226" s="117">
        <v>43851</v>
      </c>
      <c r="B1226" s="118" t="s">
        <v>20</v>
      </c>
      <c r="C1226" s="118" t="s">
        <v>20</v>
      </c>
      <c r="D1226" s="119" t="s">
        <v>200</v>
      </c>
      <c r="E1226" s="119" t="s">
        <v>22</v>
      </c>
      <c r="F1226" s="119" t="s">
        <v>28</v>
      </c>
      <c r="G1226" s="119" t="str">
        <f>VLOOKUP(Repository_table[[#This Row],[Country of Destination]],$T$11:$U$47,2,)</f>
        <v>East Asia and Pacific</v>
      </c>
      <c r="H1226" s="119" t="s">
        <v>54</v>
      </c>
      <c r="I1226" s="119" t="s">
        <v>25</v>
      </c>
      <c r="J1226" s="120">
        <v>3541783</v>
      </c>
      <c r="K1226" s="121"/>
      <c r="L1226" s="115"/>
      <c r="N1226" s="89"/>
    </row>
    <row r="1227" spans="1:14" s="13" customFormat="1">
      <c r="A1227" s="117">
        <v>43852</v>
      </c>
      <c r="B1227" s="118" t="s">
        <v>688</v>
      </c>
      <c r="C1227" s="118" t="s">
        <v>702</v>
      </c>
      <c r="D1227" s="119" t="s">
        <v>701</v>
      </c>
      <c r="E1227" s="119" t="s">
        <v>22</v>
      </c>
      <c r="F1227" s="119" t="s">
        <v>35</v>
      </c>
      <c r="G1227" s="119" t="str">
        <f>VLOOKUP(Repository_table[[#This Row],[Country of Destination]],$T$11:$U$47,2,)</f>
        <v>Europe and Central Asia</v>
      </c>
      <c r="H1227" s="119" t="s">
        <v>292</v>
      </c>
      <c r="I1227" s="119" t="s">
        <v>333</v>
      </c>
      <c r="J1227" s="120">
        <v>3787050</v>
      </c>
      <c r="K1227" s="121"/>
      <c r="L1227" s="115"/>
      <c r="N1227" s="89"/>
    </row>
    <row r="1228" spans="1:14" s="13" customFormat="1">
      <c r="A1228" s="117">
        <v>43852</v>
      </c>
      <c r="B1228" s="118" t="s">
        <v>688</v>
      </c>
      <c r="C1228" s="118" t="s">
        <v>330</v>
      </c>
      <c r="D1228" s="119" t="s">
        <v>689</v>
      </c>
      <c r="E1228" s="119" t="s">
        <v>249</v>
      </c>
      <c r="F1228" s="119" t="s">
        <v>148</v>
      </c>
      <c r="G1228" s="119" t="str">
        <f>VLOOKUP(Repository_table[[#This Row],[Country of Destination]],$T$11:$U$47,2,)</f>
        <v>South Asia</v>
      </c>
      <c r="H1228" s="119" t="s">
        <v>78</v>
      </c>
      <c r="I1228" s="119" t="s">
        <v>333</v>
      </c>
      <c r="J1228" s="120">
        <v>3322674</v>
      </c>
      <c r="K1228" s="121"/>
      <c r="L1228" s="115" t="s">
        <v>375</v>
      </c>
      <c r="N1228" s="89"/>
    </row>
    <row r="1229" spans="1:14" s="13" customFormat="1" ht="24.95">
      <c r="A1229" s="117">
        <v>43853</v>
      </c>
      <c r="B1229" s="118" t="s">
        <v>264</v>
      </c>
      <c r="C1229" s="118" t="s">
        <v>265</v>
      </c>
      <c r="D1229" s="119" t="s">
        <v>266</v>
      </c>
      <c r="E1229" s="119" t="s">
        <v>22</v>
      </c>
      <c r="F1229" s="119" t="s">
        <v>44</v>
      </c>
      <c r="G1229" s="119" t="str">
        <f>VLOOKUP(Repository_table[[#This Row],[Country of Destination]],$T$11:$U$47,2,)</f>
        <v>Europe and Central Asia</v>
      </c>
      <c r="H1229" s="119" t="s">
        <v>179</v>
      </c>
      <c r="I1229" s="119" t="s">
        <v>268</v>
      </c>
      <c r="J1229" s="120">
        <v>3153315</v>
      </c>
      <c r="K1229" s="121"/>
      <c r="L1229" s="115"/>
      <c r="N1229" s="89"/>
    </row>
    <row r="1230" spans="1:14" s="13" customFormat="1">
      <c r="A1230" s="117">
        <v>43853</v>
      </c>
      <c r="B1230" s="118" t="s">
        <v>20</v>
      </c>
      <c r="C1230" s="118" t="s">
        <v>20</v>
      </c>
      <c r="D1230" s="119" t="s">
        <v>27</v>
      </c>
      <c r="E1230" s="119" t="s">
        <v>22</v>
      </c>
      <c r="F1230" s="119" t="s">
        <v>28</v>
      </c>
      <c r="G1230" s="119" t="str">
        <f>VLOOKUP(Repository_table[[#This Row],[Country of Destination]],$T$11:$U$47,2,)</f>
        <v>East Asia and Pacific</v>
      </c>
      <c r="H1230" s="119" t="s">
        <v>208</v>
      </c>
      <c r="I1230" s="119" t="s">
        <v>25</v>
      </c>
      <c r="J1230" s="120">
        <v>3678822</v>
      </c>
      <c r="K1230" s="121"/>
      <c r="L1230" s="115"/>
      <c r="N1230" s="89"/>
    </row>
    <row r="1231" spans="1:14" s="13" customFormat="1">
      <c r="A1231" s="117">
        <v>43854</v>
      </c>
      <c r="B1231" s="118" t="s">
        <v>20</v>
      </c>
      <c r="C1231" s="118" t="s">
        <v>20</v>
      </c>
      <c r="D1231" s="119" t="s">
        <v>27</v>
      </c>
      <c r="E1231" s="119" t="s">
        <v>22</v>
      </c>
      <c r="F1231" s="119" t="s">
        <v>28</v>
      </c>
      <c r="G1231" s="119" t="str">
        <f>VLOOKUP(Repository_table[[#This Row],[Country of Destination]],$T$11:$U$47,2,)</f>
        <v>East Asia and Pacific</v>
      </c>
      <c r="H1231" s="119" t="s">
        <v>321</v>
      </c>
      <c r="I1231" s="119" t="s">
        <v>25</v>
      </c>
      <c r="J1231" s="120">
        <v>3265876</v>
      </c>
      <c r="K1231" s="121"/>
      <c r="L1231" s="115"/>
      <c r="N1231" s="89"/>
    </row>
    <row r="1232" spans="1:14" s="13" customFormat="1">
      <c r="A1232" s="117">
        <v>43854</v>
      </c>
      <c r="B1232" s="118" t="s">
        <v>355</v>
      </c>
      <c r="C1232" s="118" t="s">
        <v>356</v>
      </c>
      <c r="D1232" s="119" t="s">
        <v>700</v>
      </c>
      <c r="E1232" s="119" t="s">
        <v>249</v>
      </c>
      <c r="F1232" s="119" t="s">
        <v>44</v>
      </c>
      <c r="G1232" s="119" t="str">
        <f>VLOOKUP(Repository_table[[#This Row],[Country of Destination]],$T$11:$U$47,2,)</f>
        <v>Europe and Central Asia</v>
      </c>
      <c r="H1232" s="119" t="s">
        <v>363</v>
      </c>
      <c r="I1232" s="119" t="s">
        <v>359</v>
      </c>
      <c r="J1232" s="120">
        <v>2975239</v>
      </c>
      <c r="K1232" s="121"/>
      <c r="L1232" s="115" t="s">
        <v>375</v>
      </c>
      <c r="N1232" s="89"/>
    </row>
    <row r="1233" spans="1:14" s="13" customFormat="1">
      <c r="A1233" s="117">
        <v>43855</v>
      </c>
      <c r="B1233" s="118" t="s">
        <v>303</v>
      </c>
      <c r="C1233" s="118" t="s">
        <v>304</v>
      </c>
      <c r="D1233" s="119" t="s">
        <v>305</v>
      </c>
      <c r="E1233" s="119" t="s">
        <v>22</v>
      </c>
      <c r="F1233" s="119" t="s">
        <v>42</v>
      </c>
      <c r="G1233" s="119" t="str">
        <f>VLOOKUP(Repository_table[[#This Row],[Country of Destination]],$T$11:$U$47,2,)</f>
        <v>South Asia</v>
      </c>
      <c r="H1233" s="119" t="s">
        <v>289</v>
      </c>
      <c r="I1233" s="119" t="s">
        <v>307</v>
      </c>
      <c r="J1233" s="120">
        <v>3308759</v>
      </c>
      <c r="K1233" s="121"/>
      <c r="L1233" s="115" t="s">
        <v>375</v>
      </c>
      <c r="N1233" s="89"/>
    </row>
    <row r="1234" spans="1:14" s="13" customFormat="1">
      <c r="A1234" s="117">
        <v>43855</v>
      </c>
      <c r="B1234" s="118" t="s">
        <v>640</v>
      </c>
      <c r="C1234" s="118" t="s">
        <v>229</v>
      </c>
      <c r="D1234" s="119" t="s">
        <v>230</v>
      </c>
      <c r="E1234" s="119" t="s">
        <v>22</v>
      </c>
      <c r="F1234" s="119" t="s">
        <v>23</v>
      </c>
      <c r="G1234" s="119" t="str">
        <f>VLOOKUP(Repository_table[[#This Row],[Country of Destination]],$T$11:$U$47,2,)</f>
        <v>Europe and Central Asia</v>
      </c>
      <c r="H1234" s="119" t="s">
        <v>660</v>
      </c>
      <c r="I1234" s="119" t="s">
        <v>231</v>
      </c>
      <c r="J1234" s="120">
        <v>3379780</v>
      </c>
      <c r="K1234" s="121"/>
      <c r="L1234" s="115"/>
      <c r="N1234" s="89"/>
    </row>
    <row r="1235" spans="1:14" s="13" customFormat="1">
      <c r="A1235" s="117">
        <v>43855</v>
      </c>
      <c r="B1235" s="118" t="s">
        <v>688</v>
      </c>
      <c r="C1235" s="118" t="s">
        <v>702</v>
      </c>
      <c r="D1235" s="119" t="s">
        <v>701</v>
      </c>
      <c r="E1235" s="119" t="s">
        <v>22</v>
      </c>
      <c r="F1235" s="119" t="s">
        <v>44</v>
      </c>
      <c r="G1235" s="119" t="str">
        <f>VLOOKUP(Repository_table[[#This Row],[Country of Destination]],$T$11:$U$47,2,)</f>
        <v>Europe and Central Asia</v>
      </c>
      <c r="H1235" s="119" t="s">
        <v>648</v>
      </c>
      <c r="I1235" s="119" t="s">
        <v>333</v>
      </c>
      <c r="J1235" s="120">
        <v>3297193</v>
      </c>
      <c r="K1235" s="121"/>
      <c r="L1235" s="115"/>
      <c r="N1235" s="89"/>
    </row>
    <row r="1236" spans="1:14" s="13" customFormat="1">
      <c r="A1236" s="117">
        <v>43855</v>
      </c>
      <c r="B1236" s="118" t="s">
        <v>20</v>
      </c>
      <c r="C1236" s="118" t="s">
        <v>20</v>
      </c>
      <c r="D1236" s="119" t="s">
        <v>21</v>
      </c>
      <c r="E1236" s="119" t="s">
        <v>22</v>
      </c>
      <c r="F1236" s="119" t="s">
        <v>38</v>
      </c>
      <c r="G1236" s="119" t="str">
        <f>VLOOKUP(Repository_table[[#This Row],[Country of Destination]],$T$11:$U$47,2,)</f>
        <v>Latin America and the Caribbean</v>
      </c>
      <c r="H1236" s="119" t="s">
        <v>568</v>
      </c>
      <c r="I1236" s="119" t="s">
        <v>25</v>
      </c>
      <c r="J1236" s="120">
        <v>3168935</v>
      </c>
      <c r="K1236" s="121"/>
      <c r="L1236" s="115"/>
      <c r="N1236" s="89"/>
    </row>
    <row r="1237" spans="1:14" s="13" customFormat="1">
      <c r="A1237" s="117">
        <v>43855</v>
      </c>
      <c r="B1237" s="118" t="s">
        <v>20</v>
      </c>
      <c r="C1237" s="118" t="s">
        <v>20</v>
      </c>
      <c r="D1237" s="119" t="s">
        <v>27</v>
      </c>
      <c r="E1237" s="119" t="s">
        <v>22</v>
      </c>
      <c r="F1237" s="119" t="s">
        <v>28</v>
      </c>
      <c r="G1237" s="119" t="str">
        <f>VLOOKUP(Repository_table[[#This Row],[Country of Destination]],$T$11:$U$47,2,)</f>
        <v>East Asia and Pacific</v>
      </c>
      <c r="H1237" s="119" t="s">
        <v>167</v>
      </c>
      <c r="I1237" s="119" t="s">
        <v>25</v>
      </c>
      <c r="J1237" s="120">
        <v>3069368</v>
      </c>
      <c r="K1237" s="121"/>
      <c r="L1237" s="115"/>
      <c r="N1237" s="89"/>
    </row>
    <row r="1238" spans="1:14" s="13" customFormat="1" ht="24.95">
      <c r="A1238" s="117">
        <v>43856</v>
      </c>
      <c r="B1238" s="118" t="s">
        <v>264</v>
      </c>
      <c r="C1238" s="118" t="s">
        <v>265</v>
      </c>
      <c r="D1238" s="119" t="s">
        <v>266</v>
      </c>
      <c r="E1238" s="119" t="s">
        <v>22</v>
      </c>
      <c r="F1238" s="119" t="s">
        <v>31</v>
      </c>
      <c r="G1238" s="119" t="str">
        <f>VLOOKUP(Repository_table[[#This Row],[Country of Destination]],$T$11:$U$47,2,)</f>
        <v>Europe and Central Asia</v>
      </c>
      <c r="H1238" s="119" t="s">
        <v>327</v>
      </c>
      <c r="I1238" s="119" t="s">
        <v>268</v>
      </c>
      <c r="J1238" s="120">
        <v>3471137</v>
      </c>
      <c r="K1238" s="121"/>
      <c r="L1238" s="115"/>
      <c r="N1238" s="89"/>
    </row>
    <row r="1239" spans="1:14" s="13" customFormat="1">
      <c r="A1239" s="117">
        <v>43856</v>
      </c>
      <c r="B1239" s="118" t="s">
        <v>20</v>
      </c>
      <c r="C1239" s="118" t="s">
        <v>20</v>
      </c>
      <c r="D1239" s="119" t="s">
        <v>21</v>
      </c>
      <c r="E1239" s="119" t="s">
        <v>22</v>
      </c>
      <c r="F1239" s="119" t="s">
        <v>44</v>
      </c>
      <c r="G1239" s="119" t="str">
        <f>VLOOKUP(Repository_table[[#This Row],[Country of Destination]],$T$11:$U$47,2,)</f>
        <v>Europe and Central Asia</v>
      </c>
      <c r="H1239" s="119" t="s">
        <v>614</v>
      </c>
      <c r="I1239" s="119" t="s">
        <v>25</v>
      </c>
      <c r="J1239" s="120">
        <v>3401781</v>
      </c>
      <c r="K1239" s="121"/>
      <c r="L1239" s="115"/>
      <c r="N1239" s="89"/>
    </row>
    <row r="1240" spans="1:14" s="13" customFormat="1">
      <c r="A1240" s="117">
        <v>43857</v>
      </c>
      <c r="B1240" s="118" t="s">
        <v>640</v>
      </c>
      <c r="C1240" s="118" t="s">
        <v>232</v>
      </c>
      <c r="D1240" s="119" t="s">
        <v>230</v>
      </c>
      <c r="E1240" s="119" t="s">
        <v>22</v>
      </c>
      <c r="F1240" s="119" t="s">
        <v>158</v>
      </c>
      <c r="G1240" s="119" t="str">
        <f>VLOOKUP(Repository_table[[#This Row],[Country of Destination]],$T$11:$U$47,2,)</f>
        <v>East Asia and Pacific</v>
      </c>
      <c r="H1240" s="119" t="s">
        <v>84</v>
      </c>
      <c r="I1240" s="119" t="s">
        <v>231</v>
      </c>
      <c r="J1240" s="120">
        <v>3721100</v>
      </c>
      <c r="K1240" s="121"/>
      <c r="L1240" s="115"/>
      <c r="N1240" s="89"/>
    </row>
    <row r="1241" spans="1:14" s="13" customFormat="1">
      <c r="A1241" s="117">
        <v>43857</v>
      </c>
      <c r="B1241" s="118" t="s">
        <v>688</v>
      </c>
      <c r="C1241" s="118" t="s">
        <v>702</v>
      </c>
      <c r="D1241" s="119" t="s">
        <v>701</v>
      </c>
      <c r="E1241" s="119" t="s">
        <v>22</v>
      </c>
      <c r="F1241" s="119" t="s">
        <v>35</v>
      </c>
      <c r="G1241" s="119" t="str">
        <f>VLOOKUP(Repository_table[[#This Row],[Country of Destination]],$T$11:$U$47,2,)</f>
        <v>Europe and Central Asia</v>
      </c>
      <c r="H1241" s="119" t="s">
        <v>598</v>
      </c>
      <c r="I1241" s="119" t="s">
        <v>333</v>
      </c>
      <c r="J1241" s="120">
        <v>3289421</v>
      </c>
      <c r="K1241" s="121"/>
      <c r="L1241" s="115"/>
      <c r="N1241" s="89"/>
    </row>
    <row r="1242" spans="1:14" s="13" customFormat="1">
      <c r="A1242" s="117">
        <v>43857</v>
      </c>
      <c r="B1242" s="118" t="s">
        <v>20</v>
      </c>
      <c r="C1242" s="118" t="s">
        <v>20</v>
      </c>
      <c r="D1242" s="119" t="s">
        <v>21</v>
      </c>
      <c r="E1242" s="119" t="s">
        <v>22</v>
      </c>
      <c r="F1242" s="119" t="s">
        <v>158</v>
      </c>
      <c r="G1242" s="119" t="str">
        <f>VLOOKUP(Repository_table[[#This Row],[Country of Destination]],$T$11:$U$47,2,)</f>
        <v>East Asia and Pacific</v>
      </c>
      <c r="H1242" s="119" t="s">
        <v>314</v>
      </c>
      <c r="I1242" s="119" t="s">
        <v>25</v>
      </c>
      <c r="J1242" s="120">
        <v>3687404</v>
      </c>
      <c r="K1242" s="121"/>
      <c r="L1242" s="115"/>
      <c r="N1242" s="89"/>
    </row>
    <row r="1243" spans="1:14" s="13" customFormat="1">
      <c r="A1243" s="117">
        <v>43858</v>
      </c>
      <c r="B1243" s="118" t="s">
        <v>20</v>
      </c>
      <c r="C1243" s="118" t="s">
        <v>20</v>
      </c>
      <c r="D1243" s="119" t="s">
        <v>21</v>
      </c>
      <c r="E1243" s="119" t="s">
        <v>22</v>
      </c>
      <c r="F1243" s="119" t="s">
        <v>87</v>
      </c>
      <c r="G1243" s="119" t="str">
        <f>VLOOKUP(Repository_table[[#This Row],[Country of Destination]],$T$11:$U$47,2,)</f>
        <v>South Asia</v>
      </c>
      <c r="H1243" s="119" t="s">
        <v>73</v>
      </c>
      <c r="I1243" s="119" t="s">
        <v>25</v>
      </c>
      <c r="J1243" s="120">
        <v>3640489</v>
      </c>
      <c r="K1243" s="121"/>
      <c r="L1243" s="115"/>
      <c r="N1243" s="89"/>
    </row>
    <row r="1244" spans="1:14" s="13" customFormat="1">
      <c r="A1244" s="117">
        <v>43859</v>
      </c>
      <c r="B1244" s="118" t="s">
        <v>303</v>
      </c>
      <c r="C1244" s="118" t="s">
        <v>304</v>
      </c>
      <c r="D1244" s="119" t="s">
        <v>680</v>
      </c>
      <c r="E1244" s="119" t="s">
        <v>249</v>
      </c>
      <c r="F1244" s="119" t="s">
        <v>158</v>
      </c>
      <c r="G1244" s="119" t="str">
        <f>VLOOKUP(Repository_table[[#This Row],[Country of Destination]],$T$11:$U$47,2,)</f>
        <v>East Asia and Pacific</v>
      </c>
      <c r="H1244" s="119" t="s">
        <v>312</v>
      </c>
      <c r="I1244" s="119" t="s">
        <v>307</v>
      </c>
      <c r="J1244" s="120">
        <v>3566911</v>
      </c>
      <c r="K1244" s="121"/>
      <c r="L1244" s="115" t="s">
        <v>375</v>
      </c>
      <c r="N1244" s="89"/>
    </row>
    <row r="1245" spans="1:14" s="13" customFormat="1" ht="24.95">
      <c r="A1245" s="117">
        <v>43859</v>
      </c>
      <c r="B1245" s="118" t="s">
        <v>264</v>
      </c>
      <c r="C1245" s="118" t="s">
        <v>265</v>
      </c>
      <c r="D1245" s="119" t="s">
        <v>266</v>
      </c>
      <c r="E1245" s="119" t="s">
        <v>22</v>
      </c>
      <c r="F1245" s="119" t="s">
        <v>33</v>
      </c>
      <c r="G1245" s="119" t="str">
        <f>VLOOKUP(Repository_table[[#This Row],[Country of Destination]],$T$11:$U$47,2,)</f>
        <v>Europe and Central Asia</v>
      </c>
      <c r="H1245" s="119" t="s">
        <v>300</v>
      </c>
      <c r="I1245" s="119" t="s">
        <v>268</v>
      </c>
      <c r="J1245" s="120">
        <v>3666543</v>
      </c>
      <c r="K1245" s="121"/>
      <c r="L1245" s="115"/>
      <c r="N1245" s="89"/>
    </row>
    <row r="1246" spans="1:14" s="13" customFormat="1">
      <c r="A1246" s="117">
        <v>43859</v>
      </c>
      <c r="B1246" s="118" t="s">
        <v>20</v>
      </c>
      <c r="C1246" s="118" t="s">
        <v>20</v>
      </c>
      <c r="D1246" s="119" t="s">
        <v>27</v>
      </c>
      <c r="E1246" s="119" t="s">
        <v>22</v>
      </c>
      <c r="F1246" s="119" t="s">
        <v>351</v>
      </c>
      <c r="G1246" s="119" t="str">
        <f>VLOOKUP(Repository_table[[#This Row],[Country of Destination]],$T$11:$U$47,2,)</f>
        <v>Latin America and the Caribbean</v>
      </c>
      <c r="H1246" s="119" t="s">
        <v>135</v>
      </c>
      <c r="I1246" s="119" t="s">
        <v>25</v>
      </c>
      <c r="J1246" s="120">
        <v>3074570</v>
      </c>
      <c r="K1246" s="121"/>
      <c r="L1246" s="115"/>
      <c r="N1246" s="89"/>
    </row>
    <row r="1247" spans="1:14" s="13" customFormat="1">
      <c r="A1247" s="117">
        <v>43859</v>
      </c>
      <c r="B1247" s="118" t="s">
        <v>355</v>
      </c>
      <c r="C1247" s="118" t="s">
        <v>356</v>
      </c>
      <c r="D1247" s="119" t="s">
        <v>700</v>
      </c>
      <c r="E1247" s="119" t="s">
        <v>249</v>
      </c>
      <c r="F1247" s="119" t="s">
        <v>35</v>
      </c>
      <c r="G1247" s="119" t="str">
        <f>VLOOKUP(Repository_table[[#This Row],[Country of Destination]],$T$11:$U$47,2,)</f>
        <v>Europe and Central Asia</v>
      </c>
      <c r="H1247" s="119" t="s">
        <v>171</v>
      </c>
      <c r="I1247" s="119" t="s">
        <v>359</v>
      </c>
      <c r="J1247" s="120">
        <v>3109094</v>
      </c>
      <c r="K1247" s="121"/>
      <c r="L1247" s="115" t="s">
        <v>375</v>
      </c>
      <c r="N1247" s="89"/>
    </row>
    <row r="1248" spans="1:14" s="13" customFormat="1">
      <c r="A1248" s="117">
        <v>43860</v>
      </c>
      <c r="B1248" s="118" t="s">
        <v>688</v>
      </c>
      <c r="C1248" s="118" t="s">
        <v>702</v>
      </c>
      <c r="D1248" s="119" t="s">
        <v>701</v>
      </c>
      <c r="E1248" s="119" t="s">
        <v>22</v>
      </c>
      <c r="F1248" s="119" t="s">
        <v>23</v>
      </c>
      <c r="G1248" s="119" t="str">
        <f>VLOOKUP(Repository_table[[#This Row],[Country of Destination]],$T$11:$U$47,2,)</f>
        <v>Europe and Central Asia</v>
      </c>
      <c r="H1248" s="119" t="s">
        <v>650</v>
      </c>
      <c r="I1248" s="119" t="s">
        <v>333</v>
      </c>
      <c r="J1248" s="120">
        <v>3266883</v>
      </c>
      <c r="K1248" s="121"/>
      <c r="L1248" s="115"/>
      <c r="N1248" s="89"/>
    </row>
    <row r="1249" spans="1:14" s="13" customFormat="1">
      <c r="A1249" s="117">
        <v>43860</v>
      </c>
      <c r="B1249" s="118" t="s">
        <v>20</v>
      </c>
      <c r="C1249" s="118" t="s">
        <v>20</v>
      </c>
      <c r="D1249" s="119" t="s">
        <v>21</v>
      </c>
      <c r="E1249" s="119" t="s">
        <v>22</v>
      </c>
      <c r="F1249" s="119" t="s">
        <v>68</v>
      </c>
      <c r="G1249" s="119" t="str">
        <f>VLOOKUP(Repository_table[[#This Row],[Country of Destination]],$T$11:$U$47,2,)</f>
        <v>Europe and Central Asia</v>
      </c>
      <c r="H1249" s="119" t="s">
        <v>117</v>
      </c>
      <c r="I1249" s="119" t="s">
        <v>25</v>
      </c>
      <c r="J1249" s="120">
        <v>3691060</v>
      </c>
      <c r="K1249" s="121"/>
      <c r="L1249" s="115"/>
      <c r="N1249" s="89"/>
    </row>
    <row r="1250" spans="1:14" s="13" customFormat="1" ht="24.95">
      <c r="A1250" s="117">
        <v>43861</v>
      </c>
      <c r="B1250" s="118" t="s">
        <v>264</v>
      </c>
      <c r="C1250" s="118" t="s">
        <v>265</v>
      </c>
      <c r="D1250" s="119" t="s">
        <v>266</v>
      </c>
      <c r="E1250" s="119" t="s">
        <v>22</v>
      </c>
      <c r="F1250" s="119" t="s">
        <v>38</v>
      </c>
      <c r="G1250" s="119" t="str">
        <f>VLOOKUP(Repository_table[[#This Row],[Country of Destination]],$T$11:$U$47,2,)</f>
        <v>Latin America and the Caribbean</v>
      </c>
      <c r="H1250" s="119" t="s">
        <v>39</v>
      </c>
      <c r="I1250" s="119" t="s">
        <v>268</v>
      </c>
      <c r="J1250" s="120">
        <v>3213172</v>
      </c>
      <c r="K1250" s="121"/>
      <c r="L1250" s="115"/>
      <c r="N1250" s="89"/>
    </row>
    <row r="1251" spans="1:14" s="13" customFormat="1">
      <c r="A1251" s="117">
        <v>43861</v>
      </c>
      <c r="B1251" s="118" t="s">
        <v>20</v>
      </c>
      <c r="C1251" s="118" t="s">
        <v>20</v>
      </c>
      <c r="D1251" s="119" t="s">
        <v>21</v>
      </c>
      <c r="E1251" s="119" t="s">
        <v>22</v>
      </c>
      <c r="F1251" s="119" t="s">
        <v>69</v>
      </c>
      <c r="G1251" s="119" t="str">
        <f>VLOOKUP(Repository_table[[#This Row],[Country of Destination]],$T$11:$U$47,2,)</f>
        <v>East Asia and Pacific</v>
      </c>
      <c r="H1251" s="119" t="s">
        <v>58</v>
      </c>
      <c r="I1251" s="119" t="s">
        <v>25</v>
      </c>
      <c r="J1251" s="120">
        <v>2741785</v>
      </c>
      <c r="K1251" s="121"/>
      <c r="L1251" s="115"/>
      <c r="N1251" s="89"/>
    </row>
    <row r="1252" spans="1:14" s="13" customFormat="1">
      <c r="A1252" s="117">
        <v>43861</v>
      </c>
      <c r="B1252" s="118" t="s">
        <v>20</v>
      </c>
      <c r="C1252" s="118" t="s">
        <v>20</v>
      </c>
      <c r="D1252" s="119" t="s">
        <v>27</v>
      </c>
      <c r="E1252" s="119" t="s">
        <v>22</v>
      </c>
      <c r="F1252" s="119" t="s">
        <v>28</v>
      </c>
      <c r="G1252" s="119" t="str">
        <f>VLOOKUP(Repository_table[[#This Row],[Country of Destination]],$T$11:$U$47,2,)</f>
        <v>East Asia and Pacific</v>
      </c>
      <c r="H1252" s="119" t="s">
        <v>108</v>
      </c>
      <c r="I1252" s="119" t="s">
        <v>25</v>
      </c>
      <c r="J1252" s="120">
        <v>3694088</v>
      </c>
      <c r="K1252" s="121"/>
      <c r="L1252" s="115"/>
      <c r="N1252" s="89"/>
    </row>
    <row r="1253" spans="1:14" s="13" customFormat="1">
      <c r="A1253" s="117">
        <v>43862</v>
      </c>
      <c r="B1253" s="118" t="s">
        <v>688</v>
      </c>
      <c r="C1253" s="118" t="s">
        <v>702</v>
      </c>
      <c r="D1253" s="119" t="s">
        <v>701</v>
      </c>
      <c r="E1253" s="119" t="s">
        <v>22</v>
      </c>
      <c r="F1253" s="119" t="s">
        <v>158</v>
      </c>
      <c r="G1253" s="119" t="str">
        <f>VLOOKUP(Repository_table[[#This Row],[Country of Destination]],$T$11:$U$47,2,)</f>
        <v>East Asia and Pacific</v>
      </c>
      <c r="H1253" s="119" t="s">
        <v>341</v>
      </c>
      <c r="I1253" s="119" t="s">
        <v>333</v>
      </c>
      <c r="J1253" s="120">
        <v>3755567</v>
      </c>
      <c r="K1253" s="121"/>
      <c r="L1253" s="115"/>
      <c r="N1253" s="89"/>
    </row>
    <row r="1254" spans="1:14" s="13" customFormat="1">
      <c r="A1254" s="117">
        <v>43862</v>
      </c>
      <c r="B1254" s="118" t="s">
        <v>20</v>
      </c>
      <c r="C1254" s="118" t="s">
        <v>20</v>
      </c>
      <c r="D1254" s="119" t="s">
        <v>21</v>
      </c>
      <c r="E1254" s="119" t="s">
        <v>22</v>
      </c>
      <c r="F1254" s="119" t="s">
        <v>23</v>
      </c>
      <c r="G1254" s="119" t="str">
        <f>VLOOKUP(Repository_table[[#This Row],[Country of Destination]],$T$11:$U$47,2,)</f>
        <v>Europe and Central Asia</v>
      </c>
      <c r="H1254" s="119" t="s">
        <v>86</v>
      </c>
      <c r="I1254" s="119" t="s">
        <v>25</v>
      </c>
      <c r="J1254" s="120">
        <v>3387101</v>
      </c>
      <c r="K1254" s="121"/>
      <c r="L1254" s="115"/>
      <c r="N1254" s="89"/>
    </row>
    <row r="1255" spans="1:14" s="13" customFormat="1">
      <c r="A1255" s="117">
        <v>43863</v>
      </c>
      <c r="B1255" s="118" t="s">
        <v>303</v>
      </c>
      <c r="C1255" s="118" t="s">
        <v>308</v>
      </c>
      <c r="D1255" s="119" t="s">
        <v>305</v>
      </c>
      <c r="E1255" s="119" t="s">
        <v>22</v>
      </c>
      <c r="F1255" s="119" t="s">
        <v>35</v>
      </c>
      <c r="G1255" s="119" t="str">
        <f>VLOOKUP(Repository_table[[#This Row],[Country of Destination]],$T$11:$U$47,2,)</f>
        <v>Europe and Central Asia</v>
      </c>
      <c r="H1255" s="119" t="s">
        <v>276</v>
      </c>
      <c r="I1255" s="119" t="s">
        <v>307</v>
      </c>
      <c r="J1255" s="120">
        <v>3307535</v>
      </c>
      <c r="K1255" s="121"/>
      <c r="L1255" s="115"/>
      <c r="N1255" s="89"/>
    </row>
    <row r="1256" spans="1:14" s="13" customFormat="1" ht="24.95">
      <c r="A1256" s="117">
        <v>43863</v>
      </c>
      <c r="B1256" s="118" t="s">
        <v>264</v>
      </c>
      <c r="C1256" s="118" t="s">
        <v>265</v>
      </c>
      <c r="D1256" s="119" t="s">
        <v>266</v>
      </c>
      <c r="E1256" s="119" t="s">
        <v>22</v>
      </c>
      <c r="F1256" s="119" t="s">
        <v>23</v>
      </c>
      <c r="G1256" s="119" t="str">
        <f>VLOOKUP(Repository_table[[#This Row],[Country of Destination]],$T$11:$U$47,2,)</f>
        <v>Europe and Central Asia</v>
      </c>
      <c r="H1256" s="119" t="s">
        <v>274</v>
      </c>
      <c r="I1256" s="119" t="s">
        <v>268</v>
      </c>
      <c r="J1256" s="120">
        <v>3445031</v>
      </c>
      <c r="K1256" s="121"/>
      <c r="L1256" s="115"/>
      <c r="N1256" s="89"/>
    </row>
    <row r="1257" spans="1:14" s="13" customFormat="1">
      <c r="A1257" s="117">
        <v>43863</v>
      </c>
      <c r="B1257" s="118" t="s">
        <v>20</v>
      </c>
      <c r="C1257" s="118" t="s">
        <v>20</v>
      </c>
      <c r="D1257" s="119" t="s">
        <v>21</v>
      </c>
      <c r="E1257" s="119" t="s">
        <v>22</v>
      </c>
      <c r="F1257" s="119" t="s">
        <v>55</v>
      </c>
      <c r="G1257" s="119" t="str">
        <f>VLOOKUP(Repository_table[[#This Row],[Country of Destination]],$T$11:$U$47,2,)</f>
        <v>Europe and Central Asia</v>
      </c>
      <c r="H1257" s="119" t="s">
        <v>121</v>
      </c>
      <c r="I1257" s="119" t="s">
        <v>25</v>
      </c>
      <c r="J1257" s="120">
        <v>3413241</v>
      </c>
      <c r="K1257" s="121"/>
      <c r="L1257" s="115"/>
      <c r="N1257" s="89"/>
    </row>
    <row r="1258" spans="1:14" s="13" customFormat="1">
      <c r="A1258" s="117">
        <v>43864</v>
      </c>
      <c r="B1258" s="118" t="s">
        <v>688</v>
      </c>
      <c r="C1258" s="118" t="s">
        <v>702</v>
      </c>
      <c r="D1258" s="119" t="s">
        <v>701</v>
      </c>
      <c r="E1258" s="119" t="s">
        <v>22</v>
      </c>
      <c r="F1258" s="119" t="s">
        <v>23</v>
      </c>
      <c r="G1258" s="119" t="str">
        <f>VLOOKUP(Repository_table[[#This Row],[Country of Destination]],$T$11:$U$47,2,)</f>
        <v>Europe and Central Asia</v>
      </c>
      <c r="H1258" s="119" t="s">
        <v>348</v>
      </c>
      <c r="I1258" s="119" t="s">
        <v>333</v>
      </c>
      <c r="J1258" s="120">
        <v>3700603</v>
      </c>
      <c r="K1258" s="121"/>
      <c r="L1258" s="115"/>
      <c r="N1258" s="89"/>
    </row>
    <row r="1259" spans="1:14" s="13" customFormat="1">
      <c r="A1259" s="117">
        <v>43864</v>
      </c>
      <c r="B1259" s="118" t="s">
        <v>20</v>
      </c>
      <c r="C1259" s="118" t="s">
        <v>20</v>
      </c>
      <c r="D1259" s="119" t="s">
        <v>21</v>
      </c>
      <c r="E1259" s="119" t="s">
        <v>22</v>
      </c>
      <c r="F1259" s="119" t="s">
        <v>49</v>
      </c>
      <c r="G1259" s="119" t="str">
        <f>VLOOKUP(Repository_table[[#This Row],[Country of Destination]],$T$11:$U$47,2,)</f>
        <v>Europe and Central Asia</v>
      </c>
      <c r="H1259" s="119" t="s">
        <v>236</v>
      </c>
      <c r="I1259" s="119" t="s">
        <v>25</v>
      </c>
      <c r="J1259" s="120">
        <v>3343363</v>
      </c>
      <c r="K1259" s="121"/>
      <c r="L1259" s="115"/>
      <c r="N1259" s="89"/>
    </row>
    <row r="1260" spans="1:14" s="13" customFormat="1" ht="24.95">
      <c r="A1260" s="117">
        <v>43865</v>
      </c>
      <c r="B1260" s="118" t="s">
        <v>264</v>
      </c>
      <c r="C1260" s="118" t="s">
        <v>265</v>
      </c>
      <c r="D1260" s="119" t="s">
        <v>266</v>
      </c>
      <c r="E1260" s="119" t="s">
        <v>22</v>
      </c>
      <c r="F1260" s="119" t="s">
        <v>35</v>
      </c>
      <c r="G1260" s="119" t="str">
        <f>VLOOKUP(Repository_table[[#This Row],[Country of Destination]],$T$11:$U$47,2,)</f>
        <v>Europe and Central Asia</v>
      </c>
      <c r="H1260" s="119" t="s">
        <v>112</v>
      </c>
      <c r="I1260" s="119" t="s">
        <v>268</v>
      </c>
      <c r="J1260" s="120">
        <v>3554662</v>
      </c>
      <c r="K1260" s="121"/>
      <c r="L1260" s="115"/>
      <c r="N1260" s="89"/>
    </row>
    <row r="1261" spans="1:14" s="13" customFormat="1">
      <c r="A1261" s="117">
        <v>43865</v>
      </c>
      <c r="B1261" s="118" t="s">
        <v>640</v>
      </c>
      <c r="C1261" s="118" t="s">
        <v>229</v>
      </c>
      <c r="D1261" s="119" t="s">
        <v>230</v>
      </c>
      <c r="E1261" s="119" t="s">
        <v>22</v>
      </c>
      <c r="F1261" s="119" t="s">
        <v>33</v>
      </c>
      <c r="G1261" s="119" t="str">
        <f>VLOOKUP(Repository_table[[#This Row],[Country of Destination]],$T$11:$U$47,2,)</f>
        <v>Europe and Central Asia</v>
      </c>
      <c r="H1261" s="119" t="s">
        <v>238</v>
      </c>
      <c r="I1261" s="119" t="s">
        <v>231</v>
      </c>
      <c r="J1261" s="120">
        <v>3199490</v>
      </c>
      <c r="K1261" s="121"/>
      <c r="L1261" s="115"/>
      <c r="N1261" s="89"/>
    </row>
    <row r="1262" spans="1:14" s="13" customFormat="1">
      <c r="A1262" s="117">
        <v>43865</v>
      </c>
      <c r="B1262" s="118" t="s">
        <v>20</v>
      </c>
      <c r="C1262" s="118" t="s">
        <v>20</v>
      </c>
      <c r="D1262" s="119" t="s">
        <v>21</v>
      </c>
      <c r="E1262" s="119" t="s">
        <v>22</v>
      </c>
      <c r="F1262" s="119" t="s">
        <v>33</v>
      </c>
      <c r="G1262" s="119" t="str">
        <f>VLOOKUP(Repository_table[[#This Row],[Country of Destination]],$T$11:$U$47,2,)</f>
        <v>Europe and Central Asia</v>
      </c>
      <c r="H1262" s="119" t="s">
        <v>176</v>
      </c>
      <c r="I1262" s="119" t="s">
        <v>25</v>
      </c>
      <c r="J1262" s="120">
        <v>3692382</v>
      </c>
      <c r="K1262" s="121"/>
      <c r="L1262" s="115"/>
      <c r="N1262" s="89"/>
    </row>
    <row r="1263" spans="1:14" s="13" customFormat="1">
      <c r="A1263" s="117">
        <v>43866</v>
      </c>
      <c r="B1263" s="118" t="s">
        <v>303</v>
      </c>
      <c r="C1263" s="118" t="s">
        <v>304</v>
      </c>
      <c r="D1263" s="119" t="s">
        <v>305</v>
      </c>
      <c r="E1263" s="119" t="s">
        <v>22</v>
      </c>
      <c r="F1263" s="119" t="s">
        <v>148</v>
      </c>
      <c r="G1263" s="119" t="str">
        <f>VLOOKUP(Repository_table[[#This Row],[Country of Destination]],$T$11:$U$47,2,)</f>
        <v>South Asia</v>
      </c>
      <c r="H1263" s="119" t="s">
        <v>34</v>
      </c>
      <c r="I1263" s="119" t="s">
        <v>307</v>
      </c>
      <c r="J1263" s="120">
        <v>3566994</v>
      </c>
      <c r="K1263" s="121"/>
      <c r="L1263" s="115" t="s">
        <v>375</v>
      </c>
      <c r="N1263" s="89"/>
    </row>
    <row r="1264" spans="1:14" s="13" customFormat="1">
      <c r="A1264" s="117">
        <v>43866</v>
      </c>
      <c r="B1264" s="118" t="s">
        <v>688</v>
      </c>
      <c r="C1264" s="118" t="s">
        <v>702</v>
      </c>
      <c r="D1264" s="119" t="s">
        <v>701</v>
      </c>
      <c r="E1264" s="119" t="s">
        <v>22</v>
      </c>
      <c r="F1264" s="119" t="s">
        <v>44</v>
      </c>
      <c r="G1264" s="119" t="str">
        <f>VLOOKUP(Repository_table[[#This Row],[Country of Destination]],$T$11:$U$47,2,)</f>
        <v>Europe and Central Asia</v>
      </c>
      <c r="H1264" s="119" t="s">
        <v>202</v>
      </c>
      <c r="I1264" s="119" t="s">
        <v>333</v>
      </c>
      <c r="J1264" s="120">
        <v>3857167</v>
      </c>
      <c r="K1264" s="121"/>
      <c r="L1264" s="115"/>
      <c r="N1264" s="89"/>
    </row>
    <row r="1265" spans="1:14" s="13" customFormat="1">
      <c r="A1265" s="117">
        <v>43866</v>
      </c>
      <c r="B1265" s="118" t="s">
        <v>20</v>
      </c>
      <c r="C1265" s="118" t="s">
        <v>20</v>
      </c>
      <c r="D1265" s="119" t="s">
        <v>200</v>
      </c>
      <c r="E1265" s="119" t="s">
        <v>22</v>
      </c>
      <c r="F1265" s="119" t="s">
        <v>143</v>
      </c>
      <c r="G1265" s="119" t="str">
        <f>VLOOKUP(Repository_table[[#This Row],[Country of Destination]],$T$11:$U$47,2,)</f>
        <v>Latin America and the Caribbean</v>
      </c>
      <c r="H1265" s="119" t="s">
        <v>145</v>
      </c>
      <c r="I1265" s="119" t="s">
        <v>25</v>
      </c>
      <c r="J1265" s="120">
        <v>3510834</v>
      </c>
      <c r="K1265" s="121"/>
      <c r="L1265" s="115"/>
      <c r="N1265" s="89"/>
    </row>
    <row r="1266" spans="1:14" s="13" customFormat="1">
      <c r="A1266" s="117">
        <v>43867</v>
      </c>
      <c r="B1266" s="118" t="s">
        <v>303</v>
      </c>
      <c r="C1266" s="118" t="s">
        <v>304</v>
      </c>
      <c r="D1266" s="119" t="s">
        <v>305</v>
      </c>
      <c r="E1266" s="119" t="s">
        <v>22</v>
      </c>
      <c r="F1266" s="119" t="s">
        <v>33</v>
      </c>
      <c r="G1266" s="119" t="str">
        <f>VLOOKUP(Repository_table[[#This Row],[Country of Destination]],$T$11:$U$47,2,)</f>
        <v>Europe and Central Asia</v>
      </c>
      <c r="H1266" s="119" t="s">
        <v>311</v>
      </c>
      <c r="I1266" s="119" t="s">
        <v>307</v>
      </c>
      <c r="J1266" s="120">
        <v>3498743</v>
      </c>
      <c r="K1266" s="121"/>
      <c r="L1266" s="115"/>
      <c r="N1266" s="89"/>
    </row>
    <row r="1267" spans="1:14" s="13" customFormat="1">
      <c r="A1267" s="117">
        <v>43867</v>
      </c>
      <c r="B1267" s="118" t="s">
        <v>20</v>
      </c>
      <c r="C1267" s="118" t="s">
        <v>20</v>
      </c>
      <c r="D1267" s="119" t="s">
        <v>21</v>
      </c>
      <c r="E1267" s="119" t="s">
        <v>22</v>
      </c>
      <c r="F1267" s="119" t="s">
        <v>35</v>
      </c>
      <c r="G1267" s="119" t="str">
        <f>VLOOKUP(Repository_table[[#This Row],[Country of Destination]],$T$11:$U$47,2,)</f>
        <v>Europe and Central Asia</v>
      </c>
      <c r="H1267" s="119" t="s">
        <v>605</v>
      </c>
      <c r="I1267" s="119" t="s">
        <v>25</v>
      </c>
      <c r="J1267" s="120">
        <v>1910473</v>
      </c>
      <c r="K1267" s="121"/>
      <c r="L1267" s="115"/>
      <c r="N1267" s="89"/>
    </row>
    <row r="1268" spans="1:14" s="13" customFormat="1">
      <c r="A1268" s="117">
        <v>43867</v>
      </c>
      <c r="B1268" s="118" t="s">
        <v>20</v>
      </c>
      <c r="C1268" s="118" t="s">
        <v>20</v>
      </c>
      <c r="D1268" s="119" t="s">
        <v>27</v>
      </c>
      <c r="E1268" s="119" t="s">
        <v>22</v>
      </c>
      <c r="F1268" s="119" t="s">
        <v>187</v>
      </c>
      <c r="G1268" s="119" t="str">
        <f>VLOOKUP(Repository_table[[#This Row],[Country of Destination]],$T$11:$U$47,2,)</f>
        <v>Latin America and the Caribbean</v>
      </c>
      <c r="H1268" s="119" t="s">
        <v>605</v>
      </c>
      <c r="I1268" s="119" t="s">
        <v>25</v>
      </c>
      <c r="J1268" s="120">
        <v>1003239</v>
      </c>
      <c r="K1268" s="121"/>
      <c r="L1268" s="115"/>
      <c r="N1268" s="89"/>
    </row>
    <row r="1269" spans="1:14" s="13" customFormat="1" ht="24.95">
      <c r="A1269" s="117">
        <v>43868</v>
      </c>
      <c r="B1269" s="118" t="s">
        <v>264</v>
      </c>
      <c r="C1269" s="118" t="s">
        <v>265</v>
      </c>
      <c r="D1269" s="119" t="s">
        <v>266</v>
      </c>
      <c r="E1269" s="119" t="s">
        <v>22</v>
      </c>
      <c r="F1269" s="119" t="s">
        <v>44</v>
      </c>
      <c r="G1269" s="119" t="str">
        <f>VLOOKUP(Repository_table[[#This Row],[Country of Destination]],$T$11:$U$47,2,)</f>
        <v>Europe and Central Asia</v>
      </c>
      <c r="H1269" s="119" t="s">
        <v>280</v>
      </c>
      <c r="I1269" s="119" t="s">
        <v>268</v>
      </c>
      <c r="J1269" s="120">
        <v>3437654</v>
      </c>
      <c r="K1269" s="121"/>
      <c r="L1269" s="115"/>
      <c r="N1269" s="89"/>
    </row>
    <row r="1270" spans="1:14" s="13" customFormat="1">
      <c r="A1270" s="117">
        <v>43868</v>
      </c>
      <c r="B1270" s="118" t="s">
        <v>20</v>
      </c>
      <c r="C1270" s="118" t="s">
        <v>20</v>
      </c>
      <c r="D1270" s="119" t="s">
        <v>27</v>
      </c>
      <c r="E1270" s="119" t="s">
        <v>22</v>
      </c>
      <c r="F1270" s="119" t="s">
        <v>28</v>
      </c>
      <c r="G1270" s="119" t="str">
        <f>VLOOKUP(Repository_table[[#This Row],[Country of Destination]],$T$11:$U$47,2,)</f>
        <v>East Asia and Pacific</v>
      </c>
      <c r="H1270" s="119" t="s">
        <v>93</v>
      </c>
      <c r="I1270" s="119" t="s">
        <v>25</v>
      </c>
      <c r="J1270" s="120">
        <v>3694149</v>
      </c>
      <c r="K1270" s="121"/>
      <c r="L1270" s="115"/>
      <c r="N1270" s="89"/>
    </row>
    <row r="1271" spans="1:14" s="13" customFormat="1">
      <c r="A1271" s="117">
        <v>43869</v>
      </c>
      <c r="B1271" s="118" t="s">
        <v>640</v>
      </c>
      <c r="C1271" s="118" t="s">
        <v>232</v>
      </c>
      <c r="D1271" s="119" t="s">
        <v>230</v>
      </c>
      <c r="E1271" s="119" t="s">
        <v>22</v>
      </c>
      <c r="F1271" s="119" t="s">
        <v>44</v>
      </c>
      <c r="G1271" s="119" t="str">
        <f>VLOOKUP(Repository_table[[#This Row],[Country of Destination]],$T$11:$U$47,2,)</f>
        <v>Europe and Central Asia</v>
      </c>
      <c r="H1271" s="119" t="s">
        <v>343</v>
      </c>
      <c r="I1271" s="119" t="s">
        <v>231</v>
      </c>
      <c r="J1271" s="120">
        <v>3309023</v>
      </c>
      <c r="K1271" s="121"/>
      <c r="L1271" s="115"/>
      <c r="N1271" s="89"/>
    </row>
    <row r="1272" spans="1:14" s="13" customFormat="1">
      <c r="A1272" s="117">
        <v>43869</v>
      </c>
      <c r="B1272" s="118" t="s">
        <v>20</v>
      </c>
      <c r="C1272" s="118" t="s">
        <v>20</v>
      </c>
      <c r="D1272" s="119" t="s">
        <v>27</v>
      </c>
      <c r="E1272" s="119" t="s">
        <v>22</v>
      </c>
      <c r="F1272" s="119" t="s">
        <v>143</v>
      </c>
      <c r="G1272" s="119" t="str">
        <f>VLOOKUP(Repository_table[[#This Row],[Country of Destination]],$T$11:$U$47,2,)</f>
        <v>Latin America and the Caribbean</v>
      </c>
      <c r="H1272" s="119" t="s">
        <v>72</v>
      </c>
      <c r="I1272" s="119" t="s">
        <v>25</v>
      </c>
      <c r="J1272" s="120">
        <v>3661964</v>
      </c>
      <c r="K1272" s="121"/>
      <c r="L1272" s="115"/>
      <c r="N1272" s="89"/>
    </row>
    <row r="1273" spans="1:14" s="13" customFormat="1">
      <c r="A1273" s="117">
        <v>43870</v>
      </c>
      <c r="B1273" s="118" t="s">
        <v>303</v>
      </c>
      <c r="C1273" s="118" t="s">
        <v>308</v>
      </c>
      <c r="D1273" s="119" t="s">
        <v>305</v>
      </c>
      <c r="E1273" s="119" t="s">
        <v>22</v>
      </c>
      <c r="F1273" s="119" t="s">
        <v>55</v>
      </c>
      <c r="G1273" s="119" t="str">
        <f>VLOOKUP(Repository_table[[#This Row],[Country of Destination]],$T$11:$U$47,2,)</f>
        <v>Europe and Central Asia</v>
      </c>
      <c r="H1273" s="119" t="s">
        <v>273</v>
      </c>
      <c r="I1273" s="119" t="s">
        <v>307</v>
      </c>
      <c r="J1273" s="120">
        <v>3583663</v>
      </c>
      <c r="K1273" s="121"/>
      <c r="L1273" s="115"/>
      <c r="N1273" s="89"/>
    </row>
    <row r="1274" spans="1:14" s="13" customFormat="1" ht="24.95">
      <c r="A1274" s="117">
        <v>43870</v>
      </c>
      <c r="B1274" s="118" t="s">
        <v>264</v>
      </c>
      <c r="C1274" s="118" t="s">
        <v>265</v>
      </c>
      <c r="D1274" s="119" t="s">
        <v>266</v>
      </c>
      <c r="E1274" s="119" t="s">
        <v>22</v>
      </c>
      <c r="F1274" s="119" t="s">
        <v>35</v>
      </c>
      <c r="G1274" s="119" t="str">
        <f>VLOOKUP(Repository_table[[#This Row],[Country of Destination]],$T$11:$U$47,2,)</f>
        <v>Europe and Central Asia</v>
      </c>
      <c r="H1274" s="119" t="s">
        <v>278</v>
      </c>
      <c r="I1274" s="119" t="s">
        <v>268</v>
      </c>
      <c r="J1274" s="120">
        <v>3684792</v>
      </c>
      <c r="K1274" s="121"/>
      <c r="L1274" s="115"/>
      <c r="N1274" s="89"/>
    </row>
    <row r="1275" spans="1:14" s="13" customFormat="1">
      <c r="A1275" s="117">
        <v>43870</v>
      </c>
      <c r="B1275" s="118" t="s">
        <v>688</v>
      </c>
      <c r="C1275" s="118" t="s">
        <v>702</v>
      </c>
      <c r="D1275" s="119" t="s">
        <v>701</v>
      </c>
      <c r="E1275" s="119" t="s">
        <v>22</v>
      </c>
      <c r="F1275" s="119" t="s">
        <v>38</v>
      </c>
      <c r="G1275" s="119" t="str">
        <f>VLOOKUP(Repository_table[[#This Row],[Country of Destination]],$T$11:$U$47,2,)</f>
        <v>Latin America and the Caribbean</v>
      </c>
      <c r="H1275" s="119" t="s">
        <v>334</v>
      </c>
      <c r="I1275" s="119" t="s">
        <v>333</v>
      </c>
      <c r="J1275" s="120">
        <v>3592633</v>
      </c>
      <c r="K1275" s="121"/>
      <c r="L1275" s="115"/>
      <c r="N1275" s="89"/>
    </row>
    <row r="1276" spans="1:14" s="13" customFormat="1">
      <c r="A1276" s="117">
        <v>43870</v>
      </c>
      <c r="B1276" s="118" t="s">
        <v>20</v>
      </c>
      <c r="C1276" s="118" t="s">
        <v>20</v>
      </c>
      <c r="D1276" s="119" t="s">
        <v>21</v>
      </c>
      <c r="E1276" s="119" t="s">
        <v>22</v>
      </c>
      <c r="F1276" s="119" t="s">
        <v>44</v>
      </c>
      <c r="G1276" s="119" t="str">
        <f>VLOOKUP(Repository_table[[#This Row],[Country of Destination]],$T$11:$U$47,2,)</f>
        <v>Europe and Central Asia</v>
      </c>
      <c r="H1276" s="119" t="s">
        <v>40</v>
      </c>
      <c r="I1276" s="119" t="s">
        <v>25</v>
      </c>
      <c r="J1276" s="120">
        <v>3697236</v>
      </c>
      <c r="K1276" s="121"/>
      <c r="L1276" s="115"/>
      <c r="N1276" s="89"/>
    </row>
    <row r="1277" spans="1:14" s="13" customFormat="1">
      <c r="A1277" s="117">
        <v>43871</v>
      </c>
      <c r="B1277" s="118" t="s">
        <v>20</v>
      </c>
      <c r="C1277" s="118" t="s">
        <v>20</v>
      </c>
      <c r="D1277" s="119" t="s">
        <v>21</v>
      </c>
      <c r="E1277" s="119" t="s">
        <v>22</v>
      </c>
      <c r="F1277" s="119" t="s">
        <v>49</v>
      </c>
      <c r="G1277" s="119" t="str">
        <f>VLOOKUP(Repository_table[[#This Row],[Country of Destination]],$T$11:$U$47,2,)</f>
        <v>Europe and Central Asia</v>
      </c>
      <c r="H1277" s="119" t="s">
        <v>526</v>
      </c>
      <c r="I1277" s="119" t="s">
        <v>25</v>
      </c>
      <c r="J1277" s="120">
        <v>3198275</v>
      </c>
      <c r="K1277" s="121"/>
      <c r="L1277" s="115"/>
      <c r="N1277" s="89"/>
    </row>
    <row r="1278" spans="1:14" s="13" customFormat="1">
      <c r="A1278" s="117">
        <v>43872</v>
      </c>
      <c r="B1278" s="118" t="s">
        <v>688</v>
      </c>
      <c r="C1278" s="118" t="s">
        <v>702</v>
      </c>
      <c r="D1278" s="119" t="s">
        <v>701</v>
      </c>
      <c r="E1278" s="119" t="s">
        <v>22</v>
      </c>
      <c r="F1278" s="119" t="s">
        <v>35</v>
      </c>
      <c r="G1278" s="119" t="str">
        <f>VLOOKUP(Repository_table[[#This Row],[Country of Destination]],$T$11:$U$47,2,)</f>
        <v>Europe and Central Asia</v>
      </c>
      <c r="H1278" s="119" t="s">
        <v>316</v>
      </c>
      <c r="I1278" s="119" t="s">
        <v>333</v>
      </c>
      <c r="J1278" s="120">
        <v>3523666</v>
      </c>
      <c r="K1278" s="121"/>
      <c r="L1278" s="115"/>
      <c r="N1278" s="89"/>
    </row>
    <row r="1279" spans="1:14" s="13" customFormat="1" ht="24.95">
      <c r="A1279" s="117">
        <v>43873</v>
      </c>
      <c r="B1279" s="118" t="s">
        <v>264</v>
      </c>
      <c r="C1279" s="118" t="s">
        <v>265</v>
      </c>
      <c r="D1279" s="119" t="s">
        <v>266</v>
      </c>
      <c r="E1279" s="119" t="s">
        <v>22</v>
      </c>
      <c r="F1279" s="119" t="s">
        <v>158</v>
      </c>
      <c r="G1279" s="119" t="str">
        <f>VLOOKUP(Repository_table[[#This Row],[Country of Destination]],$T$11:$U$47,2,)</f>
        <v>East Asia and Pacific</v>
      </c>
      <c r="H1279" s="119" t="s">
        <v>335</v>
      </c>
      <c r="I1279" s="119" t="s">
        <v>268</v>
      </c>
      <c r="J1279" s="120">
        <v>3677992</v>
      </c>
      <c r="K1279" s="121"/>
      <c r="L1279" s="115"/>
      <c r="N1279" s="89"/>
    </row>
    <row r="1280" spans="1:14" s="13" customFormat="1">
      <c r="A1280" s="117">
        <v>43873</v>
      </c>
      <c r="B1280" s="118" t="s">
        <v>640</v>
      </c>
      <c r="C1280" s="118" t="s">
        <v>229</v>
      </c>
      <c r="D1280" s="119" t="s">
        <v>230</v>
      </c>
      <c r="E1280" s="119" t="s">
        <v>22</v>
      </c>
      <c r="F1280" s="119" t="s">
        <v>113</v>
      </c>
      <c r="G1280" s="119" t="str">
        <f>VLOOKUP(Repository_table[[#This Row],[Country of Destination]],$T$11:$U$47,2,)</f>
        <v>Europe and Central Asia</v>
      </c>
      <c r="H1280" s="119" t="s">
        <v>377</v>
      </c>
      <c r="I1280" s="119" t="s">
        <v>231</v>
      </c>
      <c r="J1280" s="120">
        <v>3374562</v>
      </c>
      <c r="K1280" s="121"/>
      <c r="L1280" s="115"/>
      <c r="N1280" s="89"/>
    </row>
    <row r="1281" spans="1:14" s="13" customFormat="1">
      <c r="A1281" s="117">
        <v>43873</v>
      </c>
      <c r="B1281" s="118" t="s">
        <v>20</v>
      </c>
      <c r="C1281" s="118" t="s">
        <v>20</v>
      </c>
      <c r="D1281" s="119" t="s">
        <v>21</v>
      </c>
      <c r="E1281" s="119" t="s">
        <v>22</v>
      </c>
      <c r="F1281" s="119" t="s">
        <v>55</v>
      </c>
      <c r="G1281" s="119" t="str">
        <f>VLOOKUP(Repository_table[[#This Row],[Country of Destination]],$T$11:$U$47,2,)</f>
        <v>Europe and Central Asia</v>
      </c>
      <c r="H1281" s="119" t="s">
        <v>147</v>
      </c>
      <c r="I1281" s="119" t="s">
        <v>25</v>
      </c>
      <c r="J1281" s="120">
        <v>3693185</v>
      </c>
      <c r="K1281" s="121"/>
      <c r="L1281" s="115"/>
      <c r="N1281" s="89"/>
    </row>
    <row r="1282" spans="1:14" s="13" customFormat="1">
      <c r="A1282" s="117">
        <v>43874</v>
      </c>
      <c r="B1282" s="118" t="s">
        <v>20</v>
      </c>
      <c r="C1282" s="118" t="s">
        <v>20</v>
      </c>
      <c r="D1282" s="119" t="s">
        <v>27</v>
      </c>
      <c r="E1282" s="119" t="s">
        <v>22</v>
      </c>
      <c r="F1282" s="119" t="s">
        <v>351</v>
      </c>
      <c r="G1282" s="119" t="str">
        <f>VLOOKUP(Repository_table[[#This Row],[Country of Destination]],$T$11:$U$47,2,)</f>
        <v>Latin America and the Caribbean</v>
      </c>
      <c r="H1282" s="119" t="s">
        <v>323</v>
      </c>
      <c r="I1282" s="119" t="s">
        <v>25</v>
      </c>
      <c r="J1282" s="120">
        <v>3167226</v>
      </c>
      <c r="K1282" s="121"/>
      <c r="L1282" s="115"/>
      <c r="N1282" s="89"/>
    </row>
    <row r="1283" spans="1:14" s="13" customFormat="1" ht="24.95">
      <c r="A1283" s="117">
        <v>43875</v>
      </c>
      <c r="B1283" s="118" t="s">
        <v>264</v>
      </c>
      <c r="C1283" s="118" t="s">
        <v>265</v>
      </c>
      <c r="D1283" s="119" t="s">
        <v>266</v>
      </c>
      <c r="E1283" s="119" t="s">
        <v>22</v>
      </c>
      <c r="F1283" s="119" t="s">
        <v>23</v>
      </c>
      <c r="G1283" s="119" t="str">
        <f>VLOOKUP(Repository_table[[#This Row],[Country of Destination]],$T$11:$U$47,2,)</f>
        <v>Europe and Central Asia</v>
      </c>
      <c r="H1283" s="119" t="s">
        <v>616</v>
      </c>
      <c r="I1283" s="119" t="s">
        <v>268</v>
      </c>
      <c r="J1283" s="120">
        <v>3203497</v>
      </c>
      <c r="K1283" s="121"/>
      <c r="L1283" s="115"/>
      <c r="N1283" s="89"/>
    </row>
    <row r="1284" spans="1:14" s="13" customFormat="1">
      <c r="A1284" s="117">
        <v>43875</v>
      </c>
      <c r="B1284" s="118" t="s">
        <v>20</v>
      </c>
      <c r="C1284" s="118" t="s">
        <v>20</v>
      </c>
      <c r="D1284" s="119" t="s">
        <v>200</v>
      </c>
      <c r="E1284" s="119" t="s">
        <v>22</v>
      </c>
      <c r="F1284" s="119" t="s">
        <v>44</v>
      </c>
      <c r="G1284" s="119" t="str">
        <f>VLOOKUP(Repository_table[[#This Row],[Country of Destination]],$T$11:$U$47,2,)</f>
        <v>Europe and Central Asia</v>
      </c>
      <c r="H1284" s="119" t="s">
        <v>352</v>
      </c>
      <c r="I1284" s="119" t="s">
        <v>25</v>
      </c>
      <c r="J1284" s="120">
        <v>3280994</v>
      </c>
      <c r="K1284" s="121"/>
      <c r="L1284" s="115"/>
      <c r="N1284" s="89"/>
    </row>
    <row r="1285" spans="1:14" s="13" customFormat="1">
      <c r="A1285" s="117">
        <v>43875</v>
      </c>
      <c r="B1285" s="118" t="s">
        <v>20</v>
      </c>
      <c r="C1285" s="118" t="s">
        <v>20</v>
      </c>
      <c r="D1285" s="119" t="s">
        <v>211</v>
      </c>
      <c r="E1285" s="119" t="s">
        <v>22</v>
      </c>
      <c r="F1285" s="119" t="s">
        <v>38</v>
      </c>
      <c r="G1285" s="119" t="str">
        <f>VLOOKUP(Repository_table[[#This Row],[Country of Destination]],$T$11:$U$47,2,)</f>
        <v>Latin America and the Caribbean</v>
      </c>
      <c r="H1285" s="119" t="s">
        <v>607</v>
      </c>
      <c r="I1285" s="119" t="s">
        <v>25</v>
      </c>
      <c r="J1285" s="120">
        <v>3305296</v>
      </c>
      <c r="K1285" s="121"/>
      <c r="L1285" s="115"/>
      <c r="N1285" s="89"/>
    </row>
    <row r="1286" spans="1:14" s="13" customFormat="1" ht="24.95">
      <c r="A1286" s="117">
        <v>43876</v>
      </c>
      <c r="B1286" s="118" t="s">
        <v>264</v>
      </c>
      <c r="C1286" s="118" t="s">
        <v>265</v>
      </c>
      <c r="D1286" s="119" t="s">
        <v>266</v>
      </c>
      <c r="E1286" s="119" t="s">
        <v>22</v>
      </c>
      <c r="F1286" s="119" t="s">
        <v>49</v>
      </c>
      <c r="G1286" s="119" t="str">
        <f>VLOOKUP(Repository_table[[#This Row],[Country of Destination]],$T$11:$U$47,2,)</f>
        <v>Europe and Central Asia</v>
      </c>
      <c r="H1286" s="119" t="s">
        <v>285</v>
      </c>
      <c r="I1286" s="119" t="s">
        <v>268</v>
      </c>
      <c r="J1286" s="120">
        <v>3294402</v>
      </c>
      <c r="K1286" s="121"/>
      <c r="L1286" s="115"/>
      <c r="N1286" s="89"/>
    </row>
    <row r="1287" spans="1:14" s="13" customFormat="1">
      <c r="A1287" s="117">
        <v>43876</v>
      </c>
      <c r="B1287" s="118" t="s">
        <v>20</v>
      </c>
      <c r="C1287" s="118" t="s">
        <v>20</v>
      </c>
      <c r="D1287" s="119" t="s">
        <v>21</v>
      </c>
      <c r="E1287" s="119" t="s">
        <v>22</v>
      </c>
      <c r="F1287" s="119" t="s">
        <v>31</v>
      </c>
      <c r="G1287" s="119" t="str">
        <f>VLOOKUP(Repository_table[[#This Row],[Country of Destination]],$T$11:$U$47,2,)</f>
        <v>Europe and Central Asia</v>
      </c>
      <c r="H1287" s="119" t="s">
        <v>595</v>
      </c>
      <c r="I1287" s="119" t="s">
        <v>25</v>
      </c>
      <c r="J1287" s="120">
        <v>3302036</v>
      </c>
      <c r="K1287" s="121"/>
      <c r="L1287" s="115"/>
      <c r="N1287" s="89"/>
    </row>
    <row r="1288" spans="1:14" s="13" customFormat="1">
      <c r="A1288" s="117">
        <v>43877</v>
      </c>
      <c r="B1288" s="118" t="s">
        <v>688</v>
      </c>
      <c r="C1288" s="118" t="s">
        <v>330</v>
      </c>
      <c r="D1288" s="119" t="s">
        <v>689</v>
      </c>
      <c r="E1288" s="119" t="s">
        <v>249</v>
      </c>
      <c r="F1288" s="119" t="s">
        <v>33</v>
      </c>
      <c r="G1288" s="119" t="str">
        <f>VLOOKUP(Repository_table[[#This Row],[Country of Destination]],$T$11:$U$47,2,)</f>
        <v>Europe and Central Asia</v>
      </c>
      <c r="H1288" s="119" t="s">
        <v>589</v>
      </c>
      <c r="I1288" s="119" t="s">
        <v>333</v>
      </c>
      <c r="J1288" s="120">
        <v>2928372</v>
      </c>
      <c r="K1288" s="121"/>
      <c r="L1288" s="115" t="s">
        <v>258</v>
      </c>
      <c r="N1288" s="89"/>
    </row>
    <row r="1289" spans="1:14" s="13" customFormat="1">
      <c r="A1289" s="117">
        <v>43877</v>
      </c>
      <c r="B1289" s="118" t="s">
        <v>20</v>
      </c>
      <c r="C1289" s="118" t="s">
        <v>20</v>
      </c>
      <c r="D1289" s="119" t="s">
        <v>21</v>
      </c>
      <c r="E1289" s="119" t="s">
        <v>22</v>
      </c>
      <c r="F1289" s="119" t="s">
        <v>33</v>
      </c>
      <c r="G1289" s="119" t="str">
        <f>VLOOKUP(Repository_table[[#This Row],[Country of Destination]],$T$11:$U$47,2,)</f>
        <v>Europe and Central Asia</v>
      </c>
      <c r="H1289" s="119" t="s">
        <v>24</v>
      </c>
      <c r="I1289" s="119" t="s">
        <v>25</v>
      </c>
      <c r="J1289" s="120">
        <v>3501850</v>
      </c>
      <c r="K1289" s="121"/>
      <c r="L1289" s="115"/>
      <c r="N1289" s="89"/>
    </row>
    <row r="1290" spans="1:14" s="13" customFormat="1">
      <c r="A1290" s="117">
        <v>43877</v>
      </c>
      <c r="B1290" s="118" t="s">
        <v>20</v>
      </c>
      <c r="C1290" s="118" t="s">
        <v>20</v>
      </c>
      <c r="D1290" s="119" t="s">
        <v>21</v>
      </c>
      <c r="E1290" s="119" t="s">
        <v>22</v>
      </c>
      <c r="F1290" s="119" t="s">
        <v>57</v>
      </c>
      <c r="G1290" s="119" t="str">
        <f>VLOOKUP(Repository_table[[#This Row],[Country of Destination]],$T$11:$U$47,2,)</f>
        <v>Europe and Central Asia</v>
      </c>
      <c r="H1290" s="119" t="s">
        <v>175</v>
      </c>
      <c r="I1290" s="119" t="s">
        <v>25</v>
      </c>
      <c r="J1290" s="120">
        <v>2936902</v>
      </c>
      <c r="K1290" s="121"/>
      <c r="L1290" s="115"/>
      <c r="N1290" s="89"/>
    </row>
    <row r="1291" spans="1:14" s="13" customFormat="1">
      <c r="A1291" s="117">
        <v>43878</v>
      </c>
      <c r="B1291" s="118" t="s">
        <v>303</v>
      </c>
      <c r="C1291" s="118" t="s">
        <v>304</v>
      </c>
      <c r="D1291" s="119" t="s">
        <v>309</v>
      </c>
      <c r="E1291" s="119" t="s">
        <v>22</v>
      </c>
      <c r="F1291" s="119" t="s">
        <v>279</v>
      </c>
      <c r="G1291" s="119" t="str">
        <f>VLOOKUP(Repository_table[[#This Row],[Country of Destination]],$T$11:$U$47,2,)</f>
        <v>Latin America and the Caribbean</v>
      </c>
      <c r="H1291" s="119" t="s">
        <v>95</v>
      </c>
      <c r="I1291" s="119" t="s">
        <v>307</v>
      </c>
      <c r="J1291" s="120">
        <v>3408401</v>
      </c>
      <c r="K1291" s="121"/>
      <c r="L1291" s="115"/>
      <c r="N1291" s="89"/>
    </row>
    <row r="1292" spans="1:14" s="13" customFormat="1">
      <c r="A1292" s="117">
        <v>43878</v>
      </c>
      <c r="B1292" s="118" t="s">
        <v>688</v>
      </c>
      <c r="C1292" s="118" t="s">
        <v>702</v>
      </c>
      <c r="D1292" s="119" t="s">
        <v>701</v>
      </c>
      <c r="E1292" s="119" t="s">
        <v>22</v>
      </c>
      <c r="F1292" s="119" t="s">
        <v>44</v>
      </c>
      <c r="G1292" s="119" t="str">
        <f>VLOOKUP(Repository_table[[#This Row],[Country of Destination]],$T$11:$U$47,2,)</f>
        <v>Europe and Central Asia</v>
      </c>
      <c r="H1292" s="119" t="s">
        <v>660</v>
      </c>
      <c r="I1292" s="119" t="s">
        <v>333</v>
      </c>
      <c r="J1292" s="120">
        <v>3425803</v>
      </c>
      <c r="K1292" s="121"/>
      <c r="L1292" s="115"/>
      <c r="N1292" s="89"/>
    </row>
    <row r="1293" spans="1:14" s="13" customFormat="1">
      <c r="A1293" s="117">
        <v>43879</v>
      </c>
      <c r="B1293" s="118" t="s">
        <v>640</v>
      </c>
      <c r="C1293" s="118" t="s">
        <v>232</v>
      </c>
      <c r="D1293" s="119" t="s">
        <v>230</v>
      </c>
      <c r="E1293" s="119" t="s">
        <v>22</v>
      </c>
      <c r="F1293" s="119" t="s">
        <v>35</v>
      </c>
      <c r="G1293" s="119" t="str">
        <f>VLOOKUP(Repository_table[[#This Row],[Country of Destination]],$T$11:$U$47,2,)</f>
        <v>Europe and Central Asia</v>
      </c>
      <c r="H1293" s="119" t="s">
        <v>237</v>
      </c>
      <c r="I1293" s="119" t="s">
        <v>231</v>
      </c>
      <c r="J1293" s="120">
        <v>3462676</v>
      </c>
      <c r="K1293" s="121"/>
      <c r="L1293" s="115"/>
      <c r="N1293" s="89"/>
    </row>
    <row r="1294" spans="1:14" s="13" customFormat="1">
      <c r="A1294" s="117">
        <v>43880</v>
      </c>
      <c r="B1294" s="118" t="s">
        <v>20</v>
      </c>
      <c r="C1294" s="118" t="s">
        <v>20</v>
      </c>
      <c r="D1294" s="119" t="s">
        <v>21</v>
      </c>
      <c r="E1294" s="119" t="s">
        <v>22</v>
      </c>
      <c r="F1294" s="119" t="s">
        <v>69</v>
      </c>
      <c r="G1294" s="119" t="str">
        <f>VLOOKUP(Repository_table[[#This Row],[Country of Destination]],$T$11:$U$47,2,)</f>
        <v>East Asia and Pacific</v>
      </c>
      <c r="H1294" s="119" t="s">
        <v>244</v>
      </c>
      <c r="I1294" s="119" t="s">
        <v>25</v>
      </c>
      <c r="J1294" s="120">
        <v>3794682</v>
      </c>
      <c r="K1294" s="121"/>
      <c r="L1294" s="115"/>
      <c r="N1294" s="89"/>
    </row>
    <row r="1295" spans="1:14" s="13" customFormat="1" ht="24.95">
      <c r="A1295" s="117">
        <v>43881</v>
      </c>
      <c r="B1295" s="118" t="s">
        <v>264</v>
      </c>
      <c r="C1295" s="118" t="s">
        <v>265</v>
      </c>
      <c r="D1295" s="119" t="s">
        <v>266</v>
      </c>
      <c r="E1295" s="119" t="s">
        <v>22</v>
      </c>
      <c r="F1295" s="119" t="s">
        <v>38</v>
      </c>
      <c r="G1295" s="119" t="str">
        <f>VLOOKUP(Repository_table[[#This Row],[Country of Destination]],$T$11:$U$47,2,)</f>
        <v>Latin America and the Caribbean</v>
      </c>
      <c r="H1295" s="119" t="s">
        <v>668</v>
      </c>
      <c r="I1295" s="119" t="s">
        <v>268</v>
      </c>
      <c r="J1295" s="120">
        <v>3535242</v>
      </c>
      <c r="K1295" s="121"/>
      <c r="L1295" s="115"/>
      <c r="N1295" s="89"/>
    </row>
    <row r="1296" spans="1:14" s="13" customFormat="1" ht="24.95">
      <c r="A1296" s="117">
        <v>43881</v>
      </c>
      <c r="B1296" s="118" t="s">
        <v>264</v>
      </c>
      <c r="C1296" s="118" t="s">
        <v>265</v>
      </c>
      <c r="D1296" s="119" t="s">
        <v>266</v>
      </c>
      <c r="E1296" s="119" t="s">
        <v>22</v>
      </c>
      <c r="F1296" s="119" t="s">
        <v>23</v>
      </c>
      <c r="G1296" s="119" t="str">
        <f>VLOOKUP(Repository_table[[#This Row],[Country of Destination]],$T$11:$U$47,2,)</f>
        <v>Europe and Central Asia</v>
      </c>
      <c r="H1296" s="119" t="s">
        <v>131</v>
      </c>
      <c r="I1296" s="119" t="s">
        <v>268</v>
      </c>
      <c r="J1296" s="120">
        <v>3269149</v>
      </c>
      <c r="K1296" s="121"/>
      <c r="L1296" s="115"/>
      <c r="N1296" s="89"/>
    </row>
    <row r="1297" spans="1:14" s="13" customFormat="1">
      <c r="A1297" s="117">
        <v>43881</v>
      </c>
      <c r="B1297" s="118" t="s">
        <v>688</v>
      </c>
      <c r="C1297" s="118" t="s">
        <v>702</v>
      </c>
      <c r="D1297" s="119" t="s">
        <v>701</v>
      </c>
      <c r="E1297" s="119" t="s">
        <v>22</v>
      </c>
      <c r="F1297" s="119" t="s">
        <v>158</v>
      </c>
      <c r="G1297" s="119" t="str">
        <f>VLOOKUP(Repository_table[[#This Row],[Country of Destination]],$T$11:$U$47,2,)</f>
        <v>East Asia and Pacific</v>
      </c>
      <c r="H1297" s="119" t="s">
        <v>703</v>
      </c>
      <c r="I1297" s="119" t="s">
        <v>333</v>
      </c>
      <c r="J1297" s="120">
        <v>2917214</v>
      </c>
      <c r="K1297" s="121"/>
      <c r="L1297" s="115"/>
      <c r="N1297" s="89"/>
    </row>
    <row r="1298" spans="1:14" s="13" customFormat="1">
      <c r="A1298" s="117">
        <v>43881</v>
      </c>
      <c r="B1298" s="118" t="s">
        <v>20</v>
      </c>
      <c r="C1298" s="118" t="s">
        <v>20</v>
      </c>
      <c r="D1298" s="119" t="s">
        <v>27</v>
      </c>
      <c r="E1298" s="119" t="s">
        <v>22</v>
      </c>
      <c r="F1298" s="119" t="s">
        <v>28</v>
      </c>
      <c r="G1298" s="119" t="str">
        <f>VLOOKUP(Repository_table[[#This Row],[Country of Destination]],$T$11:$U$47,2,)</f>
        <v>East Asia and Pacific</v>
      </c>
      <c r="H1298" s="119" t="s">
        <v>79</v>
      </c>
      <c r="I1298" s="119" t="s">
        <v>25</v>
      </c>
      <c r="J1298" s="120">
        <v>3683174</v>
      </c>
      <c r="K1298" s="121"/>
      <c r="L1298" s="115"/>
      <c r="N1298" s="89"/>
    </row>
    <row r="1299" spans="1:14" s="13" customFormat="1">
      <c r="A1299" s="117">
        <v>43881</v>
      </c>
      <c r="B1299" s="118" t="s">
        <v>20</v>
      </c>
      <c r="C1299" s="118" t="s">
        <v>20</v>
      </c>
      <c r="D1299" s="119" t="s">
        <v>27</v>
      </c>
      <c r="E1299" s="119" t="s">
        <v>22</v>
      </c>
      <c r="F1299" s="119" t="s">
        <v>28</v>
      </c>
      <c r="G1299" s="119" t="str">
        <f>VLOOKUP(Repository_table[[#This Row],[Country of Destination]],$T$11:$U$47,2,)</f>
        <v>East Asia and Pacific</v>
      </c>
      <c r="H1299" s="119" t="s">
        <v>75</v>
      </c>
      <c r="I1299" s="119" t="s">
        <v>25</v>
      </c>
      <c r="J1299" s="120">
        <v>3693305</v>
      </c>
      <c r="K1299" s="121"/>
      <c r="L1299" s="115"/>
      <c r="N1299" s="89"/>
    </row>
    <row r="1300" spans="1:14" s="13" customFormat="1">
      <c r="A1300" s="117">
        <v>43882</v>
      </c>
      <c r="B1300" s="118" t="s">
        <v>640</v>
      </c>
      <c r="C1300" s="118" t="s">
        <v>229</v>
      </c>
      <c r="D1300" s="119" t="s">
        <v>230</v>
      </c>
      <c r="E1300" s="119" t="s">
        <v>22</v>
      </c>
      <c r="F1300" s="119" t="s">
        <v>361</v>
      </c>
      <c r="G1300" s="119" t="str">
        <f>VLOOKUP(Repository_table[[#This Row],[Country of Destination]],$T$11:$U$47,2,)</f>
        <v>Europe and Central Asia</v>
      </c>
      <c r="H1300" s="119" t="s">
        <v>336</v>
      </c>
      <c r="I1300" s="119" t="s">
        <v>231</v>
      </c>
      <c r="J1300" s="120">
        <v>47994</v>
      </c>
      <c r="K1300" s="121"/>
      <c r="L1300" s="115" t="s">
        <v>67</v>
      </c>
      <c r="N1300" s="89"/>
    </row>
    <row r="1301" spans="1:14" s="13" customFormat="1">
      <c r="A1301" s="117">
        <v>43882</v>
      </c>
      <c r="B1301" s="118" t="s">
        <v>640</v>
      </c>
      <c r="C1301" s="118" t="s">
        <v>229</v>
      </c>
      <c r="D1301" s="119" t="s">
        <v>230</v>
      </c>
      <c r="E1301" s="119" t="s">
        <v>22</v>
      </c>
      <c r="F1301" s="119" t="s">
        <v>44</v>
      </c>
      <c r="G1301" s="119" t="str">
        <f>VLOOKUP(Repository_table[[#This Row],[Country of Destination]],$T$11:$U$47,2,)</f>
        <v>Europe and Central Asia</v>
      </c>
      <c r="H1301" s="119" t="s">
        <v>336</v>
      </c>
      <c r="I1301" s="119" t="s">
        <v>231</v>
      </c>
      <c r="J1301" s="120">
        <v>3295358</v>
      </c>
      <c r="K1301" s="121"/>
      <c r="L1301" s="115" t="s">
        <v>67</v>
      </c>
      <c r="N1301" s="89"/>
    </row>
    <row r="1302" spans="1:14" s="13" customFormat="1">
      <c r="A1302" s="117">
        <v>43882</v>
      </c>
      <c r="B1302" s="118" t="s">
        <v>20</v>
      </c>
      <c r="C1302" s="118" t="s">
        <v>20</v>
      </c>
      <c r="D1302" s="119" t="s">
        <v>211</v>
      </c>
      <c r="E1302" s="119" t="s">
        <v>22</v>
      </c>
      <c r="F1302" s="119" t="s">
        <v>297</v>
      </c>
      <c r="G1302" s="119" t="str">
        <f>VLOOKUP(Repository_table[[#This Row],[Country of Destination]],$T$11:$U$47,2,)</f>
        <v>Latin America and the Caribbean</v>
      </c>
      <c r="H1302" s="119" t="s">
        <v>213</v>
      </c>
      <c r="I1302" s="119" t="s">
        <v>25</v>
      </c>
      <c r="J1302" s="120">
        <v>2913560</v>
      </c>
      <c r="K1302" s="121"/>
      <c r="L1302" s="115"/>
      <c r="N1302" s="89"/>
    </row>
    <row r="1303" spans="1:14" s="13" customFormat="1">
      <c r="A1303" s="117">
        <v>43883</v>
      </c>
      <c r="B1303" s="118" t="s">
        <v>688</v>
      </c>
      <c r="C1303" s="118" t="s">
        <v>702</v>
      </c>
      <c r="D1303" s="119" t="s">
        <v>701</v>
      </c>
      <c r="E1303" s="119" t="s">
        <v>22</v>
      </c>
      <c r="F1303" s="119" t="s">
        <v>33</v>
      </c>
      <c r="G1303" s="119" t="str">
        <f>VLOOKUP(Repository_table[[#This Row],[Country of Destination]],$T$11:$U$47,2,)</f>
        <v>Europe and Central Asia</v>
      </c>
      <c r="H1303" s="119" t="s">
        <v>342</v>
      </c>
      <c r="I1303" s="119" t="s">
        <v>333</v>
      </c>
      <c r="J1303" s="120">
        <v>3698792</v>
      </c>
      <c r="K1303" s="121"/>
      <c r="L1303" s="115"/>
      <c r="N1303" s="89"/>
    </row>
    <row r="1304" spans="1:14" s="13" customFormat="1">
      <c r="A1304" s="117">
        <v>43884</v>
      </c>
      <c r="B1304" s="118" t="s">
        <v>303</v>
      </c>
      <c r="C1304" s="118" t="s">
        <v>304</v>
      </c>
      <c r="D1304" s="119" t="s">
        <v>305</v>
      </c>
      <c r="E1304" s="119" t="s">
        <v>22</v>
      </c>
      <c r="F1304" s="119" t="s">
        <v>23</v>
      </c>
      <c r="G1304" s="119" t="str">
        <f>VLOOKUP(Repository_table[[#This Row],[Country of Destination]],$T$11:$U$47,2,)</f>
        <v>Europe and Central Asia</v>
      </c>
      <c r="H1304" s="119" t="s">
        <v>313</v>
      </c>
      <c r="I1304" s="119" t="s">
        <v>307</v>
      </c>
      <c r="J1304" s="120">
        <v>3234479</v>
      </c>
      <c r="K1304" s="121"/>
      <c r="L1304" s="115" t="s">
        <v>375</v>
      </c>
      <c r="N1304" s="89"/>
    </row>
    <row r="1305" spans="1:14" s="13" customFormat="1">
      <c r="A1305" s="117">
        <v>43884</v>
      </c>
      <c r="B1305" s="118" t="s">
        <v>20</v>
      </c>
      <c r="C1305" s="118" t="s">
        <v>20</v>
      </c>
      <c r="D1305" s="119" t="s">
        <v>21</v>
      </c>
      <c r="E1305" s="119" t="s">
        <v>22</v>
      </c>
      <c r="F1305" s="119" t="s">
        <v>31</v>
      </c>
      <c r="G1305" s="119" t="str">
        <f>VLOOKUP(Repository_table[[#This Row],[Country of Destination]],$T$11:$U$47,2,)</f>
        <v>Europe and Central Asia</v>
      </c>
      <c r="H1305" s="119" t="s">
        <v>568</v>
      </c>
      <c r="I1305" s="119" t="s">
        <v>25</v>
      </c>
      <c r="J1305" s="120">
        <v>3157138</v>
      </c>
      <c r="K1305" s="121"/>
      <c r="L1305" s="115"/>
      <c r="N1305" s="89"/>
    </row>
    <row r="1306" spans="1:14" s="13" customFormat="1">
      <c r="A1306" s="117">
        <v>43884</v>
      </c>
      <c r="B1306" s="118" t="s">
        <v>20</v>
      </c>
      <c r="C1306" s="118" t="s">
        <v>20</v>
      </c>
      <c r="D1306" s="119" t="s">
        <v>21</v>
      </c>
      <c r="E1306" s="119" t="s">
        <v>22</v>
      </c>
      <c r="F1306" s="119" t="s">
        <v>35</v>
      </c>
      <c r="G1306" s="119" t="str">
        <f>VLOOKUP(Repository_table[[#This Row],[Country of Destination]],$T$11:$U$47,2,)</f>
        <v>Europe and Central Asia</v>
      </c>
      <c r="H1306" s="119" t="s">
        <v>209</v>
      </c>
      <c r="I1306" s="119" t="s">
        <v>25</v>
      </c>
      <c r="J1306" s="120">
        <v>3294034</v>
      </c>
      <c r="K1306" s="121"/>
      <c r="L1306" s="115"/>
      <c r="N1306" s="89"/>
    </row>
    <row r="1307" spans="1:14" s="13" customFormat="1" ht="24.95">
      <c r="A1307" s="117">
        <v>43885</v>
      </c>
      <c r="B1307" s="118" t="s">
        <v>264</v>
      </c>
      <c r="C1307" s="118" t="s">
        <v>265</v>
      </c>
      <c r="D1307" s="119" t="s">
        <v>266</v>
      </c>
      <c r="E1307" s="119" t="s">
        <v>22</v>
      </c>
      <c r="F1307" s="119" t="s">
        <v>69</v>
      </c>
      <c r="G1307" s="119" t="str">
        <f>VLOOKUP(Repository_table[[#This Row],[Country of Destination]],$T$11:$U$47,2,)</f>
        <v>East Asia and Pacific</v>
      </c>
      <c r="H1307" s="119" t="s">
        <v>182</v>
      </c>
      <c r="I1307" s="119" t="s">
        <v>268</v>
      </c>
      <c r="J1307" s="120">
        <v>3320424</v>
      </c>
      <c r="K1307" s="121"/>
      <c r="L1307" s="115"/>
      <c r="N1307" s="89"/>
    </row>
    <row r="1308" spans="1:14" s="13" customFormat="1">
      <c r="A1308" s="117">
        <v>43885</v>
      </c>
      <c r="B1308" s="118" t="s">
        <v>20</v>
      </c>
      <c r="C1308" s="118" t="s">
        <v>20</v>
      </c>
      <c r="D1308" s="119" t="s">
        <v>27</v>
      </c>
      <c r="E1308" s="119" t="s">
        <v>22</v>
      </c>
      <c r="F1308" s="119" t="s">
        <v>143</v>
      </c>
      <c r="G1308" s="119" t="str">
        <f>VLOOKUP(Repository_table[[#This Row],[Country of Destination]],$T$11:$U$47,2,)</f>
        <v>Latin America and the Caribbean</v>
      </c>
      <c r="H1308" s="119" t="s">
        <v>203</v>
      </c>
      <c r="I1308" s="119" t="s">
        <v>25</v>
      </c>
      <c r="J1308" s="120">
        <v>3557833</v>
      </c>
      <c r="K1308" s="121"/>
      <c r="L1308" s="115"/>
      <c r="N1308" s="89"/>
    </row>
    <row r="1309" spans="1:14" s="13" customFormat="1">
      <c r="A1309" s="117">
        <v>43886</v>
      </c>
      <c r="B1309" s="118" t="s">
        <v>303</v>
      </c>
      <c r="C1309" s="118" t="s">
        <v>304</v>
      </c>
      <c r="D1309" s="119" t="s">
        <v>305</v>
      </c>
      <c r="E1309" s="119" t="s">
        <v>22</v>
      </c>
      <c r="F1309" s="119" t="s">
        <v>55</v>
      </c>
      <c r="G1309" s="119" t="str">
        <f>VLOOKUP(Repository_table[[#This Row],[Country of Destination]],$T$11:$U$47,2,)</f>
        <v>Europe and Central Asia</v>
      </c>
      <c r="H1309" s="119" t="s">
        <v>124</v>
      </c>
      <c r="I1309" s="119" t="s">
        <v>307</v>
      </c>
      <c r="J1309" s="120">
        <v>3409358</v>
      </c>
      <c r="K1309" s="121"/>
      <c r="L1309" s="115"/>
      <c r="N1309" s="89"/>
    </row>
    <row r="1310" spans="1:14" s="13" customFormat="1">
      <c r="A1310" s="117">
        <v>43886</v>
      </c>
      <c r="B1310" s="118" t="s">
        <v>688</v>
      </c>
      <c r="C1310" s="118" t="s">
        <v>702</v>
      </c>
      <c r="D1310" s="119" t="s">
        <v>701</v>
      </c>
      <c r="E1310" s="119" t="s">
        <v>22</v>
      </c>
      <c r="F1310" s="119" t="s">
        <v>158</v>
      </c>
      <c r="G1310" s="119" t="str">
        <f>VLOOKUP(Repository_table[[#This Row],[Country of Destination]],$T$11:$U$47,2,)</f>
        <v>East Asia and Pacific</v>
      </c>
      <c r="H1310" s="119" t="s">
        <v>287</v>
      </c>
      <c r="I1310" s="119" t="s">
        <v>333</v>
      </c>
      <c r="J1310" s="120">
        <v>3768464</v>
      </c>
      <c r="K1310" s="121"/>
      <c r="L1310" s="115"/>
      <c r="N1310" s="89"/>
    </row>
    <row r="1311" spans="1:14" s="13" customFormat="1">
      <c r="A1311" s="117">
        <v>43886</v>
      </c>
      <c r="B1311" s="118" t="s">
        <v>20</v>
      </c>
      <c r="C1311" s="118" t="s">
        <v>20</v>
      </c>
      <c r="D1311" s="119" t="s">
        <v>21</v>
      </c>
      <c r="E1311" s="119" t="s">
        <v>22</v>
      </c>
      <c r="F1311" s="119" t="s">
        <v>35</v>
      </c>
      <c r="G1311" s="119" t="str">
        <f>VLOOKUP(Repository_table[[#This Row],[Country of Destination]],$T$11:$U$47,2,)</f>
        <v>Europe and Central Asia</v>
      </c>
      <c r="H1311" s="119" t="s">
        <v>37</v>
      </c>
      <c r="I1311" s="119" t="s">
        <v>25</v>
      </c>
      <c r="J1311" s="120">
        <v>3220834</v>
      </c>
      <c r="K1311" s="121"/>
      <c r="L1311" s="115"/>
      <c r="N1311" s="89"/>
    </row>
    <row r="1312" spans="1:14" s="13" customFormat="1" ht="24.95">
      <c r="A1312" s="117">
        <v>43887</v>
      </c>
      <c r="B1312" s="118" t="s">
        <v>264</v>
      </c>
      <c r="C1312" s="118" t="s">
        <v>265</v>
      </c>
      <c r="D1312" s="119" t="s">
        <v>266</v>
      </c>
      <c r="E1312" s="119" t="s">
        <v>22</v>
      </c>
      <c r="F1312" s="119" t="s">
        <v>49</v>
      </c>
      <c r="G1312" s="119" t="str">
        <f>VLOOKUP(Repository_table[[#This Row],[Country of Destination]],$T$11:$U$47,2,)</f>
        <v>Europe and Central Asia</v>
      </c>
      <c r="H1312" s="119" t="s">
        <v>638</v>
      </c>
      <c r="I1312" s="119" t="s">
        <v>268</v>
      </c>
      <c r="J1312" s="120">
        <v>3395988</v>
      </c>
      <c r="K1312" s="121"/>
      <c r="L1312" s="115"/>
      <c r="N1312" s="89"/>
    </row>
    <row r="1313" spans="1:14" s="13" customFormat="1">
      <c r="A1313" s="117">
        <v>43888</v>
      </c>
      <c r="B1313" s="118" t="s">
        <v>640</v>
      </c>
      <c r="C1313" s="118" t="s">
        <v>232</v>
      </c>
      <c r="D1313" s="119" t="s">
        <v>230</v>
      </c>
      <c r="E1313" s="119" t="s">
        <v>22</v>
      </c>
      <c r="F1313" s="119" t="s">
        <v>158</v>
      </c>
      <c r="G1313" s="119" t="str">
        <f>VLOOKUP(Repository_table[[#This Row],[Country of Destination]],$T$11:$U$47,2,)</f>
        <v>East Asia and Pacific</v>
      </c>
      <c r="H1313" s="119" t="s">
        <v>235</v>
      </c>
      <c r="I1313" s="119" t="s">
        <v>231</v>
      </c>
      <c r="J1313" s="120">
        <v>3473276</v>
      </c>
      <c r="K1313" s="121"/>
      <c r="L1313" s="115"/>
      <c r="N1313" s="89"/>
    </row>
    <row r="1314" spans="1:14" s="13" customFormat="1">
      <c r="A1314" s="117">
        <v>43888</v>
      </c>
      <c r="B1314" s="118" t="s">
        <v>20</v>
      </c>
      <c r="C1314" s="118" t="s">
        <v>20</v>
      </c>
      <c r="D1314" s="119" t="s">
        <v>21</v>
      </c>
      <c r="E1314" s="119" t="s">
        <v>22</v>
      </c>
      <c r="F1314" s="119" t="s">
        <v>49</v>
      </c>
      <c r="G1314" s="119" t="str">
        <f>VLOOKUP(Repository_table[[#This Row],[Country of Destination]],$T$11:$U$47,2,)</f>
        <v>Europe and Central Asia</v>
      </c>
      <c r="H1314" s="119" t="s">
        <v>234</v>
      </c>
      <c r="I1314" s="119" t="s">
        <v>25</v>
      </c>
      <c r="J1314" s="120">
        <v>3383767</v>
      </c>
      <c r="K1314" s="121"/>
      <c r="L1314" s="115"/>
      <c r="N1314" s="89"/>
    </row>
    <row r="1315" spans="1:14" s="13" customFormat="1">
      <c r="A1315" s="117">
        <v>43888</v>
      </c>
      <c r="B1315" s="118" t="s">
        <v>20</v>
      </c>
      <c r="C1315" s="118" t="s">
        <v>20</v>
      </c>
      <c r="D1315" s="119" t="s">
        <v>21</v>
      </c>
      <c r="E1315" s="119" t="s">
        <v>22</v>
      </c>
      <c r="F1315" s="119" t="s">
        <v>57</v>
      </c>
      <c r="G1315" s="119" t="str">
        <f>VLOOKUP(Repository_table[[#This Row],[Country of Destination]],$T$11:$U$47,2,)</f>
        <v>Europe and Central Asia</v>
      </c>
      <c r="H1315" s="119" t="s">
        <v>142</v>
      </c>
      <c r="I1315" s="119" t="s">
        <v>25</v>
      </c>
      <c r="J1315" s="120">
        <v>3249946</v>
      </c>
      <c r="K1315" s="121"/>
      <c r="L1315" s="115"/>
      <c r="N1315" s="89"/>
    </row>
    <row r="1316" spans="1:14" s="13" customFormat="1" ht="24.95">
      <c r="A1316" s="117">
        <v>43889</v>
      </c>
      <c r="B1316" s="118" t="s">
        <v>264</v>
      </c>
      <c r="C1316" s="118" t="s">
        <v>265</v>
      </c>
      <c r="D1316" s="119" t="s">
        <v>266</v>
      </c>
      <c r="E1316" s="119" t="s">
        <v>22</v>
      </c>
      <c r="F1316" s="119" t="s">
        <v>31</v>
      </c>
      <c r="G1316" s="119" t="str">
        <f>VLOOKUP(Repository_table[[#This Row],[Country of Destination]],$T$11:$U$47,2,)</f>
        <v>Europe and Central Asia</v>
      </c>
      <c r="H1316" s="119" t="s">
        <v>572</v>
      </c>
      <c r="I1316" s="119" t="s">
        <v>268</v>
      </c>
      <c r="J1316" s="120">
        <v>3412784</v>
      </c>
      <c r="K1316" s="121"/>
      <c r="L1316" s="115"/>
      <c r="N1316" s="89"/>
    </row>
    <row r="1317" spans="1:14" s="13" customFormat="1">
      <c r="A1317" s="117">
        <v>43889</v>
      </c>
      <c r="B1317" s="118" t="s">
        <v>688</v>
      </c>
      <c r="C1317" s="118" t="s">
        <v>702</v>
      </c>
      <c r="D1317" s="119" t="s">
        <v>701</v>
      </c>
      <c r="E1317" s="119" t="s">
        <v>22</v>
      </c>
      <c r="F1317" s="119" t="s">
        <v>113</v>
      </c>
      <c r="G1317" s="119" t="str">
        <f>VLOOKUP(Repository_table[[#This Row],[Country of Destination]],$T$11:$U$47,2,)</f>
        <v>Europe and Central Asia</v>
      </c>
      <c r="H1317" s="119" t="s">
        <v>648</v>
      </c>
      <c r="I1317" s="119" t="s">
        <v>333</v>
      </c>
      <c r="J1317" s="120">
        <v>3302500</v>
      </c>
      <c r="K1317" s="121"/>
      <c r="L1317" s="115"/>
      <c r="N1317" s="89"/>
    </row>
    <row r="1318" spans="1:14" s="13" customFormat="1">
      <c r="A1318" s="117">
        <v>43889</v>
      </c>
      <c r="B1318" s="118" t="s">
        <v>20</v>
      </c>
      <c r="C1318" s="118" t="s">
        <v>20</v>
      </c>
      <c r="D1318" s="119" t="s">
        <v>200</v>
      </c>
      <c r="E1318" s="119" t="s">
        <v>22</v>
      </c>
      <c r="F1318" s="119" t="s">
        <v>83</v>
      </c>
      <c r="G1318" s="119" t="str">
        <f>VLOOKUP(Repository_table[[#This Row],[Country of Destination]],$T$11:$U$47,2,)</f>
        <v>East Asia and Pacific</v>
      </c>
      <c r="H1318" s="119" t="s">
        <v>317</v>
      </c>
      <c r="I1318" s="119" t="s">
        <v>25</v>
      </c>
      <c r="J1318" s="120">
        <v>3434629</v>
      </c>
      <c r="K1318" s="121"/>
      <c r="L1318" s="115"/>
      <c r="N1318" s="89"/>
    </row>
    <row r="1319" spans="1:14" s="13" customFormat="1">
      <c r="A1319" s="117">
        <v>43890</v>
      </c>
      <c r="B1319" s="118" t="s">
        <v>303</v>
      </c>
      <c r="C1319" s="118" t="s">
        <v>308</v>
      </c>
      <c r="D1319" s="119" t="s">
        <v>305</v>
      </c>
      <c r="E1319" s="119" t="s">
        <v>22</v>
      </c>
      <c r="F1319" s="119" t="s">
        <v>158</v>
      </c>
      <c r="G1319" s="119" t="str">
        <f>VLOOKUP(Repository_table[[#This Row],[Country of Destination]],$T$11:$U$47,2,)</f>
        <v>East Asia and Pacific</v>
      </c>
      <c r="H1319" s="119" t="s">
        <v>340</v>
      </c>
      <c r="I1319" s="119" t="s">
        <v>307</v>
      </c>
      <c r="J1319" s="120">
        <v>3767433</v>
      </c>
      <c r="K1319" s="121"/>
      <c r="L1319" s="115"/>
      <c r="N1319" s="89"/>
    </row>
    <row r="1320" spans="1:14" s="13" customFormat="1">
      <c r="A1320" s="117">
        <v>43890</v>
      </c>
      <c r="B1320" s="118" t="s">
        <v>20</v>
      </c>
      <c r="C1320" s="118" t="s">
        <v>20</v>
      </c>
      <c r="D1320" s="119" t="s">
        <v>21</v>
      </c>
      <c r="E1320" s="119" t="s">
        <v>22</v>
      </c>
      <c r="F1320" s="119" t="s">
        <v>35</v>
      </c>
      <c r="G1320" s="119" t="str">
        <f>VLOOKUP(Repository_table[[#This Row],[Country of Destination]],$T$11:$U$47,2,)</f>
        <v>Europe and Central Asia</v>
      </c>
      <c r="H1320" s="119" t="s">
        <v>150</v>
      </c>
      <c r="I1320" s="119" t="s">
        <v>25</v>
      </c>
      <c r="J1320" s="120">
        <v>2925102</v>
      </c>
      <c r="K1320" s="121"/>
      <c r="L1320" s="115"/>
      <c r="N1320" s="89"/>
    </row>
    <row r="1321" spans="1:14" s="13" customFormat="1">
      <c r="A1321" s="117">
        <v>43891</v>
      </c>
      <c r="B1321" s="118" t="s">
        <v>640</v>
      </c>
      <c r="C1321" s="118" t="s">
        <v>229</v>
      </c>
      <c r="D1321" s="119" t="s">
        <v>230</v>
      </c>
      <c r="E1321" s="119" t="s">
        <v>22</v>
      </c>
      <c r="F1321" s="119" t="s">
        <v>33</v>
      </c>
      <c r="G1321" s="119" t="str">
        <f>VLOOKUP(Repository_table[[#This Row],[Country of Destination]],$T$11:$U$47,2,)</f>
        <v>Europe and Central Asia</v>
      </c>
      <c r="H1321" s="119" t="s">
        <v>26</v>
      </c>
      <c r="I1321" s="119" t="s">
        <v>231</v>
      </c>
      <c r="J1321" s="120">
        <v>3385974</v>
      </c>
      <c r="K1321" s="121"/>
      <c r="L1321" s="115"/>
      <c r="N1321" s="89"/>
    </row>
    <row r="1322" spans="1:14" s="13" customFormat="1">
      <c r="A1322" s="117">
        <v>43891</v>
      </c>
      <c r="B1322" s="118" t="s">
        <v>20</v>
      </c>
      <c r="C1322" s="118" t="s">
        <v>20</v>
      </c>
      <c r="D1322" s="119" t="s">
        <v>211</v>
      </c>
      <c r="E1322" s="119" t="s">
        <v>22</v>
      </c>
      <c r="F1322" s="119" t="s">
        <v>23</v>
      </c>
      <c r="G1322" s="119" t="str">
        <f>VLOOKUP(Repository_table[[#This Row],[Country of Destination]],$T$11:$U$47,2,)</f>
        <v>Europe and Central Asia</v>
      </c>
      <c r="H1322" s="119" t="s">
        <v>586</v>
      </c>
      <c r="I1322" s="119" t="s">
        <v>25</v>
      </c>
      <c r="J1322" s="120">
        <v>3059451</v>
      </c>
      <c r="K1322" s="121"/>
      <c r="L1322" s="115"/>
      <c r="N1322" s="89"/>
    </row>
    <row r="1323" spans="1:14" s="13" customFormat="1">
      <c r="A1323" s="117">
        <v>43891</v>
      </c>
      <c r="B1323" s="118" t="s">
        <v>20</v>
      </c>
      <c r="C1323" s="118" t="s">
        <v>20</v>
      </c>
      <c r="D1323" s="119" t="s">
        <v>27</v>
      </c>
      <c r="E1323" s="119" t="s">
        <v>22</v>
      </c>
      <c r="F1323" s="119" t="s">
        <v>125</v>
      </c>
      <c r="G1323" s="119" t="str">
        <f>VLOOKUP(Repository_table[[#This Row],[Country of Destination]],$T$11:$U$47,2,)</f>
        <v>East Asia and Pacific</v>
      </c>
      <c r="H1323" s="119" t="s">
        <v>166</v>
      </c>
      <c r="I1323" s="119" t="s">
        <v>25</v>
      </c>
      <c r="J1323" s="120">
        <v>3615080</v>
      </c>
      <c r="K1323" s="121"/>
      <c r="L1323" s="115"/>
      <c r="N1323" s="89"/>
    </row>
    <row r="1324" spans="1:14" s="13" customFormat="1" ht="24.95">
      <c r="A1324" s="117">
        <v>43892</v>
      </c>
      <c r="B1324" s="118" t="s">
        <v>264</v>
      </c>
      <c r="C1324" s="118" t="s">
        <v>265</v>
      </c>
      <c r="D1324" s="119" t="s">
        <v>266</v>
      </c>
      <c r="E1324" s="119" t="s">
        <v>22</v>
      </c>
      <c r="F1324" s="119" t="s">
        <v>23</v>
      </c>
      <c r="G1324" s="119" t="str">
        <f>VLOOKUP(Repository_table[[#This Row],[Country of Destination]],$T$11:$U$47,2,)</f>
        <v>Europe and Central Asia</v>
      </c>
      <c r="H1324" s="119" t="s">
        <v>621</v>
      </c>
      <c r="I1324" s="119" t="s">
        <v>268</v>
      </c>
      <c r="J1324" s="120">
        <v>3297654</v>
      </c>
      <c r="K1324" s="121"/>
      <c r="L1324" s="115"/>
      <c r="N1324" s="89"/>
    </row>
    <row r="1325" spans="1:14" s="13" customFormat="1">
      <c r="A1325" s="117">
        <v>43892</v>
      </c>
      <c r="B1325" s="118" t="s">
        <v>20</v>
      </c>
      <c r="C1325" s="118" t="s">
        <v>20</v>
      </c>
      <c r="D1325" s="119" t="s">
        <v>21</v>
      </c>
      <c r="E1325" s="119" t="s">
        <v>22</v>
      </c>
      <c r="F1325" s="119" t="s">
        <v>42</v>
      </c>
      <c r="G1325" s="119" t="str">
        <f>VLOOKUP(Repository_table[[#This Row],[Country of Destination]],$T$11:$U$47,2,)</f>
        <v>South Asia</v>
      </c>
      <c r="H1325" s="119" t="s">
        <v>86</v>
      </c>
      <c r="I1325" s="119" t="s">
        <v>25</v>
      </c>
      <c r="J1325" s="120">
        <v>3693861</v>
      </c>
      <c r="K1325" s="121"/>
      <c r="L1325" s="115"/>
      <c r="N1325" s="89"/>
    </row>
    <row r="1326" spans="1:14" s="13" customFormat="1">
      <c r="A1326" s="117">
        <v>43893</v>
      </c>
      <c r="B1326" s="118" t="s">
        <v>303</v>
      </c>
      <c r="C1326" s="118" t="s">
        <v>304</v>
      </c>
      <c r="D1326" s="119" t="s">
        <v>680</v>
      </c>
      <c r="E1326" s="119" t="s">
        <v>249</v>
      </c>
      <c r="F1326" s="119" t="s">
        <v>55</v>
      </c>
      <c r="G1326" s="119" t="str">
        <f>VLOOKUP(Repository_table[[#This Row],[Country of Destination]],$T$11:$U$47,2,)</f>
        <v>Europe and Central Asia</v>
      </c>
      <c r="H1326" s="119" t="s">
        <v>274</v>
      </c>
      <c r="I1326" s="119" t="s">
        <v>307</v>
      </c>
      <c r="J1326" s="120">
        <v>1042915</v>
      </c>
      <c r="K1326" s="121"/>
      <c r="L1326" s="115" t="s">
        <v>704</v>
      </c>
      <c r="N1326" s="89"/>
    </row>
    <row r="1327" spans="1:14" s="13" customFormat="1">
      <c r="A1327" s="117">
        <v>43893</v>
      </c>
      <c r="B1327" s="118" t="s">
        <v>303</v>
      </c>
      <c r="C1327" s="118" t="s">
        <v>308</v>
      </c>
      <c r="D1327" s="119" t="s">
        <v>305</v>
      </c>
      <c r="E1327" s="119" t="s">
        <v>22</v>
      </c>
      <c r="F1327" s="119" t="s">
        <v>55</v>
      </c>
      <c r="G1327" s="119" t="str">
        <f>VLOOKUP(Repository_table[[#This Row],[Country of Destination]],$T$11:$U$47,2,)</f>
        <v>Europe and Central Asia</v>
      </c>
      <c r="H1327" s="119" t="s">
        <v>274</v>
      </c>
      <c r="I1327" s="119" t="s">
        <v>307</v>
      </c>
      <c r="J1327" s="120">
        <v>2383112</v>
      </c>
      <c r="K1327" s="121"/>
      <c r="L1327" s="115" t="s">
        <v>67</v>
      </c>
      <c r="N1327" s="89"/>
    </row>
    <row r="1328" spans="1:14" s="13" customFormat="1">
      <c r="A1328" s="117">
        <v>43893</v>
      </c>
      <c r="B1328" s="118" t="s">
        <v>688</v>
      </c>
      <c r="C1328" s="118" t="s">
        <v>702</v>
      </c>
      <c r="D1328" s="119" t="s">
        <v>701</v>
      </c>
      <c r="E1328" s="119" t="s">
        <v>22</v>
      </c>
      <c r="F1328" s="119" t="s">
        <v>35</v>
      </c>
      <c r="G1328" s="119" t="str">
        <f>VLOOKUP(Repository_table[[#This Row],[Country of Destination]],$T$11:$U$47,2,)</f>
        <v>Europe and Central Asia</v>
      </c>
      <c r="H1328" s="119" t="s">
        <v>348</v>
      </c>
      <c r="I1328" s="119" t="s">
        <v>333</v>
      </c>
      <c r="J1328" s="120">
        <v>3700617</v>
      </c>
      <c r="K1328" s="121"/>
      <c r="L1328" s="115"/>
      <c r="N1328" s="89"/>
    </row>
    <row r="1329" spans="1:14" s="13" customFormat="1">
      <c r="A1329" s="117">
        <v>43894</v>
      </c>
      <c r="B1329" s="118" t="s">
        <v>688</v>
      </c>
      <c r="C1329" s="118" t="s">
        <v>702</v>
      </c>
      <c r="D1329" s="119" t="s">
        <v>701</v>
      </c>
      <c r="E1329" s="119" t="s">
        <v>22</v>
      </c>
      <c r="F1329" s="119" t="s">
        <v>55</v>
      </c>
      <c r="G1329" s="119" t="str">
        <f>VLOOKUP(Repository_table[[#This Row],[Country of Destination]],$T$11:$U$47,2,)</f>
        <v>Europe and Central Asia</v>
      </c>
      <c r="H1329" s="119" t="s">
        <v>338</v>
      </c>
      <c r="I1329" s="119" t="s">
        <v>333</v>
      </c>
      <c r="J1329" s="120">
        <v>3315945</v>
      </c>
      <c r="K1329" s="121"/>
      <c r="L1329" s="115"/>
      <c r="N1329" s="89"/>
    </row>
    <row r="1330" spans="1:14" s="13" customFormat="1">
      <c r="A1330" s="117">
        <v>43895</v>
      </c>
      <c r="B1330" s="118" t="s">
        <v>20</v>
      </c>
      <c r="C1330" s="118" t="s">
        <v>20</v>
      </c>
      <c r="D1330" s="119" t="s">
        <v>21</v>
      </c>
      <c r="E1330" s="119" t="s">
        <v>22</v>
      </c>
      <c r="F1330" s="119" t="s">
        <v>35</v>
      </c>
      <c r="G1330" s="119" t="str">
        <f>VLOOKUP(Repository_table[[#This Row],[Country of Destination]],$T$11:$U$47,2,)</f>
        <v>Europe and Central Asia</v>
      </c>
      <c r="H1330" s="119" t="s">
        <v>163</v>
      </c>
      <c r="I1330" s="119" t="s">
        <v>25</v>
      </c>
      <c r="J1330" s="120">
        <v>3273586</v>
      </c>
      <c r="K1330" s="121"/>
      <c r="L1330" s="115"/>
      <c r="N1330" s="89"/>
    </row>
    <row r="1331" spans="1:14" s="13" customFormat="1">
      <c r="A1331" s="117">
        <v>43896</v>
      </c>
      <c r="B1331" s="118" t="s">
        <v>303</v>
      </c>
      <c r="C1331" s="118" t="s">
        <v>304</v>
      </c>
      <c r="D1331" s="119" t="s">
        <v>680</v>
      </c>
      <c r="E1331" s="119" t="s">
        <v>249</v>
      </c>
      <c r="F1331" s="119" t="s">
        <v>68</v>
      </c>
      <c r="G1331" s="119" t="str">
        <f>VLOOKUP(Repository_table[[#This Row],[Country of Destination]],$T$11:$U$47,2,)</f>
        <v>Europe and Central Asia</v>
      </c>
      <c r="H1331" s="119" t="s">
        <v>705</v>
      </c>
      <c r="I1331" s="119" t="s">
        <v>307</v>
      </c>
      <c r="J1331" s="120">
        <v>1078089</v>
      </c>
      <c r="K1331" s="121"/>
      <c r="L1331" s="115" t="s">
        <v>704</v>
      </c>
      <c r="N1331" s="89"/>
    </row>
    <row r="1332" spans="1:14" s="13" customFormat="1">
      <c r="A1332" s="117">
        <v>43896</v>
      </c>
      <c r="B1332" s="118" t="s">
        <v>303</v>
      </c>
      <c r="C1332" s="118" t="s">
        <v>304</v>
      </c>
      <c r="D1332" s="119" t="s">
        <v>305</v>
      </c>
      <c r="E1332" s="119" t="s">
        <v>22</v>
      </c>
      <c r="F1332" s="119" t="s">
        <v>68</v>
      </c>
      <c r="G1332" s="119" t="str">
        <f>VLOOKUP(Repository_table[[#This Row],[Country of Destination]],$T$11:$U$47,2,)</f>
        <v>Europe and Central Asia</v>
      </c>
      <c r="H1332" s="119" t="s">
        <v>705</v>
      </c>
      <c r="I1332" s="119" t="s">
        <v>307</v>
      </c>
      <c r="J1332" s="120">
        <v>2007654</v>
      </c>
      <c r="K1332" s="121"/>
      <c r="L1332" s="115" t="s">
        <v>67</v>
      </c>
      <c r="N1332" s="89"/>
    </row>
    <row r="1333" spans="1:14" s="13" customFormat="1" ht="24.95">
      <c r="A1333" s="117">
        <v>43896</v>
      </c>
      <c r="B1333" s="118" t="s">
        <v>264</v>
      </c>
      <c r="C1333" s="118" t="s">
        <v>265</v>
      </c>
      <c r="D1333" s="119" t="s">
        <v>266</v>
      </c>
      <c r="E1333" s="119" t="s">
        <v>22</v>
      </c>
      <c r="F1333" s="119" t="s">
        <v>42</v>
      </c>
      <c r="G1333" s="119" t="str">
        <f>VLOOKUP(Repository_table[[#This Row],[Country of Destination]],$T$11:$U$47,2,)</f>
        <v>South Asia</v>
      </c>
      <c r="H1333" s="119" t="s">
        <v>183</v>
      </c>
      <c r="I1333" s="119" t="s">
        <v>268</v>
      </c>
      <c r="J1333" s="120">
        <v>3701637</v>
      </c>
      <c r="K1333" s="121"/>
      <c r="L1333" s="115"/>
      <c r="N1333" s="89"/>
    </row>
    <row r="1334" spans="1:14" s="13" customFormat="1">
      <c r="A1334" s="117">
        <v>43896</v>
      </c>
      <c r="B1334" s="118" t="s">
        <v>20</v>
      </c>
      <c r="C1334" s="118" t="s">
        <v>20</v>
      </c>
      <c r="D1334" s="119" t="s">
        <v>27</v>
      </c>
      <c r="E1334" s="119" t="s">
        <v>22</v>
      </c>
      <c r="F1334" s="119" t="s">
        <v>28</v>
      </c>
      <c r="G1334" s="119" t="str">
        <f>VLOOKUP(Repository_table[[#This Row],[Country of Destination]],$T$11:$U$47,2,)</f>
        <v>East Asia and Pacific</v>
      </c>
      <c r="H1334" s="119" t="s">
        <v>370</v>
      </c>
      <c r="I1334" s="119" t="s">
        <v>25</v>
      </c>
      <c r="J1334" s="120">
        <v>3600653</v>
      </c>
      <c r="K1334" s="121"/>
      <c r="L1334" s="115"/>
      <c r="N1334" s="89"/>
    </row>
    <row r="1335" spans="1:14" s="13" customFormat="1">
      <c r="A1335" s="117">
        <v>43896</v>
      </c>
      <c r="B1335" s="118" t="s">
        <v>20</v>
      </c>
      <c r="C1335" s="118" t="s">
        <v>20</v>
      </c>
      <c r="D1335" s="119" t="s">
        <v>200</v>
      </c>
      <c r="E1335" s="119" t="s">
        <v>22</v>
      </c>
      <c r="F1335" s="119" t="s">
        <v>44</v>
      </c>
      <c r="G1335" s="119" t="str">
        <f>VLOOKUP(Repository_table[[#This Row],[Country of Destination]],$T$11:$U$47,2,)</f>
        <v>Europe and Central Asia</v>
      </c>
      <c r="H1335" s="119" t="s">
        <v>95</v>
      </c>
      <c r="I1335" s="119" t="s">
        <v>25</v>
      </c>
      <c r="J1335" s="120">
        <v>3307537</v>
      </c>
      <c r="K1335" s="121"/>
      <c r="L1335" s="115"/>
      <c r="N1335" s="89"/>
    </row>
    <row r="1336" spans="1:14" s="13" customFormat="1">
      <c r="A1336" s="117">
        <v>43897</v>
      </c>
      <c r="B1336" s="118" t="s">
        <v>688</v>
      </c>
      <c r="C1336" s="118" t="s">
        <v>702</v>
      </c>
      <c r="D1336" s="119" t="s">
        <v>701</v>
      </c>
      <c r="E1336" s="119" t="s">
        <v>22</v>
      </c>
      <c r="F1336" s="119" t="s">
        <v>158</v>
      </c>
      <c r="G1336" s="119" t="str">
        <f>VLOOKUP(Repository_table[[#This Row],[Country of Destination]],$T$11:$U$47,2,)</f>
        <v>East Asia and Pacific</v>
      </c>
      <c r="H1336" s="119" t="s">
        <v>281</v>
      </c>
      <c r="I1336" s="119" t="s">
        <v>333</v>
      </c>
      <c r="J1336" s="120">
        <v>3693268</v>
      </c>
      <c r="K1336" s="121"/>
      <c r="L1336" s="115"/>
      <c r="N1336" s="89"/>
    </row>
    <row r="1337" spans="1:14" s="13" customFormat="1">
      <c r="A1337" s="117">
        <v>43897</v>
      </c>
      <c r="B1337" s="118" t="s">
        <v>20</v>
      </c>
      <c r="C1337" s="118" t="s">
        <v>20</v>
      </c>
      <c r="D1337" s="119" t="s">
        <v>21</v>
      </c>
      <c r="E1337" s="119" t="s">
        <v>22</v>
      </c>
      <c r="F1337" s="119" t="s">
        <v>55</v>
      </c>
      <c r="G1337" s="119" t="str">
        <f>VLOOKUP(Repository_table[[#This Row],[Country of Destination]],$T$11:$U$47,2,)</f>
        <v>Europe and Central Asia</v>
      </c>
      <c r="H1337" s="119" t="s">
        <v>112</v>
      </c>
      <c r="I1337" s="119" t="s">
        <v>25</v>
      </c>
      <c r="J1337" s="120">
        <v>3585839</v>
      </c>
      <c r="K1337" s="121"/>
      <c r="L1337" s="115"/>
      <c r="N1337" s="89"/>
    </row>
    <row r="1338" spans="1:14" s="13" customFormat="1" ht="24.95">
      <c r="A1338" s="117">
        <v>43898</v>
      </c>
      <c r="B1338" s="118" t="s">
        <v>264</v>
      </c>
      <c r="C1338" s="118" t="s">
        <v>265</v>
      </c>
      <c r="D1338" s="119" t="s">
        <v>266</v>
      </c>
      <c r="E1338" s="119" t="s">
        <v>22</v>
      </c>
      <c r="F1338" s="119" t="s">
        <v>31</v>
      </c>
      <c r="G1338" s="119" t="str">
        <f>VLOOKUP(Repository_table[[#This Row],[Country of Destination]],$T$11:$U$47,2,)</f>
        <v>Europe and Central Asia</v>
      </c>
      <c r="H1338" s="119" t="s">
        <v>267</v>
      </c>
      <c r="I1338" s="119" t="s">
        <v>268</v>
      </c>
      <c r="J1338" s="120">
        <v>3723666</v>
      </c>
      <c r="K1338" s="121"/>
      <c r="L1338" s="115"/>
      <c r="N1338" s="89"/>
    </row>
    <row r="1339" spans="1:14" s="13" customFormat="1">
      <c r="A1339" s="117">
        <v>43898</v>
      </c>
      <c r="B1339" s="118" t="s">
        <v>640</v>
      </c>
      <c r="C1339" s="118" t="s">
        <v>232</v>
      </c>
      <c r="D1339" s="119" t="s">
        <v>230</v>
      </c>
      <c r="E1339" s="119" t="s">
        <v>22</v>
      </c>
      <c r="F1339" s="119" t="s">
        <v>49</v>
      </c>
      <c r="G1339" s="119" t="str">
        <f>VLOOKUP(Repository_table[[#This Row],[Country of Destination]],$T$11:$U$47,2,)</f>
        <v>Europe and Central Asia</v>
      </c>
      <c r="H1339" s="119" t="s">
        <v>706</v>
      </c>
      <c r="I1339" s="119" t="s">
        <v>231</v>
      </c>
      <c r="J1339" s="120">
        <v>3178969</v>
      </c>
      <c r="K1339" s="121"/>
      <c r="L1339" s="115"/>
      <c r="N1339" s="89"/>
    </row>
    <row r="1340" spans="1:14" s="13" customFormat="1">
      <c r="A1340" s="117">
        <v>43898</v>
      </c>
      <c r="B1340" s="118" t="s">
        <v>688</v>
      </c>
      <c r="C1340" s="118" t="s">
        <v>702</v>
      </c>
      <c r="D1340" s="119" t="s">
        <v>701</v>
      </c>
      <c r="E1340" s="119" t="s">
        <v>22</v>
      </c>
      <c r="F1340" s="119" t="s">
        <v>579</v>
      </c>
      <c r="G1340" s="119" t="str">
        <f>VLOOKUP(Repository_table[[#This Row],[Country of Destination]],$T$11:$U$47,2,)</f>
        <v>Middle East and North Africa</v>
      </c>
      <c r="H1340" s="119" t="s">
        <v>334</v>
      </c>
      <c r="I1340" s="119" t="s">
        <v>333</v>
      </c>
      <c r="J1340" s="120">
        <v>3197074</v>
      </c>
      <c r="K1340" s="121"/>
      <c r="L1340" s="115"/>
      <c r="N1340" s="89"/>
    </row>
    <row r="1341" spans="1:14" s="13" customFormat="1">
      <c r="A1341" s="117">
        <v>43898</v>
      </c>
      <c r="B1341" s="118" t="s">
        <v>20</v>
      </c>
      <c r="C1341" s="118" t="s">
        <v>20</v>
      </c>
      <c r="D1341" s="119" t="s">
        <v>27</v>
      </c>
      <c r="E1341" s="119" t="s">
        <v>22</v>
      </c>
      <c r="F1341" s="119" t="s">
        <v>143</v>
      </c>
      <c r="G1341" s="119" t="str">
        <f>VLOOKUP(Repository_table[[#This Row],[Country of Destination]],$T$11:$U$47,2,)</f>
        <v>Latin America and the Caribbean</v>
      </c>
      <c r="H1341" s="119" t="s">
        <v>119</v>
      </c>
      <c r="I1341" s="119" t="s">
        <v>25</v>
      </c>
      <c r="J1341" s="120">
        <v>3215774</v>
      </c>
      <c r="K1341" s="121"/>
      <c r="L1341" s="115"/>
      <c r="N1341" s="89"/>
    </row>
    <row r="1342" spans="1:14" s="13" customFormat="1">
      <c r="A1342" s="117">
        <v>43899</v>
      </c>
      <c r="B1342" s="118" t="s">
        <v>20</v>
      </c>
      <c r="C1342" s="118" t="s">
        <v>20</v>
      </c>
      <c r="D1342" s="119" t="s">
        <v>21</v>
      </c>
      <c r="E1342" s="119" t="s">
        <v>22</v>
      </c>
      <c r="F1342" s="119" t="s">
        <v>33</v>
      </c>
      <c r="G1342" s="119" t="str">
        <f>VLOOKUP(Repository_table[[#This Row],[Country of Destination]],$T$11:$U$47,2,)</f>
        <v>Europe and Central Asia</v>
      </c>
      <c r="H1342" s="119" t="s">
        <v>135</v>
      </c>
      <c r="I1342" s="119" t="s">
        <v>25</v>
      </c>
      <c r="J1342" s="120">
        <v>2903479</v>
      </c>
      <c r="K1342" s="121"/>
      <c r="L1342" s="115"/>
      <c r="N1342" s="89"/>
    </row>
    <row r="1343" spans="1:14" s="13" customFormat="1">
      <c r="A1343" s="117">
        <v>43900</v>
      </c>
      <c r="B1343" s="118" t="s">
        <v>303</v>
      </c>
      <c r="C1343" s="118" t="s">
        <v>318</v>
      </c>
      <c r="D1343" s="119" t="s">
        <v>309</v>
      </c>
      <c r="E1343" s="119" t="s">
        <v>22</v>
      </c>
      <c r="F1343" s="119" t="s">
        <v>28</v>
      </c>
      <c r="G1343" s="119" t="str">
        <f>VLOOKUP(Repository_table[[#This Row],[Country of Destination]],$T$11:$U$47,2,)</f>
        <v>East Asia and Pacific</v>
      </c>
      <c r="H1343" s="119" t="s">
        <v>80</v>
      </c>
      <c r="I1343" s="119" t="s">
        <v>307</v>
      </c>
      <c r="J1343" s="120">
        <v>3680936</v>
      </c>
      <c r="K1343" s="121"/>
      <c r="L1343" s="115"/>
      <c r="N1343" s="89"/>
    </row>
    <row r="1344" spans="1:14" s="13" customFormat="1">
      <c r="A1344" s="117">
        <v>43901</v>
      </c>
      <c r="B1344" s="118" t="s">
        <v>20</v>
      </c>
      <c r="C1344" s="118" t="s">
        <v>20</v>
      </c>
      <c r="D1344" s="119" t="s">
        <v>27</v>
      </c>
      <c r="E1344" s="119" t="s">
        <v>22</v>
      </c>
      <c r="F1344" s="119" t="s">
        <v>351</v>
      </c>
      <c r="G1344" s="119" t="str">
        <f>VLOOKUP(Repository_table[[#This Row],[Country of Destination]],$T$11:$U$47,2,)</f>
        <v>Latin America and the Caribbean</v>
      </c>
      <c r="H1344" s="119" t="s">
        <v>238</v>
      </c>
      <c r="I1344" s="119" t="s">
        <v>25</v>
      </c>
      <c r="J1344" s="120">
        <v>3418444</v>
      </c>
      <c r="K1344" s="121"/>
      <c r="L1344" s="115"/>
      <c r="N1344" s="89"/>
    </row>
    <row r="1345" spans="1:14" s="13" customFormat="1">
      <c r="A1345" s="117">
        <v>43902</v>
      </c>
      <c r="B1345" s="118" t="s">
        <v>303</v>
      </c>
      <c r="C1345" s="118" t="s">
        <v>304</v>
      </c>
      <c r="D1345" s="119" t="s">
        <v>680</v>
      </c>
      <c r="E1345" s="119" t="s">
        <v>249</v>
      </c>
      <c r="F1345" s="119" t="s">
        <v>23</v>
      </c>
      <c r="G1345" s="119" t="str">
        <f>VLOOKUP(Repository_table[[#This Row],[Country of Destination]],$T$11:$U$47,2,)</f>
        <v>Europe and Central Asia</v>
      </c>
      <c r="H1345" s="119" t="s">
        <v>276</v>
      </c>
      <c r="I1345" s="119" t="s">
        <v>307</v>
      </c>
      <c r="J1345" s="120">
        <v>1415436</v>
      </c>
      <c r="K1345" s="121"/>
      <c r="L1345" s="115" t="s">
        <v>704</v>
      </c>
      <c r="N1345" s="89"/>
    </row>
    <row r="1346" spans="1:14" s="13" customFormat="1">
      <c r="A1346" s="117">
        <v>43902</v>
      </c>
      <c r="B1346" s="118" t="s">
        <v>303</v>
      </c>
      <c r="C1346" s="118" t="s">
        <v>304</v>
      </c>
      <c r="D1346" s="119" t="s">
        <v>305</v>
      </c>
      <c r="E1346" s="119" t="s">
        <v>22</v>
      </c>
      <c r="F1346" s="119" t="s">
        <v>23</v>
      </c>
      <c r="G1346" s="119" t="str">
        <f>VLOOKUP(Repository_table[[#This Row],[Country of Destination]],$T$11:$U$47,2,)</f>
        <v>Europe and Central Asia</v>
      </c>
      <c r="H1346" s="119" t="s">
        <v>276</v>
      </c>
      <c r="I1346" s="119" t="s">
        <v>307</v>
      </c>
      <c r="J1346" s="120">
        <v>1909424</v>
      </c>
      <c r="K1346" s="121"/>
      <c r="L1346" s="115" t="s">
        <v>67</v>
      </c>
      <c r="N1346" s="89"/>
    </row>
    <row r="1347" spans="1:14" s="13" customFormat="1">
      <c r="A1347" s="117">
        <v>43903</v>
      </c>
      <c r="B1347" s="118" t="s">
        <v>303</v>
      </c>
      <c r="C1347" s="118" t="s">
        <v>304</v>
      </c>
      <c r="D1347" s="119" t="s">
        <v>305</v>
      </c>
      <c r="E1347" s="119" t="s">
        <v>22</v>
      </c>
      <c r="F1347" s="119" t="s">
        <v>158</v>
      </c>
      <c r="G1347" s="119" t="str">
        <f>VLOOKUP(Repository_table[[#This Row],[Country of Destination]],$T$11:$U$47,2,)</f>
        <v>East Asia and Pacific</v>
      </c>
      <c r="H1347" s="119" t="s">
        <v>306</v>
      </c>
      <c r="I1347" s="119" t="s">
        <v>307</v>
      </c>
      <c r="J1347" s="120">
        <v>3500830</v>
      </c>
      <c r="K1347" s="121"/>
      <c r="L1347" s="115"/>
      <c r="N1347" s="89"/>
    </row>
    <row r="1348" spans="1:14" s="13" customFormat="1" ht="24.95">
      <c r="A1348" s="117">
        <v>43903</v>
      </c>
      <c r="B1348" s="118" t="s">
        <v>264</v>
      </c>
      <c r="C1348" s="118" t="s">
        <v>265</v>
      </c>
      <c r="D1348" s="119" t="s">
        <v>266</v>
      </c>
      <c r="E1348" s="119" t="s">
        <v>22</v>
      </c>
      <c r="F1348" s="119" t="s">
        <v>33</v>
      </c>
      <c r="G1348" s="119" t="str">
        <f>VLOOKUP(Repository_table[[#This Row],[Country of Destination]],$T$11:$U$47,2,)</f>
        <v>Europe and Central Asia</v>
      </c>
      <c r="H1348" s="119" t="s">
        <v>39</v>
      </c>
      <c r="I1348" s="119" t="s">
        <v>268</v>
      </c>
      <c r="J1348" s="120">
        <v>3210269</v>
      </c>
      <c r="K1348" s="121"/>
      <c r="L1348" s="115"/>
      <c r="N1348" s="89"/>
    </row>
    <row r="1349" spans="1:14" s="13" customFormat="1">
      <c r="A1349" s="117">
        <v>43903</v>
      </c>
      <c r="B1349" s="118" t="s">
        <v>688</v>
      </c>
      <c r="C1349" s="118" t="s">
        <v>702</v>
      </c>
      <c r="D1349" s="119" t="s">
        <v>701</v>
      </c>
      <c r="E1349" s="119" t="s">
        <v>22</v>
      </c>
      <c r="F1349" s="119" t="s">
        <v>23</v>
      </c>
      <c r="G1349" s="119" t="str">
        <f>VLOOKUP(Repository_table[[#This Row],[Country of Destination]],$T$11:$U$47,2,)</f>
        <v>Europe and Central Asia</v>
      </c>
      <c r="H1349" s="119" t="s">
        <v>202</v>
      </c>
      <c r="I1349" s="119" t="s">
        <v>333</v>
      </c>
      <c r="J1349" s="120">
        <v>3746527</v>
      </c>
      <c r="K1349" s="121"/>
      <c r="L1349" s="115"/>
      <c r="N1349" s="89"/>
    </row>
    <row r="1350" spans="1:14" s="13" customFormat="1">
      <c r="A1350" s="117">
        <v>43904</v>
      </c>
      <c r="B1350" s="118" t="s">
        <v>640</v>
      </c>
      <c r="C1350" s="118" t="s">
        <v>229</v>
      </c>
      <c r="D1350" s="119" t="s">
        <v>230</v>
      </c>
      <c r="E1350" s="119" t="s">
        <v>22</v>
      </c>
      <c r="F1350" s="119" t="s">
        <v>23</v>
      </c>
      <c r="G1350" s="119" t="str">
        <f>VLOOKUP(Repository_table[[#This Row],[Country of Destination]],$T$11:$U$47,2,)</f>
        <v>Europe and Central Asia</v>
      </c>
      <c r="H1350" s="119" t="s">
        <v>109</v>
      </c>
      <c r="I1350" s="119" t="s">
        <v>231</v>
      </c>
      <c r="J1350" s="120">
        <v>3385982</v>
      </c>
      <c r="K1350" s="121"/>
      <c r="L1350" s="115"/>
      <c r="N1350" s="89"/>
    </row>
    <row r="1351" spans="1:14" s="13" customFormat="1">
      <c r="A1351" s="117">
        <v>43904</v>
      </c>
      <c r="B1351" s="118" t="s">
        <v>688</v>
      </c>
      <c r="C1351" s="118" t="s">
        <v>330</v>
      </c>
      <c r="D1351" s="119" t="s">
        <v>689</v>
      </c>
      <c r="E1351" s="119" t="s">
        <v>249</v>
      </c>
      <c r="F1351" s="119" t="s">
        <v>83</v>
      </c>
      <c r="G1351" s="119" t="str">
        <f>VLOOKUP(Repository_table[[#This Row],[Country of Destination]],$T$11:$U$47,2,)</f>
        <v>East Asia and Pacific</v>
      </c>
      <c r="H1351" s="119" t="s">
        <v>193</v>
      </c>
      <c r="I1351" s="119" t="s">
        <v>333</v>
      </c>
      <c r="J1351" s="120">
        <v>3783287</v>
      </c>
      <c r="K1351" s="121"/>
      <c r="L1351" s="115" t="s">
        <v>375</v>
      </c>
      <c r="N1351" s="89"/>
    </row>
    <row r="1352" spans="1:14" s="13" customFormat="1" ht="24.95">
      <c r="A1352" s="117">
        <v>43905</v>
      </c>
      <c r="B1352" s="118" t="s">
        <v>264</v>
      </c>
      <c r="C1352" s="118" t="s">
        <v>265</v>
      </c>
      <c r="D1352" s="119" t="s">
        <v>266</v>
      </c>
      <c r="E1352" s="119" t="s">
        <v>22</v>
      </c>
      <c r="F1352" s="119" t="s">
        <v>23</v>
      </c>
      <c r="G1352" s="119" t="str">
        <f>VLOOKUP(Repository_table[[#This Row],[Country of Destination]],$T$11:$U$47,2,)</f>
        <v>Europe and Central Asia</v>
      </c>
      <c r="H1352" s="119" t="s">
        <v>278</v>
      </c>
      <c r="I1352" s="119" t="s">
        <v>268</v>
      </c>
      <c r="J1352" s="120">
        <v>3696690</v>
      </c>
      <c r="K1352" s="121"/>
      <c r="L1352" s="115"/>
      <c r="N1352" s="89"/>
    </row>
    <row r="1353" spans="1:14" s="13" customFormat="1">
      <c r="A1353" s="117">
        <v>43905</v>
      </c>
      <c r="B1353" s="118" t="s">
        <v>20</v>
      </c>
      <c r="C1353" s="118" t="s">
        <v>20</v>
      </c>
      <c r="D1353" s="119" t="s">
        <v>211</v>
      </c>
      <c r="E1353" s="119" t="s">
        <v>22</v>
      </c>
      <c r="F1353" s="119" t="s">
        <v>38</v>
      </c>
      <c r="G1353" s="119" t="str">
        <f>VLOOKUP(Repository_table[[#This Row],[Country of Destination]],$T$11:$U$47,2,)</f>
        <v>Latin America and the Caribbean</v>
      </c>
      <c r="H1353" s="119" t="s">
        <v>607</v>
      </c>
      <c r="I1353" s="119" t="s">
        <v>25</v>
      </c>
      <c r="J1353" s="120">
        <v>3297409</v>
      </c>
      <c r="K1353" s="121"/>
      <c r="L1353" s="115"/>
      <c r="N1353" s="89"/>
    </row>
    <row r="1354" spans="1:14" s="13" customFormat="1" ht="24.95">
      <c r="A1354" s="117">
        <v>43906</v>
      </c>
      <c r="B1354" s="118" t="s">
        <v>264</v>
      </c>
      <c r="C1354" s="118" t="s">
        <v>265</v>
      </c>
      <c r="D1354" s="119" t="s">
        <v>266</v>
      </c>
      <c r="E1354" s="119" t="s">
        <v>22</v>
      </c>
      <c r="F1354" s="119" t="s">
        <v>113</v>
      </c>
      <c r="G1354" s="119" t="str">
        <f>VLOOKUP(Repository_table[[#This Row],[Country of Destination]],$T$11:$U$47,2,)</f>
        <v>Europe and Central Asia</v>
      </c>
      <c r="H1354" s="119" t="s">
        <v>147</v>
      </c>
      <c r="I1354" s="119" t="s">
        <v>268</v>
      </c>
      <c r="J1354" s="120">
        <v>3583126</v>
      </c>
      <c r="K1354" s="121"/>
      <c r="L1354" s="115"/>
      <c r="N1354" s="89"/>
    </row>
    <row r="1355" spans="1:14" s="13" customFormat="1">
      <c r="A1355" s="117">
        <v>43906</v>
      </c>
      <c r="B1355" s="118" t="s">
        <v>20</v>
      </c>
      <c r="C1355" s="118" t="s">
        <v>20</v>
      </c>
      <c r="D1355" s="119" t="s">
        <v>21</v>
      </c>
      <c r="E1355" s="119" t="s">
        <v>22</v>
      </c>
      <c r="F1355" s="119" t="s">
        <v>38</v>
      </c>
      <c r="G1355" s="119" t="str">
        <f>VLOOKUP(Repository_table[[#This Row],[Country of Destination]],$T$11:$U$47,2,)</f>
        <v>Latin America and the Caribbean</v>
      </c>
      <c r="H1355" s="119" t="s">
        <v>40</v>
      </c>
      <c r="I1355" s="119" t="s">
        <v>25</v>
      </c>
      <c r="J1355" s="120">
        <v>3593276</v>
      </c>
      <c r="K1355" s="121"/>
      <c r="L1355" s="115"/>
      <c r="N1355" s="89"/>
    </row>
    <row r="1356" spans="1:14" s="13" customFormat="1">
      <c r="A1356" s="117">
        <v>43907</v>
      </c>
      <c r="B1356" s="118" t="s">
        <v>640</v>
      </c>
      <c r="C1356" s="118" t="s">
        <v>232</v>
      </c>
      <c r="D1356" s="119" t="s">
        <v>230</v>
      </c>
      <c r="E1356" s="119" t="s">
        <v>22</v>
      </c>
      <c r="F1356" s="119" t="s">
        <v>33</v>
      </c>
      <c r="G1356" s="119" t="str">
        <f>VLOOKUP(Repository_table[[#This Row],[Country of Destination]],$T$11:$U$47,2,)</f>
        <v>Europe and Central Asia</v>
      </c>
      <c r="H1356" s="119" t="s">
        <v>237</v>
      </c>
      <c r="I1356" s="119" t="s">
        <v>231</v>
      </c>
      <c r="J1356" s="120">
        <v>3463020</v>
      </c>
      <c r="K1356" s="121"/>
      <c r="L1356" s="115"/>
      <c r="N1356" s="89"/>
    </row>
    <row r="1357" spans="1:14" s="13" customFormat="1">
      <c r="A1357" s="117">
        <v>43907</v>
      </c>
      <c r="B1357" s="118" t="s">
        <v>688</v>
      </c>
      <c r="C1357" s="118" t="s">
        <v>702</v>
      </c>
      <c r="D1357" s="119" t="s">
        <v>701</v>
      </c>
      <c r="E1357" s="119" t="s">
        <v>22</v>
      </c>
      <c r="F1357" s="119" t="s">
        <v>158</v>
      </c>
      <c r="G1357" s="119" t="str">
        <f>VLOOKUP(Repository_table[[#This Row],[Country of Destination]],$T$11:$U$47,2,)</f>
        <v>East Asia and Pacific</v>
      </c>
      <c r="H1357" s="119" t="s">
        <v>316</v>
      </c>
      <c r="I1357" s="119" t="s">
        <v>333</v>
      </c>
      <c r="J1357" s="120">
        <v>3535200</v>
      </c>
      <c r="K1357" s="121"/>
      <c r="L1357" s="115"/>
      <c r="N1357" s="89"/>
    </row>
    <row r="1358" spans="1:14" s="13" customFormat="1">
      <c r="A1358" s="117">
        <v>43908</v>
      </c>
      <c r="B1358" s="118" t="s">
        <v>303</v>
      </c>
      <c r="C1358" s="118" t="s">
        <v>304</v>
      </c>
      <c r="D1358" s="119" t="s">
        <v>305</v>
      </c>
      <c r="E1358" s="119" t="s">
        <v>22</v>
      </c>
      <c r="F1358" s="119" t="s">
        <v>69</v>
      </c>
      <c r="G1358" s="119" t="str">
        <f>VLOOKUP(Repository_table[[#This Row],[Country of Destination]],$T$11:$U$47,2,)</f>
        <v>East Asia and Pacific</v>
      </c>
      <c r="H1358" s="119" t="s">
        <v>319</v>
      </c>
      <c r="I1358" s="119" t="s">
        <v>307</v>
      </c>
      <c r="J1358" s="120">
        <v>3292881</v>
      </c>
      <c r="K1358" s="121"/>
      <c r="L1358" s="115"/>
      <c r="N1358" s="89"/>
    </row>
    <row r="1359" spans="1:14" s="13" customFormat="1" ht="24.95">
      <c r="A1359" s="117">
        <v>43908</v>
      </c>
      <c r="B1359" s="118" t="s">
        <v>264</v>
      </c>
      <c r="C1359" s="118" t="s">
        <v>265</v>
      </c>
      <c r="D1359" s="119" t="s">
        <v>283</v>
      </c>
      <c r="E1359" s="119" t="s">
        <v>22</v>
      </c>
      <c r="F1359" s="119" t="s">
        <v>28</v>
      </c>
      <c r="G1359" s="119" t="str">
        <f>VLOOKUP(Repository_table[[#This Row],[Country of Destination]],$T$11:$U$47,2,)</f>
        <v>East Asia and Pacific</v>
      </c>
      <c r="H1359" s="119" t="s">
        <v>377</v>
      </c>
      <c r="I1359" s="119" t="s">
        <v>268</v>
      </c>
      <c r="J1359" s="120">
        <v>3440109</v>
      </c>
      <c r="K1359" s="121"/>
      <c r="L1359" s="115"/>
      <c r="N1359" s="89"/>
    </row>
    <row r="1360" spans="1:14" s="13" customFormat="1">
      <c r="A1360" s="117">
        <v>43908</v>
      </c>
      <c r="B1360" s="118" t="s">
        <v>20</v>
      </c>
      <c r="C1360" s="118" t="s">
        <v>20</v>
      </c>
      <c r="D1360" s="119" t="s">
        <v>21</v>
      </c>
      <c r="E1360" s="119" t="s">
        <v>22</v>
      </c>
      <c r="F1360" s="119" t="s">
        <v>33</v>
      </c>
      <c r="G1360" s="119" t="str">
        <f>VLOOKUP(Repository_table[[#This Row],[Country of Destination]],$T$11:$U$47,2,)</f>
        <v>Europe and Central Asia</v>
      </c>
      <c r="H1360" s="119" t="s">
        <v>343</v>
      </c>
      <c r="I1360" s="119" t="s">
        <v>25</v>
      </c>
      <c r="J1360" s="120">
        <v>3389949</v>
      </c>
      <c r="K1360" s="121"/>
      <c r="L1360" s="115"/>
      <c r="N1360" s="89"/>
    </row>
    <row r="1361" spans="1:14" s="13" customFormat="1">
      <c r="A1361" s="117">
        <v>43908</v>
      </c>
      <c r="B1361" s="118" t="s">
        <v>20</v>
      </c>
      <c r="C1361" s="118" t="s">
        <v>20</v>
      </c>
      <c r="D1361" s="119" t="s">
        <v>27</v>
      </c>
      <c r="E1361" s="119" t="s">
        <v>22</v>
      </c>
      <c r="F1361" s="119" t="s">
        <v>125</v>
      </c>
      <c r="G1361" s="119" t="str">
        <f>VLOOKUP(Repository_table[[#This Row],[Country of Destination]],$T$11:$U$47,2,)</f>
        <v>East Asia and Pacific</v>
      </c>
      <c r="H1361" s="119" t="s">
        <v>176</v>
      </c>
      <c r="I1361" s="119" t="s">
        <v>25</v>
      </c>
      <c r="J1361" s="120">
        <v>3696882</v>
      </c>
      <c r="K1361" s="121"/>
      <c r="L1361" s="115"/>
      <c r="N1361" s="89"/>
    </row>
    <row r="1362" spans="1:14" s="13" customFormat="1">
      <c r="A1362" s="117">
        <v>43910</v>
      </c>
      <c r="B1362" s="118" t="s">
        <v>303</v>
      </c>
      <c r="C1362" s="118" t="s">
        <v>308</v>
      </c>
      <c r="D1362" s="119" t="s">
        <v>309</v>
      </c>
      <c r="E1362" s="119" t="s">
        <v>22</v>
      </c>
      <c r="F1362" s="119" t="s">
        <v>28</v>
      </c>
      <c r="G1362" s="119" t="str">
        <f>VLOOKUP(Repository_table[[#This Row],[Country of Destination]],$T$11:$U$47,2,)</f>
        <v>East Asia and Pacific</v>
      </c>
      <c r="H1362" s="119" t="s">
        <v>273</v>
      </c>
      <c r="I1362" s="119" t="s">
        <v>307</v>
      </c>
      <c r="J1362" s="120">
        <v>3773086</v>
      </c>
      <c r="K1362" s="121"/>
      <c r="L1362" s="115"/>
      <c r="N1362" s="89"/>
    </row>
    <row r="1363" spans="1:14" s="13" customFormat="1">
      <c r="A1363" s="117">
        <v>43910</v>
      </c>
      <c r="B1363" s="118" t="s">
        <v>20</v>
      </c>
      <c r="C1363" s="118" t="s">
        <v>20</v>
      </c>
      <c r="D1363" s="119" t="s">
        <v>21</v>
      </c>
      <c r="E1363" s="119" t="s">
        <v>22</v>
      </c>
      <c r="F1363" s="119" t="s">
        <v>68</v>
      </c>
      <c r="G1363" s="119" t="str">
        <f>VLOOKUP(Repository_table[[#This Row],[Country of Destination]],$T$11:$U$47,2,)</f>
        <v>Europe and Central Asia</v>
      </c>
      <c r="H1363" s="119" t="s">
        <v>24</v>
      </c>
      <c r="I1363" s="119" t="s">
        <v>25</v>
      </c>
      <c r="J1363" s="120">
        <v>2540017</v>
      </c>
      <c r="K1363" s="121"/>
      <c r="L1363" s="115" t="s">
        <v>67</v>
      </c>
      <c r="N1363" s="89"/>
    </row>
    <row r="1364" spans="1:14" s="13" customFormat="1">
      <c r="A1364" s="117">
        <v>43910</v>
      </c>
      <c r="B1364" s="118" t="s">
        <v>20</v>
      </c>
      <c r="C1364" s="118" t="s">
        <v>20</v>
      </c>
      <c r="D1364" s="119" t="s">
        <v>27</v>
      </c>
      <c r="E1364" s="119" t="s">
        <v>22</v>
      </c>
      <c r="F1364" s="119" t="s">
        <v>279</v>
      </c>
      <c r="G1364" s="119" t="str">
        <f>VLOOKUP(Repository_table[[#This Row],[Country of Destination]],$T$11:$U$47,2,)</f>
        <v>Latin America and the Caribbean</v>
      </c>
      <c r="H1364" s="119" t="s">
        <v>24</v>
      </c>
      <c r="I1364" s="119" t="s">
        <v>25</v>
      </c>
      <c r="J1364" s="120">
        <v>905993</v>
      </c>
      <c r="K1364" s="121"/>
      <c r="L1364" s="115" t="s">
        <v>67</v>
      </c>
      <c r="N1364" s="89"/>
    </row>
    <row r="1365" spans="1:14" s="13" customFormat="1">
      <c r="A1365" s="117">
        <v>43911</v>
      </c>
      <c r="B1365" s="118" t="s">
        <v>688</v>
      </c>
      <c r="C1365" s="118" t="s">
        <v>702</v>
      </c>
      <c r="D1365" s="119" t="s">
        <v>701</v>
      </c>
      <c r="E1365" s="119" t="s">
        <v>22</v>
      </c>
      <c r="F1365" s="119" t="s">
        <v>94</v>
      </c>
      <c r="G1365" s="119" t="str">
        <f>VLOOKUP(Repository_table[[#This Row],[Country of Destination]],$T$11:$U$47,2,)</f>
        <v>East Asia and Pacific</v>
      </c>
      <c r="H1365" s="119" t="s">
        <v>195</v>
      </c>
      <c r="I1365" s="119" t="s">
        <v>333</v>
      </c>
      <c r="J1365" s="120">
        <v>3709702</v>
      </c>
      <c r="K1365" s="121"/>
      <c r="L1365" s="115"/>
      <c r="N1365" s="89"/>
    </row>
    <row r="1366" spans="1:14" s="13" customFormat="1">
      <c r="A1366" s="117">
        <v>43911</v>
      </c>
      <c r="B1366" s="118" t="s">
        <v>20</v>
      </c>
      <c r="C1366" s="118" t="s">
        <v>20</v>
      </c>
      <c r="D1366" s="119" t="s">
        <v>200</v>
      </c>
      <c r="E1366" s="119" t="s">
        <v>22</v>
      </c>
      <c r="F1366" s="119" t="s">
        <v>55</v>
      </c>
      <c r="G1366" s="119" t="str">
        <f>VLOOKUP(Repository_table[[#This Row],[Country of Destination]],$T$11:$U$47,2,)</f>
        <v>Europe and Central Asia</v>
      </c>
      <c r="H1366" s="119" t="s">
        <v>145</v>
      </c>
      <c r="I1366" s="119" t="s">
        <v>25</v>
      </c>
      <c r="J1366" s="120">
        <v>3443807</v>
      </c>
      <c r="K1366" s="121"/>
      <c r="L1366" s="115"/>
      <c r="N1366" s="89"/>
    </row>
    <row r="1367" spans="1:14" s="13" customFormat="1">
      <c r="A1367" s="117">
        <v>43912</v>
      </c>
      <c r="B1367" s="118" t="s">
        <v>303</v>
      </c>
      <c r="C1367" s="118" t="s">
        <v>304</v>
      </c>
      <c r="D1367" s="119" t="s">
        <v>305</v>
      </c>
      <c r="E1367" s="119" t="s">
        <v>22</v>
      </c>
      <c r="F1367" s="119" t="s">
        <v>94</v>
      </c>
      <c r="G1367" s="119" t="str">
        <f>VLOOKUP(Repository_table[[#This Row],[Country of Destination]],$T$11:$U$47,2,)</f>
        <v>East Asia and Pacific</v>
      </c>
      <c r="H1367" s="119" t="s">
        <v>54</v>
      </c>
      <c r="I1367" s="119" t="s">
        <v>307</v>
      </c>
      <c r="J1367" s="120">
        <v>3805642</v>
      </c>
      <c r="K1367" s="121"/>
      <c r="L1367" s="115"/>
      <c r="N1367" s="89"/>
    </row>
    <row r="1368" spans="1:14" s="13" customFormat="1" ht="24.95">
      <c r="A1368" s="117">
        <v>43912</v>
      </c>
      <c r="B1368" s="118" t="s">
        <v>264</v>
      </c>
      <c r="C1368" s="118" t="s">
        <v>265</v>
      </c>
      <c r="D1368" s="119" t="s">
        <v>266</v>
      </c>
      <c r="E1368" s="119" t="s">
        <v>22</v>
      </c>
      <c r="F1368" s="119" t="s">
        <v>49</v>
      </c>
      <c r="G1368" s="119" t="str">
        <f>VLOOKUP(Repository_table[[#This Row],[Country of Destination]],$T$11:$U$47,2,)</f>
        <v>Europe and Central Asia</v>
      </c>
      <c r="H1368" s="119" t="s">
        <v>285</v>
      </c>
      <c r="I1368" s="119" t="s">
        <v>268</v>
      </c>
      <c r="J1368" s="120">
        <v>3441590</v>
      </c>
      <c r="K1368" s="121"/>
      <c r="L1368" s="115"/>
      <c r="N1368" s="89"/>
    </row>
    <row r="1369" spans="1:14" s="13" customFormat="1">
      <c r="A1369" s="117">
        <v>43912</v>
      </c>
      <c r="B1369" s="118" t="s">
        <v>640</v>
      </c>
      <c r="C1369" s="118" t="s">
        <v>229</v>
      </c>
      <c r="D1369" s="119" t="s">
        <v>230</v>
      </c>
      <c r="E1369" s="119" t="s">
        <v>22</v>
      </c>
      <c r="F1369" s="119" t="s">
        <v>42</v>
      </c>
      <c r="G1369" s="119" t="str">
        <f>VLOOKUP(Repository_table[[#This Row],[Country of Destination]],$T$11:$U$47,2,)</f>
        <v>South Asia</v>
      </c>
      <c r="H1369" s="119" t="s">
        <v>236</v>
      </c>
      <c r="I1369" s="119" t="s">
        <v>231</v>
      </c>
      <c r="J1369" s="120">
        <v>3202868</v>
      </c>
      <c r="K1369" s="121"/>
      <c r="L1369" s="115"/>
      <c r="N1369" s="89"/>
    </row>
    <row r="1370" spans="1:14" s="13" customFormat="1">
      <c r="A1370" s="117">
        <v>43912</v>
      </c>
      <c r="B1370" s="118" t="s">
        <v>20</v>
      </c>
      <c r="C1370" s="118" t="s">
        <v>20</v>
      </c>
      <c r="D1370" s="119" t="s">
        <v>27</v>
      </c>
      <c r="E1370" s="119" t="s">
        <v>22</v>
      </c>
      <c r="F1370" s="119" t="s">
        <v>28</v>
      </c>
      <c r="G1370" s="119" t="str">
        <f>VLOOKUP(Repository_table[[#This Row],[Country of Destination]],$T$11:$U$47,2,)</f>
        <v>East Asia and Pacific</v>
      </c>
      <c r="H1370" s="119" t="s">
        <v>313</v>
      </c>
      <c r="I1370" s="119" t="s">
        <v>25</v>
      </c>
      <c r="J1370" s="120">
        <v>3247240</v>
      </c>
      <c r="K1370" s="121"/>
      <c r="L1370" s="115"/>
      <c r="N1370" s="89"/>
    </row>
    <row r="1371" spans="1:14" s="13" customFormat="1">
      <c r="A1371" s="117">
        <v>43913</v>
      </c>
      <c r="B1371" s="118" t="s">
        <v>688</v>
      </c>
      <c r="C1371" s="118" t="s">
        <v>702</v>
      </c>
      <c r="D1371" s="119" t="s">
        <v>701</v>
      </c>
      <c r="E1371" s="119" t="s">
        <v>22</v>
      </c>
      <c r="F1371" s="119" t="s">
        <v>33</v>
      </c>
      <c r="G1371" s="119" t="str">
        <f>VLOOKUP(Repository_table[[#This Row],[Country of Destination]],$T$11:$U$47,2,)</f>
        <v>Europe and Central Asia</v>
      </c>
      <c r="H1371" s="119" t="s">
        <v>181</v>
      </c>
      <c r="I1371" s="119" t="s">
        <v>333</v>
      </c>
      <c r="J1371" s="120">
        <v>3293118</v>
      </c>
      <c r="K1371" s="121"/>
      <c r="L1371" s="115"/>
      <c r="N1371" s="89"/>
    </row>
    <row r="1372" spans="1:14" s="13" customFormat="1">
      <c r="A1372" s="117">
        <v>43913</v>
      </c>
      <c r="B1372" s="118" t="s">
        <v>20</v>
      </c>
      <c r="C1372" s="118" t="s">
        <v>20</v>
      </c>
      <c r="D1372" s="119" t="s">
        <v>21</v>
      </c>
      <c r="E1372" s="119" t="s">
        <v>22</v>
      </c>
      <c r="F1372" s="119" t="s">
        <v>23</v>
      </c>
      <c r="G1372" s="119" t="str">
        <f>VLOOKUP(Repository_table[[#This Row],[Country of Destination]],$T$11:$U$47,2,)</f>
        <v>Europe and Central Asia</v>
      </c>
      <c r="H1372" s="119" t="s">
        <v>323</v>
      </c>
      <c r="I1372" s="119" t="s">
        <v>25</v>
      </c>
      <c r="J1372" s="120">
        <v>3145727</v>
      </c>
      <c r="K1372" s="121"/>
      <c r="L1372" s="115"/>
      <c r="N1372" s="89"/>
    </row>
    <row r="1373" spans="1:14" s="13" customFormat="1">
      <c r="A1373" s="117">
        <v>43913</v>
      </c>
      <c r="B1373" s="118" t="s">
        <v>20</v>
      </c>
      <c r="C1373" s="118" t="s">
        <v>20</v>
      </c>
      <c r="D1373" s="119" t="s">
        <v>21</v>
      </c>
      <c r="E1373" s="119" t="s">
        <v>22</v>
      </c>
      <c r="F1373" s="119" t="s">
        <v>35</v>
      </c>
      <c r="G1373" s="119" t="str">
        <f>VLOOKUP(Repository_table[[#This Row],[Country of Destination]],$T$11:$U$47,2,)</f>
        <v>Europe and Central Asia</v>
      </c>
      <c r="H1373" s="119" t="s">
        <v>300</v>
      </c>
      <c r="I1373" s="119" t="s">
        <v>25</v>
      </c>
      <c r="J1373" s="120">
        <v>3584689</v>
      </c>
      <c r="K1373" s="121"/>
      <c r="L1373" s="115"/>
      <c r="N1373" s="89"/>
    </row>
    <row r="1374" spans="1:14" s="13" customFormat="1">
      <c r="A1374" s="117">
        <v>43914</v>
      </c>
      <c r="B1374" s="118" t="s">
        <v>20</v>
      </c>
      <c r="C1374" s="118" t="s">
        <v>20</v>
      </c>
      <c r="D1374" s="119" t="s">
        <v>27</v>
      </c>
      <c r="E1374" s="119" t="s">
        <v>22</v>
      </c>
      <c r="F1374" s="119" t="s">
        <v>28</v>
      </c>
      <c r="G1374" s="119" t="str">
        <f>VLOOKUP(Repository_table[[#This Row],[Country of Destination]],$T$11:$U$47,2,)</f>
        <v>East Asia and Pacific</v>
      </c>
      <c r="H1374" s="119" t="s">
        <v>167</v>
      </c>
      <c r="I1374" s="119" t="s">
        <v>25</v>
      </c>
      <c r="J1374" s="120">
        <v>3070395</v>
      </c>
      <c r="K1374" s="121"/>
      <c r="L1374" s="115"/>
      <c r="N1374" s="89"/>
    </row>
    <row r="1375" spans="1:14" s="13" customFormat="1" ht="24.95">
      <c r="A1375" s="117">
        <v>43915</v>
      </c>
      <c r="B1375" s="118" t="s">
        <v>264</v>
      </c>
      <c r="C1375" s="118" t="s">
        <v>265</v>
      </c>
      <c r="D1375" s="119" t="s">
        <v>283</v>
      </c>
      <c r="E1375" s="119" t="s">
        <v>22</v>
      </c>
      <c r="F1375" s="119" t="s">
        <v>125</v>
      </c>
      <c r="G1375" s="119" t="str">
        <f>VLOOKUP(Repository_table[[#This Row],[Country of Destination]],$T$11:$U$47,2,)</f>
        <v>East Asia and Pacific</v>
      </c>
      <c r="H1375" s="119" t="s">
        <v>344</v>
      </c>
      <c r="I1375" s="119" t="s">
        <v>268</v>
      </c>
      <c r="J1375" s="120">
        <v>3298014</v>
      </c>
      <c r="K1375" s="121"/>
      <c r="L1375" s="115"/>
      <c r="N1375" s="89"/>
    </row>
    <row r="1376" spans="1:14" s="13" customFormat="1">
      <c r="A1376" s="117">
        <v>43915</v>
      </c>
      <c r="B1376" s="118" t="s">
        <v>688</v>
      </c>
      <c r="C1376" s="118" t="s">
        <v>702</v>
      </c>
      <c r="D1376" s="119" t="s">
        <v>701</v>
      </c>
      <c r="E1376" s="119" t="s">
        <v>22</v>
      </c>
      <c r="F1376" s="119" t="s">
        <v>158</v>
      </c>
      <c r="G1376" s="119" t="str">
        <f>VLOOKUP(Repository_table[[#This Row],[Country of Destination]],$T$11:$U$47,2,)</f>
        <v>East Asia and Pacific</v>
      </c>
      <c r="H1376" s="119" t="s">
        <v>342</v>
      </c>
      <c r="I1376" s="119" t="s">
        <v>333</v>
      </c>
      <c r="J1376" s="120">
        <v>3701258</v>
      </c>
      <c r="K1376" s="121"/>
      <c r="L1376" s="115"/>
      <c r="N1376" s="89"/>
    </row>
    <row r="1377" spans="1:14" s="13" customFormat="1">
      <c r="A1377" s="117">
        <v>43915</v>
      </c>
      <c r="B1377" s="118" t="s">
        <v>20</v>
      </c>
      <c r="C1377" s="118" t="s">
        <v>20</v>
      </c>
      <c r="D1377" s="119" t="s">
        <v>211</v>
      </c>
      <c r="E1377" s="119" t="s">
        <v>22</v>
      </c>
      <c r="F1377" s="119" t="s">
        <v>35</v>
      </c>
      <c r="G1377" s="119" t="str">
        <f>VLOOKUP(Repository_table[[#This Row],[Country of Destination]],$T$11:$U$47,2,)</f>
        <v>Europe and Central Asia</v>
      </c>
      <c r="H1377" s="119" t="s">
        <v>213</v>
      </c>
      <c r="I1377" s="119" t="s">
        <v>25</v>
      </c>
      <c r="J1377" s="120">
        <v>2908458</v>
      </c>
      <c r="K1377" s="121"/>
      <c r="L1377" s="115"/>
      <c r="N1377" s="89"/>
    </row>
    <row r="1378" spans="1:14" s="13" customFormat="1">
      <c r="A1378" s="117">
        <v>43916</v>
      </c>
      <c r="B1378" s="118" t="s">
        <v>303</v>
      </c>
      <c r="C1378" s="118" t="s">
        <v>318</v>
      </c>
      <c r="D1378" s="119" t="s">
        <v>309</v>
      </c>
      <c r="E1378" s="119" t="s">
        <v>22</v>
      </c>
      <c r="F1378" s="119" t="s">
        <v>144</v>
      </c>
      <c r="G1378" s="119" t="str">
        <f>VLOOKUP(Repository_table[[#This Row],[Country of Destination]],$T$11:$U$47,2,)</f>
        <v>Latin America and the Caribbean</v>
      </c>
      <c r="H1378" s="119" t="s">
        <v>310</v>
      </c>
      <c r="I1378" s="119" t="s">
        <v>307</v>
      </c>
      <c r="J1378" s="120">
        <v>2871520</v>
      </c>
      <c r="K1378" s="121"/>
      <c r="L1378" s="115"/>
      <c r="N1378" s="89"/>
    </row>
    <row r="1379" spans="1:14" s="13" customFormat="1" ht="24.95">
      <c r="A1379" s="117">
        <v>43916</v>
      </c>
      <c r="B1379" s="118" t="s">
        <v>264</v>
      </c>
      <c r="C1379" s="118" t="s">
        <v>265</v>
      </c>
      <c r="D1379" s="119" t="s">
        <v>266</v>
      </c>
      <c r="E1379" s="119" t="s">
        <v>22</v>
      </c>
      <c r="F1379" s="119" t="s">
        <v>35</v>
      </c>
      <c r="G1379" s="119" t="str">
        <f>VLOOKUP(Repository_table[[#This Row],[Country of Destination]],$T$11:$U$47,2,)</f>
        <v>Europe and Central Asia</v>
      </c>
      <c r="H1379" s="119" t="s">
        <v>668</v>
      </c>
      <c r="I1379" s="119" t="s">
        <v>268</v>
      </c>
      <c r="J1379" s="120">
        <v>3516195</v>
      </c>
      <c r="K1379" s="121"/>
      <c r="L1379" s="115"/>
      <c r="N1379" s="89"/>
    </row>
    <row r="1380" spans="1:14" s="13" customFormat="1">
      <c r="A1380" s="117">
        <v>43916</v>
      </c>
      <c r="B1380" s="118" t="s">
        <v>20</v>
      </c>
      <c r="C1380" s="118" t="s">
        <v>20</v>
      </c>
      <c r="D1380" s="119" t="s">
        <v>21</v>
      </c>
      <c r="E1380" s="119" t="s">
        <v>22</v>
      </c>
      <c r="F1380" s="119" t="s">
        <v>94</v>
      </c>
      <c r="G1380" s="119" t="str">
        <f>VLOOKUP(Repository_table[[#This Row],[Country of Destination]],$T$11:$U$47,2,)</f>
        <v>East Asia and Pacific</v>
      </c>
      <c r="H1380" s="119" t="s">
        <v>121</v>
      </c>
      <c r="I1380" s="119" t="s">
        <v>25</v>
      </c>
      <c r="J1380" s="120">
        <v>3408332</v>
      </c>
      <c r="K1380" s="121"/>
      <c r="L1380" s="115"/>
      <c r="N1380" s="89"/>
    </row>
    <row r="1381" spans="1:14" s="13" customFormat="1">
      <c r="A1381" s="117">
        <v>43917</v>
      </c>
      <c r="B1381" s="118" t="s">
        <v>20</v>
      </c>
      <c r="C1381" s="118" t="s">
        <v>20</v>
      </c>
      <c r="D1381" s="119" t="s">
        <v>21</v>
      </c>
      <c r="E1381" s="119" t="s">
        <v>22</v>
      </c>
      <c r="F1381" s="119" t="s">
        <v>94</v>
      </c>
      <c r="G1381" s="119" t="str">
        <f>VLOOKUP(Repository_table[[#This Row],[Country of Destination]],$T$11:$U$47,2,)</f>
        <v>East Asia and Pacific</v>
      </c>
      <c r="H1381" s="119" t="s">
        <v>632</v>
      </c>
      <c r="I1381" s="119" t="s">
        <v>25</v>
      </c>
      <c r="J1381" s="120">
        <v>3488317</v>
      </c>
      <c r="K1381" s="121"/>
      <c r="L1381" s="115"/>
      <c r="N1381" s="89"/>
    </row>
    <row r="1382" spans="1:14" s="13" customFormat="1">
      <c r="A1382" s="117">
        <v>43917</v>
      </c>
      <c r="B1382" s="118" t="s">
        <v>20</v>
      </c>
      <c r="C1382" s="118" t="s">
        <v>20</v>
      </c>
      <c r="D1382" s="119" t="s">
        <v>21</v>
      </c>
      <c r="E1382" s="119" t="s">
        <v>22</v>
      </c>
      <c r="F1382" s="119" t="s">
        <v>35</v>
      </c>
      <c r="G1382" s="119" t="str">
        <f>VLOOKUP(Repository_table[[#This Row],[Country of Destination]],$T$11:$U$47,2,)</f>
        <v>Europe and Central Asia</v>
      </c>
      <c r="H1382" s="119" t="s">
        <v>37</v>
      </c>
      <c r="I1382" s="119" t="s">
        <v>25</v>
      </c>
      <c r="J1382" s="120">
        <v>3218526</v>
      </c>
      <c r="K1382" s="121"/>
      <c r="L1382" s="115"/>
      <c r="N1382" s="89"/>
    </row>
    <row r="1383" spans="1:14" s="13" customFormat="1">
      <c r="A1383" s="117">
        <v>43918</v>
      </c>
      <c r="B1383" s="118" t="s">
        <v>303</v>
      </c>
      <c r="C1383" s="118" t="s">
        <v>308</v>
      </c>
      <c r="D1383" s="119" t="s">
        <v>309</v>
      </c>
      <c r="E1383" s="119" t="s">
        <v>22</v>
      </c>
      <c r="F1383" s="119" t="s">
        <v>28</v>
      </c>
      <c r="G1383" s="119" t="str">
        <f>VLOOKUP(Repository_table[[#This Row],[Country of Destination]],$T$11:$U$47,2,)</f>
        <v>East Asia and Pacific</v>
      </c>
      <c r="H1383" s="119" t="s">
        <v>315</v>
      </c>
      <c r="I1383" s="119" t="s">
        <v>307</v>
      </c>
      <c r="J1383" s="120">
        <v>3601368</v>
      </c>
      <c r="K1383" s="121"/>
      <c r="L1383" s="115"/>
      <c r="N1383" s="89"/>
    </row>
    <row r="1384" spans="1:14" s="13" customFormat="1">
      <c r="A1384" s="117">
        <v>43918</v>
      </c>
      <c r="B1384" s="118" t="s">
        <v>640</v>
      </c>
      <c r="C1384" s="118" t="s">
        <v>232</v>
      </c>
      <c r="D1384" s="119" t="s">
        <v>230</v>
      </c>
      <c r="E1384" s="119" t="s">
        <v>22</v>
      </c>
      <c r="F1384" s="119" t="s">
        <v>158</v>
      </c>
      <c r="G1384" s="119" t="str">
        <f>VLOOKUP(Repository_table[[#This Row],[Country of Destination]],$T$11:$U$47,2,)</f>
        <v>East Asia and Pacific</v>
      </c>
      <c r="H1384" s="119" t="s">
        <v>84</v>
      </c>
      <c r="I1384" s="119" t="s">
        <v>231</v>
      </c>
      <c r="J1384" s="120">
        <v>3738250</v>
      </c>
      <c r="K1384" s="121"/>
      <c r="L1384" s="115"/>
      <c r="N1384" s="89"/>
    </row>
    <row r="1385" spans="1:14" s="13" customFormat="1">
      <c r="A1385" s="117">
        <v>43918</v>
      </c>
      <c r="B1385" s="118" t="s">
        <v>20</v>
      </c>
      <c r="C1385" s="118" t="s">
        <v>20</v>
      </c>
      <c r="D1385" s="119" t="s">
        <v>27</v>
      </c>
      <c r="E1385" s="119" t="s">
        <v>22</v>
      </c>
      <c r="F1385" s="119" t="s">
        <v>351</v>
      </c>
      <c r="G1385" s="119" t="str">
        <f>VLOOKUP(Repository_table[[#This Row],[Country of Destination]],$T$11:$U$47,2,)</f>
        <v>Latin America and the Caribbean</v>
      </c>
      <c r="H1385" s="119" t="s">
        <v>117</v>
      </c>
      <c r="I1385" s="119" t="s">
        <v>25</v>
      </c>
      <c r="J1385" s="120">
        <v>3618861</v>
      </c>
      <c r="K1385" s="121"/>
      <c r="L1385" s="115"/>
      <c r="N1385" s="89"/>
    </row>
    <row r="1386" spans="1:14" s="13" customFormat="1">
      <c r="A1386" s="117">
        <v>43918</v>
      </c>
      <c r="B1386" s="118" t="s">
        <v>20</v>
      </c>
      <c r="C1386" s="118" t="s">
        <v>20</v>
      </c>
      <c r="D1386" s="119" t="s">
        <v>200</v>
      </c>
      <c r="E1386" s="119" t="s">
        <v>22</v>
      </c>
      <c r="F1386" s="119" t="s">
        <v>44</v>
      </c>
      <c r="G1386" s="119" t="str">
        <f>VLOOKUP(Repository_table[[#This Row],[Country of Destination]],$T$11:$U$47,2,)</f>
        <v>Europe and Central Asia</v>
      </c>
      <c r="H1386" s="119" t="s">
        <v>526</v>
      </c>
      <c r="I1386" s="119" t="s">
        <v>25</v>
      </c>
      <c r="J1386" s="120">
        <v>3181703</v>
      </c>
      <c r="K1386" s="121"/>
      <c r="L1386" s="115"/>
      <c r="N1386" s="89"/>
    </row>
    <row r="1387" spans="1:14" s="13" customFormat="1" ht="24.95">
      <c r="A1387" s="117">
        <v>43919</v>
      </c>
      <c r="B1387" s="118" t="s">
        <v>264</v>
      </c>
      <c r="C1387" s="118" t="s">
        <v>265</v>
      </c>
      <c r="D1387" s="119" t="s">
        <v>266</v>
      </c>
      <c r="E1387" s="119" t="s">
        <v>22</v>
      </c>
      <c r="F1387" s="119" t="s">
        <v>49</v>
      </c>
      <c r="G1387" s="119" t="str">
        <f>VLOOKUP(Repository_table[[#This Row],[Country of Destination]],$T$11:$U$47,2,)</f>
        <v>Europe and Central Asia</v>
      </c>
      <c r="H1387" s="119" t="s">
        <v>131</v>
      </c>
      <c r="I1387" s="119" t="s">
        <v>268</v>
      </c>
      <c r="J1387" s="120">
        <v>3274098</v>
      </c>
      <c r="K1387" s="121"/>
      <c r="L1387" s="115"/>
      <c r="N1387" s="89"/>
    </row>
    <row r="1388" spans="1:14" s="13" customFormat="1">
      <c r="A1388" s="117">
        <v>43919</v>
      </c>
      <c r="B1388" s="118" t="s">
        <v>688</v>
      </c>
      <c r="C1388" s="118" t="s">
        <v>702</v>
      </c>
      <c r="D1388" s="119" t="s">
        <v>701</v>
      </c>
      <c r="E1388" s="119" t="s">
        <v>22</v>
      </c>
      <c r="F1388" s="119" t="s">
        <v>69</v>
      </c>
      <c r="G1388" s="119" t="str">
        <f>VLOOKUP(Repository_table[[#This Row],[Country of Destination]],$T$11:$U$47,2,)</f>
        <v>East Asia and Pacific</v>
      </c>
      <c r="H1388" s="119" t="s">
        <v>336</v>
      </c>
      <c r="I1388" s="119" t="s">
        <v>333</v>
      </c>
      <c r="J1388" s="120">
        <v>3694379</v>
      </c>
      <c r="K1388" s="121"/>
      <c r="L1388" s="115"/>
      <c r="N1388" s="89"/>
    </row>
    <row r="1389" spans="1:14" s="13" customFormat="1">
      <c r="A1389" s="117">
        <v>43919</v>
      </c>
      <c r="B1389" s="118" t="s">
        <v>20</v>
      </c>
      <c r="C1389" s="118" t="s">
        <v>20</v>
      </c>
      <c r="D1389" s="119" t="s">
        <v>27</v>
      </c>
      <c r="E1389" s="119" t="s">
        <v>22</v>
      </c>
      <c r="F1389" s="119" t="s">
        <v>28</v>
      </c>
      <c r="G1389" s="119" t="str">
        <f>VLOOKUP(Repository_table[[#This Row],[Country of Destination]],$T$11:$U$47,2,)</f>
        <v>East Asia and Pacific</v>
      </c>
      <c r="H1389" s="119" t="s">
        <v>108</v>
      </c>
      <c r="I1389" s="119" t="s">
        <v>25</v>
      </c>
      <c r="J1389" s="120">
        <v>3681092</v>
      </c>
      <c r="K1389" s="121"/>
      <c r="L1389" s="115"/>
      <c r="N1389" s="89"/>
    </row>
    <row r="1390" spans="1:14" s="13" customFormat="1">
      <c r="A1390" s="117">
        <v>43920</v>
      </c>
      <c r="B1390" s="118" t="s">
        <v>688</v>
      </c>
      <c r="C1390" s="118" t="s">
        <v>702</v>
      </c>
      <c r="D1390" s="119" t="s">
        <v>701</v>
      </c>
      <c r="E1390" s="119" t="s">
        <v>22</v>
      </c>
      <c r="F1390" s="119" t="s">
        <v>33</v>
      </c>
      <c r="G1390" s="119" t="str">
        <f>VLOOKUP(Repository_table[[#This Row],[Country of Destination]],$T$11:$U$47,2,)</f>
        <v>Europe and Central Asia</v>
      </c>
      <c r="H1390" s="119" t="s">
        <v>295</v>
      </c>
      <c r="I1390" s="119" t="s">
        <v>333</v>
      </c>
      <c r="J1390" s="120">
        <v>3845122</v>
      </c>
      <c r="K1390" s="121"/>
      <c r="L1390" s="115"/>
      <c r="N1390" s="89"/>
    </row>
    <row r="1391" spans="1:14" s="13" customFormat="1">
      <c r="A1391" s="117">
        <v>43920</v>
      </c>
      <c r="B1391" s="118" t="s">
        <v>20</v>
      </c>
      <c r="C1391" s="118" t="s">
        <v>20</v>
      </c>
      <c r="D1391" s="119" t="s">
        <v>21</v>
      </c>
      <c r="E1391" s="119" t="s">
        <v>22</v>
      </c>
      <c r="F1391" s="119" t="s">
        <v>42</v>
      </c>
      <c r="G1391" s="119" t="str">
        <f>VLOOKUP(Repository_table[[#This Row],[Country of Destination]],$T$11:$U$47,2,)</f>
        <v>South Asia</v>
      </c>
      <c r="H1391" s="119" t="s">
        <v>648</v>
      </c>
      <c r="I1391" s="119" t="s">
        <v>25</v>
      </c>
      <c r="J1391" s="120">
        <v>3249912</v>
      </c>
      <c r="K1391" s="121"/>
      <c r="L1391" s="115"/>
      <c r="N1391" s="89"/>
    </row>
    <row r="1392" spans="1:14" s="13" customFormat="1" ht="24.95">
      <c r="A1392" s="117">
        <v>43921</v>
      </c>
      <c r="B1392" s="118" t="s">
        <v>264</v>
      </c>
      <c r="C1392" s="118" t="s">
        <v>265</v>
      </c>
      <c r="D1392" s="119" t="s">
        <v>266</v>
      </c>
      <c r="E1392" s="119" t="s">
        <v>22</v>
      </c>
      <c r="F1392" s="119" t="s">
        <v>42</v>
      </c>
      <c r="G1392" s="119" t="str">
        <f>VLOOKUP(Repository_table[[#This Row],[Country of Destination]],$T$11:$U$47,2,)</f>
        <v>South Asia</v>
      </c>
      <c r="H1392" s="119" t="s">
        <v>572</v>
      </c>
      <c r="I1392" s="119" t="s">
        <v>268</v>
      </c>
      <c r="J1392" s="120">
        <v>3397175</v>
      </c>
      <c r="K1392" s="121"/>
      <c r="L1392" s="115"/>
      <c r="N1392" s="89"/>
    </row>
    <row r="1393" spans="1:14" s="13" customFormat="1">
      <c r="A1393" s="117">
        <v>43921</v>
      </c>
      <c r="B1393" s="118" t="s">
        <v>640</v>
      </c>
      <c r="C1393" s="118" t="s">
        <v>229</v>
      </c>
      <c r="D1393" s="119" t="s">
        <v>230</v>
      </c>
      <c r="E1393" s="119" t="s">
        <v>22</v>
      </c>
      <c r="F1393" s="119" t="s">
        <v>68</v>
      </c>
      <c r="G1393" s="119" t="str">
        <f>VLOOKUP(Repository_table[[#This Row],[Country of Destination]],$T$11:$U$47,2,)</f>
        <v>Europe and Central Asia</v>
      </c>
      <c r="H1393" s="119" t="s">
        <v>352</v>
      </c>
      <c r="I1393" s="119" t="s">
        <v>231</v>
      </c>
      <c r="J1393" s="120">
        <v>3266737</v>
      </c>
      <c r="K1393" s="121"/>
      <c r="L1393" s="115"/>
      <c r="N1393" s="89"/>
    </row>
    <row r="1394" spans="1:14" s="13" customFormat="1">
      <c r="A1394" s="117">
        <v>43921</v>
      </c>
      <c r="B1394" s="118" t="s">
        <v>688</v>
      </c>
      <c r="C1394" s="118" t="s">
        <v>702</v>
      </c>
      <c r="D1394" s="119" t="s">
        <v>701</v>
      </c>
      <c r="E1394" s="119" t="s">
        <v>22</v>
      </c>
      <c r="F1394" s="119" t="s">
        <v>94</v>
      </c>
      <c r="G1394" s="119" t="str">
        <f>VLOOKUP(Repository_table[[#This Row],[Country of Destination]],$T$11:$U$47,2,)</f>
        <v>East Asia and Pacific</v>
      </c>
      <c r="H1394" s="119" t="s">
        <v>598</v>
      </c>
      <c r="I1394" s="119" t="s">
        <v>333</v>
      </c>
      <c r="J1394" s="120">
        <v>3286881</v>
      </c>
      <c r="K1394" s="121"/>
      <c r="L1394" s="115"/>
      <c r="N1394" s="89"/>
    </row>
    <row r="1395" spans="1:14" s="13" customFormat="1">
      <c r="A1395" s="117">
        <v>43921</v>
      </c>
      <c r="B1395" s="118" t="s">
        <v>20</v>
      </c>
      <c r="C1395" s="118" t="s">
        <v>20</v>
      </c>
      <c r="D1395" s="119" t="s">
        <v>21</v>
      </c>
      <c r="E1395" s="119" t="s">
        <v>22</v>
      </c>
      <c r="F1395" s="119" t="s">
        <v>158</v>
      </c>
      <c r="G1395" s="119" t="str">
        <f>VLOOKUP(Repository_table[[#This Row],[Country of Destination]],$T$11:$U$47,2,)</f>
        <v>East Asia and Pacific</v>
      </c>
      <c r="H1395" s="119" t="s">
        <v>685</v>
      </c>
      <c r="I1395" s="119" t="s">
        <v>25</v>
      </c>
      <c r="J1395" s="120">
        <v>3676216</v>
      </c>
      <c r="K1395" s="121"/>
      <c r="L1395" s="115"/>
      <c r="N1395" s="89"/>
    </row>
    <row r="1396" spans="1:14" s="13" customFormat="1">
      <c r="A1396" s="114">
        <v>43922</v>
      </c>
      <c r="B1396" s="21" t="s">
        <v>303</v>
      </c>
      <c r="C1396" s="21" t="s">
        <v>318</v>
      </c>
      <c r="D1396" s="20" t="s">
        <v>309</v>
      </c>
      <c r="E1396" s="20" t="s">
        <v>22</v>
      </c>
      <c r="F1396" s="20" t="s">
        <v>143</v>
      </c>
      <c r="G1396" s="20" t="str">
        <f>VLOOKUP(Repository_table[[#This Row],[Country of Destination]],$T$11:$U$47,2,)</f>
        <v>Latin America and the Caribbean</v>
      </c>
      <c r="H1396" s="20" t="s">
        <v>253</v>
      </c>
      <c r="I1396" s="20" t="s">
        <v>307</v>
      </c>
      <c r="J1396" s="22">
        <v>3802749</v>
      </c>
      <c r="K1396" s="27"/>
      <c r="L1396" s="115"/>
      <c r="N1396" s="89"/>
    </row>
    <row r="1397" spans="1:14" s="13" customFormat="1">
      <c r="A1397" s="114">
        <v>43922</v>
      </c>
      <c r="B1397" s="21" t="s">
        <v>20</v>
      </c>
      <c r="C1397" s="21" t="s">
        <v>20</v>
      </c>
      <c r="D1397" s="20" t="s">
        <v>21</v>
      </c>
      <c r="E1397" s="20" t="s">
        <v>22</v>
      </c>
      <c r="F1397" s="20" t="s">
        <v>44</v>
      </c>
      <c r="G1397" s="20" t="str">
        <f>VLOOKUP(Repository_table[[#This Row],[Country of Destination]],$T$11:$U$47,2,)</f>
        <v>Europe and Central Asia</v>
      </c>
      <c r="H1397" s="20" t="s">
        <v>327</v>
      </c>
      <c r="I1397" s="20" t="s">
        <v>25</v>
      </c>
      <c r="J1397" s="22">
        <v>3602666</v>
      </c>
      <c r="K1397" s="27"/>
      <c r="L1397" s="115"/>
      <c r="N1397" s="89"/>
    </row>
    <row r="1398" spans="1:14" s="13" customFormat="1">
      <c r="A1398" s="114">
        <v>43923</v>
      </c>
      <c r="B1398" s="21" t="s">
        <v>20</v>
      </c>
      <c r="C1398" s="21" t="s">
        <v>20</v>
      </c>
      <c r="D1398" s="20" t="s">
        <v>27</v>
      </c>
      <c r="E1398" s="20" t="s">
        <v>22</v>
      </c>
      <c r="F1398" s="20" t="s">
        <v>28</v>
      </c>
      <c r="G1398" s="20" t="str">
        <f>VLOOKUP(Repository_table[[#This Row],[Country of Destination]],$T$11:$U$47,2,)</f>
        <v>East Asia and Pacific</v>
      </c>
      <c r="H1398" s="20" t="s">
        <v>209</v>
      </c>
      <c r="I1398" s="20" t="s">
        <v>25</v>
      </c>
      <c r="J1398" s="22">
        <v>3247959</v>
      </c>
      <c r="K1398" s="27"/>
      <c r="L1398" s="115"/>
      <c r="N1398" s="89"/>
    </row>
    <row r="1399" spans="1:14" s="13" customFormat="1" ht="24.95">
      <c r="A1399" s="114">
        <v>43924</v>
      </c>
      <c r="B1399" s="21" t="s">
        <v>264</v>
      </c>
      <c r="C1399" s="21" t="s">
        <v>265</v>
      </c>
      <c r="D1399" s="20" t="s">
        <v>266</v>
      </c>
      <c r="E1399" s="20" t="s">
        <v>22</v>
      </c>
      <c r="F1399" s="20" t="s">
        <v>23</v>
      </c>
      <c r="G1399" s="20" t="str">
        <f>VLOOKUP(Repository_table[[#This Row],[Country of Destination]],$T$11:$U$47,2,)</f>
        <v>Europe and Central Asia</v>
      </c>
      <c r="H1399" s="20" t="s">
        <v>621</v>
      </c>
      <c r="I1399" s="20" t="s">
        <v>268</v>
      </c>
      <c r="J1399" s="22">
        <v>3308091</v>
      </c>
      <c r="K1399" s="27"/>
      <c r="L1399" s="115"/>
      <c r="N1399" s="89"/>
    </row>
    <row r="1400" spans="1:14" s="13" customFormat="1" ht="12.95">
      <c r="A1400" s="114">
        <v>43924</v>
      </c>
      <c r="B1400" s="21" t="s">
        <v>688</v>
      </c>
      <c r="C1400" s="21" t="s">
        <v>330</v>
      </c>
      <c r="D1400" s="20" t="s">
        <v>689</v>
      </c>
      <c r="E1400" s="20" t="s">
        <v>249</v>
      </c>
      <c r="F1400" s="20" t="s">
        <v>23</v>
      </c>
      <c r="G1400" s="20" t="str">
        <f>VLOOKUP(Repository_table[[#This Row],[Country of Destination]],$T$11:$U$47,2,)</f>
        <v>Europe and Central Asia</v>
      </c>
      <c r="H1400" s="20" t="s">
        <v>358</v>
      </c>
      <c r="I1400" s="20" t="s">
        <v>333</v>
      </c>
      <c r="J1400" s="22">
        <v>2955036</v>
      </c>
      <c r="K1400" s="27"/>
      <c r="L1400" s="125" t="s">
        <v>584</v>
      </c>
      <c r="N1400" s="89"/>
    </row>
    <row r="1401" spans="1:14" s="13" customFormat="1" ht="12.95">
      <c r="A1401" s="114">
        <v>43924</v>
      </c>
      <c r="B1401" s="21" t="s">
        <v>20</v>
      </c>
      <c r="C1401" s="21" t="s">
        <v>20</v>
      </c>
      <c r="D1401" s="20" t="s">
        <v>21</v>
      </c>
      <c r="E1401" s="20" t="s">
        <v>22</v>
      </c>
      <c r="F1401" s="20" t="s">
        <v>42</v>
      </c>
      <c r="G1401" s="20" t="str">
        <f>VLOOKUP(Repository_table[[#This Row],[Country of Destination]],$T$11:$U$47,2,)</f>
        <v>South Asia</v>
      </c>
      <c r="H1401" s="20" t="s">
        <v>614</v>
      </c>
      <c r="I1401" s="20" t="s">
        <v>25</v>
      </c>
      <c r="J1401" s="22">
        <v>3238610</v>
      </c>
      <c r="K1401" s="27"/>
      <c r="L1401" s="125"/>
      <c r="N1401" s="89"/>
    </row>
    <row r="1402" spans="1:14" s="13" customFormat="1" ht="12.95">
      <c r="A1402" s="114">
        <v>43925</v>
      </c>
      <c r="B1402" s="21" t="s">
        <v>688</v>
      </c>
      <c r="C1402" s="21" t="s">
        <v>702</v>
      </c>
      <c r="D1402" s="20" t="s">
        <v>701</v>
      </c>
      <c r="E1402" s="20" t="s">
        <v>22</v>
      </c>
      <c r="F1402" s="20" t="s">
        <v>83</v>
      </c>
      <c r="G1402" s="20" t="str">
        <f>VLOOKUP(Repository_table[[#This Row],[Country of Destination]],$T$11:$U$47,2,)</f>
        <v>East Asia and Pacific</v>
      </c>
      <c r="H1402" s="20" t="s">
        <v>119</v>
      </c>
      <c r="I1402" s="20" t="s">
        <v>333</v>
      </c>
      <c r="J1402" s="22">
        <v>3697282</v>
      </c>
      <c r="K1402" s="27"/>
      <c r="L1402" s="125"/>
      <c r="N1402" s="89"/>
    </row>
    <row r="1403" spans="1:14" s="13" customFormat="1" ht="12.95">
      <c r="A1403" s="114">
        <v>43925</v>
      </c>
      <c r="B1403" s="21" t="s">
        <v>20</v>
      </c>
      <c r="C1403" s="21" t="s">
        <v>20</v>
      </c>
      <c r="D1403" s="20" t="s">
        <v>21</v>
      </c>
      <c r="E1403" s="20" t="s">
        <v>22</v>
      </c>
      <c r="F1403" s="20" t="s">
        <v>83</v>
      </c>
      <c r="G1403" s="20" t="str">
        <f>VLOOKUP(Repository_table[[#This Row],[Country of Destination]],$T$11:$U$47,2,)</f>
        <v>East Asia and Pacific</v>
      </c>
      <c r="H1403" s="20" t="s">
        <v>224</v>
      </c>
      <c r="I1403" s="20" t="s">
        <v>25</v>
      </c>
      <c r="J1403" s="22">
        <v>3669553</v>
      </c>
      <c r="K1403" s="27"/>
      <c r="L1403" s="125"/>
      <c r="N1403" s="89"/>
    </row>
    <row r="1404" spans="1:14" s="13" customFormat="1" ht="24.95">
      <c r="A1404" s="114">
        <v>43926</v>
      </c>
      <c r="B1404" s="21" t="s">
        <v>264</v>
      </c>
      <c r="C1404" s="21" t="s">
        <v>265</v>
      </c>
      <c r="D1404" s="20" t="s">
        <v>266</v>
      </c>
      <c r="E1404" s="20" t="s">
        <v>22</v>
      </c>
      <c r="F1404" s="20" t="s">
        <v>94</v>
      </c>
      <c r="G1404" s="20" t="str">
        <f>VLOOKUP(Repository_table[[#This Row],[Country of Destination]],$T$11:$U$47,2,)</f>
        <v>East Asia and Pacific</v>
      </c>
      <c r="H1404" s="20" t="s">
        <v>338</v>
      </c>
      <c r="I1404" s="20" t="s">
        <v>268</v>
      </c>
      <c r="J1404" s="22">
        <v>3517369</v>
      </c>
      <c r="K1404" s="27"/>
      <c r="L1404" s="125"/>
      <c r="N1404" s="89"/>
    </row>
    <row r="1405" spans="1:14" s="13" customFormat="1" ht="12.95">
      <c r="A1405" s="114">
        <v>43926</v>
      </c>
      <c r="B1405" s="21" t="s">
        <v>20</v>
      </c>
      <c r="C1405" s="21" t="s">
        <v>20</v>
      </c>
      <c r="D1405" s="20" t="s">
        <v>169</v>
      </c>
      <c r="E1405" s="20" t="s">
        <v>22</v>
      </c>
      <c r="F1405" s="20" t="s">
        <v>33</v>
      </c>
      <c r="G1405" s="20" t="str">
        <f>VLOOKUP(Repository_table[[#This Row],[Country of Destination]],$T$11:$U$47,2,)</f>
        <v>Europe and Central Asia</v>
      </c>
      <c r="H1405" s="20" t="s">
        <v>135</v>
      </c>
      <c r="I1405" s="20" t="s">
        <v>25</v>
      </c>
      <c r="J1405" s="22">
        <v>3037744</v>
      </c>
      <c r="K1405" s="27"/>
      <c r="L1405" s="125"/>
      <c r="N1405" s="89"/>
    </row>
    <row r="1406" spans="1:14" s="13" customFormat="1" ht="12.95">
      <c r="A1406" s="114">
        <v>43927</v>
      </c>
      <c r="B1406" s="21" t="s">
        <v>303</v>
      </c>
      <c r="C1406" s="21" t="s">
        <v>304</v>
      </c>
      <c r="D1406" s="20" t="s">
        <v>305</v>
      </c>
      <c r="E1406" s="20" t="s">
        <v>22</v>
      </c>
      <c r="F1406" s="20" t="s">
        <v>33</v>
      </c>
      <c r="G1406" s="20" t="str">
        <f>VLOOKUP(Repository_table[[#This Row],[Country of Destination]],$T$11:$U$47,2,)</f>
        <v>Europe and Central Asia</v>
      </c>
      <c r="H1406" s="20" t="s">
        <v>638</v>
      </c>
      <c r="I1406" s="20" t="s">
        <v>307</v>
      </c>
      <c r="J1406" s="22">
        <v>3332805</v>
      </c>
      <c r="K1406" s="27"/>
      <c r="L1406" s="125"/>
      <c r="N1406" s="89"/>
    </row>
    <row r="1407" spans="1:14" s="13" customFormat="1" ht="12.95">
      <c r="A1407" s="114">
        <v>43928</v>
      </c>
      <c r="B1407" s="21" t="s">
        <v>303</v>
      </c>
      <c r="C1407" s="21" t="s">
        <v>308</v>
      </c>
      <c r="D1407" s="20" t="s">
        <v>305</v>
      </c>
      <c r="E1407" s="20" t="s">
        <v>22</v>
      </c>
      <c r="F1407" s="20" t="s">
        <v>49</v>
      </c>
      <c r="G1407" s="20" t="str">
        <f>VLOOKUP(Repository_table[[#This Row],[Country of Destination]],$T$11:$U$47,2,)</f>
        <v>Europe and Central Asia</v>
      </c>
      <c r="H1407" s="20" t="s">
        <v>179</v>
      </c>
      <c r="I1407" s="20" t="s">
        <v>307</v>
      </c>
      <c r="J1407" s="22">
        <v>3135257</v>
      </c>
      <c r="K1407" s="27"/>
      <c r="L1407" s="125"/>
      <c r="N1407" s="89"/>
    </row>
    <row r="1408" spans="1:14" s="13" customFormat="1" ht="12.95">
      <c r="A1408" s="114">
        <v>43928</v>
      </c>
      <c r="B1408" s="21" t="s">
        <v>640</v>
      </c>
      <c r="C1408" s="21" t="s">
        <v>232</v>
      </c>
      <c r="D1408" s="20" t="s">
        <v>230</v>
      </c>
      <c r="E1408" s="20" t="s">
        <v>22</v>
      </c>
      <c r="F1408" s="20" t="s">
        <v>94</v>
      </c>
      <c r="G1408" s="20" t="str">
        <f>VLOOKUP(Repository_table[[#This Row],[Country of Destination]],$T$11:$U$47,2,)</f>
        <v>East Asia and Pacific</v>
      </c>
      <c r="H1408" s="20" t="s">
        <v>247</v>
      </c>
      <c r="I1408" s="20" t="s">
        <v>231</v>
      </c>
      <c r="J1408" s="22">
        <v>3475108</v>
      </c>
      <c r="K1408" s="27"/>
      <c r="L1408" s="125"/>
      <c r="N1408" s="89"/>
    </row>
    <row r="1409" spans="1:14" s="13" customFormat="1" ht="12.95">
      <c r="A1409" s="114">
        <v>43928</v>
      </c>
      <c r="B1409" s="21" t="s">
        <v>20</v>
      </c>
      <c r="C1409" s="21" t="s">
        <v>20</v>
      </c>
      <c r="D1409" s="20" t="s">
        <v>200</v>
      </c>
      <c r="E1409" s="20" t="s">
        <v>22</v>
      </c>
      <c r="F1409" s="20" t="s">
        <v>68</v>
      </c>
      <c r="G1409" s="20" t="str">
        <f>VLOOKUP(Repository_table[[#This Row],[Country of Destination]],$T$11:$U$47,2,)</f>
        <v>Europe and Central Asia</v>
      </c>
      <c r="H1409" s="20" t="s">
        <v>95</v>
      </c>
      <c r="I1409" s="20" t="s">
        <v>25</v>
      </c>
      <c r="J1409" s="22">
        <v>3233114</v>
      </c>
      <c r="K1409" s="27"/>
      <c r="L1409" s="125"/>
      <c r="N1409" s="89"/>
    </row>
    <row r="1410" spans="1:14" s="13" customFormat="1" ht="12.95">
      <c r="A1410" s="114">
        <v>43929</v>
      </c>
      <c r="B1410" s="21" t="s">
        <v>640</v>
      </c>
      <c r="C1410" s="21" t="s">
        <v>229</v>
      </c>
      <c r="D1410" s="20" t="s">
        <v>230</v>
      </c>
      <c r="E1410" s="20" t="s">
        <v>22</v>
      </c>
      <c r="F1410" s="20" t="s">
        <v>57</v>
      </c>
      <c r="G1410" s="20" t="str">
        <f>VLOOKUP(Repository_table[[#This Row],[Country of Destination]],$T$11:$U$47,2,)</f>
        <v>Europe and Central Asia</v>
      </c>
      <c r="H1410" s="20" t="s">
        <v>109</v>
      </c>
      <c r="I1410" s="20" t="s">
        <v>231</v>
      </c>
      <c r="J1410" s="22">
        <v>3411330</v>
      </c>
      <c r="K1410" s="27"/>
      <c r="L1410" s="125"/>
      <c r="N1410" s="89"/>
    </row>
    <row r="1411" spans="1:14" s="13" customFormat="1" ht="12.95">
      <c r="A1411" s="114">
        <v>43929</v>
      </c>
      <c r="B1411" s="21" t="s">
        <v>688</v>
      </c>
      <c r="C1411" s="21" t="s">
        <v>702</v>
      </c>
      <c r="D1411" s="20" t="s">
        <v>701</v>
      </c>
      <c r="E1411" s="20" t="s">
        <v>22</v>
      </c>
      <c r="F1411" s="20" t="s">
        <v>158</v>
      </c>
      <c r="G1411" s="20" t="str">
        <f>VLOOKUP(Repository_table[[#This Row],[Country of Destination]],$T$11:$U$47,2,)</f>
        <v>East Asia and Pacific</v>
      </c>
      <c r="H1411" s="20" t="s">
        <v>341</v>
      </c>
      <c r="I1411" s="20" t="s">
        <v>333</v>
      </c>
      <c r="J1411" s="22">
        <v>3830433</v>
      </c>
      <c r="K1411" s="27"/>
      <c r="L1411" s="125"/>
      <c r="N1411" s="89"/>
    </row>
    <row r="1412" spans="1:14" s="13" customFormat="1" ht="24.95">
      <c r="A1412" s="114">
        <v>43930</v>
      </c>
      <c r="B1412" s="21" t="s">
        <v>264</v>
      </c>
      <c r="C1412" s="21" t="s">
        <v>265</v>
      </c>
      <c r="D1412" s="20" t="s">
        <v>266</v>
      </c>
      <c r="E1412" s="20" t="s">
        <v>22</v>
      </c>
      <c r="F1412" s="20" t="s">
        <v>31</v>
      </c>
      <c r="G1412" s="20" t="str">
        <f>VLOOKUP(Repository_table[[#This Row],[Country of Destination]],$T$11:$U$47,2,)</f>
        <v>Europe and Central Asia</v>
      </c>
      <c r="H1412" s="20" t="s">
        <v>595</v>
      </c>
      <c r="I1412" s="20" t="s">
        <v>268</v>
      </c>
      <c r="J1412" s="22">
        <v>3323701</v>
      </c>
      <c r="K1412" s="27"/>
      <c r="L1412" s="125"/>
      <c r="N1412" s="89"/>
    </row>
    <row r="1413" spans="1:14" s="13" customFormat="1" ht="12.95">
      <c r="A1413" s="114">
        <v>43930</v>
      </c>
      <c r="B1413" s="21" t="s">
        <v>688</v>
      </c>
      <c r="C1413" s="21" t="s">
        <v>330</v>
      </c>
      <c r="D1413" s="20" t="s">
        <v>689</v>
      </c>
      <c r="E1413" s="20" t="s">
        <v>249</v>
      </c>
      <c r="F1413" s="20" t="s">
        <v>61</v>
      </c>
      <c r="G1413" s="20" t="str">
        <f>VLOOKUP(Repository_table[[#This Row],[Country of Destination]],$T$11:$U$47,2,)</f>
        <v>Europe and Central Asia</v>
      </c>
      <c r="H1413" s="20" t="s">
        <v>365</v>
      </c>
      <c r="I1413" s="20" t="s">
        <v>333</v>
      </c>
      <c r="J1413" s="22">
        <v>2944627</v>
      </c>
      <c r="K1413" s="27"/>
      <c r="L1413" s="125" t="s">
        <v>584</v>
      </c>
      <c r="N1413" s="89"/>
    </row>
    <row r="1414" spans="1:14" s="13" customFormat="1" ht="12.95">
      <c r="A1414" s="114">
        <v>43930</v>
      </c>
      <c r="B1414" s="21" t="s">
        <v>20</v>
      </c>
      <c r="C1414" s="21" t="s">
        <v>20</v>
      </c>
      <c r="D1414" s="20" t="s">
        <v>27</v>
      </c>
      <c r="E1414" s="20" t="s">
        <v>22</v>
      </c>
      <c r="F1414" s="20" t="s">
        <v>143</v>
      </c>
      <c r="G1414" s="20" t="str">
        <f>VLOOKUP(Repository_table[[#This Row],[Country of Destination]],$T$11:$U$47,2,)</f>
        <v>Latin America and the Caribbean</v>
      </c>
      <c r="H1414" s="20" t="s">
        <v>289</v>
      </c>
      <c r="I1414" s="20" t="s">
        <v>25</v>
      </c>
      <c r="J1414" s="22">
        <v>3275576</v>
      </c>
      <c r="K1414" s="27"/>
      <c r="L1414" s="125"/>
      <c r="N1414" s="89"/>
    </row>
    <row r="1415" spans="1:14" s="13" customFormat="1" ht="12.95">
      <c r="A1415" s="114">
        <v>43931</v>
      </c>
      <c r="B1415" s="21" t="s">
        <v>20</v>
      </c>
      <c r="C1415" s="21" t="s">
        <v>20</v>
      </c>
      <c r="D1415" s="20" t="s">
        <v>27</v>
      </c>
      <c r="E1415" s="20" t="s">
        <v>22</v>
      </c>
      <c r="F1415" s="20" t="s">
        <v>28</v>
      </c>
      <c r="G1415" s="20" t="str">
        <f>VLOOKUP(Repository_table[[#This Row],[Country of Destination]],$T$11:$U$47,2,)</f>
        <v>East Asia and Pacific</v>
      </c>
      <c r="H1415" s="20" t="s">
        <v>586</v>
      </c>
      <c r="I1415" s="20" t="s">
        <v>25</v>
      </c>
      <c r="J1415" s="22">
        <v>3238933</v>
      </c>
      <c r="K1415" s="27"/>
      <c r="L1415" s="125"/>
      <c r="N1415" s="89"/>
    </row>
    <row r="1416" spans="1:14" s="13" customFormat="1" ht="12.95">
      <c r="A1416" s="114">
        <v>43932</v>
      </c>
      <c r="B1416" s="21" t="s">
        <v>303</v>
      </c>
      <c r="C1416" s="21" t="s">
        <v>304</v>
      </c>
      <c r="D1416" s="20" t="s">
        <v>305</v>
      </c>
      <c r="E1416" s="20" t="s">
        <v>22</v>
      </c>
      <c r="F1416" s="20" t="s">
        <v>57</v>
      </c>
      <c r="G1416" s="20" t="str">
        <f>VLOOKUP(Repository_table[[#This Row],[Country of Destination]],$T$11:$U$47,2,)</f>
        <v>Europe and Central Asia</v>
      </c>
      <c r="H1416" s="20" t="s">
        <v>115</v>
      </c>
      <c r="I1416" s="20" t="s">
        <v>307</v>
      </c>
      <c r="J1416" s="22">
        <v>3693607</v>
      </c>
      <c r="K1416" s="27"/>
      <c r="L1416" s="125"/>
      <c r="N1416" s="89"/>
    </row>
    <row r="1417" spans="1:14" s="13" customFormat="1" ht="24.95">
      <c r="A1417" s="114">
        <v>43932</v>
      </c>
      <c r="B1417" s="21" t="s">
        <v>264</v>
      </c>
      <c r="C1417" s="21" t="s">
        <v>265</v>
      </c>
      <c r="D1417" s="20" t="s">
        <v>266</v>
      </c>
      <c r="E1417" s="20" t="s">
        <v>22</v>
      </c>
      <c r="F1417" s="20" t="s">
        <v>23</v>
      </c>
      <c r="G1417" s="20" t="str">
        <f>VLOOKUP(Repository_table[[#This Row],[Country of Destination]],$T$11:$U$47,2,)</f>
        <v>Europe and Central Asia</v>
      </c>
      <c r="H1417" s="20" t="s">
        <v>278</v>
      </c>
      <c r="I1417" s="20" t="s">
        <v>268</v>
      </c>
      <c r="J1417" s="22">
        <v>3272959</v>
      </c>
      <c r="K1417" s="27"/>
      <c r="L1417" s="125"/>
      <c r="N1417" s="89"/>
    </row>
    <row r="1418" spans="1:14" s="13" customFormat="1" ht="12.95">
      <c r="A1418" s="114">
        <v>43932</v>
      </c>
      <c r="B1418" s="21" t="s">
        <v>20</v>
      </c>
      <c r="C1418" s="21" t="s">
        <v>20</v>
      </c>
      <c r="D1418" s="20" t="s">
        <v>27</v>
      </c>
      <c r="E1418" s="20" t="s">
        <v>22</v>
      </c>
      <c r="F1418" s="20" t="s">
        <v>143</v>
      </c>
      <c r="G1418" s="20" t="str">
        <f>VLOOKUP(Repository_table[[#This Row],[Country of Destination]],$T$11:$U$47,2,)</f>
        <v>Latin America and the Caribbean</v>
      </c>
      <c r="H1418" s="20" t="s">
        <v>277</v>
      </c>
      <c r="I1418" s="20" t="s">
        <v>25</v>
      </c>
      <c r="J1418" s="22">
        <v>3352640</v>
      </c>
      <c r="K1418" s="27"/>
      <c r="L1418" s="125"/>
      <c r="N1418" s="89"/>
    </row>
    <row r="1419" spans="1:14" s="13" customFormat="1" ht="12.95">
      <c r="A1419" s="114">
        <v>43933</v>
      </c>
      <c r="B1419" s="21" t="s">
        <v>688</v>
      </c>
      <c r="C1419" s="21" t="s">
        <v>702</v>
      </c>
      <c r="D1419" s="20" t="s">
        <v>701</v>
      </c>
      <c r="E1419" s="20" t="s">
        <v>22</v>
      </c>
      <c r="F1419" s="20" t="s">
        <v>55</v>
      </c>
      <c r="G1419" s="20" t="str">
        <f>VLOOKUP(Repository_table[[#This Row],[Country of Destination]],$T$11:$U$47,2,)</f>
        <v>Europe and Central Asia</v>
      </c>
      <c r="H1419" s="20" t="s">
        <v>202</v>
      </c>
      <c r="I1419" s="20" t="s">
        <v>333</v>
      </c>
      <c r="J1419" s="22">
        <v>3832774</v>
      </c>
      <c r="K1419" s="27"/>
      <c r="L1419" s="125"/>
      <c r="N1419" s="89"/>
    </row>
    <row r="1420" spans="1:14" s="13" customFormat="1" ht="12.95">
      <c r="A1420" s="114">
        <v>43933</v>
      </c>
      <c r="B1420" s="21" t="s">
        <v>20</v>
      </c>
      <c r="C1420" s="21" t="s">
        <v>20</v>
      </c>
      <c r="D1420" s="20" t="s">
        <v>21</v>
      </c>
      <c r="E1420" s="20" t="s">
        <v>22</v>
      </c>
      <c r="F1420" s="20" t="s">
        <v>33</v>
      </c>
      <c r="G1420" s="20" t="str">
        <f>VLOOKUP(Repository_table[[#This Row],[Country of Destination]],$T$11:$U$47,2,)</f>
        <v>Europe and Central Asia</v>
      </c>
      <c r="H1420" s="20" t="s">
        <v>112</v>
      </c>
      <c r="I1420" s="20" t="s">
        <v>25</v>
      </c>
      <c r="J1420" s="22">
        <v>3514046</v>
      </c>
      <c r="K1420" s="27"/>
      <c r="L1420" s="125"/>
      <c r="N1420" s="89"/>
    </row>
    <row r="1421" spans="1:14" s="13" customFormat="1" ht="12.95">
      <c r="A1421" s="114">
        <v>43934</v>
      </c>
      <c r="B1421" s="21" t="s">
        <v>20</v>
      </c>
      <c r="C1421" s="21" t="s">
        <v>20</v>
      </c>
      <c r="D1421" s="20" t="s">
        <v>21</v>
      </c>
      <c r="E1421" s="20" t="s">
        <v>22</v>
      </c>
      <c r="F1421" s="20" t="s">
        <v>113</v>
      </c>
      <c r="G1421" s="20" t="str">
        <f>VLOOKUP(Repository_table[[#This Row],[Country of Destination]],$T$11:$U$47,2,)</f>
        <v>Europe and Central Asia</v>
      </c>
      <c r="H1421" s="20" t="s">
        <v>267</v>
      </c>
      <c r="I1421" s="20" t="s">
        <v>25</v>
      </c>
      <c r="J1421" s="22">
        <v>3523038</v>
      </c>
      <c r="K1421" s="27"/>
      <c r="L1421" s="125"/>
      <c r="N1421" s="89"/>
    </row>
    <row r="1422" spans="1:14" s="13" customFormat="1" ht="12.95">
      <c r="A1422" s="114">
        <v>43935</v>
      </c>
      <c r="B1422" s="21" t="s">
        <v>303</v>
      </c>
      <c r="C1422" s="21" t="s">
        <v>308</v>
      </c>
      <c r="D1422" s="20" t="s">
        <v>305</v>
      </c>
      <c r="E1422" s="20" t="s">
        <v>22</v>
      </c>
      <c r="F1422" s="20" t="s">
        <v>33</v>
      </c>
      <c r="G1422" s="20" t="str">
        <f>VLOOKUP(Repository_table[[#This Row],[Country of Destination]],$T$11:$U$47,2,)</f>
        <v>Europe and Central Asia</v>
      </c>
      <c r="H1422" s="20" t="s">
        <v>705</v>
      </c>
      <c r="I1422" s="20" t="s">
        <v>307</v>
      </c>
      <c r="J1422" s="22">
        <v>3056537</v>
      </c>
      <c r="K1422" s="27"/>
      <c r="L1422" s="125"/>
      <c r="N1422" s="89"/>
    </row>
    <row r="1423" spans="1:14" s="13" customFormat="1" ht="24.95">
      <c r="A1423" s="114">
        <v>43935</v>
      </c>
      <c r="B1423" s="21" t="s">
        <v>264</v>
      </c>
      <c r="C1423" s="21" t="s">
        <v>265</v>
      </c>
      <c r="D1423" s="20" t="s">
        <v>266</v>
      </c>
      <c r="E1423" s="20" t="s">
        <v>22</v>
      </c>
      <c r="F1423" s="20" t="s">
        <v>23</v>
      </c>
      <c r="G1423" s="20" t="str">
        <f>VLOOKUP(Repository_table[[#This Row],[Country of Destination]],$T$11:$U$47,2,)</f>
        <v>Europe and Central Asia</v>
      </c>
      <c r="H1423" s="20" t="s">
        <v>274</v>
      </c>
      <c r="I1423" s="20" t="s">
        <v>268</v>
      </c>
      <c r="J1423" s="22">
        <v>3437187</v>
      </c>
      <c r="K1423" s="27"/>
      <c r="L1423" s="125"/>
      <c r="N1423" s="89"/>
    </row>
    <row r="1424" spans="1:14" s="13" customFormat="1" ht="12.95">
      <c r="A1424" s="114">
        <v>43935</v>
      </c>
      <c r="B1424" s="21" t="s">
        <v>20</v>
      </c>
      <c r="C1424" s="21" t="s">
        <v>20</v>
      </c>
      <c r="D1424" s="20" t="s">
        <v>21</v>
      </c>
      <c r="E1424" s="20" t="s">
        <v>22</v>
      </c>
      <c r="F1424" s="20" t="s">
        <v>44</v>
      </c>
      <c r="G1424" s="20" t="str">
        <f>VLOOKUP(Repository_table[[#This Row],[Country of Destination]],$T$11:$U$47,2,)</f>
        <v>Europe and Central Asia</v>
      </c>
      <c r="H1424" s="20" t="s">
        <v>40</v>
      </c>
      <c r="I1424" s="20" t="s">
        <v>25</v>
      </c>
      <c r="J1424" s="22">
        <v>3493041</v>
      </c>
      <c r="K1424" s="27"/>
      <c r="L1424" s="125"/>
      <c r="N1424" s="89"/>
    </row>
    <row r="1425" spans="1:14" s="13" customFormat="1" ht="12.95">
      <c r="A1425" s="114">
        <v>43936</v>
      </c>
      <c r="B1425" s="21" t="s">
        <v>303</v>
      </c>
      <c r="C1425" s="21" t="s">
        <v>304</v>
      </c>
      <c r="D1425" s="20" t="s">
        <v>305</v>
      </c>
      <c r="E1425" s="20" t="s">
        <v>22</v>
      </c>
      <c r="F1425" s="20" t="s">
        <v>23</v>
      </c>
      <c r="G1425" s="20" t="str">
        <f>VLOOKUP(Repository_table[[#This Row],[Country of Destination]],$T$11:$U$47,2,)</f>
        <v>Europe and Central Asia</v>
      </c>
      <c r="H1425" s="20" t="s">
        <v>335</v>
      </c>
      <c r="I1425" s="20" t="s">
        <v>307</v>
      </c>
      <c r="J1425" s="22">
        <v>3282825</v>
      </c>
      <c r="K1425" s="27"/>
      <c r="L1425" s="125"/>
      <c r="N1425" s="89"/>
    </row>
    <row r="1426" spans="1:14" s="13" customFormat="1" ht="24.95">
      <c r="A1426" s="114">
        <v>43936</v>
      </c>
      <c r="B1426" s="21" t="s">
        <v>264</v>
      </c>
      <c r="C1426" s="21" t="s">
        <v>265</v>
      </c>
      <c r="D1426" s="20" t="s">
        <v>266</v>
      </c>
      <c r="E1426" s="20" t="s">
        <v>22</v>
      </c>
      <c r="F1426" s="20" t="s">
        <v>23</v>
      </c>
      <c r="G1426" s="20" t="str">
        <f>VLOOKUP(Repository_table[[#This Row],[Country of Destination]],$T$11:$U$47,2,)</f>
        <v>Europe and Central Asia</v>
      </c>
      <c r="H1426" s="20" t="s">
        <v>124</v>
      </c>
      <c r="I1426" s="20" t="s">
        <v>268</v>
      </c>
      <c r="J1426" s="22">
        <v>3208077</v>
      </c>
      <c r="K1426" s="27"/>
      <c r="L1426" s="125"/>
      <c r="N1426" s="89"/>
    </row>
    <row r="1427" spans="1:14" s="13" customFormat="1" ht="12.95">
      <c r="A1427" s="114">
        <v>43936</v>
      </c>
      <c r="B1427" s="21" t="s">
        <v>20</v>
      </c>
      <c r="C1427" s="21" t="s">
        <v>20</v>
      </c>
      <c r="D1427" s="20" t="s">
        <v>211</v>
      </c>
      <c r="E1427" s="20" t="s">
        <v>22</v>
      </c>
      <c r="F1427" s="20" t="s">
        <v>297</v>
      </c>
      <c r="G1427" s="20" t="str">
        <f>VLOOKUP(Repository_table[[#This Row],[Country of Destination]],$T$11:$U$47,2,)</f>
        <v>Latin America and the Caribbean</v>
      </c>
      <c r="H1427" s="20" t="s">
        <v>607</v>
      </c>
      <c r="I1427" s="20" t="s">
        <v>25</v>
      </c>
      <c r="J1427" s="22">
        <v>2865423</v>
      </c>
      <c r="K1427" s="27"/>
      <c r="L1427" s="125"/>
      <c r="N1427" s="89"/>
    </row>
    <row r="1428" spans="1:14" s="13" customFormat="1" ht="12.95">
      <c r="A1428" s="114">
        <v>43937</v>
      </c>
      <c r="B1428" s="21" t="s">
        <v>20</v>
      </c>
      <c r="C1428" s="21" t="s">
        <v>20</v>
      </c>
      <c r="D1428" s="20" t="s">
        <v>27</v>
      </c>
      <c r="E1428" s="20" t="s">
        <v>22</v>
      </c>
      <c r="F1428" s="20" t="s">
        <v>28</v>
      </c>
      <c r="G1428" s="20" t="str">
        <f>VLOOKUP(Repository_table[[#This Row],[Country of Destination]],$T$11:$U$47,2,)</f>
        <v>East Asia and Pacific</v>
      </c>
      <c r="H1428" s="20" t="s">
        <v>75</v>
      </c>
      <c r="I1428" s="20" t="s">
        <v>25</v>
      </c>
      <c r="J1428" s="22">
        <v>3693089</v>
      </c>
      <c r="K1428" s="27"/>
      <c r="L1428" s="125"/>
      <c r="N1428" s="89"/>
    </row>
    <row r="1429" spans="1:14" s="13" customFormat="1" ht="12.95">
      <c r="A1429" s="114">
        <v>43938</v>
      </c>
      <c r="B1429" s="21" t="s">
        <v>640</v>
      </c>
      <c r="C1429" s="21" t="s">
        <v>229</v>
      </c>
      <c r="D1429" s="20" t="s">
        <v>230</v>
      </c>
      <c r="E1429" s="20" t="s">
        <v>22</v>
      </c>
      <c r="F1429" s="20" t="s">
        <v>55</v>
      </c>
      <c r="G1429" s="20" t="str">
        <f>VLOOKUP(Repository_table[[#This Row],[Country of Destination]],$T$11:$U$47,2,)</f>
        <v>Europe and Central Asia</v>
      </c>
      <c r="H1429" s="20" t="s">
        <v>660</v>
      </c>
      <c r="I1429" s="20" t="s">
        <v>231</v>
      </c>
      <c r="J1429" s="22">
        <v>3228243</v>
      </c>
      <c r="K1429" s="27"/>
      <c r="L1429" s="125"/>
      <c r="N1429" s="89"/>
    </row>
    <row r="1430" spans="1:14" s="13" customFormat="1" ht="12.95">
      <c r="A1430" s="114">
        <v>43938</v>
      </c>
      <c r="B1430" s="21" t="s">
        <v>20</v>
      </c>
      <c r="C1430" s="21" t="s">
        <v>20</v>
      </c>
      <c r="D1430" s="20" t="s">
        <v>707</v>
      </c>
      <c r="E1430" s="20" t="s">
        <v>249</v>
      </c>
      <c r="F1430" s="20" t="s">
        <v>94</v>
      </c>
      <c r="G1430" s="20" t="str">
        <f>VLOOKUP(Repository_table[[#This Row],[Country of Destination]],$T$11:$U$47,2,)</f>
        <v>East Asia and Pacific</v>
      </c>
      <c r="H1430" s="20" t="s">
        <v>259</v>
      </c>
      <c r="I1430" s="20" t="s">
        <v>25</v>
      </c>
      <c r="J1430" s="22">
        <v>3573228</v>
      </c>
      <c r="K1430" s="27"/>
      <c r="L1430" s="125"/>
      <c r="N1430" s="89"/>
    </row>
    <row r="1431" spans="1:14" s="13" customFormat="1" ht="24.95">
      <c r="A1431" s="114">
        <v>43939</v>
      </c>
      <c r="B1431" s="21" t="s">
        <v>264</v>
      </c>
      <c r="C1431" s="21" t="s">
        <v>265</v>
      </c>
      <c r="D1431" s="20" t="s">
        <v>266</v>
      </c>
      <c r="E1431" s="20" t="s">
        <v>22</v>
      </c>
      <c r="F1431" s="20" t="s">
        <v>94</v>
      </c>
      <c r="G1431" s="20" t="str">
        <f>VLOOKUP(Repository_table[[#This Row],[Country of Destination]],$T$11:$U$47,2,)</f>
        <v>East Asia and Pacific</v>
      </c>
      <c r="H1431" s="20" t="s">
        <v>147</v>
      </c>
      <c r="I1431" s="20" t="s">
        <v>268</v>
      </c>
      <c r="J1431" s="22">
        <v>3632653</v>
      </c>
      <c r="K1431" s="27"/>
      <c r="L1431" s="125"/>
      <c r="N1431" s="89"/>
    </row>
    <row r="1432" spans="1:14" s="13" customFormat="1" ht="12.95">
      <c r="A1432" s="114">
        <v>43939</v>
      </c>
      <c r="B1432" s="21" t="s">
        <v>20</v>
      </c>
      <c r="C1432" s="21" t="s">
        <v>20</v>
      </c>
      <c r="D1432" s="20" t="s">
        <v>200</v>
      </c>
      <c r="E1432" s="20" t="s">
        <v>22</v>
      </c>
      <c r="F1432" s="20" t="s">
        <v>44</v>
      </c>
      <c r="G1432" s="20" t="str">
        <f>VLOOKUP(Repository_table[[#This Row],[Country of Destination]],$T$11:$U$47,2,)</f>
        <v>Europe and Central Asia</v>
      </c>
      <c r="H1432" s="20" t="s">
        <v>310</v>
      </c>
      <c r="I1432" s="20" t="s">
        <v>25</v>
      </c>
      <c r="J1432" s="22">
        <v>3661097</v>
      </c>
      <c r="K1432" s="27"/>
      <c r="L1432" s="125"/>
      <c r="N1432" s="89"/>
    </row>
    <row r="1433" spans="1:14" s="13" customFormat="1" ht="12.95">
      <c r="A1433" s="114">
        <v>43940</v>
      </c>
      <c r="B1433" s="21" t="s">
        <v>303</v>
      </c>
      <c r="C1433" s="21" t="s">
        <v>304</v>
      </c>
      <c r="D1433" s="20" t="s">
        <v>305</v>
      </c>
      <c r="E1433" s="20" t="s">
        <v>22</v>
      </c>
      <c r="F1433" s="20" t="s">
        <v>158</v>
      </c>
      <c r="G1433" s="20" t="str">
        <f>VLOOKUP(Repository_table[[#This Row],[Country of Destination]],$T$11:$U$47,2,)</f>
        <v>East Asia and Pacific</v>
      </c>
      <c r="H1433" s="20" t="s">
        <v>311</v>
      </c>
      <c r="I1433" s="20" t="s">
        <v>307</v>
      </c>
      <c r="J1433" s="22">
        <v>3487720</v>
      </c>
      <c r="K1433" s="27"/>
      <c r="L1433" s="125"/>
      <c r="N1433" s="89"/>
    </row>
    <row r="1434" spans="1:14" s="13" customFormat="1" ht="12.95">
      <c r="A1434" s="114">
        <v>43940</v>
      </c>
      <c r="B1434" s="21" t="s">
        <v>640</v>
      </c>
      <c r="C1434" s="21" t="s">
        <v>232</v>
      </c>
      <c r="D1434" s="20" t="s">
        <v>230</v>
      </c>
      <c r="E1434" s="20" t="s">
        <v>22</v>
      </c>
      <c r="F1434" s="20" t="s">
        <v>23</v>
      </c>
      <c r="G1434" s="20" t="str">
        <f>VLOOKUP(Repository_table[[#This Row],[Country of Destination]],$T$11:$U$47,2,)</f>
        <v>Europe and Central Asia</v>
      </c>
      <c r="H1434" s="20" t="s">
        <v>237</v>
      </c>
      <c r="I1434" s="20" t="s">
        <v>231</v>
      </c>
      <c r="J1434" s="22">
        <v>3478597</v>
      </c>
      <c r="K1434" s="27"/>
      <c r="L1434" s="125"/>
      <c r="N1434" s="89"/>
    </row>
    <row r="1435" spans="1:14" s="13" customFormat="1" ht="12.95">
      <c r="A1435" s="114">
        <v>43940</v>
      </c>
      <c r="B1435" s="21" t="s">
        <v>688</v>
      </c>
      <c r="C1435" s="21" t="s">
        <v>702</v>
      </c>
      <c r="D1435" s="20" t="s">
        <v>701</v>
      </c>
      <c r="E1435" s="20" t="s">
        <v>22</v>
      </c>
      <c r="F1435" s="20" t="s">
        <v>158</v>
      </c>
      <c r="G1435" s="20" t="str">
        <f>VLOOKUP(Repository_table[[#This Row],[Country of Destination]],$T$11:$U$47,2,)</f>
        <v>East Asia and Pacific</v>
      </c>
      <c r="H1435" s="20" t="s">
        <v>292</v>
      </c>
      <c r="I1435" s="20" t="s">
        <v>333</v>
      </c>
      <c r="J1435" s="22">
        <v>3769587</v>
      </c>
      <c r="K1435" s="27"/>
      <c r="L1435" s="125"/>
      <c r="N1435" s="89"/>
    </row>
    <row r="1436" spans="1:14" s="13" customFormat="1" ht="12.95">
      <c r="A1436" s="114">
        <v>43940</v>
      </c>
      <c r="B1436" s="21" t="s">
        <v>20</v>
      </c>
      <c r="C1436" s="21" t="s">
        <v>20</v>
      </c>
      <c r="D1436" s="20" t="s">
        <v>27</v>
      </c>
      <c r="E1436" s="20" t="s">
        <v>22</v>
      </c>
      <c r="F1436" s="20" t="s">
        <v>28</v>
      </c>
      <c r="G1436" s="20" t="str">
        <f>VLOOKUP(Repository_table[[#This Row],[Country of Destination]],$T$11:$U$47,2,)</f>
        <v>East Asia and Pacific</v>
      </c>
      <c r="H1436" s="20" t="s">
        <v>145</v>
      </c>
      <c r="I1436" s="20" t="s">
        <v>25</v>
      </c>
      <c r="J1436" s="22">
        <v>3484530</v>
      </c>
      <c r="K1436" s="27"/>
      <c r="L1436" s="125"/>
      <c r="N1436" s="89"/>
    </row>
    <row r="1437" spans="1:14" s="13" customFormat="1" ht="12.95">
      <c r="A1437" s="114">
        <v>43942</v>
      </c>
      <c r="B1437" s="21" t="s">
        <v>303</v>
      </c>
      <c r="C1437" s="21" t="s">
        <v>308</v>
      </c>
      <c r="D1437" s="20" t="s">
        <v>309</v>
      </c>
      <c r="E1437" s="20" t="s">
        <v>22</v>
      </c>
      <c r="F1437" s="20" t="s">
        <v>28</v>
      </c>
      <c r="G1437" s="20" t="str">
        <f>VLOOKUP(Repository_table[[#This Row],[Country of Destination]],$T$11:$U$47,2,)</f>
        <v>East Asia and Pacific</v>
      </c>
      <c r="H1437" s="20" t="s">
        <v>312</v>
      </c>
      <c r="I1437" s="20" t="s">
        <v>307</v>
      </c>
      <c r="J1437" s="22">
        <v>3700243</v>
      </c>
      <c r="K1437" s="27"/>
      <c r="L1437" s="125"/>
      <c r="N1437" s="89"/>
    </row>
    <row r="1438" spans="1:14" s="13" customFormat="1" ht="12.95">
      <c r="A1438" s="114">
        <v>43942</v>
      </c>
      <c r="B1438" s="21" t="s">
        <v>20</v>
      </c>
      <c r="C1438" s="21" t="s">
        <v>20</v>
      </c>
      <c r="D1438" s="20" t="s">
        <v>27</v>
      </c>
      <c r="E1438" s="20" t="s">
        <v>22</v>
      </c>
      <c r="F1438" s="20" t="s">
        <v>143</v>
      </c>
      <c r="G1438" s="20" t="str">
        <f>VLOOKUP(Repository_table[[#This Row],[Country of Destination]],$T$11:$U$47,2,)</f>
        <v>Latin America and the Caribbean</v>
      </c>
      <c r="H1438" s="20" t="s">
        <v>71</v>
      </c>
      <c r="I1438" s="20" t="s">
        <v>25</v>
      </c>
      <c r="J1438" s="22">
        <v>3667243</v>
      </c>
      <c r="K1438" s="27"/>
      <c r="L1438" s="125"/>
      <c r="N1438" s="89"/>
    </row>
    <row r="1439" spans="1:14" s="13" customFormat="1" ht="24.95">
      <c r="A1439" s="114">
        <v>43943</v>
      </c>
      <c r="B1439" s="21" t="s">
        <v>264</v>
      </c>
      <c r="C1439" s="21" t="s">
        <v>265</v>
      </c>
      <c r="D1439" s="20" t="s">
        <v>266</v>
      </c>
      <c r="E1439" s="20" t="s">
        <v>22</v>
      </c>
      <c r="F1439" s="20" t="s">
        <v>158</v>
      </c>
      <c r="G1439" s="20" t="str">
        <f>VLOOKUP(Repository_table[[#This Row],[Country of Destination]],$T$11:$U$47,2,)</f>
        <v>East Asia and Pacific</v>
      </c>
      <c r="H1439" s="20" t="s">
        <v>668</v>
      </c>
      <c r="I1439" s="20" t="s">
        <v>268</v>
      </c>
      <c r="J1439" s="22">
        <v>3487922</v>
      </c>
      <c r="K1439" s="27"/>
      <c r="L1439" s="125"/>
      <c r="N1439" s="89"/>
    </row>
    <row r="1440" spans="1:14" s="13" customFormat="1" ht="12.95">
      <c r="A1440" s="114">
        <v>43943</v>
      </c>
      <c r="B1440" s="21" t="s">
        <v>688</v>
      </c>
      <c r="C1440" s="21" t="s">
        <v>330</v>
      </c>
      <c r="D1440" s="20" t="s">
        <v>689</v>
      </c>
      <c r="E1440" s="20" t="s">
        <v>249</v>
      </c>
      <c r="F1440" s="20" t="s">
        <v>148</v>
      </c>
      <c r="G1440" s="20" t="str">
        <f>VLOOKUP(Repository_table[[#This Row],[Country of Destination]],$T$11:$U$47,2,)</f>
        <v>South Asia</v>
      </c>
      <c r="H1440" s="20" t="s">
        <v>613</v>
      </c>
      <c r="I1440" s="20" t="s">
        <v>333</v>
      </c>
      <c r="J1440" s="22">
        <v>3334154</v>
      </c>
      <c r="K1440" s="27"/>
      <c r="L1440" s="125" t="s">
        <v>584</v>
      </c>
      <c r="N1440" s="89"/>
    </row>
    <row r="1441" spans="1:14" s="13" customFormat="1" ht="12.95">
      <c r="A1441" s="114">
        <v>43943</v>
      </c>
      <c r="B1441" s="21" t="s">
        <v>20</v>
      </c>
      <c r="C1441" s="21" t="s">
        <v>20</v>
      </c>
      <c r="D1441" s="20" t="s">
        <v>21</v>
      </c>
      <c r="E1441" s="20" t="s">
        <v>22</v>
      </c>
      <c r="F1441" s="20" t="s">
        <v>94</v>
      </c>
      <c r="G1441" s="20" t="str">
        <f>VLOOKUP(Repository_table[[#This Row],[Country of Destination]],$T$11:$U$47,2,)</f>
        <v>East Asia and Pacific</v>
      </c>
      <c r="H1441" s="20" t="s">
        <v>300</v>
      </c>
      <c r="I1441" s="20" t="s">
        <v>25</v>
      </c>
      <c r="J1441" s="22">
        <v>3242214</v>
      </c>
      <c r="K1441" s="27"/>
      <c r="L1441" s="125"/>
      <c r="N1441" s="89"/>
    </row>
    <row r="1442" spans="1:14" s="13" customFormat="1" ht="12.95">
      <c r="A1442" s="114">
        <v>43943</v>
      </c>
      <c r="B1442" s="21" t="s">
        <v>20</v>
      </c>
      <c r="C1442" s="21" t="s">
        <v>20</v>
      </c>
      <c r="D1442" s="20" t="s">
        <v>21</v>
      </c>
      <c r="E1442" s="20" t="s">
        <v>22</v>
      </c>
      <c r="F1442" s="20" t="s">
        <v>42</v>
      </c>
      <c r="G1442" s="20" t="str">
        <f>VLOOKUP(Repository_table[[#This Row],[Country of Destination]],$T$11:$U$47,2,)</f>
        <v>South Asia</v>
      </c>
      <c r="H1442" s="20" t="s">
        <v>117</v>
      </c>
      <c r="I1442" s="20" t="s">
        <v>25</v>
      </c>
      <c r="J1442" s="22">
        <v>3681648</v>
      </c>
      <c r="K1442" s="27"/>
      <c r="L1442" s="125"/>
      <c r="N1442" s="89"/>
    </row>
    <row r="1443" spans="1:14" s="13" customFormat="1" ht="12.95">
      <c r="A1443" s="114">
        <v>43944</v>
      </c>
      <c r="B1443" s="21" t="s">
        <v>20</v>
      </c>
      <c r="C1443" s="21" t="s">
        <v>20</v>
      </c>
      <c r="D1443" s="20" t="s">
        <v>169</v>
      </c>
      <c r="E1443" s="20" t="s">
        <v>22</v>
      </c>
      <c r="F1443" s="20" t="s">
        <v>28</v>
      </c>
      <c r="G1443" s="20" t="str">
        <f>VLOOKUP(Repository_table[[#This Row],[Country of Destination]],$T$11:$U$47,2,)</f>
        <v>East Asia and Pacific</v>
      </c>
      <c r="H1443" s="20" t="s">
        <v>79</v>
      </c>
      <c r="I1443" s="20" t="s">
        <v>25</v>
      </c>
      <c r="J1443" s="22">
        <v>3672544</v>
      </c>
      <c r="K1443" s="27"/>
      <c r="L1443" s="125"/>
      <c r="N1443" s="89"/>
    </row>
    <row r="1444" spans="1:14" s="13" customFormat="1" ht="24.95">
      <c r="A1444" s="114">
        <v>43945</v>
      </c>
      <c r="B1444" s="21" t="s">
        <v>264</v>
      </c>
      <c r="C1444" s="21" t="s">
        <v>265</v>
      </c>
      <c r="D1444" s="20" t="s">
        <v>266</v>
      </c>
      <c r="E1444" s="20" t="s">
        <v>22</v>
      </c>
      <c r="F1444" s="20" t="s">
        <v>33</v>
      </c>
      <c r="G1444" s="20" t="str">
        <f>VLOOKUP(Repository_table[[#This Row],[Country of Destination]],$T$11:$U$47,2,)</f>
        <v>Europe and Central Asia</v>
      </c>
      <c r="H1444" s="20" t="s">
        <v>213</v>
      </c>
      <c r="I1444" s="20" t="s">
        <v>268</v>
      </c>
      <c r="J1444" s="22">
        <v>3394856</v>
      </c>
      <c r="K1444" s="27"/>
      <c r="L1444" s="125"/>
      <c r="N1444" s="89"/>
    </row>
    <row r="1445" spans="1:14" s="13" customFormat="1" ht="12.95">
      <c r="A1445" s="114">
        <v>43945</v>
      </c>
      <c r="B1445" s="21" t="s">
        <v>20</v>
      </c>
      <c r="C1445" s="21" t="s">
        <v>20</v>
      </c>
      <c r="D1445" s="20" t="s">
        <v>211</v>
      </c>
      <c r="E1445" s="20" t="s">
        <v>22</v>
      </c>
      <c r="F1445" s="20" t="s">
        <v>297</v>
      </c>
      <c r="G1445" s="20" t="str">
        <f>VLOOKUP(Repository_table[[#This Row],[Country of Destination]],$T$11:$U$47,2,)</f>
        <v>Latin America and the Caribbean</v>
      </c>
      <c r="H1445" s="20" t="s">
        <v>667</v>
      </c>
      <c r="I1445" s="20" t="s">
        <v>25</v>
      </c>
      <c r="J1445" s="22">
        <v>2904374</v>
      </c>
      <c r="K1445" s="27"/>
      <c r="L1445" s="125"/>
      <c r="N1445" s="89"/>
    </row>
    <row r="1446" spans="1:14" s="13" customFormat="1" ht="12.95">
      <c r="A1446" s="114">
        <v>43946</v>
      </c>
      <c r="B1446" s="21" t="s">
        <v>303</v>
      </c>
      <c r="C1446" s="21" t="s">
        <v>304</v>
      </c>
      <c r="D1446" s="20" t="s">
        <v>305</v>
      </c>
      <c r="E1446" s="20" t="s">
        <v>22</v>
      </c>
      <c r="F1446" s="20" t="s">
        <v>44</v>
      </c>
      <c r="G1446" s="20" t="str">
        <f>VLOOKUP(Repository_table[[#This Row],[Country of Destination]],$T$11:$U$47,2,)</f>
        <v>Europe and Central Asia</v>
      </c>
      <c r="H1446" s="20" t="s">
        <v>706</v>
      </c>
      <c r="I1446" s="20" t="s">
        <v>307</v>
      </c>
      <c r="J1446" s="22">
        <v>3272700</v>
      </c>
      <c r="K1446" s="27"/>
      <c r="L1446" s="125"/>
      <c r="N1446" s="89"/>
    </row>
    <row r="1447" spans="1:14" s="13" customFormat="1" ht="24.95">
      <c r="A1447" s="114">
        <v>43946</v>
      </c>
      <c r="B1447" s="21" t="s">
        <v>331</v>
      </c>
      <c r="C1447" s="21" t="s">
        <v>702</v>
      </c>
      <c r="D1447" s="20" t="s">
        <v>708</v>
      </c>
      <c r="E1447" s="20" t="s">
        <v>22</v>
      </c>
      <c r="F1447" s="20" t="s">
        <v>158</v>
      </c>
      <c r="G1447" s="20" t="str">
        <f>VLOOKUP(Repository_table[[#This Row],[Country of Destination]],$T$11:$U$47,2,)</f>
        <v>East Asia and Pacific</v>
      </c>
      <c r="H1447" s="20" t="s">
        <v>703</v>
      </c>
      <c r="I1447" s="20" t="s">
        <v>333</v>
      </c>
      <c r="J1447" s="22">
        <v>3811797</v>
      </c>
      <c r="K1447" s="27"/>
      <c r="L1447" s="125"/>
      <c r="N1447" s="89"/>
    </row>
    <row r="1448" spans="1:14" s="13" customFormat="1" ht="12.95">
      <c r="A1448" s="114">
        <v>43946</v>
      </c>
      <c r="B1448" s="21" t="s">
        <v>20</v>
      </c>
      <c r="C1448" s="21" t="s">
        <v>20</v>
      </c>
      <c r="D1448" s="20" t="s">
        <v>21</v>
      </c>
      <c r="E1448" s="20" t="s">
        <v>22</v>
      </c>
      <c r="F1448" s="20" t="s">
        <v>55</v>
      </c>
      <c r="G1448" s="20" t="str">
        <f>VLOOKUP(Repository_table[[#This Row],[Country of Destination]],$T$11:$U$47,2,)</f>
        <v>Europe and Central Asia</v>
      </c>
      <c r="H1448" s="20" t="s">
        <v>39</v>
      </c>
      <c r="I1448" s="20" t="s">
        <v>25</v>
      </c>
      <c r="J1448" s="22">
        <v>3244097</v>
      </c>
      <c r="K1448" s="27"/>
      <c r="L1448" s="125"/>
      <c r="N1448" s="89"/>
    </row>
    <row r="1449" spans="1:14" s="13" customFormat="1" ht="12.95">
      <c r="A1449" s="114">
        <v>43947</v>
      </c>
      <c r="B1449" s="21" t="s">
        <v>20</v>
      </c>
      <c r="C1449" s="21" t="s">
        <v>20</v>
      </c>
      <c r="D1449" s="20" t="s">
        <v>21</v>
      </c>
      <c r="E1449" s="20" t="s">
        <v>22</v>
      </c>
      <c r="F1449" s="20" t="s">
        <v>101</v>
      </c>
      <c r="G1449" s="20" t="str">
        <f>VLOOKUP(Repository_table[[#This Row],[Country of Destination]],$T$11:$U$47,2,)</f>
        <v>Middle East and North Africa</v>
      </c>
      <c r="H1449" s="20" t="s">
        <v>656</v>
      </c>
      <c r="I1449" s="20" t="s">
        <v>25</v>
      </c>
      <c r="J1449" s="22">
        <v>3296927</v>
      </c>
      <c r="K1449" s="27"/>
      <c r="L1449" s="125"/>
      <c r="N1449" s="89"/>
    </row>
    <row r="1450" spans="1:14" s="13" customFormat="1" ht="12.95">
      <c r="A1450" s="114">
        <v>43947</v>
      </c>
      <c r="B1450" s="21" t="s">
        <v>20</v>
      </c>
      <c r="C1450" s="21" t="s">
        <v>20</v>
      </c>
      <c r="D1450" s="20" t="s">
        <v>21</v>
      </c>
      <c r="E1450" s="20" t="s">
        <v>22</v>
      </c>
      <c r="F1450" s="20" t="s">
        <v>42</v>
      </c>
      <c r="G1450" s="20" t="str">
        <f>VLOOKUP(Repository_table[[#This Row],[Country of Destination]],$T$11:$U$47,2,)</f>
        <v>South Asia</v>
      </c>
      <c r="H1450" s="20" t="s">
        <v>285</v>
      </c>
      <c r="I1450" s="20" t="s">
        <v>25</v>
      </c>
      <c r="J1450" s="22">
        <v>3416582</v>
      </c>
      <c r="K1450" s="27"/>
      <c r="L1450" s="125"/>
      <c r="N1450" s="89"/>
    </row>
    <row r="1451" spans="1:14" s="13" customFormat="1" ht="12.95">
      <c r="A1451" s="114">
        <v>43948</v>
      </c>
      <c r="B1451" s="21" t="s">
        <v>640</v>
      </c>
      <c r="C1451" s="21" t="s">
        <v>229</v>
      </c>
      <c r="D1451" s="20" t="s">
        <v>230</v>
      </c>
      <c r="E1451" s="20" t="s">
        <v>22</v>
      </c>
      <c r="F1451" s="20" t="s">
        <v>42</v>
      </c>
      <c r="G1451" s="20" t="str">
        <f>VLOOKUP(Repository_table[[#This Row],[Country of Destination]],$T$11:$U$47,2,)</f>
        <v>South Asia</v>
      </c>
      <c r="H1451" s="20" t="s">
        <v>238</v>
      </c>
      <c r="I1451" s="20" t="s">
        <v>231</v>
      </c>
      <c r="J1451" s="22">
        <v>3142802</v>
      </c>
      <c r="K1451" s="27"/>
      <c r="L1451" s="125"/>
      <c r="N1451" s="89"/>
    </row>
    <row r="1452" spans="1:14" s="13" customFormat="1" ht="12.95">
      <c r="A1452" s="114">
        <v>43949</v>
      </c>
      <c r="B1452" s="21" t="s">
        <v>303</v>
      </c>
      <c r="C1452" s="21" t="s">
        <v>318</v>
      </c>
      <c r="D1452" s="20" t="s">
        <v>309</v>
      </c>
      <c r="E1452" s="20" t="s">
        <v>22</v>
      </c>
      <c r="F1452" s="20" t="s">
        <v>144</v>
      </c>
      <c r="G1452" s="20" t="str">
        <f>VLOOKUP(Repository_table[[#This Row],[Country of Destination]],$T$11:$U$47,2,)</f>
        <v>Latin America and the Caribbean</v>
      </c>
      <c r="H1452" s="20" t="s">
        <v>253</v>
      </c>
      <c r="I1452" s="20" t="s">
        <v>307</v>
      </c>
      <c r="J1452" s="22">
        <v>1837962</v>
      </c>
      <c r="K1452" s="27"/>
      <c r="L1452" s="125"/>
      <c r="N1452" s="89"/>
    </row>
    <row r="1453" spans="1:14" s="13" customFormat="1" ht="12.95">
      <c r="A1453" s="114">
        <v>43949</v>
      </c>
      <c r="B1453" s="21" t="s">
        <v>20</v>
      </c>
      <c r="C1453" s="21" t="s">
        <v>20</v>
      </c>
      <c r="D1453" s="20" t="s">
        <v>27</v>
      </c>
      <c r="E1453" s="20" t="s">
        <v>22</v>
      </c>
      <c r="F1453" s="20" t="s">
        <v>28</v>
      </c>
      <c r="G1453" s="20" t="str">
        <f>VLOOKUP(Repository_table[[#This Row],[Country of Destination]],$T$11:$U$47,2,)</f>
        <v>East Asia and Pacific</v>
      </c>
      <c r="H1453" s="20" t="s">
        <v>37</v>
      </c>
      <c r="I1453" s="20" t="s">
        <v>25</v>
      </c>
      <c r="J1453" s="22">
        <v>3220958</v>
      </c>
      <c r="K1453" s="27"/>
      <c r="L1453" s="125"/>
      <c r="N1453" s="89"/>
    </row>
    <row r="1454" spans="1:14" s="13" customFormat="1" ht="24.95">
      <c r="A1454" s="114">
        <v>43950</v>
      </c>
      <c r="B1454" s="21" t="s">
        <v>331</v>
      </c>
      <c r="C1454" s="21" t="s">
        <v>702</v>
      </c>
      <c r="D1454" s="20" t="s">
        <v>708</v>
      </c>
      <c r="E1454" s="20" t="s">
        <v>22</v>
      </c>
      <c r="F1454" s="20" t="s">
        <v>94</v>
      </c>
      <c r="G1454" s="20" t="str">
        <f>VLOOKUP(Repository_table[[#This Row],[Country of Destination]],$T$11:$U$47,2,)</f>
        <v>East Asia and Pacific</v>
      </c>
      <c r="H1454" s="20" t="s">
        <v>348</v>
      </c>
      <c r="I1454" s="20" t="s">
        <v>333</v>
      </c>
      <c r="J1454" s="22">
        <v>3699666</v>
      </c>
      <c r="K1454" s="27"/>
      <c r="L1454" s="125"/>
      <c r="N1454" s="89"/>
    </row>
    <row r="1455" spans="1:14" s="13" customFormat="1" ht="12.95">
      <c r="A1455" s="114">
        <v>43951</v>
      </c>
      <c r="B1455" s="21" t="s">
        <v>303</v>
      </c>
      <c r="C1455" s="21" t="s">
        <v>304</v>
      </c>
      <c r="D1455" s="20" t="s">
        <v>305</v>
      </c>
      <c r="E1455" s="20" t="s">
        <v>22</v>
      </c>
      <c r="F1455" s="20" t="s">
        <v>42</v>
      </c>
      <c r="G1455" s="20" t="str">
        <f>VLOOKUP(Repository_table[[#This Row],[Country of Destination]],$T$11:$U$47,2,)</f>
        <v>South Asia</v>
      </c>
      <c r="H1455" s="20" t="s">
        <v>181</v>
      </c>
      <c r="I1455" s="20" t="s">
        <v>307</v>
      </c>
      <c r="J1455" s="22">
        <v>3194808</v>
      </c>
      <c r="K1455" s="27"/>
      <c r="L1455" s="125"/>
      <c r="N1455" s="89"/>
    </row>
    <row r="1456" spans="1:14" s="13" customFormat="1" ht="24.95">
      <c r="A1456" s="114">
        <v>43951</v>
      </c>
      <c r="B1456" s="21" t="s">
        <v>264</v>
      </c>
      <c r="C1456" s="21" t="s">
        <v>265</v>
      </c>
      <c r="D1456" s="20" t="s">
        <v>266</v>
      </c>
      <c r="E1456" s="20" t="s">
        <v>22</v>
      </c>
      <c r="F1456" s="20" t="s">
        <v>57</v>
      </c>
      <c r="G1456" s="20" t="str">
        <f>VLOOKUP(Repository_table[[#This Row],[Country of Destination]],$T$11:$U$47,2,)</f>
        <v>Europe and Central Asia</v>
      </c>
      <c r="H1456" s="20" t="s">
        <v>131</v>
      </c>
      <c r="I1456" s="20" t="s">
        <v>268</v>
      </c>
      <c r="J1456" s="22">
        <v>3671914</v>
      </c>
      <c r="K1456" s="27"/>
      <c r="L1456" s="125"/>
      <c r="N1456" s="89"/>
    </row>
    <row r="1457" spans="1:14" s="13" customFormat="1" ht="12.95">
      <c r="A1457" s="114">
        <v>43951</v>
      </c>
      <c r="B1457" s="21" t="s">
        <v>20</v>
      </c>
      <c r="C1457" s="21" t="s">
        <v>20</v>
      </c>
      <c r="D1457" s="20" t="s">
        <v>21</v>
      </c>
      <c r="E1457" s="20" t="s">
        <v>22</v>
      </c>
      <c r="F1457" s="20" t="s">
        <v>83</v>
      </c>
      <c r="G1457" s="20" t="str">
        <f>VLOOKUP(Repository_table[[#This Row],[Country of Destination]],$T$11:$U$47,2,)</f>
        <v>East Asia and Pacific</v>
      </c>
      <c r="H1457" s="20" t="s">
        <v>72</v>
      </c>
      <c r="I1457" s="20" t="s">
        <v>25</v>
      </c>
      <c r="J1457" s="22">
        <v>3681823</v>
      </c>
      <c r="K1457" s="27"/>
      <c r="L1457" s="125"/>
      <c r="N1457" s="89"/>
    </row>
    <row r="1458" spans="1:14" s="13" customFormat="1" ht="12.95">
      <c r="A1458" s="114">
        <v>43952</v>
      </c>
      <c r="B1458" s="21" t="s">
        <v>640</v>
      </c>
      <c r="C1458" s="21" t="s">
        <v>232</v>
      </c>
      <c r="D1458" s="20" t="s">
        <v>230</v>
      </c>
      <c r="E1458" s="20" t="s">
        <v>22</v>
      </c>
      <c r="F1458" s="20" t="s">
        <v>158</v>
      </c>
      <c r="G1458" s="20" t="str">
        <f>VLOOKUP(Repository_table[[#This Row],[Country of Destination]],$T$11:$U$47,2,)</f>
        <v>East Asia and Pacific</v>
      </c>
      <c r="H1458" s="20" t="s">
        <v>235</v>
      </c>
      <c r="I1458" s="20" t="s">
        <v>231</v>
      </c>
      <c r="J1458" s="22">
        <v>3501884</v>
      </c>
      <c r="K1458" s="27"/>
      <c r="L1458" s="125"/>
      <c r="N1458" s="89"/>
    </row>
    <row r="1459" spans="1:14" s="13" customFormat="1" ht="24.95">
      <c r="A1459" s="114">
        <v>43952</v>
      </c>
      <c r="B1459" s="21" t="s">
        <v>331</v>
      </c>
      <c r="C1459" s="21" t="s">
        <v>702</v>
      </c>
      <c r="D1459" s="20" t="s">
        <v>708</v>
      </c>
      <c r="E1459" s="20" t="s">
        <v>22</v>
      </c>
      <c r="F1459" s="20" t="s">
        <v>94</v>
      </c>
      <c r="G1459" s="20" t="str">
        <f>VLOOKUP(Repository_table[[#This Row],[Country of Destination]],$T$11:$U$47,2,)</f>
        <v>East Asia and Pacific</v>
      </c>
      <c r="H1459" s="20" t="s">
        <v>295</v>
      </c>
      <c r="I1459" s="20" t="s">
        <v>333</v>
      </c>
      <c r="J1459" s="22">
        <v>3762796</v>
      </c>
      <c r="K1459" s="27"/>
      <c r="L1459" s="125"/>
      <c r="N1459" s="89"/>
    </row>
    <row r="1460" spans="1:14" s="13" customFormat="1" ht="12.95">
      <c r="A1460" s="114">
        <v>43952</v>
      </c>
      <c r="B1460" s="21" t="s">
        <v>20</v>
      </c>
      <c r="C1460" s="21" t="s">
        <v>20</v>
      </c>
      <c r="D1460" s="20" t="s">
        <v>200</v>
      </c>
      <c r="E1460" s="20" t="s">
        <v>22</v>
      </c>
      <c r="F1460" s="20" t="s">
        <v>68</v>
      </c>
      <c r="G1460" s="20" t="str">
        <f>VLOOKUP(Repository_table[[#This Row],[Country of Destination]],$T$11:$U$47,2,)</f>
        <v>Europe and Central Asia</v>
      </c>
      <c r="H1460" s="20" t="s">
        <v>317</v>
      </c>
      <c r="I1460" s="20" t="s">
        <v>25</v>
      </c>
      <c r="J1460" s="22">
        <v>3430490</v>
      </c>
      <c r="K1460" s="27"/>
      <c r="L1460" s="125"/>
      <c r="N1460" s="89"/>
    </row>
    <row r="1461" spans="1:14" s="13" customFormat="1" ht="12.95">
      <c r="A1461" s="114">
        <v>43953</v>
      </c>
      <c r="B1461" s="21" t="s">
        <v>20</v>
      </c>
      <c r="C1461" s="21" t="s">
        <v>20</v>
      </c>
      <c r="D1461" s="20" t="s">
        <v>27</v>
      </c>
      <c r="E1461" s="20" t="s">
        <v>22</v>
      </c>
      <c r="F1461" s="20" t="s">
        <v>143</v>
      </c>
      <c r="G1461" s="20" t="str">
        <f>VLOOKUP(Repository_table[[#This Row],[Country of Destination]],$T$11:$U$47,2,)</f>
        <v>Latin America and the Caribbean</v>
      </c>
      <c r="H1461" s="20" t="s">
        <v>107</v>
      </c>
      <c r="I1461" s="20" t="s">
        <v>25</v>
      </c>
      <c r="J1461" s="22">
        <v>3723114</v>
      </c>
      <c r="K1461" s="27"/>
      <c r="L1461" s="125"/>
      <c r="N1461" s="89"/>
    </row>
    <row r="1462" spans="1:14" s="13" customFormat="1" ht="12.95">
      <c r="A1462" s="114">
        <v>43954</v>
      </c>
      <c r="B1462" s="21" t="s">
        <v>303</v>
      </c>
      <c r="C1462" s="21" t="s">
        <v>308</v>
      </c>
      <c r="D1462" s="20" t="s">
        <v>305</v>
      </c>
      <c r="E1462" s="20" t="s">
        <v>22</v>
      </c>
      <c r="F1462" s="20" t="s">
        <v>33</v>
      </c>
      <c r="G1462" s="20" t="str">
        <f>VLOOKUP(Repository_table[[#This Row],[Country of Destination]],$T$11:$U$47,2,)</f>
        <v>Europe and Central Asia</v>
      </c>
      <c r="H1462" s="20" t="s">
        <v>47</v>
      </c>
      <c r="I1462" s="20" t="s">
        <v>307</v>
      </c>
      <c r="J1462" s="22">
        <v>3413543</v>
      </c>
      <c r="K1462" s="27"/>
      <c r="L1462" s="125"/>
      <c r="N1462" s="89"/>
    </row>
    <row r="1463" spans="1:14" s="13" customFormat="1" ht="24.95">
      <c r="A1463" s="114">
        <v>43954</v>
      </c>
      <c r="B1463" s="21" t="s">
        <v>264</v>
      </c>
      <c r="C1463" s="21" t="s">
        <v>265</v>
      </c>
      <c r="D1463" s="20" t="s">
        <v>266</v>
      </c>
      <c r="E1463" s="20" t="s">
        <v>22</v>
      </c>
      <c r="F1463" s="20" t="s">
        <v>69</v>
      </c>
      <c r="G1463" s="20" t="str">
        <f>VLOOKUP(Repository_table[[#This Row],[Country of Destination]],$T$11:$U$47,2,)</f>
        <v>East Asia and Pacific</v>
      </c>
      <c r="H1463" s="20" t="s">
        <v>709</v>
      </c>
      <c r="I1463" s="20" t="s">
        <v>268</v>
      </c>
      <c r="J1463" s="22">
        <v>2884788</v>
      </c>
      <c r="K1463" s="27"/>
      <c r="L1463" s="125"/>
      <c r="N1463" s="89"/>
    </row>
    <row r="1464" spans="1:14" s="13" customFormat="1" ht="24.95">
      <c r="A1464" s="114">
        <v>43954</v>
      </c>
      <c r="B1464" s="21" t="s">
        <v>331</v>
      </c>
      <c r="C1464" s="21" t="s">
        <v>702</v>
      </c>
      <c r="D1464" s="20" t="s">
        <v>708</v>
      </c>
      <c r="E1464" s="20" t="s">
        <v>22</v>
      </c>
      <c r="F1464" s="20" t="s">
        <v>113</v>
      </c>
      <c r="G1464" s="20" t="str">
        <f>VLOOKUP(Repository_table[[#This Row],[Country of Destination]],$T$11:$U$47,2,)</f>
        <v>Europe and Central Asia</v>
      </c>
      <c r="H1464" s="20" t="s">
        <v>343</v>
      </c>
      <c r="I1464" s="20" t="s">
        <v>333</v>
      </c>
      <c r="J1464" s="22">
        <v>3361192</v>
      </c>
      <c r="K1464" s="27"/>
      <c r="L1464" s="125"/>
      <c r="N1464" s="89"/>
    </row>
    <row r="1465" spans="1:14" s="13" customFormat="1" ht="12.95">
      <c r="A1465" s="114">
        <v>43954</v>
      </c>
      <c r="B1465" s="21" t="s">
        <v>20</v>
      </c>
      <c r="C1465" s="21" t="s">
        <v>20</v>
      </c>
      <c r="D1465" s="20" t="s">
        <v>21</v>
      </c>
      <c r="E1465" s="20" t="s">
        <v>22</v>
      </c>
      <c r="F1465" s="20" t="s">
        <v>83</v>
      </c>
      <c r="G1465" s="20" t="str">
        <f>VLOOKUP(Repository_table[[#This Row],[Country of Destination]],$T$11:$U$47,2,)</f>
        <v>East Asia and Pacific</v>
      </c>
      <c r="H1465" s="20" t="s">
        <v>675</v>
      </c>
      <c r="I1465" s="20" t="s">
        <v>25</v>
      </c>
      <c r="J1465" s="22">
        <v>3564485</v>
      </c>
      <c r="K1465" s="27"/>
      <c r="L1465" s="125"/>
      <c r="N1465" s="89"/>
    </row>
    <row r="1466" spans="1:14" s="13" customFormat="1" ht="12.95">
      <c r="A1466" s="114">
        <v>43956</v>
      </c>
      <c r="B1466" s="21" t="s">
        <v>303</v>
      </c>
      <c r="C1466" s="21" t="s">
        <v>308</v>
      </c>
      <c r="D1466" s="20" t="s">
        <v>305</v>
      </c>
      <c r="E1466" s="20" t="s">
        <v>22</v>
      </c>
      <c r="F1466" s="20" t="s">
        <v>55</v>
      </c>
      <c r="G1466" s="20" t="str">
        <f>VLOOKUP(Repository_table[[#This Row],[Country of Destination]],$T$11:$U$47,2,)</f>
        <v>Europe and Central Asia</v>
      </c>
      <c r="H1466" s="20" t="s">
        <v>276</v>
      </c>
      <c r="I1466" s="20" t="s">
        <v>307</v>
      </c>
      <c r="J1466" s="22">
        <v>3333100</v>
      </c>
      <c r="K1466" s="27"/>
      <c r="L1466" s="125"/>
      <c r="N1466" s="89"/>
    </row>
    <row r="1467" spans="1:14" s="13" customFormat="1" ht="24.95">
      <c r="A1467" s="114">
        <v>43956</v>
      </c>
      <c r="B1467" s="21" t="s">
        <v>264</v>
      </c>
      <c r="C1467" s="21" t="s">
        <v>265</v>
      </c>
      <c r="D1467" s="20" t="s">
        <v>266</v>
      </c>
      <c r="E1467" s="20" t="s">
        <v>22</v>
      </c>
      <c r="F1467" s="20" t="s">
        <v>23</v>
      </c>
      <c r="G1467" s="20" t="str">
        <f>VLOOKUP(Repository_table[[#This Row],[Country of Destination]],$T$11:$U$47,2,)</f>
        <v>Europe and Central Asia</v>
      </c>
      <c r="H1467" s="20" t="s">
        <v>26</v>
      </c>
      <c r="I1467" s="20" t="s">
        <v>268</v>
      </c>
      <c r="J1467" s="22">
        <v>3459710</v>
      </c>
      <c r="K1467" s="27"/>
      <c r="L1467" s="125"/>
      <c r="N1467" s="89"/>
    </row>
    <row r="1468" spans="1:14" s="13" customFormat="1" ht="12.95">
      <c r="A1468" s="114">
        <v>43956</v>
      </c>
      <c r="B1468" s="21" t="s">
        <v>20</v>
      </c>
      <c r="C1468" s="21" t="s">
        <v>20</v>
      </c>
      <c r="D1468" s="20" t="s">
        <v>21</v>
      </c>
      <c r="E1468" s="20" t="s">
        <v>22</v>
      </c>
      <c r="F1468" s="20" t="s">
        <v>23</v>
      </c>
      <c r="G1468" s="20" t="str">
        <f>VLOOKUP(Repository_table[[#This Row],[Country of Destination]],$T$11:$U$47,2,)</f>
        <v>Europe and Central Asia</v>
      </c>
      <c r="H1468" s="20" t="s">
        <v>638</v>
      </c>
      <c r="I1468" s="20" t="s">
        <v>25</v>
      </c>
      <c r="J1468" s="22">
        <v>3326515</v>
      </c>
      <c r="K1468" s="27"/>
      <c r="L1468" s="125"/>
      <c r="N1468" s="89"/>
    </row>
    <row r="1469" spans="1:14" s="13" customFormat="1" ht="12.95">
      <c r="A1469" s="114">
        <v>43956</v>
      </c>
      <c r="B1469" s="21" t="s">
        <v>20</v>
      </c>
      <c r="C1469" s="21" t="s">
        <v>20</v>
      </c>
      <c r="D1469" s="20" t="s">
        <v>21</v>
      </c>
      <c r="E1469" s="20" t="s">
        <v>22</v>
      </c>
      <c r="F1469" s="20" t="s">
        <v>49</v>
      </c>
      <c r="G1469" s="20" t="str">
        <f>VLOOKUP(Repository_table[[#This Row],[Country of Destination]],$T$11:$U$47,2,)</f>
        <v>Europe and Central Asia</v>
      </c>
      <c r="H1469" s="20" t="s">
        <v>146</v>
      </c>
      <c r="I1469" s="20" t="s">
        <v>25</v>
      </c>
      <c r="J1469" s="22">
        <v>3241104</v>
      </c>
      <c r="K1469" s="27"/>
      <c r="L1469" s="125"/>
      <c r="N1469" s="89"/>
    </row>
    <row r="1470" spans="1:14" s="13" customFormat="1" ht="12.95">
      <c r="A1470" s="114">
        <v>43957</v>
      </c>
      <c r="B1470" s="21" t="s">
        <v>640</v>
      </c>
      <c r="C1470" s="21" t="s">
        <v>229</v>
      </c>
      <c r="D1470" s="20" t="s">
        <v>230</v>
      </c>
      <c r="E1470" s="20" t="s">
        <v>22</v>
      </c>
      <c r="F1470" s="20" t="s">
        <v>33</v>
      </c>
      <c r="G1470" s="20" t="str">
        <f>VLOOKUP(Repository_table[[#This Row],[Country of Destination]],$T$11:$U$47,2,)</f>
        <v>Europe and Central Asia</v>
      </c>
      <c r="H1470" s="20" t="s">
        <v>112</v>
      </c>
      <c r="I1470" s="20" t="s">
        <v>231</v>
      </c>
      <c r="J1470" s="22">
        <v>3230000</v>
      </c>
      <c r="K1470" s="27"/>
      <c r="L1470" s="125"/>
      <c r="N1470" s="89"/>
    </row>
    <row r="1471" spans="1:14" s="13" customFormat="1" ht="12.95">
      <c r="A1471" s="114">
        <v>43958</v>
      </c>
      <c r="B1471" s="21" t="s">
        <v>20</v>
      </c>
      <c r="C1471" s="21" t="s">
        <v>20</v>
      </c>
      <c r="D1471" s="20" t="s">
        <v>211</v>
      </c>
      <c r="E1471" s="20" t="s">
        <v>22</v>
      </c>
      <c r="F1471" s="20" t="s">
        <v>61</v>
      </c>
      <c r="G1471" s="20" t="str">
        <f>VLOOKUP(Repository_table[[#This Row],[Country of Destination]],$T$11:$U$47,2,)</f>
        <v>Europe and Central Asia</v>
      </c>
      <c r="H1471" s="20" t="s">
        <v>241</v>
      </c>
      <c r="I1471" s="20" t="s">
        <v>25</v>
      </c>
      <c r="J1471" s="22">
        <v>3473212</v>
      </c>
      <c r="K1471" s="27"/>
      <c r="L1471" s="125"/>
      <c r="N1471" s="89"/>
    </row>
    <row r="1472" spans="1:14" s="13" customFormat="1" ht="12.95">
      <c r="A1472" s="114">
        <v>43958</v>
      </c>
      <c r="B1472" s="21" t="s">
        <v>20</v>
      </c>
      <c r="C1472" s="21" t="s">
        <v>20</v>
      </c>
      <c r="D1472" s="20" t="s">
        <v>21</v>
      </c>
      <c r="E1472" s="20" t="s">
        <v>22</v>
      </c>
      <c r="F1472" s="20" t="s">
        <v>23</v>
      </c>
      <c r="G1472" s="20" t="str">
        <f>VLOOKUP(Repository_table[[#This Row],[Country of Destination]],$T$11:$U$47,2,)</f>
        <v>Europe and Central Asia</v>
      </c>
      <c r="H1472" s="20" t="s">
        <v>595</v>
      </c>
      <c r="I1472" s="20" t="s">
        <v>25</v>
      </c>
      <c r="J1472" s="22">
        <v>971768</v>
      </c>
      <c r="K1472" s="27"/>
      <c r="L1472" s="125" t="s">
        <v>67</v>
      </c>
      <c r="N1472" s="89"/>
    </row>
    <row r="1473" spans="1:14" s="13" customFormat="1" ht="12.95">
      <c r="A1473" s="114">
        <v>43958</v>
      </c>
      <c r="B1473" s="21" t="s">
        <v>20</v>
      </c>
      <c r="C1473" s="21" t="s">
        <v>20</v>
      </c>
      <c r="D1473" s="20" t="s">
        <v>21</v>
      </c>
      <c r="E1473" s="20" t="s">
        <v>22</v>
      </c>
      <c r="F1473" s="20" t="s">
        <v>140</v>
      </c>
      <c r="G1473" s="20" t="str">
        <f>VLOOKUP(Repository_table[[#This Row],[Country of Destination]],$T$11:$U$47,2,)</f>
        <v>Latin America and the Caribbean</v>
      </c>
      <c r="H1473" s="20" t="s">
        <v>595</v>
      </c>
      <c r="I1473" s="20" t="s">
        <v>25</v>
      </c>
      <c r="J1473" s="22">
        <v>2267616</v>
      </c>
      <c r="K1473" s="27"/>
      <c r="L1473" s="125" t="s">
        <v>67</v>
      </c>
      <c r="N1473" s="89"/>
    </row>
    <row r="1474" spans="1:14" s="13" customFormat="1" ht="12.95">
      <c r="A1474" s="114">
        <v>43960</v>
      </c>
      <c r="B1474" s="21" t="s">
        <v>303</v>
      </c>
      <c r="C1474" s="21" t="s">
        <v>304</v>
      </c>
      <c r="D1474" s="20" t="s">
        <v>305</v>
      </c>
      <c r="E1474" s="20" t="s">
        <v>22</v>
      </c>
      <c r="F1474" s="20" t="s">
        <v>94</v>
      </c>
      <c r="G1474" s="20" t="str">
        <f>VLOOKUP(Repository_table[[#This Row],[Country of Destination]],$T$11:$U$47,2,)</f>
        <v>East Asia and Pacific</v>
      </c>
      <c r="H1474" s="20" t="s">
        <v>306</v>
      </c>
      <c r="I1474" s="20" t="s">
        <v>307</v>
      </c>
      <c r="J1474" s="22">
        <v>3436186</v>
      </c>
      <c r="K1474" s="27"/>
      <c r="L1474" s="125"/>
      <c r="N1474" s="89"/>
    </row>
    <row r="1475" spans="1:14" s="13" customFormat="1" ht="12.95">
      <c r="A1475" s="114">
        <v>43960</v>
      </c>
      <c r="B1475" s="21" t="s">
        <v>640</v>
      </c>
      <c r="C1475" s="21" t="s">
        <v>232</v>
      </c>
      <c r="D1475" s="20" t="s">
        <v>230</v>
      </c>
      <c r="E1475" s="20" t="s">
        <v>22</v>
      </c>
      <c r="F1475" s="20" t="s">
        <v>44</v>
      </c>
      <c r="G1475" s="20" t="str">
        <f>VLOOKUP(Repository_table[[#This Row],[Country of Destination]],$T$11:$U$47,2,)</f>
        <v>Europe and Central Asia</v>
      </c>
      <c r="H1475" s="20" t="s">
        <v>271</v>
      </c>
      <c r="I1475" s="20" t="s">
        <v>231</v>
      </c>
      <c r="J1475" s="22">
        <v>3237228</v>
      </c>
      <c r="K1475" s="27"/>
      <c r="L1475" s="125"/>
      <c r="N1475" s="89"/>
    </row>
    <row r="1476" spans="1:14" s="13" customFormat="1" ht="12.95">
      <c r="A1476" s="114">
        <v>43960</v>
      </c>
      <c r="B1476" s="21" t="s">
        <v>20</v>
      </c>
      <c r="C1476" s="21" t="s">
        <v>20</v>
      </c>
      <c r="D1476" s="20" t="s">
        <v>200</v>
      </c>
      <c r="E1476" s="20" t="s">
        <v>22</v>
      </c>
      <c r="F1476" s="20" t="s">
        <v>31</v>
      </c>
      <c r="G1476" s="20" t="str">
        <f>VLOOKUP(Repository_table[[#This Row],[Country of Destination]],$T$11:$U$47,2,)</f>
        <v>Europe and Central Asia</v>
      </c>
      <c r="H1476" s="20" t="s">
        <v>115</v>
      </c>
      <c r="I1476" s="20" t="s">
        <v>25</v>
      </c>
      <c r="J1476" s="22">
        <v>1348306</v>
      </c>
      <c r="K1476" s="27"/>
      <c r="L1476" s="125" t="s">
        <v>67</v>
      </c>
      <c r="N1476" s="89"/>
    </row>
    <row r="1477" spans="1:14" s="13" customFormat="1" ht="12.95">
      <c r="A1477" s="114">
        <v>43960</v>
      </c>
      <c r="B1477" s="21" t="s">
        <v>20</v>
      </c>
      <c r="C1477" s="21" t="s">
        <v>20</v>
      </c>
      <c r="D1477" s="20" t="s">
        <v>200</v>
      </c>
      <c r="E1477" s="20" t="s">
        <v>22</v>
      </c>
      <c r="F1477" s="20" t="s">
        <v>140</v>
      </c>
      <c r="G1477" s="20" t="str">
        <f>VLOOKUP(Repository_table[[#This Row],[Country of Destination]],$T$11:$U$47,2,)</f>
        <v>Latin America and the Caribbean</v>
      </c>
      <c r="H1477" s="20" t="s">
        <v>115</v>
      </c>
      <c r="I1477" s="20" t="s">
        <v>25</v>
      </c>
      <c r="J1477" s="22">
        <v>2095765</v>
      </c>
      <c r="K1477" s="27"/>
      <c r="L1477" s="125" t="s">
        <v>67</v>
      </c>
      <c r="N1477" s="89"/>
    </row>
    <row r="1478" spans="1:14" s="13" customFormat="1" ht="24.95">
      <c r="A1478" s="114">
        <v>43961</v>
      </c>
      <c r="B1478" s="21" t="s">
        <v>330</v>
      </c>
      <c r="C1478" s="21" t="s">
        <v>331</v>
      </c>
      <c r="D1478" s="20" t="s">
        <v>339</v>
      </c>
      <c r="E1478" s="20" t="s">
        <v>22</v>
      </c>
      <c r="F1478" s="20" t="s">
        <v>28</v>
      </c>
      <c r="G1478" s="20" t="str">
        <f>VLOOKUP(Repository_table[[#This Row],[Country of Destination]],$T$11:$U$47,2,)</f>
        <v>East Asia and Pacific</v>
      </c>
      <c r="H1478" s="20" t="s">
        <v>340</v>
      </c>
      <c r="I1478" s="20" t="s">
        <v>333</v>
      </c>
      <c r="J1478" s="22">
        <v>3810025</v>
      </c>
      <c r="K1478" s="27"/>
      <c r="L1478" s="125"/>
      <c r="N1478" s="89"/>
    </row>
    <row r="1479" spans="1:14" s="13" customFormat="1" ht="12.95">
      <c r="A1479" s="114">
        <v>43961</v>
      </c>
      <c r="B1479" s="21" t="s">
        <v>20</v>
      </c>
      <c r="C1479" s="21" t="s">
        <v>20</v>
      </c>
      <c r="D1479" s="20" t="s">
        <v>21</v>
      </c>
      <c r="E1479" s="20" t="s">
        <v>22</v>
      </c>
      <c r="F1479" s="20" t="s">
        <v>113</v>
      </c>
      <c r="G1479" s="20" t="str">
        <f>VLOOKUP(Repository_table[[#This Row],[Country of Destination]],$T$11:$U$47,2,)</f>
        <v>Europe and Central Asia</v>
      </c>
      <c r="H1479" s="20" t="s">
        <v>135</v>
      </c>
      <c r="I1479" s="20" t="s">
        <v>25</v>
      </c>
      <c r="J1479" s="22">
        <v>2897173</v>
      </c>
      <c r="K1479" s="27"/>
      <c r="L1479" s="125"/>
      <c r="N1479" s="89"/>
    </row>
    <row r="1480" spans="1:14" s="13" customFormat="1" ht="24.95">
      <c r="A1480" s="114">
        <v>43962</v>
      </c>
      <c r="B1480" s="21" t="s">
        <v>264</v>
      </c>
      <c r="C1480" s="21" t="s">
        <v>265</v>
      </c>
      <c r="D1480" s="20" t="s">
        <v>266</v>
      </c>
      <c r="E1480" s="20" t="s">
        <v>22</v>
      </c>
      <c r="F1480" s="20" t="s">
        <v>23</v>
      </c>
      <c r="G1480" s="20" t="str">
        <f>VLOOKUP(Repository_table[[#This Row],[Country of Destination]],$T$11:$U$47,2,)</f>
        <v>Europe and Central Asia</v>
      </c>
      <c r="H1480" s="20" t="s">
        <v>278</v>
      </c>
      <c r="I1480" s="20" t="s">
        <v>268</v>
      </c>
      <c r="J1480" s="22">
        <v>3724562</v>
      </c>
      <c r="K1480" s="27"/>
      <c r="L1480" s="125"/>
      <c r="N1480" s="89"/>
    </row>
    <row r="1481" spans="1:14" s="13" customFormat="1" ht="24.95">
      <c r="A1481" s="114">
        <v>43962</v>
      </c>
      <c r="B1481" s="21" t="s">
        <v>331</v>
      </c>
      <c r="C1481" s="21" t="s">
        <v>702</v>
      </c>
      <c r="D1481" s="20" t="s">
        <v>708</v>
      </c>
      <c r="E1481" s="20" t="s">
        <v>22</v>
      </c>
      <c r="F1481" s="20" t="s">
        <v>83</v>
      </c>
      <c r="G1481" s="20" t="str">
        <f>VLOOKUP(Repository_table[[#This Row],[Country of Destination]],$T$11:$U$47,2,)</f>
        <v>East Asia and Pacific</v>
      </c>
      <c r="H1481" s="20" t="s">
        <v>202</v>
      </c>
      <c r="I1481" s="20" t="s">
        <v>333</v>
      </c>
      <c r="J1481" s="22">
        <v>3832596</v>
      </c>
      <c r="K1481" s="27"/>
      <c r="L1481" s="125"/>
      <c r="N1481" s="89"/>
    </row>
    <row r="1482" spans="1:14" s="13" customFormat="1" ht="12.95">
      <c r="A1482" s="114">
        <v>43962</v>
      </c>
      <c r="B1482" s="21" t="s">
        <v>20</v>
      </c>
      <c r="C1482" s="21" t="s">
        <v>20</v>
      </c>
      <c r="D1482" s="20" t="s">
        <v>27</v>
      </c>
      <c r="E1482" s="20" t="s">
        <v>22</v>
      </c>
      <c r="F1482" s="20" t="s">
        <v>143</v>
      </c>
      <c r="G1482" s="20" t="str">
        <f>VLOOKUP(Repository_table[[#This Row],[Country of Destination]],$T$11:$U$47,2,)</f>
        <v>Latin America and the Caribbean</v>
      </c>
      <c r="H1482" s="20" t="s">
        <v>672</v>
      </c>
      <c r="I1482" s="20" t="s">
        <v>25</v>
      </c>
      <c r="J1482" s="22">
        <v>3673929</v>
      </c>
      <c r="K1482" s="27"/>
      <c r="L1482" s="125"/>
      <c r="N1482" s="89"/>
    </row>
    <row r="1483" spans="1:14" s="13" customFormat="1" ht="24.95">
      <c r="A1483" s="114">
        <v>43963</v>
      </c>
      <c r="B1483" s="21" t="s">
        <v>330</v>
      </c>
      <c r="C1483" s="21" t="s">
        <v>331</v>
      </c>
      <c r="D1483" s="20" t="s">
        <v>339</v>
      </c>
      <c r="E1483" s="20" t="s">
        <v>22</v>
      </c>
      <c r="F1483" s="20" t="s">
        <v>279</v>
      </c>
      <c r="G1483" s="20" t="str">
        <f>VLOOKUP(Repository_table[[#This Row],[Country of Destination]],$T$11:$U$47,2,)</f>
        <v>Latin America and the Caribbean</v>
      </c>
      <c r="H1483" s="20" t="s">
        <v>705</v>
      </c>
      <c r="I1483" s="20" t="s">
        <v>333</v>
      </c>
      <c r="J1483" s="22">
        <v>3069511</v>
      </c>
      <c r="K1483" s="27"/>
      <c r="L1483" s="125"/>
      <c r="N1483" s="89"/>
    </row>
    <row r="1484" spans="1:14" s="13" customFormat="1" ht="12.95">
      <c r="A1484" s="114">
        <v>43963</v>
      </c>
      <c r="B1484" s="21" t="s">
        <v>20</v>
      </c>
      <c r="C1484" s="21" t="s">
        <v>20</v>
      </c>
      <c r="D1484" s="20" t="s">
        <v>27</v>
      </c>
      <c r="E1484" s="20" t="s">
        <v>22</v>
      </c>
      <c r="F1484" s="20" t="s">
        <v>28</v>
      </c>
      <c r="G1484" s="20" t="str">
        <f>VLOOKUP(Repository_table[[#This Row],[Country of Destination]],$T$11:$U$47,2,)</f>
        <v>East Asia and Pacific</v>
      </c>
      <c r="H1484" s="20" t="s">
        <v>93</v>
      </c>
      <c r="I1484" s="20" t="s">
        <v>25</v>
      </c>
      <c r="J1484" s="22">
        <v>3710898</v>
      </c>
      <c r="K1484" s="27"/>
      <c r="L1484" s="125"/>
      <c r="N1484" s="89"/>
    </row>
    <row r="1485" spans="1:14" s="13" customFormat="1" ht="24.95">
      <c r="A1485" s="114">
        <v>43965</v>
      </c>
      <c r="B1485" s="21" t="s">
        <v>331</v>
      </c>
      <c r="C1485" s="21" t="s">
        <v>702</v>
      </c>
      <c r="D1485" s="20" t="s">
        <v>708</v>
      </c>
      <c r="E1485" s="20" t="s">
        <v>22</v>
      </c>
      <c r="F1485" s="20" t="s">
        <v>69</v>
      </c>
      <c r="G1485" s="20" t="str">
        <f>VLOOKUP(Repository_table[[#This Row],[Country of Destination]],$T$11:$U$47,2,)</f>
        <v>East Asia and Pacific</v>
      </c>
      <c r="H1485" s="20" t="s">
        <v>287</v>
      </c>
      <c r="I1485" s="20" t="s">
        <v>333</v>
      </c>
      <c r="J1485" s="22">
        <v>3777373</v>
      </c>
      <c r="K1485" s="27"/>
      <c r="L1485" s="125"/>
      <c r="N1485" s="89"/>
    </row>
    <row r="1486" spans="1:14" s="13" customFormat="1" ht="12.95">
      <c r="A1486" s="114">
        <v>43966</v>
      </c>
      <c r="B1486" s="21" t="s">
        <v>303</v>
      </c>
      <c r="C1486" s="21" t="s">
        <v>304</v>
      </c>
      <c r="D1486" s="20" t="s">
        <v>305</v>
      </c>
      <c r="E1486" s="20" t="s">
        <v>22</v>
      </c>
      <c r="F1486" s="20" t="s">
        <v>42</v>
      </c>
      <c r="G1486" s="20" t="str">
        <f>VLOOKUP(Repository_table[[#This Row],[Country of Destination]],$T$11:$U$47,2,)</f>
        <v>South Asia</v>
      </c>
      <c r="H1486" s="20" t="s">
        <v>80</v>
      </c>
      <c r="I1486" s="20" t="s">
        <v>307</v>
      </c>
      <c r="J1486" s="22">
        <v>3675592</v>
      </c>
      <c r="K1486" s="27"/>
      <c r="L1486" s="125"/>
      <c r="N1486" s="89"/>
    </row>
    <row r="1487" spans="1:14" s="13" customFormat="1" ht="12.95">
      <c r="A1487" s="114">
        <v>43966</v>
      </c>
      <c r="B1487" s="21" t="s">
        <v>20</v>
      </c>
      <c r="C1487" s="21" t="s">
        <v>20</v>
      </c>
      <c r="D1487" s="20" t="s">
        <v>21</v>
      </c>
      <c r="E1487" s="20" t="s">
        <v>22</v>
      </c>
      <c r="F1487" s="20" t="s">
        <v>23</v>
      </c>
      <c r="G1487" s="20" t="str">
        <f>VLOOKUP(Repository_table[[#This Row],[Country of Destination]],$T$11:$U$47,2,)</f>
        <v>Europe and Central Asia</v>
      </c>
      <c r="H1487" s="20" t="s">
        <v>327</v>
      </c>
      <c r="I1487" s="20" t="s">
        <v>25</v>
      </c>
      <c r="J1487" s="22">
        <v>3241504</v>
      </c>
      <c r="K1487" s="27"/>
      <c r="L1487" s="125"/>
      <c r="N1487" s="89"/>
    </row>
    <row r="1488" spans="1:14" s="13" customFormat="1" ht="12.95">
      <c r="A1488" s="114">
        <v>43967</v>
      </c>
      <c r="B1488" s="21" t="s">
        <v>303</v>
      </c>
      <c r="C1488" s="21" t="s">
        <v>304</v>
      </c>
      <c r="D1488" s="20" t="s">
        <v>305</v>
      </c>
      <c r="E1488" s="20" t="s">
        <v>22</v>
      </c>
      <c r="F1488" s="20" t="s">
        <v>23</v>
      </c>
      <c r="G1488" s="20" t="str">
        <f>VLOOKUP(Repository_table[[#This Row],[Country of Destination]],$T$11:$U$47,2,)</f>
        <v>Europe and Central Asia</v>
      </c>
      <c r="H1488" s="20" t="s">
        <v>267</v>
      </c>
      <c r="I1488" s="20" t="s">
        <v>307</v>
      </c>
      <c r="J1488" s="22">
        <v>3647216</v>
      </c>
      <c r="K1488" s="27"/>
      <c r="L1488" s="125"/>
      <c r="N1488" s="89"/>
    </row>
    <row r="1489" spans="1:14" s="13" customFormat="1" ht="12.95">
      <c r="A1489" s="114">
        <v>43967</v>
      </c>
      <c r="B1489" s="21" t="s">
        <v>640</v>
      </c>
      <c r="C1489" s="21" t="s">
        <v>229</v>
      </c>
      <c r="D1489" s="20" t="s">
        <v>255</v>
      </c>
      <c r="E1489" s="20" t="s">
        <v>22</v>
      </c>
      <c r="F1489" s="20" t="s">
        <v>28</v>
      </c>
      <c r="G1489" s="20" t="str">
        <f>VLOOKUP(Repository_table[[#This Row],[Country of Destination]],$T$11:$U$47,2,)</f>
        <v>East Asia and Pacific</v>
      </c>
      <c r="H1489" s="20" t="s">
        <v>85</v>
      </c>
      <c r="I1489" s="20" t="s">
        <v>231</v>
      </c>
      <c r="J1489" s="22">
        <v>3263523</v>
      </c>
      <c r="K1489" s="27"/>
      <c r="L1489" s="125"/>
      <c r="N1489" s="89"/>
    </row>
    <row r="1490" spans="1:14" s="13" customFormat="1" ht="12.95">
      <c r="A1490" s="114">
        <v>43967</v>
      </c>
      <c r="B1490" s="21" t="s">
        <v>20</v>
      </c>
      <c r="C1490" s="21" t="s">
        <v>20</v>
      </c>
      <c r="D1490" s="20" t="s">
        <v>21</v>
      </c>
      <c r="E1490" s="20" t="s">
        <v>22</v>
      </c>
      <c r="F1490" s="20" t="s">
        <v>42</v>
      </c>
      <c r="G1490" s="20" t="str">
        <f>VLOOKUP(Repository_table[[#This Row],[Country of Destination]],$T$11:$U$47,2,)</f>
        <v>South Asia</v>
      </c>
      <c r="H1490" s="20" t="s">
        <v>59</v>
      </c>
      <c r="I1490" s="20" t="s">
        <v>25</v>
      </c>
      <c r="J1490" s="22">
        <v>3676904</v>
      </c>
      <c r="K1490" s="27"/>
      <c r="L1490" s="125"/>
      <c r="N1490" s="89"/>
    </row>
    <row r="1491" spans="1:14" s="13" customFormat="1" ht="12.95">
      <c r="A1491" s="114">
        <v>43969</v>
      </c>
      <c r="B1491" s="21" t="s">
        <v>303</v>
      </c>
      <c r="C1491" s="21" t="s">
        <v>304</v>
      </c>
      <c r="D1491" s="20" t="s">
        <v>305</v>
      </c>
      <c r="E1491" s="20" t="s">
        <v>22</v>
      </c>
      <c r="F1491" s="20" t="s">
        <v>140</v>
      </c>
      <c r="G1491" s="20" t="str">
        <f>VLOOKUP(Repository_table[[#This Row],[Country of Destination]],$T$11:$U$47,2,)</f>
        <v>Latin America and the Caribbean</v>
      </c>
      <c r="H1491" s="20" t="s">
        <v>253</v>
      </c>
      <c r="I1491" s="20" t="s">
        <v>307</v>
      </c>
      <c r="J1491" s="22">
        <v>1816603</v>
      </c>
      <c r="K1491" s="27"/>
      <c r="L1491" s="125"/>
      <c r="N1491" s="89"/>
    </row>
    <row r="1492" spans="1:14" s="13" customFormat="1" ht="24.95">
      <c r="A1492" s="114">
        <v>43969</v>
      </c>
      <c r="B1492" s="21" t="s">
        <v>264</v>
      </c>
      <c r="C1492" s="21" t="s">
        <v>265</v>
      </c>
      <c r="D1492" s="20" t="s">
        <v>266</v>
      </c>
      <c r="E1492" s="20" t="s">
        <v>22</v>
      </c>
      <c r="F1492" s="20" t="s">
        <v>158</v>
      </c>
      <c r="G1492" s="20" t="str">
        <f>VLOOKUP(Repository_table[[#This Row],[Country of Destination]],$T$11:$U$47,2,)</f>
        <v>East Asia and Pacific</v>
      </c>
      <c r="H1492" s="20" t="s">
        <v>281</v>
      </c>
      <c r="I1492" s="20" t="s">
        <v>268</v>
      </c>
      <c r="J1492" s="22">
        <v>3281146</v>
      </c>
      <c r="K1492" s="27"/>
      <c r="L1492" s="125"/>
      <c r="N1492" s="89"/>
    </row>
    <row r="1493" spans="1:14" s="13" customFormat="1" ht="12.95">
      <c r="A1493" s="114">
        <v>43969</v>
      </c>
      <c r="B1493" s="21" t="s">
        <v>20</v>
      </c>
      <c r="C1493" s="21" t="s">
        <v>20</v>
      </c>
      <c r="D1493" s="20" t="s">
        <v>21</v>
      </c>
      <c r="E1493" s="20" t="s">
        <v>22</v>
      </c>
      <c r="F1493" s="20" t="s">
        <v>23</v>
      </c>
      <c r="G1493" s="20" t="str">
        <f>VLOOKUP(Repository_table[[#This Row],[Country of Destination]],$T$11:$U$47,2,)</f>
        <v>Europe and Central Asia</v>
      </c>
      <c r="H1493" s="20" t="s">
        <v>690</v>
      </c>
      <c r="I1493" s="20" t="s">
        <v>25</v>
      </c>
      <c r="J1493" s="22">
        <v>3052187</v>
      </c>
      <c r="K1493" s="27"/>
      <c r="L1493" s="125"/>
      <c r="N1493" s="89"/>
    </row>
    <row r="1494" spans="1:14" s="13" customFormat="1" ht="24.95">
      <c r="A1494" s="114">
        <v>43971</v>
      </c>
      <c r="B1494" s="21" t="s">
        <v>330</v>
      </c>
      <c r="C1494" s="21" t="s">
        <v>331</v>
      </c>
      <c r="D1494" s="20" t="s">
        <v>339</v>
      </c>
      <c r="E1494" s="20" t="s">
        <v>22</v>
      </c>
      <c r="F1494" s="20" t="s">
        <v>28</v>
      </c>
      <c r="G1494" s="20" t="str">
        <f>VLOOKUP(Repository_table[[#This Row],[Country of Destination]],$T$11:$U$47,2,)</f>
        <v>East Asia and Pacific</v>
      </c>
      <c r="H1494" s="20" t="s">
        <v>660</v>
      </c>
      <c r="I1494" s="20" t="s">
        <v>333</v>
      </c>
      <c r="J1494" s="22">
        <v>3386260</v>
      </c>
      <c r="K1494" s="27"/>
      <c r="L1494" s="125"/>
      <c r="N1494" s="89"/>
    </row>
    <row r="1495" spans="1:14" s="13" customFormat="1" ht="12.95">
      <c r="A1495" s="114">
        <v>43971</v>
      </c>
      <c r="B1495" s="21" t="s">
        <v>20</v>
      </c>
      <c r="C1495" s="21" t="s">
        <v>20</v>
      </c>
      <c r="D1495" s="20" t="s">
        <v>211</v>
      </c>
      <c r="E1495" s="20" t="s">
        <v>22</v>
      </c>
      <c r="F1495" s="20" t="s">
        <v>33</v>
      </c>
      <c r="G1495" s="20" t="str">
        <f>VLOOKUP(Repository_table[[#This Row],[Country of Destination]],$T$11:$U$47,2,)</f>
        <v>Europe and Central Asia</v>
      </c>
      <c r="H1495" s="20" t="s">
        <v>607</v>
      </c>
      <c r="I1495" s="20" t="s">
        <v>25</v>
      </c>
      <c r="J1495" s="22">
        <v>2902787</v>
      </c>
      <c r="K1495" s="27"/>
      <c r="L1495" s="125"/>
      <c r="N1495" s="89"/>
    </row>
    <row r="1496" spans="1:14" s="13" customFormat="1" ht="12.95">
      <c r="A1496" s="114">
        <v>43973</v>
      </c>
      <c r="B1496" s="21" t="s">
        <v>303</v>
      </c>
      <c r="C1496" s="21" t="s">
        <v>304</v>
      </c>
      <c r="D1496" s="20" t="s">
        <v>305</v>
      </c>
      <c r="E1496" s="20" t="s">
        <v>22</v>
      </c>
      <c r="F1496" s="20" t="s">
        <v>55</v>
      </c>
      <c r="G1496" s="20" t="str">
        <f>VLOOKUP(Repository_table[[#This Row],[Country of Destination]],$T$11:$U$47,2,)</f>
        <v>Europe and Central Asia</v>
      </c>
      <c r="H1496" s="20" t="s">
        <v>321</v>
      </c>
      <c r="I1496" s="20" t="s">
        <v>307</v>
      </c>
      <c r="J1496" s="22">
        <v>3492711</v>
      </c>
      <c r="K1496" s="27"/>
      <c r="L1496" s="125"/>
      <c r="N1496" s="89"/>
    </row>
    <row r="1497" spans="1:14" s="13" customFormat="1" ht="12.95">
      <c r="A1497" s="114">
        <v>43973</v>
      </c>
      <c r="B1497" s="21" t="s">
        <v>640</v>
      </c>
      <c r="C1497" s="21" t="s">
        <v>232</v>
      </c>
      <c r="D1497" s="20" t="s">
        <v>230</v>
      </c>
      <c r="E1497" s="20" t="s">
        <v>22</v>
      </c>
      <c r="F1497" s="20" t="s">
        <v>23</v>
      </c>
      <c r="G1497" s="20" t="str">
        <f>VLOOKUP(Repository_table[[#This Row],[Country of Destination]],$T$11:$U$47,2,)</f>
        <v>Europe and Central Asia</v>
      </c>
      <c r="H1497" s="20" t="s">
        <v>237</v>
      </c>
      <c r="I1497" s="20" t="s">
        <v>231</v>
      </c>
      <c r="J1497" s="22">
        <v>3485504</v>
      </c>
      <c r="K1497" s="27"/>
      <c r="L1497" s="125"/>
      <c r="N1497" s="89"/>
    </row>
    <row r="1498" spans="1:14" s="13" customFormat="1" ht="12.95">
      <c r="A1498" s="114">
        <v>43973</v>
      </c>
      <c r="B1498" s="21" t="s">
        <v>20</v>
      </c>
      <c r="C1498" s="21" t="s">
        <v>20</v>
      </c>
      <c r="D1498" s="20" t="s">
        <v>27</v>
      </c>
      <c r="E1498" s="20" t="s">
        <v>22</v>
      </c>
      <c r="F1498" s="20" t="s">
        <v>28</v>
      </c>
      <c r="G1498" s="20" t="str">
        <f>VLOOKUP(Repository_table[[#This Row],[Country of Destination]],$T$11:$U$47,2,)</f>
        <v>East Asia and Pacific</v>
      </c>
      <c r="H1498" s="20" t="s">
        <v>335</v>
      </c>
      <c r="I1498" s="20" t="s">
        <v>25</v>
      </c>
      <c r="J1498" s="22">
        <v>3663335</v>
      </c>
      <c r="K1498" s="27"/>
      <c r="L1498" s="125"/>
      <c r="N1498" s="89"/>
    </row>
    <row r="1499" spans="1:14" s="13" customFormat="1" ht="12.95">
      <c r="A1499" s="114">
        <v>43974</v>
      </c>
      <c r="B1499" s="21" t="s">
        <v>20</v>
      </c>
      <c r="C1499" s="21" t="s">
        <v>20</v>
      </c>
      <c r="D1499" s="20" t="s">
        <v>200</v>
      </c>
      <c r="E1499" s="20" t="s">
        <v>22</v>
      </c>
      <c r="F1499" s="20" t="s">
        <v>158</v>
      </c>
      <c r="G1499" s="20" t="str">
        <f>VLOOKUP(Repository_table[[#This Row],[Country of Destination]],$T$11:$U$47,2,)</f>
        <v>East Asia and Pacific</v>
      </c>
      <c r="H1499" s="20" t="s">
        <v>621</v>
      </c>
      <c r="I1499" s="20" t="s">
        <v>25</v>
      </c>
      <c r="J1499" s="22">
        <v>3221860</v>
      </c>
      <c r="K1499" s="27"/>
      <c r="L1499" s="125"/>
      <c r="N1499" s="89"/>
    </row>
    <row r="1500" spans="1:14" s="13" customFormat="1" ht="24.95">
      <c r="A1500" s="114">
        <v>43975</v>
      </c>
      <c r="B1500" s="21" t="s">
        <v>264</v>
      </c>
      <c r="C1500" s="21" t="s">
        <v>265</v>
      </c>
      <c r="D1500" s="20" t="s">
        <v>266</v>
      </c>
      <c r="E1500" s="20" t="s">
        <v>22</v>
      </c>
      <c r="F1500" s="20" t="s">
        <v>23</v>
      </c>
      <c r="G1500" s="20" t="str">
        <f>VLOOKUP(Repository_table[[#This Row],[Country of Destination]],$T$11:$U$47,2,)</f>
        <v>Europe and Central Asia</v>
      </c>
      <c r="H1500" s="20" t="s">
        <v>274</v>
      </c>
      <c r="I1500" s="20" t="s">
        <v>268</v>
      </c>
      <c r="J1500" s="22">
        <v>984073</v>
      </c>
      <c r="K1500" s="27"/>
      <c r="L1500" s="125" t="s">
        <v>67</v>
      </c>
      <c r="N1500" s="89"/>
    </row>
    <row r="1501" spans="1:14" s="13" customFormat="1" ht="24.95">
      <c r="A1501" s="114">
        <v>43975</v>
      </c>
      <c r="B1501" s="21" t="s">
        <v>264</v>
      </c>
      <c r="C1501" s="21" t="s">
        <v>265</v>
      </c>
      <c r="D1501" s="20" t="s">
        <v>266</v>
      </c>
      <c r="E1501" s="20" t="s">
        <v>22</v>
      </c>
      <c r="F1501" s="20" t="s">
        <v>140</v>
      </c>
      <c r="G1501" s="20" t="str">
        <f>VLOOKUP(Repository_table[[#This Row],[Country of Destination]],$T$11:$U$47,2,)</f>
        <v>Latin America and the Caribbean</v>
      </c>
      <c r="H1501" s="20" t="s">
        <v>274</v>
      </c>
      <c r="I1501" s="20" t="s">
        <v>268</v>
      </c>
      <c r="J1501" s="22">
        <v>2107266</v>
      </c>
      <c r="K1501" s="27"/>
      <c r="L1501" s="125" t="s">
        <v>67</v>
      </c>
      <c r="N1501" s="89"/>
    </row>
    <row r="1502" spans="1:14" s="13" customFormat="1" ht="24.95">
      <c r="A1502" s="114">
        <v>43975</v>
      </c>
      <c r="B1502" s="21" t="s">
        <v>330</v>
      </c>
      <c r="C1502" s="21" t="s">
        <v>331</v>
      </c>
      <c r="D1502" s="20" t="s">
        <v>339</v>
      </c>
      <c r="E1502" s="20" t="s">
        <v>22</v>
      </c>
      <c r="F1502" s="20" t="s">
        <v>143</v>
      </c>
      <c r="G1502" s="20" t="str">
        <f>VLOOKUP(Repository_table[[#This Row],[Country of Destination]],$T$11:$U$47,2,)</f>
        <v>Latin America and the Caribbean</v>
      </c>
      <c r="H1502" s="20" t="s">
        <v>310</v>
      </c>
      <c r="I1502" s="20" t="s">
        <v>333</v>
      </c>
      <c r="J1502" s="22">
        <v>3671103</v>
      </c>
      <c r="K1502" s="27"/>
      <c r="L1502" s="125"/>
      <c r="N1502" s="89"/>
    </row>
    <row r="1503" spans="1:14" s="13" customFormat="1" ht="12.95">
      <c r="A1503" s="114">
        <v>43976</v>
      </c>
      <c r="B1503" s="21" t="s">
        <v>303</v>
      </c>
      <c r="C1503" s="21" t="s">
        <v>308</v>
      </c>
      <c r="D1503" s="20" t="s">
        <v>305</v>
      </c>
      <c r="E1503" s="20" t="s">
        <v>22</v>
      </c>
      <c r="F1503" s="20" t="s">
        <v>158</v>
      </c>
      <c r="G1503" s="20" t="str">
        <f>VLOOKUP(Repository_table[[#This Row],[Country of Destination]],$T$11:$U$47,2,)</f>
        <v>East Asia and Pacific</v>
      </c>
      <c r="H1503" s="20" t="s">
        <v>273</v>
      </c>
      <c r="I1503" s="20" t="s">
        <v>307</v>
      </c>
      <c r="J1503" s="22">
        <v>3724254</v>
      </c>
      <c r="K1503" s="27"/>
      <c r="L1503" s="125"/>
      <c r="N1503" s="89"/>
    </row>
    <row r="1504" spans="1:14" s="13" customFormat="1" ht="12.95">
      <c r="A1504" s="114">
        <v>43976</v>
      </c>
      <c r="B1504" s="21" t="s">
        <v>20</v>
      </c>
      <c r="C1504" s="21" t="s">
        <v>20</v>
      </c>
      <c r="D1504" s="20" t="s">
        <v>21</v>
      </c>
      <c r="E1504" s="20" t="s">
        <v>22</v>
      </c>
      <c r="F1504" s="20" t="s">
        <v>49</v>
      </c>
      <c r="G1504" s="20" t="str">
        <f>VLOOKUP(Repository_table[[#This Row],[Country of Destination]],$T$11:$U$47,2,)</f>
        <v>Europe and Central Asia</v>
      </c>
      <c r="H1504" s="20" t="s">
        <v>526</v>
      </c>
      <c r="I1504" s="20" t="s">
        <v>25</v>
      </c>
      <c r="J1504" s="22">
        <v>3211007</v>
      </c>
      <c r="K1504" s="27"/>
      <c r="L1504" s="125"/>
      <c r="N1504" s="89"/>
    </row>
    <row r="1505" spans="1:14" s="13" customFormat="1" ht="24.95">
      <c r="A1505" s="114">
        <v>43977</v>
      </c>
      <c r="B1505" s="21" t="s">
        <v>264</v>
      </c>
      <c r="C1505" s="21" t="s">
        <v>265</v>
      </c>
      <c r="D1505" s="20" t="s">
        <v>266</v>
      </c>
      <c r="E1505" s="20" t="s">
        <v>22</v>
      </c>
      <c r="F1505" s="20" t="s">
        <v>87</v>
      </c>
      <c r="G1505" s="20" t="str">
        <f>VLOOKUP(Repository_table[[#This Row],[Country of Destination]],$T$11:$U$47,2,)</f>
        <v>South Asia</v>
      </c>
      <c r="H1505" s="20" t="s">
        <v>213</v>
      </c>
      <c r="I1505" s="20" t="s">
        <v>268</v>
      </c>
      <c r="J1505" s="22">
        <v>3405574</v>
      </c>
      <c r="K1505" s="27"/>
      <c r="L1505" s="125"/>
      <c r="N1505" s="89"/>
    </row>
    <row r="1506" spans="1:14" s="13" customFormat="1" ht="12.95">
      <c r="A1506" s="114">
        <v>43977</v>
      </c>
      <c r="B1506" s="21" t="s">
        <v>20</v>
      </c>
      <c r="C1506" s="21" t="s">
        <v>20</v>
      </c>
      <c r="D1506" s="20" t="s">
        <v>27</v>
      </c>
      <c r="E1506" s="20" t="s">
        <v>22</v>
      </c>
      <c r="F1506" s="20" t="s">
        <v>581</v>
      </c>
      <c r="G1506" s="20" t="str">
        <f>VLOOKUP(Repository_table[[#This Row],[Country of Destination]],$T$11:$U$47,2,)</f>
        <v>Middle East and North Africa</v>
      </c>
      <c r="H1506" s="20" t="s">
        <v>320</v>
      </c>
      <c r="I1506" s="20" t="s">
        <v>25</v>
      </c>
      <c r="J1506" s="22">
        <v>3294379</v>
      </c>
      <c r="K1506" s="27"/>
      <c r="L1506" s="125"/>
      <c r="N1506" s="89"/>
    </row>
    <row r="1507" spans="1:14" s="13" customFormat="1" ht="12.95">
      <c r="A1507" s="114">
        <v>43978</v>
      </c>
      <c r="B1507" s="21" t="s">
        <v>640</v>
      </c>
      <c r="C1507" s="21" t="s">
        <v>229</v>
      </c>
      <c r="D1507" s="20" t="s">
        <v>230</v>
      </c>
      <c r="E1507" s="20" t="s">
        <v>22</v>
      </c>
      <c r="F1507" s="20" t="s">
        <v>44</v>
      </c>
      <c r="G1507" s="20" t="str">
        <f>VLOOKUP(Repository_table[[#This Row],[Country of Destination]],$T$11:$U$47,2,)</f>
        <v>Europe and Central Asia</v>
      </c>
      <c r="H1507" s="20" t="s">
        <v>99</v>
      </c>
      <c r="I1507" s="20" t="s">
        <v>231</v>
      </c>
      <c r="J1507" s="22">
        <v>3423459</v>
      </c>
      <c r="K1507" s="27"/>
      <c r="L1507" s="125"/>
      <c r="N1507" s="89"/>
    </row>
    <row r="1508" spans="1:14" s="13" customFormat="1" ht="12.95">
      <c r="A1508" s="114">
        <v>43978</v>
      </c>
      <c r="B1508" s="21" t="s">
        <v>20</v>
      </c>
      <c r="C1508" s="21" t="s">
        <v>20</v>
      </c>
      <c r="D1508" s="20" t="s">
        <v>27</v>
      </c>
      <c r="E1508" s="20" t="s">
        <v>22</v>
      </c>
      <c r="F1508" s="20" t="s">
        <v>28</v>
      </c>
      <c r="G1508" s="20" t="str">
        <f>VLOOKUP(Repository_table[[#This Row],[Country of Destination]],$T$11:$U$47,2,)</f>
        <v>East Asia and Pacific</v>
      </c>
      <c r="H1508" s="20" t="s">
        <v>167</v>
      </c>
      <c r="I1508" s="20" t="s">
        <v>25</v>
      </c>
      <c r="J1508" s="22">
        <v>3086825</v>
      </c>
      <c r="K1508" s="27"/>
      <c r="L1508" s="125"/>
      <c r="N1508" s="89"/>
    </row>
    <row r="1509" spans="1:14" s="13" customFormat="1" ht="12.95">
      <c r="A1509" s="114">
        <v>43979</v>
      </c>
      <c r="B1509" s="21" t="s">
        <v>303</v>
      </c>
      <c r="C1509" s="21" t="s">
        <v>304</v>
      </c>
      <c r="D1509" s="20" t="s">
        <v>305</v>
      </c>
      <c r="E1509" s="20" t="s">
        <v>22</v>
      </c>
      <c r="F1509" s="20" t="s">
        <v>42</v>
      </c>
      <c r="G1509" s="20" t="str">
        <f>VLOOKUP(Repository_table[[#This Row],[Country of Destination]],$T$11:$U$47,2,)</f>
        <v>South Asia</v>
      </c>
      <c r="H1509" s="20" t="s">
        <v>323</v>
      </c>
      <c r="I1509" s="20" t="s">
        <v>307</v>
      </c>
      <c r="J1509" s="22">
        <v>3181596</v>
      </c>
      <c r="K1509" s="27"/>
      <c r="L1509" s="125"/>
      <c r="N1509" s="89"/>
    </row>
    <row r="1510" spans="1:14" s="13" customFormat="1" ht="12.95">
      <c r="A1510" s="114">
        <v>43979</v>
      </c>
      <c r="B1510" s="21" t="s">
        <v>20</v>
      </c>
      <c r="C1510" s="21" t="s">
        <v>20</v>
      </c>
      <c r="D1510" s="20" t="s">
        <v>21</v>
      </c>
      <c r="E1510" s="20" t="s">
        <v>22</v>
      </c>
      <c r="F1510" s="20" t="s">
        <v>23</v>
      </c>
      <c r="G1510" s="20" t="str">
        <f>VLOOKUP(Repository_table[[#This Row],[Country of Destination]],$T$11:$U$47,2,)</f>
        <v>Europe and Central Asia</v>
      </c>
      <c r="H1510" s="20" t="s">
        <v>183</v>
      </c>
      <c r="I1510" s="20" t="s">
        <v>25</v>
      </c>
      <c r="J1510" s="22">
        <v>3425857</v>
      </c>
      <c r="K1510" s="27"/>
      <c r="L1510" s="125"/>
      <c r="N1510" s="89"/>
    </row>
    <row r="1511" spans="1:14" s="13" customFormat="1" ht="24.95">
      <c r="A1511" s="114">
        <v>43981</v>
      </c>
      <c r="B1511" s="21" t="s">
        <v>264</v>
      </c>
      <c r="C1511" s="21" t="s">
        <v>265</v>
      </c>
      <c r="D1511" s="20" t="s">
        <v>266</v>
      </c>
      <c r="E1511" s="20" t="s">
        <v>22</v>
      </c>
      <c r="F1511" s="20" t="s">
        <v>94</v>
      </c>
      <c r="G1511" s="20" t="str">
        <f>VLOOKUP(Repository_table[[#This Row],[Country of Destination]],$T$11:$U$47,2,)</f>
        <v>East Asia and Pacific</v>
      </c>
      <c r="H1511" s="20" t="s">
        <v>131</v>
      </c>
      <c r="I1511" s="20" t="s">
        <v>268</v>
      </c>
      <c r="J1511" s="22">
        <v>3676294</v>
      </c>
      <c r="K1511" s="27"/>
      <c r="L1511" s="125"/>
      <c r="N1511" s="89"/>
    </row>
    <row r="1512" spans="1:14" s="13" customFormat="1" ht="12.95">
      <c r="A1512" s="114">
        <v>43981</v>
      </c>
      <c r="B1512" s="21" t="s">
        <v>20</v>
      </c>
      <c r="C1512" s="21" t="s">
        <v>20</v>
      </c>
      <c r="D1512" s="20" t="s">
        <v>21</v>
      </c>
      <c r="E1512" s="20" t="s">
        <v>22</v>
      </c>
      <c r="F1512" s="20" t="s">
        <v>94</v>
      </c>
      <c r="G1512" s="20" t="str">
        <f>VLOOKUP(Repository_table[[#This Row],[Country of Destination]],$T$11:$U$47,2,)</f>
        <v>East Asia and Pacific</v>
      </c>
      <c r="H1512" s="20" t="s">
        <v>215</v>
      </c>
      <c r="I1512" s="20" t="s">
        <v>25</v>
      </c>
      <c r="J1512" s="22">
        <v>3659721</v>
      </c>
      <c r="K1512" s="27"/>
      <c r="L1512" s="125"/>
      <c r="N1512" s="89"/>
    </row>
    <row r="1513" spans="1:14" s="13" customFormat="1" ht="12.95">
      <c r="A1513" s="114">
        <v>43982</v>
      </c>
      <c r="B1513" s="21" t="s">
        <v>303</v>
      </c>
      <c r="C1513" s="21" t="s">
        <v>318</v>
      </c>
      <c r="D1513" s="20" t="s">
        <v>309</v>
      </c>
      <c r="E1513" s="20" t="s">
        <v>22</v>
      </c>
      <c r="F1513" s="20" t="s">
        <v>144</v>
      </c>
      <c r="G1513" s="20" t="str">
        <f>VLOOKUP(Repository_table[[#This Row],[Country of Destination]],$T$11:$U$47,2,)</f>
        <v>Latin America and the Caribbean</v>
      </c>
      <c r="H1513" s="20" t="s">
        <v>705</v>
      </c>
      <c r="I1513" s="20" t="s">
        <v>307</v>
      </c>
      <c r="J1513" s="22">
        <v>2554347</v>
      </c>
      <c r="K1513" s="27"/>
      <c r="L1513" s="125"/>
      <c r="N1513" s="89"/>
    </row>
    <row r="1514" spans="1:14" s="13" customFormat="1" ht="12.95">
      <c r="A1514" s="114">
        <v>43982</v>
      </c>
      <c r="B1514" s="21" t="s">
        <v>20</v>
      </c>
      <c r="C1514" s="21" t="s">
        <v>20</v>
      </c>
      <c r="D1514" s="20" t="s">
        <v>21</v>
      </c>
      <c r="E1514" s="20" t="s">
        <v>22</v>
      </c>
      <c r="F1514" s="20" t="s">
        <v>571</v>
      </c>
      <c r="G1514" s="20" t="str">
        <f>VLOOKUP(Repository_table[[#This Row],[Country of Destination]],$T$11:$U$47,2,)</f>
        <v>Middle East and North Africa</v>
      </c>
      <c r="H1514" s="20" t="s">
        <v>34</v>
      </c>
      <c r="I1514" s="20" t="s">
        <v>25</v>
      </c>
      <c r="J1514" s="22">
        <v>3474413</v>
      </c>
      <c r="K1514" s="27"/>
      <c r="L1514" s="125"/>
      <c r="N1514" s="89"/>
    </row>
    <row r="1515" spans="1:14" s="13" customFormat="1" ht="12.95">
      <c r="A1515" s="117">
        <v>43983</v>
      </c>
      <c r="B1515" s="118" t="s">
        <v>303</v>
      </c>
      <c r="C1515" s="118" t="s">
        <v>304</v>
      </c>
      <c r="D1515" s="119" t="s">
        <v>680</v>
      </c>
      <c r="E1515" s="119" t="s">
        <v>249</v>
      </c>
      <c r="F1515" s="119" t="s">
        <v>49</v>
      </c>
      <c r="G1515" s="119" t="str">
        <f>VLOOKUP(Repository_table[[#This Row],[Country of Destination]],$T$11:$U$47,2,)</f>
        <v>Europe and Central Asia</v>
      </c>
      <c r="H1515" s="119" t="s">
        <v>276</v>
      </c>
      <c r="I1515" s="119" t="s">
        <v>307</v>
      </c>
      <c r="J1515" s="120">
        <v>3331704</v>
      </c>
      <c r="K1515" s="121"/>
      <c r="L1515" s="125" t="s">
        <v>375</v>
      </c>
      <c r="N1515" s="89"/>
    </row>
    <row r="1516" spans="1:14" s="13" customFormat="1" ht="24.95">
      <c r="A1516" s="117">
        <v>43983</v>
      </c>
      <c r="B1516" s="118" t="s">
        <v>264</v>
      </c>
      <c r="C1516" s="118" t="s">
        <v>265</v>
      </c>
      <c r="D1516" s="119" t="s">
        <v>266</v>
      </c>
      <c r="E1516" s="119" t="s">
        <v>22</v>
      </c>
      <c r="F1516" s="119" t="s">
        <v>69</v>
      </c>
      <c r="G1516" s="119" t="str">
        <f>VLOOKUP(Repository_table[[#This Row],[Country of Destination]],$T$11:$U$47,2,)</f>
        <v>East Asia and Pacific</v>
      </c>
      <c r="H1516" s="119" t="s">
        <v>58</v>
      </c>
      <c r="I1516" s="119" t="s">
        <v>268</v>
      </c>
      <c r="J1516" s="120">
        <v>2953234</v>
      </c>
      <c r="K1516" s="121"/>
      <c r="L1516" s="125"/>
      <c r="N1516" s="89"/>
    </row>
    <row r="1517" spans="1:14" s="13" customFormat="1" ht="12.95">
      <c r="A1517" s="117">
        <v>43983</v>
      </c>
      <c r="B1517" s="118" t="s">
        <v>640</v>
      </c>
      <c r="C1517" s="118" t="s">
        <v>232</v>
      </c>
      <c r="D1517" s="119" t="s">
        <v>230</v>
      </c>
      <c r="E1517" s="119" t="s">
        <v>22</v>
      </c>
      <c r="F1517" s="119" t="s">
        <v>158</v>
      </c>
      <c r="G1517" s="119" t="str">
        <f>VLOOKUP(Repository_table[[#This Row],[Country of Destination]],$T$11:$U$47,2,)</f>
        <v>East Asia and Pacific</v>
      </c>
      <c r="H1517" s="119" t="s">
        <v>84</v>
      </c>
      <c r="I1517" s="119" t="s">
        <v>231</v>
      </c>
      <c r="J1517" s="120">
        <v>3731744</v>
      </c>
      <c r="K1517" s="121"/>
      <c r="L1517" s="125"/>
      <c r="N1517" s="89"/>
    </row>
    <row r="1518" spans="1:14" s="13" customFormat="1" ht="24.95">
      <c r="A1518" s="117">
        <v>43983</v>
      </c>
      <c r="B1518" s="118" t="s">
        <v>330</v>
      </c>
      <c r="C1518" s="118" t="s">
        <v>331</v>
      </c>
      <c r="D1518" s="119" t="s">
        <v>339</v>
      </c>
      <c r="E1518" s="119" t="s">
        <v>22</v>
      </c>
      <c r="F1518" s="119" t="s">
        <v>28</v>
      </c>
      <c r="G1518" s="119" t="str">
        <f>VLOOKUP(Repository_table[[#This Row],[Country of Destination]],$T$11:$U$47,2,)</f>
        <v>East Asia and Pacific</v>
      </c>
      <c r="H1518" s="119" t="s">
        <v>193</v>
      </c>
      <c r="I1518" s="119" t="s">
        <v>333</v>
      </c>
      <c r="J1518" s="120">
        <v>3621608</v>
      </c>
      <c r="K1518" s="121"/>
      <c r="L1518" s="125"/>
      <c r="N1518" s="89"/>
    </row>
    <row r="1519" spans="1:14" s="13" customFormat="1" ht="12.95">
      <c r="A1519" s="117">
        <v>43985</v>
      </c>
      <c r="B1519" s="118" t="s">
        <v>20</v>
      </c>
      <c r="C1519" s="118" t="s">
        <v>20</v>
      </c>
      <c r="D1519" s="119" t="s">
        <v>27</v>
      </c>
      <c r="E1519" s="119" t="s">
        <v>22</v>
      </c>
      <c r="F1519" s="119" t="s">
        <v>28</v>
      </c>
      <c r="G1519" s="119" t="str">
        <f>VLOOKUP(Repository_table[[#This Row],[Country of Destination]],$T$11:$U$47,2,)</f>
        <v>East Asia and Pacific</v>
      </c>
      <c r="H1519" s="119" t="s">
        <v>146</v>
      </c>
      <c r="I1519" s="119" t="s">
        <v>25</v>
      </c>
      <c r="J1519" s="120">
        <v>3277492</v>
      </c>
      <c r="K1519" s="121"/>
      <c r="L1519" s="125"/>
      <c r="N1519" s="89"/>
    </row>
    <row r="1520" spans="1:14" s="13" customFormat="1" ht="12.95">
      <c r="A1520" s="117">
        <v>43987</v>
      </c>
      <c r="B1520" s="118" t="s">
        <v>303</v>
      </c>
      <c r="C1520" s="118" t="s">
        <v>304</v>
      </c>
      <c r="D1520" s="119" t="s">
        <v>305</v>
      </c>
      <c r="E1520" s="119" t="s">
        <v>22</v>
      </c>
      <c r="F1520" s="119" t="s">
        <v>158</v>
      </c>
      <c r="G1520" s="119" t="str">
        <f>VLOOKUP(Repository_table[[#This Row],[Country of Destination]],$T$11:$U$47,2,)</f>
        <v>East Asia and Pacific</v>
      </c>
      <c r="H1520" s="119" t="s">
        <v>316</v>
      </c>
      <c r="I1520" s="119" t="s">
        <v>307</v>
      </c>
      <c r="J1520" s="120">
        <v>3506412</v>
      </c>
      <c r="K1520" s="121"/>
      <c r="L1520" s="125"/>
      <c r="N1520" s="89"/>
    </row>
    <row r="1521" spans="1:14" s="13" customFormat="1" ht="12.95">
      <c r="A1521" s="117">
        <v>43987</v>
      </c>
      <c r="B1521" s="118" t="s">
        <v>20</v>
      </c>
      <c r="C1521" s="118" t="s">
        <v>20</v>
      </c>
      <c r="D1521" s="119" t="s">
        <v>211</v>
      </c>
      <c r="E1521" s="119" t="s">
        <v>22</v>
      </c>
      <c r="F1521" s="119" t="s">
        <v>61</v>
      </c>
      <c r="G1521" s="119" t="str">
        <f>VLOOKUP(Repository_table[[#This Row],[Country of Destination]],$T$11:$U$47,2,)</f>
        <v>Europe and Central Asia</v>
      </c>
      <c r="H1521" s="119" t="s">
        <v>710</v>
      </c>
      <c r="I1521" s="119" t="s">
        <v>25</v>
      </c>
      <c r="J1521" s="120">
        <v>3049480</v>
      </c>
      <c r="K1521" s="121"/>
      <c r="L1521" s="125"/>
      <c r="N1521" s="89"/>
    </row>
    <row r="1522" spans="1:14" s="13" customFormat="1" ht="12.95">
      <c r="A1522" s="117">
        <v>43988</v>
      </c>
      <c r="B1522" s="118" t="s">
        <v>20</v>
      </c>
      <c r="C1522" s="118" t="s">
        <v>20</v>
      </c>
      <c r="D1522" s="119" t="s">
        <v>21</v>
      </c>
      <c r="E1522" s="119" t="s">
        <v>22</v>
      </c>
      <c r="F1522" s="119" t="s">
        <v>23</v>
      </c>
      <c r="G1522" s="119" t="str">
        <f>VLOOKUP(Repository_table[[#This Row],[Country of Destination]],$T$11:$U$47,2,)</f>
        <v>Europe and Central Asia</v>
      </c>
      <c r="H1522" s="119" t="s">
        <v>107</v>
      </c>
      <c r="I1522" s="119" t="s">
        <v>25</v>
      </c>
      <c r="J1522" s="120">
        <v>3570013</v>
      </c>
      <c r="K1522" s="121"/>
      <c r="L1522" s="125"/>
      <c r="N1522" s="89"/>
    </row>
    <row r="1523" spans="1:14" s="13" customFormat="1" ht="12.95">
      <c r="A1523" s="117">
        <v>43990</v>
      </c>
      <c r="B1523" s="118" t="s">
        <v>640</v>
      </c>
      <c r="C1523" s="118" t="s">
        <v>229</v>
      </c>
      <c r="D1523" s="119" t="s">
        <v>230</v>
      </c>
      <c r="E1523" s="119" t="s">
        <v>22</v>
      </c>
      <c r="F1523" s="119" t="s">
        <v>68</v>
      </c>
      <c r="G1523" s="119" t="str">
        <f>VLOOKUP(Repository_table[[#This Row],[Country of Destination]],$T$11:$U$47,2,)</f>
        <v>Europe and Central Asia</v>
      </c>
      <c r="H1523" s="119" t="s">
        <v>346</v>
      </c>
      <c r="I1523" s="119" t="s">
        <v>231</v>
      </c>
      <c r="J1523" s="120">
        <v>1075500</v>
      </c>
      <c r="K1523" s="121"/>
      <c r="L1523" s="125" t="s">
        <v>67</v>
      </c>
      <c r="N1523" s="89"/>
    </row>
    <row r="1524" spans="1:14" s="13" customFormat="1" ht="12.95">
      <c r="A1524" s="117">
        <v>43990</v>
      </c>
      <c r="B1524" s="118" t="s">
        <v>640</v>
      </c>
      <c r="C1524" s="118" t="s">
        <v>229</v>
      </c>
      <c r="D1524" s="119" t="s">
        <v>230</v>
      </c>
      <c r="E1524" s="119" t="s">
        <v>22</v>
      </c>
      <c r="F1524" s="119" t="s">
        <v>23</v>
      </c>
      <c r="G1524" s="119" t="str">
        <f>VLOOKUP(Repository_table[[#This Row],[Country of Destination]],$T$11:$U$47,2,)</f>
        <v>Europe and Central Asia</v>
      </c>
      <c r="H1524" s="119" t="s">
        <v>346</v>
      </c>
      <c r="I1524" s="119" t="s">
        <v>231</v>
      </c>
      <c r="J1524" s="120">
        <v>2598044</v>
      </c>
      <c r="K1524" s="121"/>
      <c r="L1524" s="125" t="s">
        <v>67</v>
      </c>
      <c r="N1524" s="89"/>
    </row>
    <row r="1525" spans="1:14" s="13" customFormat="1" ht="12.95">
      <c r="A1525" s="117">
        <v>43992</v>
      </c>
      <c r="B1525" s="118" t="s">
        <v>303</v>
      </c>
      <c r="C1525" s="118" t="s">
        <v>308</v>
      </c>
      <c r="D1525" s="119" t="s">
        <v>305</v>
      </c>
      <c r="E1525" s="119" t="s">
        <v>22</v>
      </c>
      <c r="F1525" s="119" t="s">
        <v>158</v>
      </c>
      <c r="G1525" s="119" t="str">
        <f>VLOOKUP(Repository_table[[#This Row],[Country of Destination]],$T$11:$U$47,2,)</f>
        <v>East Asia and Pacific</v>
      </c>
      <c r="H1525" s="119" t="s">
        <v>54</v>
      </c>
      <c r="I1525" s="119" t="s">
        <v>307</v>
      </c>
      <c r="J1525" s="120">
        <v>3635074</v>
      </c>
      <c r="K1525" s="121"/>
      <c r="L1525" s="125" t="s">
        <v>67</v>
      </c>
      <c r="N1525" s="89"/>
    </row>
    <row r="1526" spans="1:14" s="13" customFormat="1" ht="12.95">
      <c r="A1526" s="117">
        <v>43992</v>
      </c>
      <c r="B1526" s="118" t="s">
        <v>303</v>
      </c>
      <c r="C1526" s="118" t="s">
        <v>304</v>
      </c>
      <c r="D1526" s="119" t="s">
        <v>305</v>
      </c>
      <c r="E1526" s="119" t="s">
        <v>22</v>
      </c>
      <c r="F1526" s="119" t="s">
        <v>158</v>
      </c>
      <c r="G1526" s="119" t="str">
        <f>VLOOKUP(Repository_table[[#This Row],[Country of Destination]],$T$11:$U$47,2,)</f>
        <v>East Asia and Pacific</v>
      </c>
      <c r="H1526" s="119" t="s">
        <v>54</v>
      </c>
      <c r="I1526" s="119" t="s">
        <v>307</v>
      </c>
      <c r="J1526" s="120">
        <v>66187</v>
      </c>
      <c r="K1526" s="121"/>
      <c r="L1526" s="125" t="s">
        <v>67</v>
      </c>
      <c r="N1526" s="89"/>
    </row>
    <row r="1527" spans="1:14" s="13" customFormat="1" ht="12.95">
      <c r="A1527" s="117">
        <v>43993</v>
      </c>
      <c r="B1527" s="118" t="s">
        <v>303</v>
      </c>
      <c r="C1527" s="118" t="s">
        <v>304</v>
      </c>
      <c r="D1527" s="119" t="s">
        <v>305</v>
      </c>
      <c r="E1527" s="119" t="s">
        <v>22</v>
      </c>
      <c r="F1527" s="119" t="s">
        <v>113</v>
      </c>
      <c r="G1527" s="119" t="str">
        <f>VLOOKUP(Repository_table[[#This Row],[Country of Destination]],$T$11:$U$47,2,)</f>
        <v>Europe and Central Asia</v>
      </c>
      <c r="H1527" s="119" t="s">
        <v>317</v>
      </c>
      <c r="I1527" s="119" t="s">
        <v>307</v>
      </c>
      <c r="J1527" s="120">
        <v>3385246</v>
      </c>
      <c r="K1527" s="121"/>
      <c r="L1527" s="125"/>
      <c r="N1527" s="89"/>
    </row>
    <row r="1528" spans="1:14" s="13" customFormat="1" ht="24.95">
      <c r="A1528" s="117">
        <v>43994</v>
      </c>
      <c r="B1528" s="118" t="s">
        <v>330</v>
      </c>
      <c r="C1528" s="118" t="s">
        <v>331</v>
      </c>
      <c r="D1528" s="119" t="s">
        <v>339</v>
      </c>
      <c r="E1528" s="119" t="s">
        <v>22</v>
      </c>
      <c r="F1528" s="119" t="s">
        <v>28</v>
      </c>
      <c r="G1528" s="119" t="str">
        <f>VLOOKUP(Repository_table[[#This Row],[Country of Destination]],$T$11:$U$47,2,)</f>
        <v>East Asia and Pacific</v>
      </c>
      <c r="H1528" s="119" t="s">
        <v>278</v>
      </c>
      <c r="I1528" s="119" t="s">
        <v>333</v>
      </c>
      <c r="J1528" s="120">
        <v>3768758</v>
      </c>
      <c r="K1528" s="121"/>
      <c r="L1528" s="125"/>
      <c r="N1528" s="89"/>
    </row>
    <row r="1529" spans="1:14" s="13" customFormat="1" ht="12.95">
      <c r="A1529" s="117">
        <v>43994</v>
      </c>
      <c r="B1529" s="118" t="s">
        <v>20</v>
      </c>
      <c r="C1529" s="118" t="s">
        <v>20</v>
      </c>
      <c r="D1529" s="119" t="s">
        <v>27</v>
      </c>
      <c r="E1529" s="119" t="s">
        <v>22</v>
      </c>
      <c r="F1529" s="119" t="s">
        <v>28</v>
      </c>
      <c r="G1529" s="119" t="str">
        <f>VLOOKUP(Repository_table[[#This Row],[Country of Destination]],$T$11:$U$47,2,)</f>
        <v>East Asia and Pacific</v>
      </c>
      <c r="H1529" s="119" t="s">
        <v>97</v>
      </c>
      <c r="I1529" s="119" t="s">
        <v>25</v>
      </c>
      <c r="J1529" s="120">
        <v>3187235</v>
      </c>
      <c r="K1529" s="121"/>
      <c r="L1529" s="125"/>
      <c r="N1529" s="89"/>
    </row>
    <row r="1530" spans="1:14" s="13" customFormat="1" ht="12.95">
      <c r="A1530" s="117">
        <v>43995</v>
      </c>
      <c r="B1530" s="118" t="s">
        <v>303</v>
      </c>
      <c r="C1530" s="118" t="s">
        <v>304</v>
      </c>
      <c r="D1530" s="119" t="s">
        <v>305</v>
      </c>
      <c r="E1530" s="119" t="s">
        <v>22</v>
      </c>
      <c r="F1530" s="119" t="s">
        <v>49</v>
      </c>
      <c r="G1530" s="119" t="str">
        <f>VLOOKUP(Repository_table[[#This Row],[Country of Destination]],$T$11:$U$47,2,)</f>
        <v>Europe and Central Asia</v>
      </c>
      <c r="H1530" s="119" t="s">
        <v>706</v>
      </c>
      <c r="I1530" s="119" t="s">
        <v>307</v>
      </c>
      <c r="J1530" s="120">
        <v>3278512</v>
      </c>
      <c r="K1530" s="121"/>
      <c r="L1530" s="125" t="s">
        <v>375</v>
      </c>
      <c r="N1530" s="89"/>
    </row>
    <row r="1531" spans="1:14" s="13" customFormat="1" ht="12.95">
      <c r="A1531" s="117">
        <v>43995</v>
      </c>
      <c r="B1531" s="118" t="s">
        <v>640</v>
      </c>
      <c r="C1531" s="118" t="s">
        <v>232</v>
      </c>
      <c r="D1531" s="119" t="s">
        <v>230</v>
      </c>
      <c r="E1531" s="119" t="s">
        <v>22</v>
      </c>
      <c r="F1531" s="119" t="s">
        <v>23</v>
      </c>
      <c r="G1531" s="119" t="str">
        <f>VLOOKUP(Repository_table[[#This Row],[Country of Destination]],$T$11:$U$47,2,)</f>
        <v>Europe and Central Asia</v>
      </c>
      <c r="H1531" s="119" t="s">
        <v>247</v>
      </c>
      <c r="I1531" s="119" t="s">
        <v>231</v>
      </c>
      <c r="J1531" s="120">
        <v>3471472</v>
      </c>
      <c r="K1531" s="121"/>
      <c r="L1531" s="125"/>
      <c r="N1531" s="89"/>
    </row>
    <row r="1532" spans="1:14" s="13" customFormat="1" ht="24.95">
      <c r="A1532" s="117">
        <v>43996</v>
      </c>
      <c r="B1532" s="118" t="s">
        <v>264</v>
      </c>
      <c r="C1532" s="118" t="s">
        <v>265</v>
      </c>
      <c r="D1532" s="119" t="s">
        <v>266</v>
      </c>
      <c r="E1532" s="119" t="s">
        <v>22</v>
      </c>
      <c r="F1532" s="119" t="s">
        <v>140</v>
      </c>
      <c r="G1532" s="119" t="str">
        <f>VLOOKUP(Repository_table[[#This Row],[Country of Destination]],$T$11:$U$47,2,)</f>
        <v>Latin America and the Caribbean</v>
      </c>
      <c r="H1532" s="119" t="s">
        <v>327</v>
      </c>
      <c r="I1532" s="119" t="s">
        <v>268</v>
      </c>
      <c r="J1532" s="120">
        <v>2229454</v>
      </c>
      <c r="K1532" s="121"/>
      <c r="L1532" s="125"/>
      <c r="N1532" s="89"/>
    </row>
    <row r="1533" spans="1:14" s="13" customFormat="1" ht="12.95">
      <c r="A1533" s="117">
        <v>43998</v>
      </c>
      <c r="B1533" s="118" t="s">
        <v>303</v>
      </c>
      <c r="C1533" s="118" t="s">
        <v>304</v>
      </c>
      <c r="D1533" s="119" t="s">
        <v>305</v>
      </c>
      <c r="E1533" s="119" t="s">
        <v>22</v>
      </c>
      <c r="F1533" s="119" t="s">
        <v>42</v>
      </c>
      <c r="G1533" s="119" t="str">
        <f>VLOOKUP(Repository_table[[#This Row],[Country of Destination]],$T$11:$U$47,2,)</f>
        <v>South Asia</v>
      </c>
      <c r="H1533" s="119" t="s">
        <v>637</v>
      </c>
      <c r="I1533" s="119" t="s">
        <v>307</v>
      </c>
      <c r="J1533" s="120">
        <v>3287954</v>
      </c>
      <c r="K1533" s="121"/>
      <c r="L1533" s="125"/>
      <c r="N1533" s="89"/>
    </row>
    <row r="1534" spans="1:14" s="13" customFormat="1" ht="12.95">
      <c r="A1534" s="117">
        <v>43999</v>
      </c>
      <c r="B1534" s="118" t="s">
        <v>640</v>
      </c>
      <c r="C1534" s="118" t="s">
        <v>229</v>
      </c>
      <c r="D1534" s="119" t="s">
        <v>230</v>
      </c>
      <c r="E1534" s="119" t="s">
        <v>22</v>
      </c>
      <c r="F1534" s="119" t="s">
        <v>42</v>
      </c>
      <c r="G1534" s="119" t="str">
        <f>VLOOKUP(Repository_table[[#This Row],[Country of Destination]],$T$11:$U$47,2,)</f>
        <v>South Asia</v>
      </c>
      <c r="H1534" s="119" t="s">
        <v>238</v>
      </c>
      <c r="I1534" s="119" t="s">
        <v>231</v>
      </c>
      <c r="J1534" s="120">
        <v>3459060</v>
      </c>
      <c r="K1534" s="121"/>
      <c r="L1534" s="125"/>
      <c r="N1534" s="89"/>
    </row>
    <row r="1535" spans="1:14" s="13" customFormat="1" ht="12.95">
      <c r="A1535" s="117">
        <v>44001</v>
      </c>
      <c r="B1535" s="118" t="s">
        <v>303</v>
      </c>
      <c r="C1535" s="118" t="s">
        <v>304</v>
      </c>
      <c r="D1535" s="119" t="s">
        <v>305</v>
      </c>
      <c r="E1535" s="119" t="s">
        <v>22</v>
      </c>
      <c r="F1535" s="119" t="s">
        <v>55</v>
      </c>
      <c r="G1535" s="119" t="str">
        <f>VLOOKUP(Repository_table[[#This Row],[Country of Destination]],$T$11:$U$47,2,)</f>
        <v>Europe and Central Asia</v>
      </c>
      <c r="H1535" s="119" t="s">
        <v>240</v>
      </c>
      <c r="I1535" s="119" t="s">
        <v>307</v>
      </c>
      <c r="J1535" s="120">
        <v>3399685</v>
      </c>
      <c r="K1535" s="121"/>
      <c r="L1535" s="125" t="s">
        <v>375</v>
      </c>
      <c r="N1535" s="89"/>
    </row>
    <row r="1536" spans="1:14" s="13" customFormat="1" ht="12.95">
      <c r="A1536" s="117">
        <v>44001</v>
      </c>
      <c r="B1536" s="118" t="s">
        <v>303</v>
      </c>
      <c r="C1536" s="118" t="s">
        <v>304</v>
      </c>
      <c r="D1536" s="119" t="s">
        <v>305</v>
      </c>
      <c r="E1536" s="119" t="s">
        <v>22</v>
      </c>
      <c r="F1536" s="119" t="s">
        <v>42</v>
      </c>
      <c r="G1536" s="119" t="str">
        <f>VLOOKUP(Repository_table[[#This Row],[Country of Destination]],$T$11:$U$47,2,)</f>
        <v>South Asia</v>
      </c>
      <c r="H1536" s="119" t="s">
        <v>338</v>
      </c>
      <c r="I1536" s="119" t="s">
        <v>307</v>
      </c>
      <c r="J1536" s="120">
        <v>3353141</v>
      </c>
      <c r="K1536" s="121"/>
      <c r="L1536" s="125"/>
      <c r="N1536" s="89"/>
    </row>
    <row r="1537" spans="1:14" s="13" customFormat="1" ht="12.95">
      <c r="A1537" s="117">
        <v>44001</v>
      </c>
      <c r="B1537" s="118" t="s">
        <v>20</v>
      </c>
      <c r="C1537" s="118" t="s">
        <v>20</v>
      </c>
      <c r="D1537" s="119" t="s">
        <v>21</v>
      </c>
      <c r="E1537" s="119" t="s">
        <v>22</v>
      </c>
      <c r="F1537" s="119" t="s">
        <v>49</v>
      </c>
      <c r="G1537" s="119" t="str">
        <f>VLOOKUP(Repository_table[[#This Row],[Country of Destination]],$T$11:$U$47,2,)</f>
        <v>Europe and Central Asia</v>
      </c>
      <c r="H1537" s="119" t="s">
        <v>343</v>
      </c>
      <c r="I1537" s="119" t="s">
        <v>25</v>
      </c>
      <c r="J1537" s="120">
        <v>3201594</v>
      </c>
      <c r="K1537" s="121"/>
      <c r="L1537" s="125"/>
      <c r="N1537" s="89"/>
    </row>
    <row r="1538" spans="1:14" s="13" customFormat="1" ht="12.95">
      <c r="A1538" s="117">
        <v>44003</v>
      </c>
      <c r="B1538" s="118" t="s">
        <v>20</v>
      </c>
      <c r="C1538" s="118" t="s">
        <v>20</v>
      </c>
      <c r="D1538" s="119" t="s">
        <v>27</v>
      </c>
      <c r="E1538" s="119" t="s">
        <v>22</v>
      </c>
      <c r="F1538" s="119" t="s">
        <v>28</v>
      </c>
      <c r="G1538" s="119" t="str">
        <f>VLOOKUP(Repository_table[[#This Row],[Country of Destination]],$T$11:$U$47,2,)</f>
        <v>East Asia and Pacific</v>
      </c>
      <c r="H1538" s="119" t="s">
        <v>79</v>
      </c>
      <c r="I1538" s="119" t="s">
        <v>25</v>
      </c>
      <c r="J1538" s="120">
        <v>3691145</v>
      </c>
      <c r="K1538" s="121"/>
      <c r="L1538" s="125"/>
      <c r="N1538" s="89"/>
    </row>
    <row r="1539" spans="1:14" s="13" customFormat="1" ht="12.95">
      <c r="A1539" s="117">
        <v>44004</v>
      </c>
      <c r="B1539" s="118" t="s">
        <v>303</v>
      </c>
      <c r="C1539" s="118" t="s">
        <v>318</v>
      </c>
      <c r="D1539" s="119" t="s">
        <v>309</v>
      </c>
      <c r="E1539" s="119" t="s">
        <v>22</v>
      </c>
      <c r="F1539" s="119" t="s">
        <v>143</v>
      </c>
      <c r="G1539" s="119" t="str">
        <f>VLOOKUP(Repository_table[[#This Row],[Country of Destination]],$T$11:$U$47,2,)</f>
        <v>Latin America and the Caribbean</v>
      </c>
      <c r="H1539" s="119" t="s">
        <v>344</v>
      </c>
      <c r="I1539" s="119" t="s">
        <v>307</v>
      </c>
      <c r="J1539" s="120">
        <v>3313072</v>
      </c>
      <c r="K1539" s="121"/>
      <c r="L1539" s="125"/>
      <c r="N1539" s="89"/>
    </row>
    <row r="1540" spans="1:14" s="13" customFormat="1" ht="24.95">
      <c r="A1540" s="117">
        <v>44004</v>
      </c>
      <c r="B1540" s="118" t="s">
        <v>264</v>
      </c>
      <c r="C1540" s="118" t="s">
        <v>265</v>
      </c>
      <c r="D1540" s="119" t="s">
        <v>266</v>
      </c>
      <c r="E1540" s="119" t="s">
        <v>22</v>
      </c>
      <c r="F1540" s="119" t="s">
        <v>579</v>
      </c>
      <c r="G1540" s="119" t="str">
        <f>VLOOKUP(Repository_table[[#This Row],[Country of Destination]],$T$11:$U$47,2,)</f>
        <v>Middle East and North Africa</v>
      </c>
      <c r="H1540" s="119" t="s">
        <v>657</v>
      </c>
      <c r="I1540" s="119" t="s">
        <v>268</v>
      </c>
      <c r="J1540" s="120">
        <v>3276770</v>
      </c>
      <c r="K1540" s="121"/>
      <c r="L1540" s="125"/>
      <c r="N1540" s="89"/>
    </row>
    <row r="1541" spans="1:14" s="13" customFormat="1" ht="12.95">
      <c r="A1541" s="117">
        <v>44006</v>
      </c>
      <c r="B1541" s="118" t="s">
        <v>640</v>
      </c>
      <c r="C1541" s="118" t="s">
        <v>232</v>
      </c>
      <c r="D1541" s="119" t="s">
        <v>230</v>
      </c>
      <c r="E1541" s="119" t="s">
        <v>22</v>
      </c>
      <c r="F1541" s="119" t="s">
        <v>55</v>
      </c>
      <c r="G1541" s="119" t="str">
        <f>VLOOKUP(Repository_table[[#This Row],[Country of Destination]],$T$11:$U$47,2,)</f>
        <v>Europe and Central Asia</v>
      </c>
      <c r="H1541" s="119" t="s">
        <v>241</v>
      </c>
      <c r="I1541" s="119" t="s">
        <v>231</v>
      </c>
      <c r="J1541" s="120">
        <v>3470047</v>
      </c>
      <c r="K1541" s="121"/>
      <c r="L1541" s="125"/>
      <c r="N1541" s="89"/>
    </row>
    <row r="1542" spans="1:14" s="13" customFormat="1" ht="24.95">
      <c r="A1542" s="117">
        <v>44007</v>
      </c>
      <c r="B1542" s="118" t="s">
        <v>330</v>
      </c>
      <c r="C1542" s="118" t="s">
        <v>331</v>
      </c>
      <c r="D1542" s="119" t="s">
        <v>339</v>
      </c>
      <c r="E1542" s="119" t="s">
        <v>22</v>
      </c>
      <c r="F1542" s="119" t="s">
        <v>28</v>
      </c>
      <c r="G1542" s="119" t="str">
        <f>VLOOKUP(Repository_table[[#This Row],[Country of Destination]],$T$11:$U$47,2,)</f>
        <v>East Asia and Pacific</v>
      </c>
      <c r="H1542" s="119" t="s">
        <v>321</v>
      </c>
      <c r="I1542" s="119" t="s">
        <v>333</v>
      </c>
      <c r="J1542" s="120">
        <v>3691386</v>
      </c>
      <c r="K1542" s="121"/>
      <c r="L1542" s="125"/>
      <c r="N1542" s="89"/>
    </row>
    <row r="1543" spans="1:14" s="13" customFormat="1" ht="12.95">
      <c r="A1543" s="117">
        <v>44008</v>
      </c>
      <c r="B1543" s="118" t="s">
        <v>303</v>
      </c>
      <c r="C1543" s="118" t="s">
        <v>304</v>
      </c>
      <c r="D1543" s="119" t="s">
        <v>680</v>
      </c>
      <c r="E1543" s="119" t="s">
        <v>249</v>
      </c>
      <c r="F1543" s="119" t="s">
        <v>158</v>
      </c>
      <c r="G1543" s="119" t="str">
        <f>VLOOKUP(Repository_table[[#This Row],[Country of Destination]],$T$11:$U$47,2,)</f>
        <v>East Asia and Pacific</v>
      </c>
      <c r="H1543" s="119" t="s">
        <v>315</v>
      </c>
      <c r="I1543" s="119" t="s">
        <v>307</v>
      </c>
      <c r="J1543" s="120">
        <v>3541153</v>
      </c>
      <c r="K1543" s="121"/>
      <c r="L1543" s="125" t="s">
        <v>375</v>
      </c>
      <c r="N1543" s="89"/>
    </row>
    <row r="1544" spans="1:14" s="13" customFormat="1" ht="12.95">
      <c r="A1544" s="117">
        <v>44009</v>
      </c>
      <c r="B1544" s="118" t="s">
        <v>640</v>
      </c>
      <c r="C1544" s="118" t="s">
        <v>229</v>
      </c>
      <c r="D1544" s="119" t="s">
        <v>230</v>
      </c>
      <c r="E1544" s="119" t="s">
        <v>22</v>
      </c>
      <c r="F1544" s="119" t="s">
        <v>49</v>
      </c>
      <c r="G1544" s="119" t="str">
        <f>VLOOKUP(Repository_table[[#This Row],[Country of Destination]],$T$11:$U$47,2,)</f>
        <v>Europe and Central Asia</v>
      </c>
      <c r="H1544" s="119" t="s">
        <v>526</v>
      </c>
      <c r="I1544" s="119" t="s">
        <v>231</v>
      </c>
      <c r="J1544" s="120">
        <v>3186142</v>
      </c>
      <c r="K1544" s="121"/>
      <c r="L1544" s="125"/>
      <c r="N1544" s="89"/>
    </row>
    <row r="1545" spans="1:14" s="13" customFormat="1" ht="12.95">
      <c r="A1545" s="117">
        <v>44009</v>
      </c>
      <c r="B1545" s="21" t="s">
        <v>20</v>
      </c>
      <c r="C1545" s="118" t="s">
        <v>20</v>
      </c>
      <c r="D1545" s="20" t="s">
        <v>27</v>
      </c>
      <c r="E1545" s="119" t="s">
        <v>22</v>
      </c>
      <c r="F1545" s="119" t="s">
        <v>28</v>
      </c>
      <c r="G1545" s="119" t="str">
        <f>VLOOKUP(Repository_table[[#This Row],[Country of Destination]],$T$11:$U$47,2,)</f>
        <v>East Asia and Pacific</v>
      </c>
      <c r="H1545" s="119" t="s">
        <v>108</v>
      </c>
      <c r="I1545" s="119" t="s">
        <v>25</v>
      </c>
      <c r="J1545" s="120">
        <v>3708554</v>
      </c>
      <c r="K1545" s="121"/>
      <c r="L1545" s="125"/>
      <c r="N1545" s="89"/>
    </row>
    <row r="1546" spans="1:14" s="13" customFormat="1" ht="12.95">
      <c r="A1546" s="117">
        <v>44010</v>
      </c>
      <c r="B1546" s="118" t="s">
        <v>303</v>
      </c>
      <c r="C1546" s="118" t="s">
        <v>304</v>
      </c>
      <c r="D1546" s="119" t="s">
        <v>305</v>
      </c>
      <c r="E1546" s="119" t="s">
        <v>22</v>
      </c>
      <c r="F1546" s="119" t="s">
        <v>158</v>
      </c>
      <c r="G1546" s="119" t="str">
        <f>VLOOKUP(Repository_table[[#This Row],[Country of Destination]],$T$11:$U$47,2,)</f>
        <v>East Asia and Pacific</v>
      </c>
      <c r="H1546" s="119" t="s">
        <v>311</v>
      </c>
      <c r="I1546" s="119" t="s">
        <v>307</v>
      </c>
      <c r="J1546" s="120">
        <v>3504147</v>
      </c>
      <c r="K1546" s="121"/>
      <c r="L1546" s="125"/>
      <c r="N1546" s="89"/>
    </row>
    <row r="1547" spans="1:14" s="13" customFormat="1" ht="24.95">
      <c r="A1547" s="117">
        <v>44010</v>
      </c>
      <c r="B1547" s="118" t="s">
        <v>331</v>
      </c>
      <c r="C1547" s="118" t="s">
        <v>702</v>
      </c>
      <c r="D1547" s="119" t="s">
        <v>708</v>
      </c>
      <c r="E1547" s="119" t="s">
        <v>22</v>
      </c>
      <c r="F1547" s="119" t="s">
        <v>158</v>
      </c>
      <c r="G1547" s="119" t="str">
        <f>VLOOKUP(Repository_table[[#This Row],[Country of Destination]],$T$11:$U$47,2,)</f>
        <v>East Asia and Pacific</v>
      </c>
      <c r="H1547" s="119" t="s">
        <v>703</v>
      </c>
      <c r="I1547" s="119" t="s">
        <v>333</v>
      </c>
      <c r="J1547" s="120">
        <v>3851307</v>
      </c>
      <c r="K1547" s="121"/>
      <c r="L1547" s="125"/>
      <c r="N1547" s="89"/>
    </row>
    <row r="1548" spans="1:14" s="13" customFormat="1" ht="12.95">
      <c r="A1548" s="117">
        <v>44011</v>
      </c>
      <c r="B1548" s="118" t="s">
        <v>20</v>
      </c>
      <c r="C1548" s="118" t="s">
        <v>20</v>
      </c>
      <c r="D1548" s="119" t="s">
        <v>27</v>
      </c>
      <c r="E1548" s="119" t="s">
        <v>22</v>
      </c>
      <c r="F1548" s="119" t="s">
        <v>28</v>
      </c>
      <c r="G1548" s="119" t="str">
        <f>VLOOKUP(Repository_table[[#This Row],[Country of Destination]],$T$11:$U$47,2,)</f>
        <v>East Asia and Pacific</v>
      </c>
      <c r="H1548" s="119" t="s">
        <v>37</v>
      </c>
      <c r="I1548" s="119" t="s">
        <v>25</v>
      </c>
      <c r="J1548" s="120">
        <v>3224354</v>
      </c>
      <c r="K1548" s="121"/>
      <c r="L1548" s="125"/>
      <c r="N1548" s="89"/>
    </row>
    <row r="1549" spans="1:14" s="13" customFormat="1" ht="12.95">
      <c r="A1549" s="117">
        <v>44013</v>
      </c>
      <c r="B1549" s="118" t="s">
        <v>303</v>
      </c>
      <c r="C1549" s="118" t="s">
        <v>308</v>
      </c>
      <c r="D1549" s="119" t="s">
        <v>305</v>
      </c>
      <c r="E1549" s="119" t="s">
        <v>22</v>
      </c>
      <c r="F1549" s="119" t="s">
        <v>158</v>
      </c>
      <c r="G1549" s="119" t="str">
        <f>VLOOKUP(Repository_table[[#This Row],[Country of Destination]],$T$11:$U$47,2,)</f>
        <v>East Asia and Pacific</v>
      </c>
      <c r="H1549" s="119" t="s">
        <v>183</v>
      </c>
      <c r="I1549" s="119" t="s">
        <v>307</v>
      </c>
      <c r="J1549" s="120">
        <v>3648296</v>
      </c>
      <c r="K1549" s="121"/>
      <c r="L1549" s="125"/>
      <c r="N1549" s="89"/>
    </row>
    <row r="1550" spans="1:14" s="13" customFormat="1" ht="12.95">
      <c r="A1550" s="117">
        <v>44013</v>
      </c>
      <c r="B1550" s="118" t="s">
        <v>20</v>
      </c>
      <c r="C1550" s="118" t="s">
        <v>20</v>
      </c>
      <c r="D1550" s="119" t="s">
        <v>169</v>
      </c>
      <c r="E1550" s="119" t="s">
        <v>22</v>
      </c>
      <c r="F1550" s="119" t="s">
        <v>42</v>
      </c>
      <c r="G1550" s="119" t="str">
        <f>VLOOKUP(Repository_table[[#This Row],[Country of Destination]],$T$11:$U$47,2,)</f>
        <v>South Asia</v>
      </c>
      <c r="H1550" s="119" t="s">
        <v>711</v>
      </c>
      <c r="I1550" s="119" t="s">
        <v>25</v>
      </c>
      <c r="J1550" s="120">
        <v>3072724</v>
      </c>
      <c r="K1550" s="121"/>
      <c r="L1550" s="125" t="s">
        <v>67</v>
      </c>
      <c r="N1550" s="89"/>
    </row>
    <row r="1551" spans="1:14" s="13" customFormat="1" ht="12.95">
      <c r="A1551" s="117">
        <v>44013</v>
      </c>
      <c r="B1551" s="118" t="s">
        <v>20</v>
      </c>
      <c r="C1551" s="118" t="s">
        <v>20</v>
      </c>
      <c r="D1551" s="20" t="s">
        <v>21</v>
      </c>
      <c r="E1551" s="119" t="s">
        <v>22</v>
      </c>
      <c r="F1551" s="119" t="s">
        <v>42</v>
      </c>
      <c r="G1551" s="119" t="str">
        <f>VLOOKUP(Repository_table[[#This Row],[Country of Destination]],$T$11:$U$47,2,)</f>
        <v>South Asia</v>
      </c>
      <c r="H1551" s="119" t="s">
        <v>711</v>
      </c>
      <c r="I1551" s="119" t="s">
        <v>25</v>
      </c>
      <c r="J1551" s="120">
        <v>590712</v>
      </c>
      <c r="K1551" s="121"/>
      <c r="L1551" s="125" t="s">
        <v>67</v>
      </c>
      <c r="N1551" s="89"/>
    </row>
    <row r="1552" spans="1:14" s="13" customFormat="1" ht="12.95">
      <c r="A1552" s="117">
        <v>44014</v>
      </c>
      <c r="B1552" s="118" t="s">
        <v>303</v>
      </c>
      <c r="C1552" s="118" t="s">
        <v>304</v>
      </c>
      <c r="D1552" s="119" t="s">
        <v>305</v>
      </c>
      <c r="E1552" s="119" t="s">
        <v>22</v>
      </c>
      <c r="F1552" s="119" t="s">
        <v>571</v>
      </c>
      <c r="G1552" s="119" t="str">
        <f>VLOOKUP(Repository_table[[#This Row],[Country of Destination]],$T$11:$U$47,2,)</f>
        <v>Middle East and North Africa</v>
      </c>
      <c r="H1552" s="119" t="s">
        <v>271</v>
      </c>
      <c r="I1552" s="119" t="s">
        <v>307</v>
      </c>
      <c r="J1552" s="120">
        <v>3276610</v>
      </c>
      <c r="K1552" s="121"/>
      <c r="L1552" s="125" t="s">
        <v>375</v>
      </c>
      <c r="N1552" s="89"/>
    </row>
    <row r="1553" spans="1:14" s="13" customFormat="1" ht="24.95">
      <c r="A1553" s="117">
        <v>44014</v>
      </c>
      <c r="B1553" s="118" t="s">
        <v>264</v>
      </c>
      <c r="C1553" s="118" t="s">
        <v>265</v>
      </c>
      <c r="D1553" s="119" t="s">
        <v>283</v>
      </c>
      <c r="E1553" s="119" t="s">
        <v>22</v>
      </c>
      <c r="F1553" s="119" t="s">
        <v>125</v>
      </c>
      <c r="G1553" s="119" t="str">
        <f>VLOOKUP(Repository_table[[#This Row],[Country of Destination]],$T$11:$U$47,2,)</f>
        <v>East Asia and Pacific</v>
      </c>
      <c r="H1553" s="119" t="s">
        <v>267</v>
      </c>
      <c r="I1553" s="119" t="s">
        <v>268</v>
      </c>
      <c r="J1553" s="120">
        <v>3690026</v>
      </c>
      <c r="K1553" s="121"/>
      <c r="L1553" s="125"/>
      <c r="N1553" s="89"/>
    </row>
    <row r="1554" spans="1:14" s="13" customFormat="1" ht="12.95">
      <c r="A1554" s="117">
        <v>44014</v>
      </c>
      <c r="B1554" s="118" t="s">
        <v>20</v>
      </c>
      <c r="C1554" s="118" t="s">
        <v>20</v>
      </c>
      <c r="D1554" s="119" t="s">
        <v>21</v>
      </c>
      <c r="E1554" s="119" t="s">
        <v>22</v>
      </c>
      <c r="F1554" s="119" t="s">
        <v>23</v>
      </c>
      <c r="G1554" s="119" t="str">
        <f>VLOOKUP(Repository_table[[#This Row],[Country of Destination]],$T$11:$U$47,2,)</f>
        <v>Europe and Central Asia</v>
      </c>
      <c r="H1554" s="119" t="s">
        <v>595</v>
      </c>
      <c r="I1554" s="119" t="s">
        <v>25</v>
      </c>
      <c r="J1554" s="120">
        <v>3257505</v>
      </c>
      <c r="K1554" s="121"/>
      <c r="L1554" s="125"/>
      <c r="N1554" s="89"/>
    </row>
    <row r="1555" spans="1:14" s="13" customFormat="1" ht="12.95">
      <c r="A1555" s="117">
        <v>44016</v>
      </c>
      <c r="B1555" s="118" t="s">
        <v>640</v>
      </c>
      <c r="C1555" s="118" t="s">
        <v>232</v>
      </c>
      <c r="D1555" s="119" t="s">
        <v>230</v>
      </c>
      <c r="E1555" s="119" t="s">
        <v>22</v>
      </c>
      <c r="F1555" s="119" t="s">
        <v>55</v>
      </c>
      <c r="G1555" s="119" t="str">
        <f>VLOOKUP(Repository_table[[#This Row],[Country of Destination]],$T$11:$U$47,2,)</f>
        <v>Europe and Central Asia</v>
      </c>
      <c r="H1555" s="119" t="s">
        <v>235</v>
      </c>
      <c r="I1555" s="119" t="s">
        <v>231</v>
      </c>
      <c r="J1555" s="120">
        <v>3487513</v>
      </c>
      <c r="K1555" s="121"/>
      <c r="L1555" s="125"/>
      <c r="N1555" s="89"/>
    </row>
    <row r="1556" spans="1:14" s="13" customFormat="1" ht="12.95">
      <c r="A1556" s="117">
        <v>44019</v>
      </c>
      <c r="B1556" s="118" t="s">
        <v>303</v>
      </c>
      <c r="C1556" s="118" t="s">
        <v>304</v>
      </c>
      <c r="D1556" s="119" t="s">
        <v>305</v>
      </c>
      <c r="E1556" s="119" t="s">
        <v>22</v>
      </c>
      <c r="F1556" s="119" t="s">
        <v>94</v>
      </c>
      <c r="G1556" s="119" t="str">
        <f>VLOOKUP(Repository_table[[#This Row],[Country of Destination]],$T$11:$U$47,2,)</f>
        <v>East Asia and Pacific</v>
      </c>
      <c r="H1556" s="119" t="s">
        <v>310</v>
      </c>
      <c r="I1556" s="119" t="s">
        <v>307</v>
      </c>
      <c r="J1556" s="120">
        <v>3411839</v>
      </c>
      <c r="K1556" s="121"/>
      <c r="L1556" s="125"/>
      <c r="N1556" s="89"/>
    </row>
    <row r="1557" spans="1:14" s="13" customFormat="1" ht="12.95">
      <c r="A1557" s="117">
        <v>44020</v>
      </c>
      <c r="B1557" s="118" t="s">
        <v>20</v>
      </c>
      <c r="C1557" s="118" t="s">
        <v>20</v>
      </c>
      <c r="D1557" s="20" t="s">
        <v>21</v>
      </c>
      <c r="E1557" s="119" t="s">
        <v>22</v>
      </c>
      <c r="F1557" s="119" t="s">
        <v>23</v>
      </c>
      <c r="G1557" s="119" t="str">
        <f>VLOOKUP(Repository_table[[#This Row],[Country of Destination]],$T$11:$U$47,2,)</f>
        <v>Europe and Central Asia</v>
      </c>
      <c r="H1557" s="119" t="s">
        <v>163</v>
      </c>
      <c r="I1557" s="119" t="s">
        <v>25</v>
      </c>
      <c r="J1557" s="120">
        <v>282084</v>
      </c>
      <c r="K1557" s="121"/>
      <c r="L1557" s="125"/>
      <c r="N1557" s="89"/>
    </row>
    <row r="1558" spans="1:14" s="13" customFormat="1" ht="12.95">
      <c r="A1558" s="117">
        <v>44020</v>
      </c>
      <c r="B1558" s="118" t="s">
        <v>20</v>
      </c>
      <c r="C1558" s="118" t="s">
        <v>20</v>
      </c>
      <c r="D1558" s="119" t="s">
        <v>21</v>
      </c>
      <c r="E1558" s="119" t="s">
        <v>22</v>
      </c>
      <c r="F1558" s="119" t="s">
        <v>23</v>
      </c>
      <c r="G1558" s="119" t="str">
        <f>VLOOKUP(Repository_table[[#This Row],[Country of Destination]],$T$11:$U$47,2,)</f>
        <v>Europe and Central Asia</v>
      </c>
      <c r="H1558" s="119" t="s">
        <v>163</v>
      </c>
      <c r="I1558" s="119" t="s">
        <v>25</v>
      </c>
      <c r="J1558" s="120">
        <v>3114792</v>
      </c>
      <c r="K1558" s="121"/>
      <c r="L1558" s="125"/>
      <c r="N1558" s="89"/>
    </row>
    <row r="1559" spans="1:14" s="13" customFormat="1" ht="12.95">
      <c r="A1559" s="117">
        <v>44022</v>
      </c>
      <c r="B1559" s="118" t="s">
        <v>303</v>
      </c>
      <c r="C1559" s="118" t="s">
        <v>318</v>
      </c>
      <c r="D1559" s="119" t="s">
        <v>309</v>
      </c>
      <c r="E1559" s="119" t="s">
        <v>22</v>
      </c>
      <c r="F1559" s="119" t="s">
        <v>143</v>
      </c>
      <c r="G1559" s="119" t="str">
        <f>VLOOKUP(Repository_table[[#This Row],[Country of Destination]],$T$11:$U$47,2,)</f>
        <v>Latin America and the Caribbean</v>
      </c>
      <c r="H1559" s="119" t="s">
        <v>253</v>
      </c>
      <c r="I1559" s="119" t="s">
        <v>307</v>
      </c>
      <c r="J1559" s="120">
        <v>1515206</v>
      </c>
      <c r="K1559" s="121"/>
      <c r="L1559" s="125" t="s">
        <v>67</v>
      </c>
      <c r="N1559" s="89"/>
    </row>
    <row r="1560" spans="1:14" s="13" customFormat="1" ht="12.95">
      <c r="A1560" s="117">
        <v>44022</v>
      </c>
      <c r="B1560" s="118" t="s">
        <v>303</v>
      </c>
      <c r="C1560" s="118" t="s">
        <v>304</v>
      </c>
      <c r="D1560" s="119" t="s">
        <v>305</v>
      </c>
      <c r="E1560" s="119" t="s">
        <v>22</v>
      </c>
      <c r="F1560" s="119" t="s">
        <v>140</v>
      </c>
      <c r="G1560" s="119" t="str">
        <f>VLOOKUP(Repository_table[[#This Row],[Country of Destination]],$T$11:$U$47,2,)</f>
        <v>Latin America and the Caribbean</v>
      </c>
      <c r="H1560" s="119" t="s">
        <v>253</v>
      </c>
      <c r="I1560" s="119" t="s">
        <v>307</v>
      </c>
      <c r="J1560" s="120">
        <v>2217648</v>
      </c>
      <c r="K1560" s="121"/>
      <c r="L1560" s="125" t="s">
        <v>67</v>
      </c>
      <c r="N1560" s="89"/>
    </row>
    <row r="1561" spans="1:14" s="13" customFormat="1" ht="12.95">
      <c r="A1561" s="117">
        <v>44022</v>
      </c>
      <c r="B1561" s="118" t="s">
        <v>640</v>
      </c>
      <c r="C1561" s="118" t="s">
        <v>229</v>
      </c>
      <c r="D1561" s="119" t="s">
        <v>230</v>
      </c>
      <c r="E1561" s="119" t="s">
        <v>22</v>
      </c>
      <c r="F1561" s="119" t="s">
        <v>94</v>
      </c>
      <c r="G1561" s="119" t="str">
        <f>VLOOKUP(Repository_table[[#This Row],[Country of Destination]],$T$11:$U$47,2,)</f>
        <v>East Asia and Pacific</v>
      </c>
      <c r="H1561" s="119" t="s">
        <v>336</v>
      </c>
      <c r="I1561" s="119" t="s">
        <v>231</v>
      </c>
      <c r="J1561" s="120">
        <v>3607196</v>
      </c>
      <c r="K1561" s="121"/>
      <c r="L1561" s="125"/>
      <c r="N1561" s="89"/>
    </row>
    <row r="1562" spans="1:14" s="13" customFormat="1" ht="12.95">
      <c r="A1562" s="117">
        <v>44023</v>
      </c>
      <c r="B1562" s="118" t="s">
        <v>20</v>
      </c>
      <c r="C1562" s="118" t="s">
        <v>20</v>
      </c>
      <c r="D1562" s="119" t="s">
        <v>211</v>
      </c>
      <c r="E1562" s="119" t="s">
        <v>22</v>
      </c>
      <c r="F1562" s="119" t="s">
        <v>35</v>
      </c>
      <c r="G1562" s="119" t="str">
        <f>VLOOKUP(Repository_table[[#This Row],[Country of Destination]],$T$11:$U$47,2,)</f>
        <v>Europe and Central Asia</v>
      </c>
      <c r="H1562" s="119" t="s">
        <v>92</v>
      </c>
      <c r="I1562" s="119" t="s">
        <v>25</v>
      </c>
      <c r="J1562" s="120">
        <v>2908452</v>
      </c>
      <c r="K1562" s="121"/>
      <c r="L1562" s="125"/>
      <c r="N1562" s="89"/>
    </row>
    <row r="1563" spans="1:14" s="13" customFormat="1" ht="12.95">
      <c r="A1563" s="117">
        <v>44025</v>
      </c>
      <c r="B1563" s="118" t="s">
        <v>20</v>
      </c>
      <c r="C1563" s="118" t="s">
        <v>20</v>
      </c>
      <c r="D1563" s="119" t="s">
        <v>27</v>
      </c>
      <c r="E1563" s="119" t="s">
        <v>22</v>
      </c>
      <c r="F1563" s="119" t="s">
        <v>28</v>
      </c>
      <c r="G1563" s="119" t="str">
        <f>VLOOKUP(Repository_table[[#This Row],[Country of Destination]],$T$11:$U$47,2,)</f>
        <v>East Asia and Pacific</v>
      </c>
      <c r="H1563" s="119" t="s">
        <v>75</v>
      </c>
      <c r="I1563" s="119" t="s">
        <v>25</v>
      </c>
      <c r="J1563" s="120">
        <v>3716311</v>
      </c>
      <c r="K1563" s="121"/>
      <c r="L1563" s="125"/>
      <c r="N1563" s="89"/>
    </row>
    <row r="1564" spans="1:14" s="13" customFormat="1" ht="12.95">
      <c r="A1564" s="117">
        <v>44028</v>
      </c>
      <c r="B1564" s="118" t="s">
        <v>303</v>
      </c>
      <c r="C1564" s="118" t="s">
        <v>304</v>
      </c>
      <c r="D1564" s="119" t="s">
        <v>305</v>
      </c>
      <c r="E1564" s="119" t="s">
        <v>22</v>
      </c>
      <c r="F1564" s="119" t="s">
        <v>158</v>
      </c>
      <c r="G1564" s="119" t="str">
        <f>VLOOKUP(Repository_table[[#This Row],[Country of Destination]],$T$11:$U$47,2,)</f>
        <v>East Asia and Pacific</v>
      </c>
      <c r="H1564" s="119" t="s">
        <v>306</v>
      </c>
      <c r="I1564" s="119" t="s">
        <v>307</v>
      </c>
      <c r="J1564" s="120">
        <v>3506615</v>
      </c>
      <c r="K1564" s="121"/>
      <c r="L1564" s="125"/>
      <c r="N1564" s="89"/>
    </row>
    <row r="1565" spans="1:14" s="13" customFormat="1" ht="12.95">
      <c r="A1565" s="117">
        <v>44028</v>
      </c>
      <c r="B1565" s="118" t="s">
        <v>640</v>
      </c>
      <c r="C1565" s="118" t="s">
        <v>232</v>
      </c>
      <c r="D1565" s="119" t="s">
        <v>230</v>
      </c>
      <c r="E1565" s="119" t="s">
        <v>22</v>
      </c>
      <c r="F1565" s="119" t="s">
        <v>68</v>
      </c>
      <c r="G1565" s="119" t="str">
        <f>VLOOKUP(Repository_table[[#This Row],[Country of Destination]],$T$11:$U$47,2,)</f>
        <v>Europe and Central Asia</v>
      </c>
      <c r="H1565" s="119" t="s">
        <v>706</v>
      </c>
      <c r="I1565" s="119" t="s">
        <v>231</v>
      </c>
      <c r="J1565" s="120">
        <v>3222429</v>
      </c>
      <c r="K1565" s="121"/>
      <c r="L1565" s="125"/>
      <c r="N1565" s="89"/>
    </row>
    <row r="1566" spans="1:14" s="13" customFormat="1" ht="12.95">
      <c r="A1566" s="117">
        <v>44028</v>
      </c>
      <c r="B1566" s="118" t="s">
        <v>20</v>
      </c>
      <c r="C1566" s="118" t="s">
        <v>20</v>
      </c>
      <c r="D1566" s="119" t="s">
        <v>27</v>
      </c>
      <c r="E1566" s="119" t="s">
        <v>22</v>
      </c>
      <c r="F1566" s="119" t="s">
        <v>28</v>
      </c>
      <c r="G1566" s="119" t="str">
        <f>VLOOKUP(Repository_table[[#This Row],[Country of Destination]],$T$11:$U$47,2,)</f>
        <v>East Asia and Pacific</v>
      </c>
      <c r="H1566" s="119" t="s">
        <v>93</v>
      </c>
      <c r="I1566" s="119" t="s">
        <v>25</v>
      </c>
      <c r="J1566" s="120">
        <v>3693299</v>
      </c>
      <c r="K1566" s="121"/>
      <c r="L1566" s="125"/>
      <c r="N1566" s="89"/>
    </row>
    <row r="1567" spans="1:14" s="13" customFormat="1" ht="12.95">
      <c r="A1567" s="117">
        <v>44031</v>
      </c>
      <c r="B1567" s="118" t="s">
        <v>303</v>
      </c>
      <c r="C1567" s="118" t="s">
        <v>304</v>
      </c>
      <c r="D1567" s="119" t="s">
        <v>305</v>
      </c>
      <c r="E1567" s="119" t="s">
        <v>22</v>
      </c>
      <c r="F1567" s="119" t="s">
        <v>23</v>
      </c>
      <c r="G1567" s="119" t="str">
        <f>VLOOKUP(Repository_table[[#This Row],[Country of Destination]],$T$11:$U$47,2,)</f>
        <v>Europe and Central Asia</v>
      </c>
      <c r="H1567" s="119" t="s">
        <v>26</v>
      </c>
      <c r="I1567" s="119" t="s">
        <v>307</v>
      </c>
      <c r="J1567" s="120">
        <v>3409360</v>
      </c>
      <c r="K1567" s="121"/>
      <c r="L1567" s="125" t="s">
        <v>375</v>
      </c>
      <c r="N1567" s="89"/>
    </row>
    <row r="1568" spans="1:14" s="13" customFormat="1" ht="12.95">
      <c r="A1568" s="117">
        <v>44032</v>
      </c>
      <c r="B1568" s="118" t="s">
        <v>303</v>
      </c>
      <c r="C1568" s="118" t="s">
        <v>308</v>
      </c>
      <c r="D1568" s="119" t="s">
        <v>305</v>
      </c>
      <c r="E1568" s="119" t="s">
        <v>22</v>
      </c>
      <c r="F1568" s="119" t="s">
        <v>23</v>
      </c>
      <c r="G1568" s="119" t="str">
        <f>VLOOKUP(Repository_table[[#This Row],[Country of Destination]],$T$11:$U$47,2,)</f>
        <v>Europe and Central Asia</v>
      </c>
      <c r="H1568" s="119" t="s">
        <v>665</v>
      </c>
      <c r="I1568" s="119" t="s">
        <v>307</v>
      </c>
      <c r="J1568" s="120">
        <v>3615088</v>
      </c>
      <c r="K1568" s="121"/>
      <c r="L1568" s="125"/>
      <c r="N1568" s="89"/>
    </row>
    <row r="1569" spans="1:14" s="13" customFormat="1" ht="12.95">
      <c r="A1569" s="117">
        <v>44032</v>
      </c>
      <c r="B1569" s="118" t="s">
        <v>20</v>
      </c>
      <c r="C1569" s="118" t="s">
        <v>20</v>
      </c>
      <c r="D1569" s="119" t="s">
        <v>21</v>
      </c>
      <c r="E1569" s="119" t="s">
        <v>22</v>
      </c>
      <c r="F1569" s="119" t="s">
        <v>83</v>
      </c>
      <c r="G1569" s="119" t="str">
        <f>VLOOKUP(Repository_table[[#This Row],[Country of Destination]],$T$11:$U$47,2,)</f>
        <v>East Asia and Pacific</v>
      </c>
      <c r="H1569" s="119" t="s">
        <v>106</v>
      </c>
      <c r="I1569" s="119" t="s">
        <v>25</v>
      </c>
      <c r="J1569" s="120">
        <v>3253553</v>
      </c>
      <c r="K1569" s="121"/>
      <c r="L1569" s="125"/>
      <c r="N1569" s="89"/>
    </row>
    <row r="1570" spans="1:14" s="13" customFormat="1" ht="12.95">
      <c r="A1570" s="117">
        <v>44033</v>
      </c>
      <c r="B1570" s="118" t="s">
        <v>640</v>
      </c>
      <c r="C1570" s="118" t="s">
        <v>229</v>
      </c>
      <c r="D1570" s="119" t="s">
        <v>230</v>
      </c>
      <c r="E1570" s="119" t="s">
        <v>22</v>
      </c>
      <c r="F1570" s="119" t="s">
        <v>49</v>
      </c>
      <c r="G1570" s="119" t="str">
        <f>VLOOKUP(Repository_table[[#This Row],[Country of Destination]],$T$11:$U$47,2,)</f>
        <v>Europe and Central Asia</v>
      </c>
      <c r="H1570" s="119" t="s">
        <v>209</v>
      </c>
      <c r="I1570" s="119" t="s">
        <v>231</v>
      </c>
      <c r="J1570" s="120">
        <v>3232423</v>
      </c>
      <c r="K1570" s="121"/>
      <c r="L1570" s="125"/>
      <c r="N1570" s="89"/>
    </row>
    <row r="1571" spans="1:14" s="13" customFormat="1" ht="24.95">
      <c r="A1571" s="117">
        <v>44035</v>
      </c>
      <c r="B1571" s="118" t="s">
        <v>264</v>
      </c>
      <c r="C1571" s="118" t="s">
        <v>265</v>
      </c>
      <c r="D1571" s="119" t="s">
        <v>266</v>
      </c>
      <c r="E1571" s="119" t="s">
        <v>22</v>
      </c>
      <c r="F1571" s="119" t="s">
        <v>579</v>
      </c>
      <c r="G1571" s="119" t="str">
        <f>VLOOKUP(Repository_table[[#This Row],[Country of Destination]],$T$11:$U$47,2,)</f>
        <v>Middle East and North Africa</v>
      </c>
      <c r="H1571" s="119" t="s">
        <v>648</v>
      </c>
      <c r="I1571" s="119" t="s">
        <v>268</v>
      </c>
      <c r="J1571" s="120">
        <v>3317434</v>
      </c>
      <c r="K1571" s="121"/>
      <c r="L1571" s="125"/>
      <c r="N1571" s="89"/>
    </row>
    <row r="1572" spans="1:14" s="13" customFormat="1" ht="24.95">
      <c r="A1572" s="117">
        <v>44035</v>
      </c>
      <c r="B1572" s="21" t="s">
        <v>331</v>
      </c>
      <c r="C1572" s="118" t="s">
        <v>702</v>
      </c>
      <c r="D1572" s="119" t="s">
        <v>708</v>
      </c>
      <c r="E1572" s="119" t="s">
        <v>22</v>
      </c>
      <c r="F1572" s="119" t="s">
        <v>42</v>
      </c>
      <c r="G1572" s="119" t="str">
        <f>VLOOKUP(Repository_table[[#This Row],[Country of Destination]],$T$11:$U$47,2,)</f>
        <v>South Asia</v>
      </c>
      <c r="H1572" s="119" t="s">
        <v>674</v>
      </c>
      <c r="I1572" s="119" t="s">
        <v>333</v>
      </c>
      <c r="J1572" s="120">
        <v>3740787</v>
      </c>
      <c r="K1572" s="121"/>
      <c r="L1572" s="125"/>
      <c r="N1572" s="89"/>
    </row>
    <row r="1573" spans="1:14" s="13" customFormat="1" ht="12.95">
      <c r="A1573" s="117">
        <v>44038</v>
      </c>
      <c r="B1573" s="118" t="s">
        <v>640</v>
      </c>
      <c r="C1573" s="118" t="s">
        <v>232</v>
      </c>
      <c r="D1573" s="119" t="s">
        <v>230</v>
      </c>
      <c r="E1573" s="119" t="s">
        <v>22</v>
      </c>
      <c r="F1573" s="119" t="s">
        <v>158</v>
      </c>
      <c r="G1573" s="119" t="str">
        <f>VLOOKUP(Repository_table[[#This Row],[Country of Destination]],$T$11:$U$47,2,)</f>
        <v>East Asia and Pacific</v>
      </c>
      <c r="H1573" s="119" t="s">
        <v>237</v>
      </c>
      <c r="I1573" s="119" t="s">
        <v>231</v>
      </c>
      <c r="J1573" s="120">
        <v>3463298</v>
      </c>
      <c r="K1573" s="121"/>
      <c r="L1573" s="125"/>
      <c r="N1573" s="89"/>
    </row>
    <row r="1574" spans="1:14" s="13" customFormat="1" ht="12.95">
      <c r="A1574" s="117">
        <v>44039</v>
      </c>
      <c r="B1574" s="118" t="s">
        <v>303</v>
      </c>
      <c r="C1574" s="118" t="s">
        <v>304</v>
      </c>
      <c r="D1574" s="119" t="s">
        <v>305</v>
      </c>
      <c r="E1574" s="119" t="s">
        <v>22</v>
      </c>
      <c r="F1574" s="119" t="s">
        <v>94</v>
      </c>
      <c r="G1574" s="119" t="str">
        <f>VLOOKUP(Repository_table[[#This Row],[Country of Destination]],$T$11:$U$47,2,)</f>
        <v>East Asia and Pacific</v>
      </c>
      <c r="H1574" s="119" t="s">
        <v>124</v>
      </c>
      <c r="I1574" s="119" t="s">
        <v>307</v>
      </c>
      <c r="J1574" s="120">
        <v>3338964</v>
      </c>
      <c r="K1574" s="121"/>
      <c r="L1574" s="125"/>
      <c r="N1574" s="89"/>
    </row>
    <row r="1575" spans="1:14" s="13" customFormat="1" ht="12.95">
      <c r="A1575" s="117">
        <v>44039</v>
      </c>
      <c r="B1575" s="118" t="s">
        <v>20</v>
      </c>
      <c r="C1575" s="118" t="s">
        <v>20</v>
      </c>
      <c r="D1575" s="119" t="s">
        <v>27</v>
      </c>
      <c r="E1575" s="119" t="s">
        <v>22</v>
      </c>
      <c r="F1575" s="119" t="s">
        <v>28</v>
      </c>
      <c r="G1575" s="119" t="str">
        <f>VLOOKUP(Repository_table[[#This Row],[Country of Destination]],$T$11:$U$47,2,)</f>
        <v>East Asia and Pacific</v>
      </c>
      <c r="H1575" s="119" t="s">
        <v>167</v>
      </c>
      <c r="I1575" s="119" t="s">
        <v>25</v>
      </c>
      <c r="J1575" s="120">
        <v>3082800</v>
      </c>
      <c r="K1575" s="121"/>
      <c r="L1575" s="125"/>
      <c r="N1575" s="89"/>
    </row>
    <row r="1576" spans="1:14" s="13" customFormat="1" ht="12.95">
      <c r="A1576" s="117">
        <v>44041</v>
      </c>
      <c r="B1576" s="118" t="s">
        <v>303</v>
      </c>
      <c r="C1576" s="118" t="s">
        <v>304</v>
      </c>
      <c r="D1576" s="119" t="s">
        <v>712</v>
      </c>
      <c r="E1576" s="119" t="s">
        <v>249</v>
      </c>
      <c r="F1576" s="119" t="s">
        <v>68</v>
      </c>
      <c r="G1576" s="119" t="str">
        <f>VLOOKUP(Repository_table[[#This Row],[Country of Destination]],$T$11:$U$47,2,)</f>
        <v>Europe and Central Asia</v>
      </c>
      <c r="H1576" s="119" t="s">
        <v>276</v>
      </c>
      <c r="I1576" s="119" t="s">
        <v>307</v>
      </c>
      <c r="J1576" s="120">
        <v>3321459</v>
      </c>
      <c r="K1576" s="121"/>
      <c r="L1576" s="125" t="s">
        <v>375</v>
      </c>
      <c r="N1576" s="89"/>
    </row>
    <row r="1577" spans="1:14" s="13" customFormat="1" ht="12.95">
      <c r="A1577" s="117">
        <v>44041</v>
      </c>
      <c r="B1577" s="118" t="s">
        <v>640</v>
      </c>
      <c r="C1577" s="118" t="s">
        <v>229</v>
      </c>
      <c r="D1577" s="119" t="s">
        <v>230</v>
      </c>
      <c r="E1577" s="119" t="s">
        <v>22</v>
      </c>
      <c r="F1577" s="119" t="s">
        <v>44</v>
      </c>
      <c r="G1577" s="119" t="str">
        <f>VLOOKUP(Repository_table[[#This Row],[Country of Destination]],$T$11:$U$47,2,)</f>
        <v>Europe and Central Asia</v>
      </c>
      <c r="H1577" s="119" t="s">
        <v>341</v>
      </c>
      <c r="I1577" s="119" t="s">
        <v>231</v>
      </c>
      <c r="J1577" s="120">
        <v>3221928</v>
      </c>
      <c r="K1577" s="121"/>
      <c r="L1577" s="125"/>
      <c r="N1577" s="89"/>
    </row>
    <row r="1578" spans="1:14" s="13" customFormat="1" ht="24.95">
      <c r="A1578" s="117">
        <v>44043</v>
      </c>
      <c r="B1578" s="118" t="s">
        <v>264</v>
      </c>
      <c r="C1578" s="118" t="s">
        <v>265</v>
      </c>
      <c r="D1578" s="119" t="s">
        <v>266</v>
      </c>
      <c r="E1578" s="119" t="s">
        <v>22</v>
      </c>
      <c r="F1578" s="119" t="s">
        <v>87</v>
      </c>
      <c r="G1578" s="119" t="str">
        <f>VLOOKUP(Repository_table[[#This Row],[Country of Destination]],$T$11:$U$47,2,)</f>
        <v>South Asia</v>
      </c>
      <c r="H1578" s="119" t="s">
        <v>327</v>
      </c>
      <c r="I1578" s="119" t="s">
        <v>268</v>
      </c>
      <c r="J1578" s="120">
        <v>3614341</v>
      </c>
      <c r="K1578" s="121"/>
      <c r="L1578" s="125"/>
      <c r="N1578" s="89"/>
    </row>
    <row r="1579" spans="1:14" s="13" customFormat="1" ht="12.95">
      <c r="A1579" s="117">
        <v>44043</v>
      </c>
      <c r="B1579" s="118" t="s">
        <v>20</v>
      </c>
      <c r="C1579" s="118" t="s">
        <v>20</v>
      </c>
      <c r="D1579" s="119" t="s">
        <v>21</v>
      </c>
      <c r="E1579" s="119" t="s">
        <v>22</v>
      </c>
      <c r="F1579" s="119" t="s">
        <v>55</v>
      </c>
      <c r="G1579" s="119" t="str">
        <f>VLOOKUP(Repository_table[[#This Row],[Country of Destination]],$T$11:$U$47,2,)</f>
        <v>Europe and Central Asia</v>
      </c>
      <c r="H1579" s="119" t="s">
        <v>107</v>
      </c>
      <c r="I1579" s="119" t="s">
        <v>25</v>
      </c>
      <c r="J1579" s="120">
        <v>3258099</v>
      </c>
      <c r="K1579" s="121"/>
      <c r="L1579" s="125"/>
      <c r="N1579" s="89"/>
    </row>
    <row r="1580" spans="1:14" s="13" customFormat="1">
      <c r="A1580" s="117">
        <v>44045</v>
      </c>
      <c r="B1580" s="118" t="s">
        <v>303</v>
      </c>
      <c r="C1580" s="118" t="s">
        <v>308</v>
      </c>
      <c r="D1580" s="119" t="s">
        <v>305</v>
      </c>
      <c r="E1580" s="119" t="s">
        <v>22</v>
      </c>
      <c r="F1580" s="119" t="s">
        <v>101</v>
      </c>
      <c r="G1580" s="119" t="str">
        <f>VLOOKUP(Repository_table[[#This Row],[Country of Destination]],$T$11:$U$47,2,)</f>
        <v>Middle East and North Africa</v>
      </c>
      <c r="H1580" s="119" t="s">
        <v>312</v>
      </c>
      <c r="I1580" s="119" t="s">
        <v>307</v>
      </c>
      <c r="J1580" s="120">
        <v>3719996</v>
      </c>
      <c r="K1580" s="121"/>
      <c r="L1580" s="115"/>
      <c r="N1580" s="89"/>
    </row>
    <row r="1581" spans="1:14" s="13" customFormat="1">
      <c r="A1581" s="117">
        <v>44045</v>
      </c>
      <c r="B1581" s="118" t="s">
        <v>20</v>
      </c>
      <c r="C1581" s="118" t="s">
        <v>20</v>
      </c>
      <c r="D1581" s="119" t="s">
        <v>27</v>
      </c>
      <c r="E1581" s="119" t="s">
        <v>22</v>
      </c>
      <c r="F1581" s="119" t="s">
        <v>28</v>
      </c>
      <c r="G1581" s="119" t="str">
        <f>VLOOKUP(Repository_table[[#This Row],[Country of Destination]],$T$11:$U$47,2,)</f>
        <v>East Asia and Pacific</v>
      </c>
      <c r="H1581" s="119" t="s">
        <v>595</v>
      </c>
      <c r="I1581" s="119" t="s">
        <v>25</v>
      </c>
      <c r="J1581" s="120">
        <v>3267403</v>
      </c>
      <c r="K1581" s="121"/>
      <c r="L1581" s="115"/>
      <c r="N1581" s="89"/>
    </row>
    <row r="1582" spans="1:14" s="13" customFormat="1">
      <c r="A1582" s="117">
        <v>44048</v>
      </c>
      <c r="B1582" s="118" t="s">
        <v>640</v>
      </c>
      <c r="C1582" s="118" t="s">
        <v>232</v>
      </c>
      <c r="D1582" s="119" t="s">
        <v>230</v>
      </c>
      <c r="E1582" s="119" t="s">
        <v>22</v>
      </c>
      <c r="F1582" s="119" t="s">
        <v>158</v>
      </c>
      <c r="G1582" s="119" t="str">
        <f>VLOOKUP(Repository_table[[#This Row],[Country of Destination]],$T$11:$U$47,2,)</f>
        <v>East Asia and Pacific</v>
      </c>
      <c r="H1582" s="119" t="s">
        <v>84</v>
      </c>
      <c r="I1582" s="119" t="s">
        <v>231</v>
      </c>
      <c r="J1582" s="120">
        <v>3732379</v>
      </c>
      <c r="K1582" s="121"/>
      <c r="L1582" s="115"/>
      <c r="N1582" s="89"/>
    </row>
    <row r="1583" spans="1:14" s="13" customFormat="1">
      <c r="A1583" s="117">
        <v>44048</v>
      </c>
      <c r="B1583" s="118" t="s">
        <v>20</v>
      </c>
      <c r="C1583" s="118" t="s">
        <v>20</v>
      </c>
      <c r="D1583" s="119" t="s">
        <v>21</v>
      </c>
      <c r="E1583" s="119" t="s">
        <v>22</v>
      </c>
      <c r="F1583" s="119" t="s">
        <v>94</v>
      </c>
      <c r="G1583" s="119" t="str">
        <f>VLOOKUP(Repository_table[[#This Row],[Country of Destination]],$T$11:$U$47,2,)</f>
        <v>East Asia and Pacific</v>
      </c>
      <c r="H1583" s="119" t="s">
        <v>586</v>
      </c>
      <c r="I1583" s="119" t="s">
        <v>25</v>
      </c>
      <c r="J1583" s="120">
        <v>3273884</v>
      </c>
      <c r="K1583" s="121"/>
      <c r="L1583" s="115"/>
      <c r="N1583" s="89"/>
    </row>
    <row r="1584" spans="1:14" s="13" customFormat="1">
      <c r="A1584" s="117">
        <v>44049</v>
      </c>
      <c r="B1584" s="118" t="s">
        <v>303</v>
      </c>
      <c r="C1584" s="118" t="s">
        <v>318</v>
      </c>
      <c r="D1584" s="119" t="s">
        <v>309</v>
      </c>
      <c r="E1584" s="119" t="s">
        <v>22</v>
      </c>
      <c r="F1584" s="119" t="s">
        <v>187</v>
      </c>
      <c r="G1584" s="119" t="str">
        <f>VLOOKUP(Repository_table[[#This Row],[Country of Destination]],$T$11:$U$47,2,)</f>
        <v>Latin America and the Caribbean</v>
      </c>
      <c r="H1584" s="119" t="s">
        <v>317</v>
      </c>
      <c r="I1584" s="119" t="s">
        <v>307</v>
      </c>
      <c r="J1584" s="120">
        <v>549993</v>
      </c>
      <c r="K1584" s="121"/>
      <c r="L1584" s="115" t="s">
        <v>686</v>
      </c>
      <c r="N1584" s="89"/>
    </row>
    <row r="1585" spans="1:14" s="13" customFormat="1">
      <c r="A1585" s="117">
        <v>44049</v>
      </c>
      <c r="B1585" s="118" t="s">
        <v>303</v>
      </c>
      <c r="C1585" s="118" t="s">
        <v>318</v>
      </c>
      <c r="D1585" s="119" t="s">
        <v>309</v>
      </c>
      <c r="E1585" s="119" t="s">
        <v>22</v>
      </c>
      <c r="F1585" s="119" t="s">
        <v>144</v>
      </c>
      <c r="G1585" s="119" t="str">
        <f>VLOOKUP(Repository_table[[#This Row],[Country of Destination]],$T$11:$U$47,2,)</f>
        <v>Latin America and the Caribbean</v>
      </c>
      <c r="H1585" s="119" t="s">
        <v>317</v>
      </c>
      <c r="I1585" s="119" t="s">
        <v>307</v>
      </c>
      <c r="J1585" s="120">
        <v>2771824</v>
      </c>
      <c r="K1585" s="121"/>
      <c r="L1585" s="115" t="s">
        <v>686</v>
      </c>
      <c r="N1585" s="89"/>
    </row>
    <row r="1586" spans="1:14" s="13" customFormat="1">
      <c r="A1586" s="117">
        <v>44049</v>
      </c>
      <c r="B1586" s="118" t="s">
        <v>303</v>
      </c>
      <c r="C1586" s="118" t="s">
        <v>304</v>
      </c>
      <c r="D1586" s="119" t="s">
        <v>305</v>
      </c>
      <c r="E1586" s="119" t="s">
        <v>22</v>
      </c>
      <c r="F1586" s="119" t="s">
        <v>94</v>
      </c>
      <c r="G1586" s="119" t="str">
        <f>VLOOKUP(Repository_table[[#This Row],[Country of Destination]],$T$11:$U$47,2,)</f>
        <v>East Asia and Pacific</v>
      </c>
      <c r="H1586" s="119" t="s">
        <v>54</v>
      </c>
      <c r="I1586" s="119" t="s">
        <v>307</v>
      </c>
      <c r="J1586" s="120">
        <v>3589039</v>
      </c>
      <c r="K1586" s="121"/>
      <c r="L1586" s="115"/>
      <c r="N1586" s="89"/>
    </row>
    <row r="1587" spans="1:14" s="13" customFormat="1">
      <c r="A1587" s="117">
        <v>44051</v>
      </c>
      <c r="B1587" s="118" t="s">
        <v>640</v>
      </c>
      <c r="C1587" s="118" t="s">
        <v>229</v>
      </c>
      <c r="D1587" s="119" t="s">
        <v>230</v>
      </c>
      <c r="E1587" s="119" t="s">
        <v>22</v>
      </c>
      <c r="F1587" s="119" t="s">
        <v>101</v>
      </c>
      <c r="G1587" s="119" t="str">
        <f>VLOOKUP(Repository_table[[#This Row],[Country of Destination]],$T$11:$U$47,2,)</f>
        <v>Middle East and North Africa</v>
      </c>
      <c r="H1587" s="119" t="s">
        <v>657</v>
      </c>
      <c r="I1587" s="119" t="s">
        <v>231</v>
      </c>
      <c r="J1587" s="120">
        <v>3165874</v>
      </c>
      <c r="K1587" s="121"/>
      <c r="L1587" s="115"/>
      <c r="N1587" s="89"/>
    </row>
    <row r="1588" spans="1:14" s="13" customFormat="1">
      <c r="A1588" s="117">
        <v>44053</v>
      </c>
      <c r="B1588" s="118" t="s">
        <v>303</v>
      </c>
      <c r="C1588" s="118" t="s">
        <v>308</v>
      </c>
      <c r="D1588" s="119" t="s">
        <v>305</v>
      </c>
      <c r="E1588" s="119" t="s">
        <v>22</v>
      </c>
      <c r="F1588" s="119" t="s">
        <v>571</v>
      </c>
      <c r="G1588" s="119" t="str">
        <f>VLOOKUP(Repository_table[[#This Row],[Country of Destination]],$T$11:$U$47,2,)</f>
        <v>Middle East and North Africa</v>
      </c>
      <c r="H1588" s="119" t="s">
        <v>121</v>
      </c>
      <c r="I1588" s="119" t="s">
        <v>307</v>
      </c>
      <c r="J1588" s="120">
        <v>3358921</v>
      </c>
      <c r="K1588" s="121"/>
      <c r="L1588" s="115"/>
      <c r="N1588" s="89"/>
    </row>
    <row r="1589" spans="1:14" s="13" customFormat="1" ht="24.95">
      <c r="A1589" s="117">
        <v>44053</v>
      </c>
      <c r="B1589" s="118" t="s">
        <v>264</v>
      </c>
      <c r="C1589" s="118" t="s">
        <v>265</v>
      </c>
      <c r="D1589" s="119" t="s">
        <v>266</v>
      </c>
      <c r="E1589" s="119" t="s">
        <v>22</v>
      </c>
      <c r="F1589" s="119" t="s">
        <v>148</v>
      </c>
      <c r="G1589" s="119" t="str">
        <f>VLOOKUP(Repository_table[[#This Row],[Country of Destination]],$T$11:$U$47,2,)</f>
        <v>South Asia</v>
      </c>
      <c r="H1589" s="119" t="s">
        <v>163</v>
      </c>
      <c r="I1589" s="119" t="s">
        <v>268</v>
      </c>
      <c r="J1589" s="120">
        <v>3411728</v>
      </c>
      <c r="K1589" s="121"/>
      <c r="L1589" s="115"/>
      <c r="N1589" s="89"/>
    </row>
    <row r="1590" spans="1:14" s="13" customFormat="1" ht="13.5">
      <c r="A1590" s="117">
        <v>44054</v>
      </c>
      <c r="B1590" s="127" t="s">
        <v>331</v>
      </c>
      <c r="C1590" s="118" t="s">
        <v>702</v>
      </c>
      <c r="D1590" s="20" t="s">
        <v>708</v>
      </c>
      <c r="E1590" s="119" t="s">
        <v>22</v>
      </c>
      <c r="F1590" s="119" t="s">
        <v>158</v>
      </c>
      <c r="G1590" s="119" t="str">
        <f>VLOOKUP(Repository_table[[#This Row],[Country of Destination]],$T$11:$U$47,2,)</f>
        <v>East Asia and Pacific</v>
      </c>
      <c r="H1590" s="119" t="s">
        <v>292</v>
      </c>
      <c r="I1590" s="119" t="s">
        <v>333</v>
      </c>
      <c r="J1590" s="120">
        <v>3782078</v>
      </c>
      <c r="K1590" s="121"/>
      <c r="L1590" s="115"/>
      <c r="N1590" s="89"/>
    </row>
    <row r="1591" spans="1:14" s="13" customFormat="1">
      <c r="A1591" s="117">
        <v>44054</v>
      </c>
      <c r="B1591" s="118" t="s">
        <v>20</v>
      </c>
      <c r="C1591" s="118" t="s">
        <v>20</v>
      </c>
      <c r="D1591" s="119" t="s">
        <v>27</v>
      </c>
      <c r="E1591" s="119" t="s">
        <v>22</v>
      </c>
      <c r="F1591" s="119" t="s">
        <v>28</v>
      </c>
      <c r="G1591" s="119" t="str">
        <f>VLOOKUP(Repository_table[[#This Row],[Country of Destination]],$T$11:$U$47,2,)</f>
        <v>East Asia and Pacific</v>
      </c>
      <c r="H1591" s="119" t="s">
        <v>97</v>
      </c>
      <c r="I1591" s="119" t="s">
        <v>25</v>
      </c>
      <c r="J1591" s="120">
        <v>3154870</v>
      </c>
      <c r="K1591" s="121"/>
      <c r="L1591" s="115"/>
      <c r="N1591" s="89"/>
    </row>
    <row r="1592" spans="1:14" s="13" customFormat="1">
      <c r="A1592" s="117">
        <v>44056</v>
      </c>
      <c r="B1592" s="118" t="s">
        <v>303</v>
      </c>
      <c r="C1592" s="118" t="s">
        <v>304</v>
      </c>
      <c r="D1592" s="119" t="s">
        <v>305</v>
      </c>
      <c r="E1592" s="119" t="s">
        <v>22</v>
      </c>
      <c r="F1592" s="119" t="s">
        <v>94</v>
      </c>
      <c r="G1592" s="119" t="str">
        <f>VLOOKUP(Repository_table[[#This Row],[Country of Destination]],$T$11:$U$47,2,)</f>
        <v>East Asia and Pacific</v>
      </c>
      <c r="H1592" s="119" t="s">
        <v>240</v>
      </c>
      <c r="I1592" s="119" t="s">
        <v>307</v>
      </c>
      <c r="J1592" s="120">
        <v>2288164</v>
      </c>
      <c r="K1592" s="121"/>
      <c r="L1592" s="115" t="s">
        <v>67</v>
      </c>
      <c r="N1592" s="89"/>
    </row>
    <row r="1593" spans="1:14" s="13" customFormat="1">
      <c r="A1593" s="117">
        <v>44056</v>
      </c>
      <c r="B1593" s="118" t="s">
        <v>303</v>
      </c>
      <c r="C1593" s="118" t="s">
        <v>304</v>
      </c>
      <c r="D1593" s="119" t="s">
        <v>305</v>
      </c>
      <c r="E1593" s="119" t="s">
        <v>22</v>
      </c>
      <c r="F1593" s="119" t="s">
        <v>94</v>
      </c>
      <c r="G1593" s="119" t="str">
        <f>VLOOKUP(Repository_table[[#This Row],[Country of Destination]],$T$11:$U$47,2,)</f>
        <v>East Asia and Pacific</v>
      </c>
      <c r="H1593" s="119" t="s">
        <v>240</v>
      </c>
      <c r="I1593" s="119" t="s">
        <v>307</v>
      </c>
      <c r="J1593" s="120">
        <v>1046630</v>
      </c>
      <c r="K1593" s="121"/>
      <c r="L1593" s="115" t="s">
        <v>686</v>
      </c>
      <c r="N1593" s="89"/>
    </row>
    <row r="1594" spans="1:14" s="13" customFormat="1">
      <c r="A1594" s="117">
        <v>44056</v>
      </c>
      <c r="B1594" s="118" t="s">
        <v>20</v>
      </c>
      <c r="C1594" s="118" t="s">
        <v>20</v>
      </c>
      <c r="D1594" s="119" t="s">
        <v>27</v>
      </c>
      <c r="E1594" s="119" t="s">
        <v>22</v>
      </c>
      <c r="F1594" s="119" t="s">
        <v>351</v>
      </c>
      <c r="G1594" s="119" t="str">
        <f>VLOOKUP(Repository_table[[#This Row],[Country of Destination]],$T$11:$U$47,2,)</f>
        <v>Latin America and the Caribbean</v>
      </c>
      <c r="H1594" s="119" t="s">
        <v>73</v>
      </c>
      <c r="I1594" s="119" t="s">
        <v>25</v>
      </c>
      <c r="J1594" s="120">
        <v>2955583</v>
      </c>
      <c r="K1594" s="121"/>
      <c r="L1594" s="115" t="s">
        <v>67</v>
      </c>
      <c r="N1594" s="89"/>
    </row>
    <row r="1595" spans="1:14" s="13" customFormat="1">
      <c r="A1595" s="117">
        <v>44056</v>
      </c>
      <c r="B1595" s="118" t="s">
        <v>20</v>
      </c>
      <c r="C1595" s="118" t="s">
        <v>20</v>
      </c>
      <c r="D1595" s="119" t="s">
        <v>707</v>
      </c>
      <c r="E1595" s="119" t="s">
        <v>249</v>
      </c>
      <c r="F1595" s="119" t="s">
        <v>351</v>
      </c>
      <c r="G1595" s="119" t="str">
        <f>VLOOKUP(Repository_table[[#This Row],[Country of Destination]],$T$11:$U$47,2,)</f>
        <v>Latin America and the Caribbean</v>
      </c>
      <c r="H1595" s="119" t="s">
        <v>73</v>
      </c>
      <c r="I1595" s="119" t="s">
        <v>25</v>
      </c>
      <c r="J1595" s="120">
        <v>745060</v>
      </c>
      <c r="K1595" s="121"/>
      <c r="L1595" s="115" t="s">
        <v>67</v>
      </c>
      <c r="N1595" s="89"/>
    </row>
    <row r="1596" spans="1:14" s="13" customFormat="1" ht="24.95">
      <c r="A1596" s="117">
        <v>44058</v>
      </c>
      <c r="B1596" s="118" t="s">
        <v>330</v>
      </c>
      <c r="C1596" s="21" t="s">
        <v>331</v>
      </c>
      <c r="D1596" s="119" t="s">
        <v>339</v>
      </c>
      <c r="E1596" s="119" t="s">
        <v>22</v>
      </c>
      <c r="F1596" s="119" t="s">
        <v>143</v>
      </c>
      <c r="G1596" s="119" t="str">
        <f>VLOOKUP(Repository_table[[#This Row],[Country of Destination]],$T$11:$U$47,2,)</f>
        <v>Latin America and the Caribbean</v>
      </c>
      <c r="H1596" s="119" t="s">
        <v>86</v>
      </c>
      <c r="I1596" s="119" t="s">
        <v>333</v>
      </c>
      <c r="J1596" s="120">
        <v>3731578</v>
      </c>
      <c r="K1596" s="121"/>
      <c r="L1596" s="115"/>
      <c r="N1596" s="89"/>
    </row>
    <row r="1597" spans="1:14" s="13" customFormat="1">
      <c r="A1597" s="117">
        <v>44058</v>
      </c>
      <c r="B1597" s="118" t="s">
        <v>20</v>
      </c>
      <c r="C1597" s="118" t="s">
        <v>20</v>
      </c>
      <c r="D1597" s="119" t="s">
        <v>27</v>
      </c>
      <c r="E1597" s="119" t="s">
        <v>22</v>
      </c>
      <c r="F1597" s="119" t="s">
        <v>28</v>
      </c>
      <c r="G1597" s="119" t="str">
        <f>VLOOKUP(Repository_table[[#This Row],[Country of Destination]],$T$11:$U$47,2,)</f>
        <v>East Asia and Pacific</v>
      </c>
      <c r="H1597" s="119" t="s">
        <v>131</v>
      </c>
      <c r="I1597" s="119" t="s">
        <v>25</v>
      </c>
      <c r="J1597" s="120">
        <v>3689431</v>
      </c>
      <c r="K1597" s="121"/>
      <c r="L1597" s="115"/>
      <c r="N1597" s="89"/>
    </row>
    <row r="1598" spans="1:14" s="13" customFormat="1">
      <c r="A1598" s="117">
        <v>44059</v>
      </c>
      <c r="B1598" s="118" t="s">
        <v>303</v>
      </c>
      <c r="C1598" s="118" t="s">
        <v>304</v>
      </c>
      <c r="D1598" s="119" t="s">
        <v>305</v>
      </c>
      <c r="E1598" s="119" t="s">
        <v>22</v>
      </c>
      <c r="F1598" s="119" t="s">
        <v>158</v>
      </c>
      <c r="G1598" s="119" t="str">
        <f>VLOOKUP(Repository_table[[#This Row],[Country of Destination]],$T$11:$U$47,2,)</f>
        <v>East Asia and Pacific</v>
      </c>
      <c r="H1598" s="119" t="s">
        <v>145</v>
      </c>
      <c r="I1598" s="119" t="s">
        <v>307</v>
      </c>
      <c r="J1598" s="120">
        <v>3674003</v>
      </c>
      <c r="K1598" s="121"/>
      <c r="L1598" s="115"/>
      <c r="N1598" s="89"/>
    </row>
    <row r="1599" spans="1:14" s="13" customFormat="1">
      <c r="A1599" s="117">
        <v>44061</v>
      </c>
      <c r="B1599" s="118" t="s">
        <v>303</v>
      </c>
      <c r="C1599" s="118" t="s">
        <v>308</v>
      </c>
      <c r="D1599" s="119" t="s">
        <v>305</v>
      </c>
      <c r="E1599" s="119" t="s">
        <v>22</v>
      </c>
      <c r="F1599" s="119" t="s">
        <v>158</v>
      </c>
      <c r="G1599" s="119" t="str">
        <f>VLOOKUP(Repository_table[[#This Row],[Country of Destination]],$T$11:$U$47,2,)</f>
        <v>East Asia and Pacific</v>
      </c>
      <c r="H1599" s="119" t="s">
        <v>273</v>
      </c>
      <c r="I1599" s="119" t="s">
        <v>307</v>
      </c>
      <c r="J1599" s="120">
        <v>3779926</v>
      </c>
      <c r="K1599" s="121"/>
      <c r="L1599" s="115"/>
      <c r="N1599" s="89"/>
    </row>
    <row r="1600" spans="1:14" s="13" customFormat="1" ht="24.95">
      <c r="A1600" s="117">
        <v>44061</v>
      </c>
      <c r="B1600" s="118" t="s">
        <v>264</v>
      </c>
      <c r="C1600" s="118" t="s">
        <v>265</v>
      </c>
      <c r="D1600" s="119" t="s">
        <v>670</v>
      </c>
      <c r="E1600" s="119" t="s">
        <v>249</v>
      </c>
      <c r="F1600" s="119" t="s">
        <v>38</v>
      </c>
      <c r="G1600" s="119" t="str">
        <f>VLOOKUP(Repository_table[[#This Row],[Country of Destination]],$T$11:$U$47,2,)</f>
        <v>Latin America and the Caribbean</v>
      </c>
      <c r="H1600" s="119" t="s">
        <v>39</v>
      </c>
      <c r="I1600" s="119" t="s">
        <v>268</v>
      </c>
      <c r="J1600" s="120">
        <v>3519595</v>
      </c>
      <c r="K1600" s="121"/>
      <c r="L1600" s="115"/>
      <c r="N1600" s="89"/>
    </row>
    <row r="1601" spans="1:14" s="13" customFormat="1">
      <c r="A1601" s="117">
        <v>44061</v>
      </c>
      <c r="B1601" s="118" t="s">
        <v>640</v>
      </c>
      <c r="C1601" s="118" t="s">
        <v>229</v>
      </c>
      <c r="D1601" s="119" t="s">
        <v>230</v>
      </c>
      <c r="E1601" s="119" t="s">
        <v>22</v>
      </c>
      <c r="F1601" s="119" t="s">
        <v>42</v>
      </c>
      <c r="G1601" s="119" t="str">
        <f>VLOOKUP(Repository_table[[#This Row],[Country of Destination]],$T$11:$U$47,2,)</f>
        <v>South Asia</v>
      </c>
      <c r="H1601" s="119" t="s">
        <v>238</v>
      </c>
      <c r="I1601" s="119" t="s">
        <v>231</v>
      </c>
      <c r="J1601" s="120">
        <v>3488991</v>
      </c>
      <c r="K1601" s="121"/>
      <c r="L1601" s="115"/>
      <c r="N1601" s="89"/>
    </row>
    <row r="1602" spans="1:14" s="13" customFormat="1">
      <c r="A1602" s="117">
        <v>44061</v>
      </c>
      <c r="B1602" s="118" t="s">
        <v>20</v>
      </c>
      <c r="C1602" s="118" t="s">
        <v>20</v>
      </c>
      <c r="D1602" s="119" t="s">
        <v>169</v>
      </c>
      <c r="E1602" s="119" t="s">
        <v>22</v>
      </c>
      <c r="F1602" s="119" t="s">
        <v>140</v>
      </c>
      <c r="G1602" s="119" t="str">
        <f>VLOOKUP(Repository_table[[#This Row],[Country of Destination]],$T$11:$U$47,2,)</f>
        <v>Latin America and the Caribbean</v>
      </c>
      <c r="H1602" s="119" t="s">
        <v>179</v>
      </c>
      <c r="I1602" s="119" t="s">
        <v>25</v>
      </c>
      <c r="J1602" s="120">
        <v>2249277</v>
      </c>
      <c r="K1602" s="121"/>
      <c r="L1602" s="115"/>
      <c r="N1602" s="89"/>
    </row>
    <row r="1603" spans="1:14" s="13" customFormat="1">
      <c r="A1603" s="117">
        <v>44062</v>
      </c>
      <c r="B1603" s="118" t="s">
        <v>20</v>
      </c>
      <c r="C1603" s="118" t="s">
        <v>20</v>
      </c>
      <c r="D1603" s="119" t="s">
        <v>21</v>
      </c>
      <c r="E1603" s="119" t="s">
        <v>22</v>
      </c>
      <c r="F1603" s="119" t="s">
        <v>49</v>
      </c>
      <c r="G1603" s="119" t="str">
        <f>VLOOKUP(Repository_table[[#This Row],[Country of Destination]],$T$11:$U$47,2,)</f>
        <v>Europe and Central Asia</v>
      </c>
      <c r="H1603" s="119" t="s">
        <v>182</v>
      </c>
      <c r="I1603" s="119" t="s">
        <v>25</v>
      </c>
      <c r="J1603" s="120">
        <v>3276903</v>
      </c>
      <c r="K1603" s="121"/>
      <c r="L1603" s="115"/>
      <c r="N1603" s="89"/>
    </row>
    <row r="1604" spans="1:14" s="13" customFormat="1">
      <c r="A1604" s="117">
        <v>44063</v>
      </c>
      <c r="B1604" s="118" t="s">
        <v>303</v>
      </c>
      <c r="C1604" s="118" t="s">
        <v>304</v>
      </c>
      <c r="D1604" s="119" t="s">
        <v>305</v>
      </c>
      <c r="E1604" s="119" t="s">
        <v>22</v>
      </c>
      <c r="F1604" s="119" t="s">
        <v>42</v>
      </c>
      <c r="G1604" s="119" t="str">
        <f>VLOOKUP(Repository_table[[#This Row],[Country of Destination]],$T$11:$U$47,2,)</f>
        <v>South Asia</v>
      </c>
      <c r="H1604" s="119" t="s">
        <v>300</v>
      </c>
      <c r="I1604" s="119" t="s">
        <v>307</v>
      </c>
      <c r="J1604" s="120">
        <v>3474683</v>
      </c>
      <c r="K1604" s="121"/>
      <c r="L1604" s="115"/>
      <c r="N1604" s="89"/>
    </row>
    <row r="1605" spans="1:14" s="13" customFormat="1">
      <c r="A1605" s="117">
        <v>44064</v>
      </c>
      <c r="B1605" s="118" t="s">
        <v>20</v>
      </c>
      <c r="C1605" s="118" t="s">
        <v>20</v>
      </c>
      <c r="D1605" s="119" t="s">
        <v>21</v>
      </c>
      <c r="E1605" s="119" t="s">
        <v>22</v>
      </c>
      <c r="F1605" s="119" t="s">
        <v>579</v>
      </c>
      <c r="G1605" s="119" t="str">
        <f>VLOOKUP(Repository_table[[#This Row],[Country of Destination]],$T$11:$U$47,2,)</f>
        <v>Middle East and North Africa</v>
      </c>
      <c r="H1605" s="119" t="s">
        <v>526</v>
      </c>
      <c r="I1605" s="119" t="s">
        <v>25</v>
      </c>
      <c r="J1605" s="120">
        <v>3001392</v>
      </c>
      <c r="K1605" s="121"/>
      <c r="L1605" s="115"/>
      <c r="N1605" s="89"/>
    </row>
    <row r="1606" spans="1:14" s="13" customFormat="1">
      <c r="A1606" s="117">
        <v>44066</v>
      </c>
      <c r="B1606" s="118" t="s">
        <v>303</v>
      </c>
      <c r="C1606" s="118" t="s">
        <v>304</v>
      </c>
      <c r="D1606" s="119" t="s">
        <v>305</v>
      </c>
      <c r="E1606" s="119" t="s">
        <v>22</v>
      </c>
      <c r="F1606" s="119" t="s">
        <v>94</v>
      </c>
      <c r="G1606" s="119" t="str">
        <f>VLOOKUP(Repository_table[[#This Row],[Country of Destination]],$T$11:$U$47,2,)</f>
        <v>East Asia and Pacific</v>
      </c>
      <c r="H1606" s="119" t="s">
        <v>316</v>
      </c>
      <c r="I1606" s="119" t="s">
        <v>307</v>
      </c>
      <c r="J1606" s="120">
        <v>3501682</v>
      </c>
      <c r="K1606" s="121"/>
      <c r="L1606" s="115"/>
      <c r="N1606" s="89"/>
    </row>
    <row r="1607" spans="1:14" s="13" customFormat="1" ht="24.95">
      <c r="A1607" s="117">
        <v>44066</v>
      </c>
      <c r="B1607" s="118" t="s">
        <v>264</v>
      </c>
      <c r="C1607" s="118" t="s">
        <v>265</v>
      </c>
      <c r="D1607" s="119" t="s">
        <v>670</v>
      </c>
      <c r="E1607" s="119" t="s">
        <v>249</v>
      </c>
      <c r="F1607" s="119" t="s">
        <v>49</v>
      </c>
      <c r="G1607" s="119" t="str">
        <f>VLOOKUP(Repository_table[[#This Row],[Country of Destination]],$T$11:$U$47,2,)</f>
        <v>Europe and Central Asia</v>
      </c>
      <c r="H1607" s="119" t="s">
        <v>377</v>
      </c>
      <c r="I1607" s="119" t="s">
        <v>268</v>
      </c>
      <c r="J1607" s="120">
        <v>3456882</v>
      </c>
      <c r="K1607" s="121"/>
      <c r="L1607" s="115"/>
      <c r="N1607" s="89"/>
    </row>
    <row r="1608" spans="1:14" s="13" customFormat="1">
      <c r="A1608" s="117">
        <v>44066</v>
      </c>
      <c r="B1608" s="118" t="s">
        <v>640</v>
      </c>
      <c r="C1608" s="118" t="s">
        <v>232</v>
      </c>
      <c r="D1608" s="119" t="s">
        <v>230</v>
      </c>
      <c r="E1608" s="119" t="s">
        <v>22</v>
      </c>
      <c r="F1608" s="119" t="s">
        <v>42</v>
      </c>
      <c r="G1608" s="119" t="str">
        <f>VLOOKUP(Repository_table[[#This Row],[Country of Destination]],$T$11:$U$47,2,)</f>
        <v>South Asia</v>
      </c>
      <c r="H1608" s="119" t="s">
        <v>247</v>
      </c>
      <c r="I1608" s="119" t="s">
        <v>231</v>
      </c>
      <c r="J1608" s="120">
        <v>3355353</v>
      </c>
      <c r="K1608" s="121"/>
      <c r="L1608" s="115"/>
      <c r="N1608" s="89"/>
    </row>
    <row r="1609" spans="1:14" s="13" customFormat="1" ht="13.5">
      <c r="A1609" s="117">
        <v>44066</v>
      </c>
      <c r="B1609" s="127" t="s">
        <v>331</v>
      </c>
      <c r="C1609" s="118" t="s">
        <v>702</v>
      </c>
      <c r="D1609" s="20" t="s">
        <v>708</v>
      </c>
      <c r="E1609" s="119" t="s">
        <v>22</v>
      </c>
      <c r="F1609" s="119" t="s">
        <v>158</v>
      </c>
      <c r="G1609" s="119" t="str">
        <f>VLOOKUP(Repository_table[[#This Row],[Country of Destination]],$T$11:$U$47,2,)</f>
        <v>East Asia and Pacific</v>
      </c>
      <c r="H1609" s="119" t="s">
        <v>275</v>
      </c>
      <c r="I1609" s="119" t="s">
        <v>333</v>
      </c>
      <c r="J1609" s="120">
        <v>3824617</v>
      </c>
      <c r="K1609" s="121"/>
      <c r="L1609" s="115"/>
      <c r="N1609" s="89"/>
    </row>
    <row r="1610" spans="1:14" s="13" customFormat="1">
      <c r="A1610" s="117">
        <v>44066</v>
      </c>
      <c r="B1610" s="118" t="s">
        <v>20</v>
      </c>
      <c r="C1610" s="118" t="s">
        <v>20</v>
      </c>
      <c r="D1610" s="119" t="s">
        <v>27</v>
      </c>
      <c r="E1610" s="119" t="s">
        <v>22</v>
      </c>
      <c r="F1610" s="119" t="s">
        <v>28</v>
      </c>
      <c r="G1610" s="119" t="str">
        <f>VLOOKUP(Repository_table[[#This Row],[Country of Destination]],$T$11:$U$47,2,)</f>
        <v>East Asia and Pacific</v>
      </c>
      <c r="H1610" s="119" t="s">
        <v>79</v>
      </c>
      <c r="I1610" s="119" t="s">
        <v>25</v>
      </c>
      <c r="J1610" s="120">
        <v>3702376</v>
      </c>
      <c r="K1610" s="121"/>
      <c r="L1610" s="115"/>
      <c r="N1610" s="89"/>
    </row>
    <row r="1611" spans="1:14" s="13" customFormat="1" ht="24.95">
      <c r="A1611" s="117">
        <v>44071</v>
      </c>
      <c r="B1611" s="118" t="s">
        <v>264</v>
      </c>
      <c r="C1611" s="118" t="s">
        <v>265</v>
      </c>
      <c r="D1611" s="119" t="s">
        <v>266</v>
      </c>
      <c r="E1611" s="119" t="s">
        <v>22</v>
      </c>
      <c r="F1611" s="119" t="s">
        <v>158</v>
      </c>
      <c r="G1611" s="119" t="str">
        <f>VLOOKUP(Repository_table[[#This Row],[Country of Destination]],$T$11:$U$47,2,)</f>
        <v>East Asia and Pacific</v>
      </c>
      <c r="H1611" s="119" t="s">
        <v>287</v>
      </c>
      <c r="I1611" s="119" t="s">
        <v>268</v>
      </c>
      <c r="J1611" s="120">
        <v>3747817</v>
      </c>
      <c r="K1611" s="121"/>
      <c r="L1611" s="115"/>
      <c r="N1611" s="89"/>
    </row>
    <row r="1612" spans="1:14" s="13" customFormat="1">
      <c r="A1612" s="117">
        <v>44072</v>
      </c>
      <c r="B1612" s="118" t="s">
        <v>640</v>
      </c>
      <c r="C1612" s="118" t="s">
        <v>229</v>
      </c>
      <c r="D1612" s="119" t="s">
        <v>230</v>
      </c>
      <c r="E1612" s="119" t="s">
        <v>22</v>
      </c>
      <c r="F1612" s="119" t="s">
        <v>23</v>
      </c>
      <c r="G1612" s="119" t="str">
        <f>VLOOKUP(Repository_table[[#This Row],[Country of Destination]],$T$11:$U$47,2,)</f>
        <v>Europe and Central Asia</v>
      </c>
      <c r="H1612" s="119" t="s">
        <v>380</v>
      </c>
      <c r="I1612" s="119" t="s">
        <v>231</v>
      </c>
      <c r="J1612" s="120">
        <v>3221844</v>
      </c>
      <c r="K1612" s="121"/>
      <c r="L1612" s="115"/>
      <c r="N1612" s="89"/>
    </row>
    <row r="1613" spans="1:14" s="13" customFormat="1">
      <c r="A1613" s="117">
        <v>44072</v>
      </c>
      <c r="B1613" s="118" t="s">
        <v>355</v>
      </c>
      <c r="C1613" s="118" t="s">
        <v>356</v>
      </c>
      <c r="D1613" s="119" t="s">
        <v>700</v>
      </c>
      <c r="E1613" s="119" t="s">
        <v>249</v>
      </c>
      <c r="F1613" s="119" t="s">
        <v>143</v>
      </c>
      <c r="G1613" s="119" t="str">
        <f>VLOOKUP(Repository_table[[#This Row],[Country of Destination]],$T$11:$U$47,2,)</f>
        <v>Latin America and the Caribbean</v>
      </c>
      <c r="H1613" s="119" t="s">
        <v>24</v>
      </c>
      <c r="I1613" s="119" t="s">
        <v>359</v>
      </c>
      <c r="J1613" s="120">
        <v>2559244</v>
      </c>
      <c r="K1613" s="121"/>
      <c r="L1613" s="115" t="s">
        <v>375</v>
      </c>
      <c r="N1613" s="89"/>
    </row>
    <row r="1614" spans="1:14" s="13" customFormat="1">
      <c r="A1614" s="117">
        <v>44072</v>
      </c>
      <c r="B1614" s="118" t="s">
        <v>355</v>
      </c>
      <c r="C1614" s="118" t="s">
        <v>356</v>
      </c>
      <c r="D1614" s="119" t="s">
        <v>700</v>
      </c>
      <c r="E1614" s="119" t="s">
        <v>249</v>
      </c>
      <c r="F1614" s="119" t="s">
        <v>143</v>
      </c>
      <c r="G1614" s="119" t="str">
        <f>VLOOKUP(Repository_table[[#This Row],[Country of Destination]],$T$11:$U$47,2,)</f>
        <v>Latin America and the Caribbean</v>
      </c>
      <c r="H1614" s="119" t="s">
        <v>24</v>
      </c>
      <c r="I1614" s="119" t="s">
        <v>359</v>
      </c>
      <c r="J1614" s="120">
        <v>1137667</v>
      </c>
      <c r="K1614" s="121"/>
      <c r="L1614" s="115" t="s">
        <v>375</v>
      </c>
      <c r="N1614" s="89"/>
    </row>
    <row r="1615" spans="1:14" s="13" customFormat="1" ht="24.95">
      <c r="A1615" s="117">
        <v>44074</v>
      </c>
      <c r="B1615" s="118" t="s">
        <v>264</v>
      </c>
      <c r="C1615" s="118" t="s">
        <v>265</v>
      </c>
      <c r="D1615" s="119" t="s">
        <v>283</v>
      </c>
      <c r="E1615" s="119" t="s">
        <v>22</v>
      </c>
      <c r="F1615" s="119" t="s">
        <v>125</v>
      </c>
      <c r="G1615" s="119" t="str">
        <f>VLOOKUP(Repository_table[[#This Row],[Country of Destination]],$T$11:$U$47,2,)</f>
        <v>East Asia and Pacific</v>
      </c>
      <c r="H1615" s="119" t="s">
        <v>667</v>
      </c>
      <c r="I1615" s="119" t="s">
        <v>268</v>
      </c>
      <c r="J1615" s="120">
        <v>2967089</v>
      </c>
      <c r="K1615" s="121"/>
      <c r="L1615" s="115"/>
      <c r="N1615" s="89"/>
    </row>
    <row r="1616" spans="1:14" s="13" customFormat="1" ht="24.95">
      <c r="A1616" s="114">
        <v>44075</v>
      </c>
      <c r="B1616" s="21" t="s">
        <v>264</v>
      </c>
      <c r="C1616" s="21" t="s">
        <v>265</v>
      </c>
      <c r="D1616" s="20" t="s">
        <v>266</v>
      </c>
      <c r="E1616" s="20" t="s">
        <v>22</v>
      </c>
      <c r="F1616" s="20" t="s">
        <v>148</v>
      </c>
      <c r="G1616" s="20" t="str">
        <f>VLOOKUP(Repository_table[[#This Row],[Country of Destination]],$T$11:$U$47,2,)</f>
        <v>South Asia</v>
      </c>
      <c r="H1616" s="20" t="s">
        <v>209</v>
      </c>
      <c r="I1616" s="20" t="s">
        <v>268</v>
      </c>
      <c r="J1616" s="22">
        <v>3299331</v>
      </c>
      <c r="K1616" s="27"/>
      <c r="L1616" s="115"/>
      <c r="N1616" s="89"/>
    </row>
    <row r="1617" spans="1:14" s="13" customFormat="1">
      <c r="A1617" s="114">
        <v>44075</v>
      </c>
      <c r="B1617" s="21" t="s">
        <v>640</v>
      </c>
      <c r="C1617" s="21" t="s">
        <v>232</v>
      </c>
      <c r="D1617" s="20" t="s">
        <v>230</v>
      </c>
      <c r="E1617" s="20" t="s">
        <v>22</v>
      </c>
      <c r="F1617" s="20" t="s">
        <v>158</v>
      </c>
      <c r="G1617" s="20" t="str">
        <f>VLOOKUP(Repository_table[[#This Row],[Country of Destination]],$T$11:$U$47,2,)</f>
        <v>East Asia and Pacific</v>
      </c>
      <c r="H1617" s="20" t="s">
        <v>235</v>
      </c>
      <c r="I1617" s="20" t="s">
        <v>231</v>
      </c>
      <c r="J1617" s="22">
        <v>3483456</v>
      </c>
      <c r="K1617" s="27"/>
      <c r="L1617" s="115"/>
      <c r="N1617" s="89"/>
    </row>
    <row r="1618" spans="1:14" s="13" customFormat="1" ht="24.95">
      <c r="A1618" s="114">
        <v>44078</v>
      </c>
      <c r="B1618" s="21" t="s">
        <v>264</v>
      </c>
      <c r="C1618" s="21" t="s">
        <v>265</v>
      </c>
      <c r="D1618" s="20" t="s">
        <v>266</v>
      </c>
      <c r="E1618" s="20" t="s">
        <v>22</v>
      </c>
      <c r="F1618" s="20" t="s">
        <v>69</v>
      </c>
      <c r="G1618" s="20" t="str">
        <f>VLOOKUP(Repository_table[[#This Row],[Country of Destination]],$T$11:$U$47,2,)</f>
        <v>East Asia and Pacific</v>
      </c>
      <c r="H1618" s="20" t="s">
        <v>692</v>
      </c>
      <c r="I1618" s="20" t="s">
        <v>268</v>
      </c>
      <c r="J1618" s="22">
        <v>2958143</v>
      </c>
      <c r="K1618" s="27"/>
      <c r="L1618" s="115"/>
      <c r="N1618" s="89"/>
    </row>
    <row r="1619" spans="1:14" s="13" customFormat="1" ht="24.95">
      <c r="A1619" s="114">
        <v>44078</v>
      </c>
      <c r="B1619" s="21" t="s">
        <v>331</v>
      </c>
      <c r="C1619" s="21" t="s">
        <v>702</v>
      </c>
      <c r="D1619" s="20" t="s">
        <v>708</v>
      </c>
      <c r="E1619" s="20" t="s">
        <v>22</v>
      </c>
      <c r="F1619" s="20" t="s">
        <v>297</v>
      </c>
      <c r="G1619" s="20" t="str">
        <f>VLOOKUP(Repository_table[[#This Row],[Country of Destination]],$T$11:$U$47,2,)</f>
        <v>Latin America and the Caribbean</v>
      </c>
      <c r="H1619" s="20" t="s">
        <v>150</v>
      </c>
      <c r="I1619" s="20" t="s">
        <v>333</v>
      </c>
      <c r="J1619" s="22">
        <v>2610276</v>
      </c>
      <c r="K1619" s="27"/>
      <c r="L1619" s="115"/>
      <c r="N1619" s="89"/>
    </row>
    <row r="1620" spans="1:14" s="13" customFormat="1" ht="24.95">
      <c r="A1620" s="114">
        <v>44080</v>
      </c>
      <c r="B1620" s="21" t="s">
        <v>264</v>
      </c>
      <c r="C1620" s="21" t="s">
        <v>265</v>
      </c>
      <c r="D1620" s="20" t="s">
        <v>283</v>
      </c>
      <c r="E1620" s="20" t="s">
        <v>22</v>
      </c>
      <c r="F1620" s="20" t="s">
        <v>28</v>
      </c>
      <c r="G1620" s="20" t="str">
        <f>VLOOKUP(Repository_table[[#This Row],[Country of Destination]],$T$11:$U$47,2,)</f>
        <v>East Asia and Pacific</v>
      </c>
      <c r="H1620" s="20" t="s">
        <v>37</v>
      </c>
      <c r="I1620" s="20" t="s">
        <v>268</v>
      </c>
      <c r="J1620" s="22">
        <v>3241850</v>
      </c>
      <c r="K1620" s="27"/>
      <c r="L1620" s="115"/>
      <c r="N1620" s="89"/>
    </row>
    <row r="1621" spans="1:14" s="13" customFormat="1">
      <c r="A1621" s="114">
        <v>44080</v>
      </c>
      <c r="B1621" s="21" t="s">
        <v>640</v>
      </c>
      <c r="C1621" s="21" t="s">
        <v>229</v>
      </c>
      <c r="D1621" s="20" t="s">
        <v>230</v>
      </c>
      <c r="E1621" s="20" t="s">
        <v>22</v>
      </c>
      <c r="F1621" s="20" t="s">
        <v>68</v>
      </c>
      <c r="G1621" s="20" t="str">
        <f>VLOOKUP(Repository_table[[#This Row],[Country of Destination]],$T$11:$U$47,2,)</f>
        <v>Europe and Central Asia</v>
      </c>
      <c r="H1621" s="20" t="s">
        <v>243</v>
      </c>
      <c r="I1621" s="20" t="s">
        <v>231</v>
      </c>
      <c r="J1621" s="22">
        <v>3475247</v>
      </c>
      <c r="K1621" s="27"/>
      <c r="L1621" s="115"/>
      <c r="N1621" s="89"/>
    </row>
    <row r="1622" spans="1:14" s="13" customFormat="1" ht="24.95">
      <c r="A1622" s="114">
        <v>44080</v>
      </c>
      <c r="B1622" s="21" t="s">
        <v>331</v>
      </c>
      <c r="C1622" s="21" t="s">
        <v>702</v>
      </c>
      <c r="D1622" s="20" t="s">
        <v>708</v>
      </c>
      <c r="E1622" s="20" t="s">
        <v>22</v>
      </c>
      <c r="F1622" s="20" t="s">
        <v>94</v>
      </c>
      <c r="G1622" s="20" t="str">
        <f>VLOOKUP(Repository_table[[#This Row],[Country of Destination]],$T$11:$U$47,2,)</f>
        <v>East Asia and Pacific</v>
      </c>
      <c r="H1622" s="20" t="s">
        <v>341</v>
      </c>
      <c r="I1622" s="20" t="s">
        <v>333</v>
      </c>
      <c r="J1622" s="22">
        <v>3855589</v>
      </c>
      <c r="K1622" s="27"/>
      <c r="L1622" s="115"/>
      <c r="N1622" s="89"/>
    </row>
    <row r="1623" spans="1:14" s="13" customFormat="1" ht="24.95">
      <c r="A1623" s="114">
        <v>44081</v>
      </c>
      <c r="B1623" s="21" t="s">
        <v>331</v>
      </c>
      <c r="C1623" s="21" t="s">
        <v>702</v>
      </c>
      <c r="D1623" s="20" t="s">
        <v>708</v>
      </c>
      <c r="E1623" s="20" t="s">
        <v>22</v>
      </c>
      <c r="F1623" s="20" t="s">
        <v>579</v>
      </c>
      <c r="G1623" s="20" t="str">
        <f>VLOOKUP(Repository_table[[#This Row],[Country of Destination]],$T$11:$U$47,2,)</f>
        <v>Middle East and North Africa</v>
      </c>
      <c r="H1623" s="20" t="s">
        <v>648</v>
      </c>
      <c r="I1623" s="20" t="s">
        <v>333</v>
      </c>
      <c r="J1623" s="22">
        <v>3041065</v>
      </c>
      <c r="K1623" s="27"/>
      <c r="L1623" s="115"/>
      <c r="N1623" s="89"/>
    </row>
    <row r="1624" spans="1:14" s="13" customFormat="1" ht="24.95">
      <c r="A1624" s="114">
        <v>44083</v>
      </c>
      <c r="B1624" s="21" t="s">
        <v>264</v>
      </c>
      <c r="C1624" s="21" t="s">
        <v>265</v>
      </c>
      <c r="D1624" s="20" t="s">
        <v>266</v>
      </c>
      <c r="E1624" s="20" t="s">
        <v>22</v>
      </c>
      <c r="F1624" s="20" t="s">
        <v>158</v>
      </c>
      <c r="G1624" s="20" t="str">
        <f>VLOOKUP(Repository_table[[#This Row],[Country of Destination]],$T$11:$U$47,2,)</f>
        <v>East Asia and Pacific</v>
      </c>
      <c r="H1624" s="20" t="s">
        <v>343</v>
      </c>
      <c r="I1624" s="20" t="s">
        <v>268</v>
      </c>
      <c r="J1624" s="22">
        <v>3371356</v>
      </c>
      <c r="K1624" s="27"/>
      <c r="L1624" s="115"/>
      <c r="N1624" s="89"/>
    </row>
    <row r="1625" spans="1:14" s="13" customFormat="1" ht="24.95">
      <c r="A1625" s="114">
        <v>44085</v>
      </c>
      <c r="B1625" s="21" t="s">
        <v>264</v>
      </c>
      <c r="C1625" s="21" t="s">
        <v>265</v>
      </c>
      <c r="D1625" s="20" t="s">
        <v>283</v>
      </c>
      <c r="E1625" s="20" t="s">
        <v>22</v>
      </c>
      <c r="F1625" s="20" t="s">
        <v>28</v>
      </c>
      <c r="G1625" s="20" t="str">
        <f>VLOOKUP(Repository_table[[#This Row],[Country of Destination]],$T$11:$U$47,2,)</f>
        <v>East Asia and Pacific</v>
      </c>
      <c r="H1625" s="20" t="s">
        <v>108</v>
      </c>
      <c r="I1625" s="20" t="s">
        <v>268</v>
      </c>
      <c r="J1625" s="22">
        <v>3708739</v>
      </c>
      <c r="K1625" s="27"/>
      <c r="L1625" s="115"/>
      <c r="N1625" s="89"/>
    </row>
    <row r="1626" spans="1:14" s="13" customFormat="1" ht="24.95">
      <c r="A1626" s="114">
        <v>44085</v>
      </c>
      <c r="B1626" s="21" t="s">
        <v>331</v>
      </c>
      <c r="C1626" s="21" t="s">
        <v>702</v>
      </c>
      <c r="D1626" s="20" t="s">
        <v>708</v>
      </c>
      <c r="E1626" s="20" t="s">
        <v>22</v>
      </c>
      <c r="F1626" s="20" t="s">
        <v>94</v>
      </c>
      <c r="G1626" s="20" t="str">
        <f>VLOOKUP(Repository_table[[#This Row],[Country of Destination]],$T$11:$U$47,2,)</f>
        <v>East Asia and Pacific</v>
      </c>
      <c r="H1626" s="20" t="s">
        <v>334</v>
      </c>
      <c r="I1626" s="20" t="s">
        <v>333</v>
      </c>
      <c r="J1626" s="22">
        <v>3703272</v>
      </c>
      <c r="K1626" s="27"/>
      <c r="L1626" s="115"/>
      <c r="N1626" s="89"/>
    </row>
    <row r="1627" spans="1:14" s="13" customFormat="1">
      <c r="A1627" s="114">
        <v>44085</v>
      </c>
      <c r="B1627" s="21" t="s">
        <v>20</v>
      </c>
      <c r="C1627" s="21" t="s">
        <v>20</v>
      </c>
      <c r="D1627" s="20" t="s">
        <v>21</v>
      </c>
      <c r="E1627" s="20" t="s">
        <v>22</v>
      </c>
      <c r="F1627" s="20" t="s">
        <v>23</v>
      </c>
      <c r="G1627" s="20" t="str">
        <f>VLOOKUP(Repository_table[[#This Row],[Country of Destination]],$T$11:$U$47,2,)</f>
        <v>Europe and Central Asia</v>
      </c>
      <c r="H1627" s="20" t="s">
        <v>51</v>
      </c>
      <c r="I1627" s="20" t="s">
        <v>25</v>
      </c>
      <c r="J1627" s="22">
        <v>3274119</v>
      </c>
      <c r="K1627" s="27"/>
      <c r="L1627" s="115"/>
      <c r="N1627" s="89"/>
    </row>
    <row r="1628" spans="1:14" s="13" customFormat="1">
      <c r="A1628" s="114">
        <v>44086</v>
      </c>
      <c r="B1628" s="21" t="s">
        <v>20</v>
      </c>
      <c r="C1628" s="21" t="s">
        <v>20</v>
      </c>
      <c r="D1628" s="20" t="s">
        <v>21</v>
      </c>
      <c r="E1628" s="20" t="s">
        <v>22</v>
      </c>
      <c r="F1628" s="20" t="s">
        <v>23</v>
      </c>
      <c r="G1628" s="20" t="str">
        <f>VLOOKUP(Repository_table[[#This Row],[Country of Destination]],$T$11:$U$47,2,)</f>
        <v>Europe and Central Asia</v>
      </c>
      <c r="H1628" s="20" t="s">
        <v>202</v>
      </c>
      <c r="I1628" s="20" t="s">
        <v>25</v>
      </c>
      <c r="J1628" s="22">
        <v>3704399</v>
      </c>
      <c r="K1628" s="27"/>
      <c r="L1628" s="115"/>
      <c r="N1628" s="89"/>
    </row>
    <row r="1629" spans="1:14" s="13" customFormat="1">
      <c r="A1629" s="114">
        <v>44087</v>
      </c>
      <c r="B1629" s="21" t="s">
        <v>640</v>
      </c>
      <c r="C1629" s="21" t="s">
        <v>232</v>
      </c>
      <c r="D1629" s="20" t="s">
        <v>255</v>
      </c>
      <c r="E1629" s="20" t="s">
        <v>22</v>
      </c>
      <c r="F1629" s="20" t="s">
        <v>279</v>
      </c>
      <c r="G1629" s="20" t="str">
        <f>VLOOKUP(Repository_table[[#This Row],[Country of Destination]],$T$11:$U$47,2,)</f>
        <v>Latin America and the Caribbean</v>
      </c>
      <c r="H1629" s="20" t="s">
        <v>80</v>
      </c>
      <c r="I1629" s="20" t="s">
        <v>231</v>
      </c>
      <c r="J1629" s="22">
        <v>3228241</v>
      </c>
      <c r="K1629" s="27"/>
      <c r="L1629" s="115"/>
      <c r="N1629" s="89"/>
    </row>
    <row r="1630" spans="1:14" s="13" customFormat="1">
      <c r="A1630" s="114">
        <v>44087</v>
      </c>
      <c r="B1630" s="21" t="s">
        <v>20</v>
      </c>
      <c r="C1630" s="21" t="s">
        <v>20</v>
      </c>
      <c r="D1630" s="20" t="s">
        <v>169</v>
      </c>
      <c r="E1630" s="20" t="s">
        <v>22</v>
      </c>
      <c r="F1630" s="20" t="s">
        <v>28</v>
      </c>
      <c r="G1630" s="20" t="str">
        <f>VLOOKUP(Repository_table[[#This Row],[Country of Destination]],$T$11:$U$47,2,)</f>
        <v>East Asia and Pacific</v>
      </c>
      <c r="H1630" s="20" t="s">
        <v>75</v>
      </c>
      <c r="I1630" s="20" t="s">
        <v>25</v>
      </c>
      <c r="J1630" s="22">
        <v>3691229</v>
      </c>
      <c r="K1630" s="27"/>
      <c r="L1630" s="115"/>
      <c r="N1630" s="89"/>
    </row>
    <row r="1631" spans="1:14" s="13" customFormat="1">
      <c r="A1631" s="114">
        <v>44087</v>
      </c>
      <c r="B1631" s="21" t="s">
        <v>20</v>
      </c>
      <c r="C1631" s="21" t="s">
        <v>20</v>
      </c>
      <c r="D1631" s="20" t="s">
        <v>21</v>
      </c>
      <c r="E1631" s="20" t="s">
        <v>22</v>
      </c>
      <c r="F1631" s="20" t="s">
        <v>148</v>
      </c>
      <c r="G1631" s="20" t="str">
        <f>VLOOKUP(Repository_table[[#This Row],[Country of Destination]],$T$11:$U$47,2,)</f>
        <v>South Asia</v>
      </c>
      <c r="H1631" s="20" t="s">
        <v>313</v>
      </c>
      <c r="I1631" s="20" t="s">
        <v>25</v>
      </c>
      <c r="J1631" s="22">
        <v>3277252</v>
      </c>
      <c r="K1631" s="27"/>
      <c r="L1631" s="115"/>
      <c r="N1631" s="89"/>
    </row>
    <row r="1632" spans="1:14" s="13" customFormat="1" ht="24.95">
      <c r="A1632" s="114">
        <v>44088</v>
      </c>
      <c r="B1632" s="21" t="s">
        <v>264</v>
      </c>
      <c r="C1632" s="21" t="s">
        <v>265</v>
      </c>
      <c r="D1632" s="20" t="s">
        <v>266</v>
      </c>
      <c r="E1632" s="20" t="s">
        <v>22</v>
      </c>
      <c r="F1632" s="20" t="s">
        <v>57</v>
      </c>
      <c r="G1632" s="20" t="str">
        <f>VLOOKUP(Repository_table[[#This Row],[Country of Destination]],$T$11:$U$47,2,)</f>
        <v>Europe and Central Asia</v>
      </c>
      <c r="H1632" s="20" t="s">
        <v>278</v>
      </c>
      <c r="I1632" s="20" t="s">
        <v>268</v>
      </c>
      <c r="J1632" s="22">
        <v>3734751</v>
      </c>
      <c r="K1632" s="27"/>
      <c r="L1632" s="115"/>
      <c r="N1632" s="89"/>
    </row>
    <row r="1633" spans="1:14" s="13" customFormat="1">
      <c r="A1633" s="114">
        <v>44088</v>
      </c>
      <c r="B1633" s="21" t="s">
        <v>20</v>
      </c>
      <c r="C1633" s="21" t="s">
        <v>20</v>
      </c>
      <c r="D1633" s="20" t="s">
        <v>27</v>
      </c>
      <c r="E1633" s="20" t="s">
        <v>22</v>
      </c>
      <c r="F1633" s="20" t="s">
        <v>28</v>
      </c>
      <c r="G1633" s="20" t="str">
        <f>VLOOKUP(Repository_table[[#This Row],[Country of Destination]],$T$11:$U$47,2,)</f>
        <v>East Asia and Pacific</v>
      </c>
      <c r="H1633" s="20" t="s">
        <v>93</v>
      </c>
      <c r="I1633" s="20" t="s">
        <v>25</v>
      </c>
      <c r="J1633" s="22">
        <v>3696066</v>
      </c>
      <c r="K1633" s="27"/>
      <c r="L1633" s="115"/>
      <c r="N1633" s="89"/>
    </row>
    <row r="1634" spans="1:14" s="13" customFormat="1" ht="24.95">
      <c r="A1634" s="114">
        <v>44090</v>
      </c>
      <c r="B1634" s="21" t="s">
        <v>330</v>
      </c>
      <c r="C1634" s="21" t="s">
        <v>331</v>
      </c>
      <c r="D1634" s="20" t="s">
        <v>339</v>
      </c>
      <c r="E1634" s="20" t="s">
        <v>22</v>
      </c>
      <c r="F1634" s="20" t="s">
        <v>28</v>
      </c>
      <c r="G1634" s="20" t="str">
        <f>VLOOKUP(Repository_table[[#This Row],[Country of Destination]],$T$11:$U$47,2,)</f>
        <v>East Asia and Pacific</v>
      </c>
      <c r="H1634" s="20" t="s">
        <v>193</v>
      </c>
      <c r="I1634" s="20" t="s">
        <v>333</v>
      </c>
      <c r="J1634" s="22">
        <v>3816879</v>
      </c>
      <c r="K1634" s="27"/>
      <c r="L1634" s="115"/>
      <c r="N1634" s="89"/>
    </row>
    <row r="1635" spans="1:14" s="13" customFormat="1">
      <c r="A1635" s="114">
        <v>44090</v>
      </c>
      <c r="B1635" s="21" t="s">
        <v>20</v>
      </c>
      <c r="C1635" s="21" t="s">
        <v>20</v>
      </c>
      <c r="D1635" s="20" t="s">
        <v>21</v>
      </c>
      <c r="E1635" s="20" t="s">
        <v>22</v>
      </c>
      <c r="F1635" s="20" t="s">
        <v>69</v>
      </c>
      <c r="G1635" s="20" t="str">
        <f>VLOOKUP(Repository_table[[#This Row],[Country of Destination]],$T$11:$U$47,2,)</f>
        <v>East Asia and Pacific</v>
      </c>
      <c r="H1635" s="20" t="s">
        <v>678</v>
      </c>
      <c r="I1635" s="20" t="s">
        <v>25</v>
      </c>
      <c r="J1635" s="22">
        <v>2935634</v>
      </c>
      <c r="K1635" s="27"/>
      <c r="L1635" s="115"/>
      <c r="N1635" s="89"/>
    </row>
    <row r="1636" spans="1:14" s="13" customFormat="1" ht="24.95">
      <c r="A1636" s="114">
        <v>44091</v>
      </c>
      <c r="B1636" s="21" t="s">
        <v>264</v>
      </c>
      <c r="C1636" s="21" t="s">
        <v>265</v>
      </c>
      <c r="D1636" s="20" t="s">
        <v>266</v>
      </c>
      <c r="E1636" s="20" t="s">
        <v>22</v>
      </c>
      <c r="F1636" s="20" t="s">
        <v>94</v>
      </c>
      <c r="G1636" s="20" t="str">
        <f>VLOOKUP(Repository_table[[#This Row],[Country of Destination]],$T$11:$U$47,2,)</f>
        <v>East Asia and Pacific</v>
      </c>
      <c r="H1636" s="20" t="s">
        <v>195</v>
      </c>
      <c r="I1636" s="20" t="s">
        <v>268</v>
      </c>
      <c r="J1636" s="22">
        <v>3686527</v>
      </c>
      <c r="K1636" s="27"/>
      <c r="L1636" s="115"/>
      <c r="N1636" s="89"/>
    </row>
    <row r="1637" spans="1:14" s="13" customFormat="1">
      <c r="A1637" s="114">
        <v>44091</v>
      </c>
      <c r="B1637" s="21" t="s">
        <v>20</v>
      </c>
      <c r="C1637" s="21" t="s">
        <v>20</v>
      </c>
      <c r="D1637" s="20" t="s">
        <v>21</v>
      </c>
      <c r="E1637" s="20" t="s">
        <v>22</v>
      </c>
      <c r="F1637" s="20" t="s">
        <v>44</v>
      </c>
      <c r="G1637" s="20" t="str">
        <f>VLOOKUP(Repository_table[[#This Row],[Country of Destination]],$T$11:$U$47,2,)</f>
        <v>Europe and Central Asia</v>
      </c>
      <c r="H1637" s="20" t="s">
        <v>147</v>
      </c>
      <c r="I1637" s="20" t="s">
        <v>25</v>
      </c>
      <c r="J1637" s="22">
        <v>3610677</v>
      </c>
      <c r="K1637" s="27"/>
      <c r="L1637" s="115"/>
      <c r="N1637" s="89"/>
    </row>
    <row r="1638" spans="1:14" s="13" customFormat="1">
      <c r="A1638" s="114">
        <v>44092</v>
      </c>
      <c r="B1638" s="21" t="s">
        <v>640</v>
      </c>
      <c r="C1638" s="21" t="s">
        <v>229</v>
      </c>
      <c r="D1638" s="20" t="s">
        <v>230</v>
      </c>
      <c r="E1638" s="20" t="s">
        <v>22</v>
      </c>
      <c r="F1638" s="20" t="s">
        <v>55</v>
      </c>
      <c r="G1638" s="20" t="str">
        <f>VLOOKUP(Repository_table[[#This Row],[Country of Destination]],$T$11:$U$47,2,)</f>
        <v>Europe and Central Asia</v>
      </c>
      <c r="H1638" s="20" t="s">
        <v>241</v>
      </c>
      <c r="I1638" s="20" t="s">
        <v>231</v>
      </c>
      <c r="J1638" s="22">
        <v>3231027</v>
      </c>
      <c r="K1638" s="27"/>
      <c r="L1638" s="115"/>
      <c r="N1638" s="89"/>
    </row>
    <row r="1639" spans="1:14" s="13" customFormat="1" ht="24.95">
      <c r="A1639" s="114">
        <v>44092</v>
      </c>
      <c r="B1639" s="21" t="s">
        <v>330</v>
      </c>
      <c r="C1639" s="21" t="s">
        <v>331</v>
      </c>
      <c r="D1639" s="20" t="s">
        <v>339</v>
      </c>
      <c r="E1639" s="20" t="s">
        <v>22</v>
      </c>
      <c r="F1639" s="20" t="s">
        <v>187</v>
      </c>
      <c r="G1639" s="20" t="str">
        <f>VLOOKUP(Repository_table[[#This Row],[Country of Destination]],$T$11:$U$47,2,)</f>
        <v>Latin America and the Caribbean</v>
      </c>
      <c r="H1639" s="20" t="s">
        <v>183</v>
      </c>
      <c r="I1639" s="20" t="s">
        <v>333</v>
      </c>
      <c r="J1639" s="22">
        <v>2547747</v>
      </c>
      <c r="K1639" s="27"/>
      <c r="L1639" s="115" t="s">
        <v>67</v>
      </c>
      <c r="N1639" s="89"/>
    </row>
    <row r="1640" spans="1:14" s="13" customFormat="1" ht="24.95">
      <c r="A1640" s="114">
        <v>44092</v>
      </c>
      <c r="B1640" s="21" t="s">
        <v>331</v>
      </c>
      <c r="C1640" s="21" t="s">
        <v>702</v>
      </c>
      <c r="D1640" s="20" t="s">
        <v>708</v>
      </c>
      <c r="E1640" s="20" t="s">
        <v>22</v>
      </c>
      <c r="F1640" s="20" t="s">
        <v>23</v>
      </c>
      <c r="G1640" s="20" t="str">
        <f>VLOOKUP(Repository_table[[#This Row],[Country of Destination]],$T$11:$U$47,2,)</f>
        <v>Europe and Central Asia</v>
      </c>
      <c r="H1640" s="20" t="s">
        <v>183</v>
      </c>
      <c r="I1640" s="20" t="s">
        <v>333</v>
      </c>
      <c r="J1640" s="22">
        <v>1148562</v>
      </c>
      <c r="K1640" s="27"/>
      <c r="L1640" s="115" t="s">
        <v>67</v>
      </c>
      <c r="N1640" s="89"/>
    </row>
    <row r="1641" spans="1:14" s="13" customFormat="1">
      <c r="A1641" s="114">
        <v>44092</v>
      </c>
      <c r="B1641" s="21" t="s">
        <v>20</v>
      </c>
      <c r="C1641" s="21" t="s">
        <v>20</v>
      </c>
      <c r="D1641" s="20" t="s">
        <v>169</v>
      </c>
      <c r="E1641" s="20" t="s">
        <v>22</v>
      </c>
      <c r="F1641" s="20" t="s">
        <v>148</v>
      </c>
      <c r="G1641" s="20" t="str">
        <f>VLOOKUP(Repository_table[[#This Row],[Country of Destination]],$T$11:$U$47,2,)</f>
        <v>South Asia</v>
      </c>
      <c r="H1641" s="20" t="s">
        <v>572</v>
      </c>
      <c r="I1641" s="20" t="s">
        <v>25</v>
      </c>
      <c r="J1641" s="22">
        <v>3276531</v>
      </c>
      <c r="K1641" s="27"/>
      <c r="L1641" s="115"/>
      <c r="N1641" s="89"/>
    </row>
    <row r="1642" spans="1:14" s="13" customFormat="1" ht="24.95">
      <c r="A1642" s="114">
        <v>44093</v>
      </c>
      <c r="B1642" s="21" t="s">
        <v>264</v>
      </c>
      <c r="C1642" s="21" t="s">
        <v>265</v>
      </c>
      <c r="D1642" s="20" t="s">
        <v>266</v>
      </c>
      <c r="E1642" s="20" t="s">
        <v>22</v>
      </c>
      <c r="F1642" s="20" t="s">
        <v>57</v>
      </c>
      <c r="G1642" s="20" t="str">
        <f>VLOOKUP(Repository_table[[#This Row],[Country of Destination]],$T$11:$U$47,2,)</f>
        <v>Europe and Central Asia</v>
      </c>
      <c r="H1642" s="20" t="s">
        <v>269</v>
      </c>
      <c r="I1642" s="20" t="s">
        <v>268</v>
      </c>
      <c r="J1642" s="22">
        <v>3118583</v>
      </c>
      <c r="K1642" s="27"/>
      <c r="L1642" s="115"/>
      <c r="N1642" s="89"/>
    </row>
    <row r="1643" spans="1:14" s="13" customFormat="1">
      <c r="A1643" s="114">
        <v>44093</v>
      </c>
      <c r="B1643" s="21" t="s">
        <v>20</v>
      </c>
      <c r="C1643" s="21" t="s">
        <v>20</v>
      </c>
      <c r="D1643" s="20" t="s">
        <v>21</v>
      </c>
      <c r="E1643" s="20" t="s">
        <v>22</v>
      </c>
      <c r="F1643" s="20" t="s">
        <v>23</v>
      </c>
      <c r="G1643" s="20" t="str">
        <f>VLOOKUP(Repository_table[[#This Row],[Country of Destination]],$T$11:$U$47,2,)</f>
        <v>Europe and Central Asia</v>
      </c>
      <c r="H1643" s="20" t="s">
        <v>112</v>
      </c>
      <c r="I1643" s="20" t="s">
        <v>25</v>
      </c>
      <c r="J1643" s="22">
        <v>3387687</v>
      </c>
      <c r="K1643" s="27"/>
      <c r="L1643" s="115"/>
      <c r="N1643" s="89"/>
    </row>
    <row r="1644" spans="1:14" s="13" customFormat="1">
      <c r="A1644" s="114">
        <v>44094</v>
      </c>
      <c r="B1644" s="21" t="s">
        <v>640</v>
      </c>
      <c r="C1644" s="21" t="s">
        <v>232</v>
      </c>
      <c r="D1644" s="20" t="s">
        <v>230</v>
      </c>
      <c r="E1644" s="20" t="s">
        <v>22</v>
      </c>
      <c r="F1644" s="20" t="s">
        <v>35</v>
      </c>
      <c r="G1644" s="20" t="str">
        <f>VLOOKUP(Repository_table[[#This Row],[Country of Destination]],$T$11:$U$47,2,)</f>
        <v>Europe and Central Asia</v>
      </c>
      <c r="H1644" s="20" t="s">
        <v>177</v>
      </c>
      <c r="I1644" s="20" t="s">
        <v>231</v>
      </c>
      <c r="J1644" s="22">
        <v>3664477</v>
      </c>
      <c r="K1644" s="27"/>
      <c r="L1644" s="115"/>
      <c r="N1644" s="89"/>
    </row>
    <row r="1645" spans="1:14" s="13" customFormat="1">
      <c r="A1645" s="114">
        <v>44096</v>
      </c>
      <c r="B1645" s="21" t="s">
        <v>20</v>
      </c>
      <c r="C1645" s="21" t="s">
        <v>20</v>
      </c>
      <c r="D1645" s="20" t="s">
        <v>27</v>
      </c>
      <c r="E1645" s="20" t="s">
        <v>22</v>
      </c>
      <c r="F1645" s="20" t="s">
        <v>28</v>
      </c>
      <c r="G1645" s="20" t="str">
        <f>VLOOKUP(Repository_table[[#This Row],[Country of Destination]],$T$11:$U$47,2,)</f>
        <v>East Asia and Pacific</v>
      </c>
      <c r="H1645" s="20" t="s">
        <v>63</v>
      </c>
      <c r="I1645" s="20" t="s">
        <v>25</v>
      </c>
      <c r="J1645" s="22">
        <v>3558171</v>
      </c>
      <c r="K1645" s="27"/>
      <c r="L1645" s="115"/>
      <c r="N1645" s="89"/>
    </row>
    <row r="1646" spans="1:14" s="13" customFormat="1" ht="24.95">
      <c r="A1646" s="114">
        <v>44097</v>
      </c>
      <c r="B1646" s="21" t="s">
        <v>264</v>
      </c>
      <c r="C1646" s="21" t="s">
        <v>265</v>
      </c>
      <c r="D1646" s="20" t="s">
        <v>283</v>
      </c>
      <c r="E1646" s="20" t="s">
        <v>22</v>
      </c>
      <c r="F1646" s="20" t="s">
        <v>28</v>
      </c>
      <c r="G1646" s="20" t="str">
        <f>VLOOKUP(Repository_table[[#This Row],[Country of Destination]],$T$11:$U$47,2,)</f>
        <v>East Asia and Pacific</v>
      </c>
      <c r="H1646" s="20" t="s">
        <v>276</v>
      </c>
      <c r="I1646" s="20" t="s">
        <v>268</v>
      </c>
      <c r="J1646" s="22">
        <v>3330980</v>
      </c>
      <c r="K1646" s="27"/>
      <c r="L1646" s="115"/>
      <c r="N1646" s="89"/>
    </row>
    <row r="1647" spans="1:14" s="13" customFormat="1" ht="24.95">
      <c r="A1647" s="114">
        <v>44098</v>
      </c>
      <c r="B1647" s="21" t="s">
        <v>331</v>
      </c>
      <c r="C1647" s="21" t="s">
        <v>702</v>
      </c>
      <c r="D1647" s="20" t="s">
        <v>708</v>
      </c>
      <c r="E1647" s="20" t="s">
        <v>22</v>
      </c>
      <c r="F1647" s="20" t="s">
        <v>61</v>
      </c>
      <c r="G1647" s="20" t="str">
        <f>VLOOKUP(Repository_table[[#This Row],[Country of Destination]],$T$11:$U$47,2,)</f>
        <v>Europe and Central Asia</v>
      </c>
      <c r="H1647" s="20" t="s">
        <v>616</v>
      </c>
      <c r="I1647" s="20" t="s">
        <v>333</v>
      </c>
      <c r="J1647" s="22">
        <v>3307872</v>
      </c>
      <c r="K1647" s="27"/>
      <c r="L1647" s="115"/>
      <c r="N1647" s="89"/>
    </row>
    <row r="1648" spans="1:14" s="13" customFormat="1">
      <c r="A1648" s="114">
        <v>44098</v>
      </c>
      <c r="B1648" s="21" t="s">
        <v>20</v>
      </c>
      <c r="C1648" s="21" t="s">
        <v>20</v>
      </c>
      <c r="D1648" s="20" t="s">
        <v>27</v>
      </c>
      <c r="E1648" s="20" t="s">
        <v>22</v>
      </c>
      <c r="F1648" s="20" t="s">
        <v>351</v>
      </c>
      <c r="G1648" s="20" t="str">
        <f>VLOOKUP(Repository_table[[#This Row],[Country of Destination]],$T$11:$U$47,2,)</f>
        <v>Latin America and the Caribbean</v>
      </c>
      <c r="H1648" s="20" t="s">
        <v>637</v>
      </c>
      <c r="I1648" s="20" t="s">
        <v>25</v>
      </c>
      <c r="J1648" s="22">
        <v>3284610</v>
      </c>
      <c r="K1648" s="27"/>
      <c r="L1648" s="115"/>
      <c r="N1648" s="89"/>
    </row>
    <row r="1649" spans="1:14" s="13" customFormat="1">
      <c r="A1649" s="114">
        <v>44098</v>
      </c>
      <c r="B1649" s="21" t="s">
        <v>20</v>
      </c>
      <c r="C1649" s="21" t="s">
        <v>20</v>
      </c>
      <c r="D1649" s="20" t="s">
        <v>21</v>
      </c>
      <c r="E1649" s="20" t="s">
        <v>22</v>
      </c>
      <c r="F1649" s="20" t="s">
        <v>42</v>
      </c>
      <c r="G1649" s="20" t="str">
        <f>VLOOKUP(Repository_table[[#This Row],[Country of Destination]],$T$11:$U$47,2,)</f>
        <v>South Asia</v>
      </c>
      <c r="H1649" s="20" t="s">
        <v>182</v>
      </c>
      <c r="I1649" s="20" t="s">
        <v>25</v>
      </c>
      <c r="J1649" s="22">
        <v>3277226</v>
      </c>
      <c r="K1649" s="27"/>
      <c r="L1649" s="115"/>
      <c r="N1649" s="89"/>
    </row>
    <row r="1650" spans="1:14" s="13" customFormat="1">
      <c r="A1650" s="114">
        <v>44099</v>
      </c>
      <c r="B1650" s="21" t="s">
        <v>20</v>
      </c>
      <c r="C1650" s="21" t="s">
        <v>20</v>
      </c>
      <c r="D1650" s="20" t="s">
        <v>169</v>
      </c>
      <c r="E1650" s="20" t="s">
        <v>22</v>
      </c>
      <c r="F1650" s="20" t="s">
        <v>101</v>
      </c>
      <c r="G1650" s="20" t="str">
        <f>VLOOKUP(Repository_table[[#This Row],[Country of Destination]],$T$11:$U$47,2,)</f>
        <v>Middle East and North Africa</v>
      </c>
      <c r="H1650" s="20" t="s">
        <v>86</v>
      </c>
      <c r="I1650" s="20" t="s">
        <v>25</v>
      </c>
      <c r="J1650" s="22">
        <v>3507526</v>
      </c>
      <c r="K1650" s="27"/>
      <c r="L1650" s="115"/>
      <c r="N1650" s="89"/>
    </row>
    <row r="1651" spans="1:14" s="13" customFormat="1">
      <c r="A1651" s="114">
        <v>44099</v>
      </c>
      <c r="B1651" s="21" t="s">
        <v>355</v>
      </c>
      <c r="C1651" s="21" t="s">
        <v>356</v>
      </c>
      <c r="D1651" s="20" t="s">
        <v>700</v>
      </c>
      <c r="E1651" s="20" t="s">
        <v>249</v>
      </c>
      <c r="F1651" s="20" t="s">
        <v>42</v>
      </c>
      <c r="G1651" s="20" t="str">
        <f>VLOOKUP(Repository_table[[#This Row],[Country of Destination]],$T$11:$U$47,2,)</f>
        <v>South Asia</v>
      </c>
      <c r="H1651" s="20" t="s">
        <v>642</v>
      </c>
      <c r="I1651" s="20" t="s">
        <v>359</v>
      </c>
      <c r="J1651" s="22">
        <v>3724558</v>
      </c>
      <c r="K1651" s="27"/>
      <c r="L1651" s="115" t="s">
        <v>375</v>
      </c>
      <c r="N1651" s="89"/>
    </row>
    <row r="1652" spans="1:14" s="13" customFormat="1" ht="24.95">
      <c r="A1652" s="114">
        <v>44100</v>
      </c>
      <c r="B1652" s="21" t="s">
        <v>264</v>
      </c>
      <c r="C1652" s="21" t="s">
        <v>265</v>
      </c>
      <c r="D1652" s="20" t="s">
        <v>266</v>
      </c>
      <c r="E1652" s="20" t="s">
        <v>22</v>
      </c>
      <c r="F1652" s="20" t="s">
        <v>42</v>
      </c>
      <c r="G1652" s="20" t="str">
        <f>VLOOKUP(Repository_table[[#This Row],[Country of Destination]],$T$11:$U$47,2,)</f>
        <v>South Asia</v>
      </c>
      <c r="H1652" s="20" t="s">
        <v>338</v>
      </c>
      <c r="I1652" s="20" t="s">
        <v>268</v>
      </c>
      <c r="J1652" s="22">
        <v>3511757</v>
      </c>
      <c r="K1652" s="27"/>
      <c r="L1652" s="115"/>
      <c r="N1652" s="89"/>
    </row>
    <row r="1653" spans="1:14" s="13" customFormat="1">
      <c r="A1653" s="114">
        <v>44100</v>
      </c>
      <c r="B1653" s="21" t="s">
        <v>20</v>
      </c>
      <c r="C1653" s="21" t="s">
        <v>20</v>
      </c>
      <c r="D1653" s="20" t="s">
        <v>27</v>
      </c>
      <c r="E1653" s="20" t="s">
        <v>22</v>
      </c>
      <c r="F1653" s="20" t="s">
        <v>28</v>
      </c>
      <c r="G1653" s="20" t="str">
        <f>VLOOKUP(Repository_table[[#This Row],[Country of Destination]],$T$11:$U$47,2,)</f>
        <v>East Asia and Pacific</v>
      </c>
      <c r="H1653" s="20" t="s">
        <v>713</v>
      </c>
      <c r="I1653" s="20" t="s">
        <v>25</v>
      </c>
      <c r="J1653" s="22">
        <v>3786227</v>
      </c>
      <c r="K1653" s="27"/>
      <c r="L1653" s="115"/>
      <c r="N1653" s="89"/>
    </row>
    <row r="1654" spans="1:14" s="13" customFormat="1" ht="24.95">
      <c r="A1654" s="114">
        <v>44101</v>
      </c>
      <c r="B1654" s="21" t="s">
        <v>331</v>
      </c>
      <c r="C1654" s="21" t="s">
        <v>702</v>
      </c>
      <c r="D1654" s="20" t="s">
        <v>708</v>
      </c>
      <c r="E1654" s="20" t="s">
        <v>22</v>
      </c>
      <c r="F1654" s="20" t="s">
        <v>23</v>
      </c>
      <c r="G1654" s="20" t="str">
        <f>VLOOKUP(Repository_table[[#This Row],[Country of Destination]],$T$11:$U$47,2,)</f>
        <v>Europe and Central Asia</v>
      </c>
      <c r="H1654" s="20" t="s">
        <v>165</v>
      </c>
      <c r="I1654" s="20" t="s">
        <v>333</v>
      </c>
      <c r="J1654" s="22">
        <v>3691442</v>
      </c>
      <c r="K1654" s="27"/>
      <c r="L1654" s="115"/>
      <c r="N1654" s="89"/>
    </row>
    <row r="1655" spans="1:14" s="13" customFormat="1">
      <c r="A1655" s="114">
        <v>44101</v>
      </c>
      <c r="B1655" s="21" t="s">
        <v>20</v>
      </c>
      <c r="C1655" s="21" t="s">
        <v>20</v>
      </c>
      <c r="D1655" s="20" t="s">
        <v>21</v>
      </c>
      <c r="E1655" s="20" t="s">
        <v>22</v>
      </c>
      <c r="F1655" s="20" t="s">
        <v>55</v>
      </c>
      <c r="G1655" s="20" t="str">
        <f>VLOOKUP(Repository_table[[#This Row],[Country of Destination]],$T$11:$U$47,2,)</f>
        <v>Europe and Central Asia</v>
      </c>
      <c r="H1655" s="20" t="s">
        <v>244</v>
      </c>
      <c r="I1655" s="20" t="s">
        <v>25</v>
      </c>
      <c r="J1655" s="22">
        <v>3439647</v>
      </c>
      <c r="K1655" s="27"/>
      <c r="L1655" s="115"/>
      <c r="N1655" s="89"/>
    </row>
    <row r="1656" spans="1:14" s="13" customFormat="1" ht="24.95">
      <c r="A1656" s="114">
        <v>44102</v>
      </c>
      <c r="B1656" s="21" t="s">
        <v>264</v>
      </c>
      <c r="C1656" s="21" t="s">
        <v>265</v>
      </c>
      <c r="D1656" s="20" t="s">
        <v>266</v>
      </c>
      <c r="E1656" s="20" t="s">
        <v>22</v>
      </c>
      <c r="F1656" s="20" t="s">
        <v>68</v>
      </c>
      <c r="G1656" s="20" t="str">
        <f>VLOOKUP(Repository_table[[#This Row],[Country of Destination]],$T$11:$U$47,2,)</f>
        <v>Europe and Central Asia</v>
      </c>
      <c r="H1656" s="20" t="s">
        <v>149</v>
      </c>
      <c r="I1656" s="20" t="s">
        <v>268</v>
      </c>
      <c r="J1656" s="22">
        <v>3551340</v>
      </c>
      <c r="K1656" s="27"/>
      <c r="L1656" s="115"/>
      <c r="N1656" s="89"/>
    </row>
    <row r="1657" spans="1:14" s="13" customFormat="1" ht="24.95">
      <c r="A1657" s="114">
        <v>44102</v>
      </c>
      <c r="B1657" s="21" t="s">
        <v>330</v>
      </c>
      <c r="C1657" s="21" t="s">
        <v>331</v>
      </c>
      <c r="D1657" s="20" t="s">
        <v>339</v>
      </c>
      <c r="E1657" s="20" t="s">
        <v>22</v>
      </c>
      <c r="F1657" s="20" t="s">
        <v>28</v>
      </c>
      <c r="G1657" s="20" t="str">
        <f>VLOOKUP(Repository_table[[#This Row],[Country of Destination]],$T$11:$U$47,2,)</f>
        <v>East Asia and Pacific</v>
      </c>
      <c r="H1657" s="20" t="s">
        <v>234</v>
      </c>
      <c r="I1657" s="20" t="s">
        <v>333</v>
      </c>
      <c r="J1657" s="22">
        <v>3295660</v>
      </c>
      <c r="K1657" s="27"/>
      <c r="L1657" s="115"/>
      <c r="N1657" s="89"/>
    </row>
    <row r="1658" spans="1:14" s="13" customFormat="1">
      <c r="A1658" s="114">
        <v>44102</v>
      </c>
      <c r="B1658" s="21" t="s">
        <v>20</v>
      </c>
      <c r="C1658" s="21" t="s">
        <v>20</v>
      </c>
      <c r="D1658" s="20" t="s">
        <v>27</v>
      </c>
      <c r="E1658" s="20" t="s">
        <v>22</v>
      </c>
      <c r="F1658" s="20" t="s">
        <v>581</v>
      </c>
      <c r="G1658" s="20" t="str">
        <f>VLOOKUP(Repository_table[[#This Row],[Country of Destination]],$T$11:$U$47,2,)</f>
        <v>Middle East and North Africa</v>
      </c>
      <c r="H1658" s="20" t="s">
        <v>639</v>
      </c>
      <c r="I1658" s="20" t="s">
        <v>25</v>
      </c>
      <c r="J1658" s="22">
        <v>3577640</v>
      </c>
      <c r="K1658" s="27"/>
      <c r="L1658" s="115"/>
      <c r="N1658" s="89"/>
    </row>
    <row r="1659" spans="1:14" s="13" customFormat="1">
      <c r="A1659" s="114">
        <v>44102</v>
      </c>
      <c r="B1659" s="21" t="s">
        <v>20</v>
      </c>
      <c r="C1659" s="21" t="s">
        <v>20</v>
      </c>
      <c r="D1659" s="20" t="s">
        <v>27</v>
      </c>
      <c r="E1659" s="20" t="s">
        <v>22</v>
      </c>
      <c r="F1659" s="20" t="s">
        <v>143</v>
      </c>
      <c r="G1659" s="20" t="str">
        <f>VLOOKUP(Repository_table[[#This Row],[Country of Destination]],$T$11:$U$47,2,)</f>
        <v>Latin America and the Caribbean</v>
      </c>
      <c r="H1659" s="20" t="s">
        <v>52</v>
      </c>
      <c r="I1659" s="20" t="s">
        <v>25</v>
      </c>
      <c r="J1659" s="22">
        <v>3276714</v>
      </c>
      <c r="K1659" s="27"/>
      <c r="L1659" s="115"/>
      <c r="N1659" s="89"/>
    </row>
    <row r="1660" spans="1:14" s="13" customFormat="1">
      <c r="A1660" s="114">
        <v>44104</v>
      </c>
      <c r="B1660" s="21" t="s">
        <v>20</v>
      </c>
      <c r="C1660" s="21" t="s">
        <v>20</v>
      </c>
      <c r="D1660" s="20" t="s">
        <v>169</v>
      </c>
      <c r="E1660" s="20" t="s">
        <v>22</v>
      </c>
      <c r="F1660" s="20" t="s">
        <v>69</v>
      </c>
      <c r="G1660" s="20" t="str">
        <f>VLOOKUP(Repository_table[[#This Row],[Country of Destination]],$T$11:$U$47,2,)</f>
        <v>East Asia and Pacific</v>
      </c>
      <c r="H1660" s="20" t="s">
        <v>179</v>
      </c>
      <c r="I1660" s="20" t="s">
        <v>25</v>
      </c>
      <c r="J1660" s="22">
        <v>3112925</v>
      </c>
      <c r="K1660" s="27"/>
      <c r="L1660" s="115"/>
      <c r="N1660" s="89"/>
    </row>
    <row r="1661" spans="1:14" s="13" customFormat="1" ht="24.95">
      <c r="A1661" s="117">
        <v>44105</v>
      </c>
      <c r="B1661" s="21" t="s">
        <v>331</v>
      </c>
      <c r="C1661" s="118" t="s">
        <v>702</v>
      </c>
      <c r="D1661" s="119" t="s">
        <v>708</v>
      </c>
      <c r="E1661" s="119" t="s">
        <v>22</v>
      </c>
      <c r="F1661" s="119" t="s">
        <v>148</v>
      </c>
      <c r="G1661" s="119" t="str">
        <f>VLOOKUP(Repository_table[[#This Row],[Country of Destination]],$T$11:$U$47,2,)</f>
        <v>South Asia</v>
      </c>
      <c r="H1661" s="119" t="s">
        <v>137</v>
      </c>
      <c r="I1661" s="119" t="s">
        <v>333</v>
      </c>
      <c r="J1661" s="120">
        <v>3399581</v>
      </c>
      <c r="K1661" s="121"/>
      <c r="L1661" s="115"/>
      <c r="N1661" s="89"/>
    </row>
    <row r="1662" spans="1:14" s="13" customFormat="1" ht="24.95">
      <c r="A1662" s="117">
        <v>44106</v>
      </c>
      <c r="B1662" s="118" t="s">
        <v>264</v>
      </c>
      <c r="C1662" s="118" t="s">
        <v>265</v>
      </c>
      <c r="D1662" s="119" t="s">
        <v>266</v>
      </c>
      <c r="E1662" s="119" t="s">
        <v>22</v>
      </c>
      <c r="F1662" s="119" t="s">
        <v>38</v>
      </c>
      <c r="G1662" s="119" t="str">
        <f>VLOOKUP(Repository_table[[#This Row],[Country of Destination]],$T$11:$U$47,2,)</f>
        <v>Latin America and the Caribbean</v>
      </c>
      <c r="H1662" s="119" t="s">
        <v>40</v>
      </c>
      <c r="I1662" s="119" t="s">
        <v>268</v>
      </c>
      <c r="J1662" s="120">
        <v>3776433</v>
      </c>
      <c r="K1662" s="121"/>
      <c r="L1662" s="115"/>
      <c r="N1662" s="89"/>
    </row>
    <row r="1663" spans="1:14" s="13" customFormat="1">
      <c r="A1663" s="117">
        <v>44106</v>
      </c>
      <c r="B1663" s="118" t="s">
        <v>20</v>
      </c>
      <c r="C1663" s="118" t="s">
        <v>20</v>
      </c>
      <c r="D1663" s="119" t="s">
        <v>21</v>
      </c>
      <c r="E1663" s="119" t="s">
        <v>22</v>
      </c>
      <c r="F1663" s="119" t="s">
        <v>158</v>
      </c>
      <c r="G1663" s="119" t="str">
        <f>VLOOKUP(Repository_table[[#This Row],[Country of Destination]],$T$11:$U$47,2,)</f>
        <v>East Asia and Pacific</v>
      </c>
      <c r="H1663" s="119" t="s">
        <v>665</v>
      </c>
      <c r="I1663" s="119" t="s">
        <v>25</v>
      </c>
      <c r="J1663" s="120">
        <v>3484208</v>
      </c>
      <c r="K1663" s="121"/>
      <c r="L1663" s="115"/>
      <c r="N1663" s="89"/>
    </row>
    <row r="1664" spans="1:14" s="13" customFormat="1" ht="24.95">
      <c r="A1664" s="117">
        <v>44107</v>
      </c>
      <c r="B1664" s="21" t="s">
        <v>331</v>
      </c>
      <c r="C1664" s="118" t="s">
        <v>702</v>
      </c>
      <c r="D1664" s="119" t="s">
        <v>708</v>
      </c>
      <c r="E1664" s="119" t="s">
        <v>22</v>
      </c>
      <c r="F1664" s="119" t="s">
        <v>158</v>
      </c>
      <c r="G1664" s="119" t="str">
        <f>VLOOKUP(Repository_table[[#This Row],[Country of Destination]],$T$11:$U$47,2,)</f>
        <v>East Asia and Pacific</v>
      </c>
      <c r="H1664" s="119" t="s">
        <v>336</v>
      </c>
      <c r="I1664" s="119" t="s">
        <v>333</v>
      </c>
      <c r="J1664" s="120">
        <v>3695921</v>
      </c>
      <c r="K1664" s="121"/>
      <c r="L1664" s="115"/>
      <c r="N1664" s="89"/>
    </row>
    <row r="1665" spans="1:14" s="13" customFormat="1" ht="24.95">
      <c r="A1665" s="117">
        <v>44107</v>
      </c>
      <c r="B1665" s="21" t="s">
        <v>331</v>
      </c>
      <c r="C1665" s="118" t="s">
        <v>702</v>
      </c>
      <c r="D1665" s="119" t="s">
        <v>708</v>
      </c>
      <c r="E1665" s="119" t="s">
        <v>22</v>
      </c>
      <c r="F1665" s="119" t="s">
        <v>158</v>
      </c>
      <c r="G1665" s="119" t="str">
        <f>VLOOKUP(Repository_table[[#This Row],[Country of Destination]],$T$11:$U$47,2,)</f>
        <v>East Asia and Pacific</v>
      </c>
      <c r="H1665" s="119" t="s">
        <v>281</v>
      </c>
      <c r="I1665" s="119" t="s">
        <v>333</v>
      </c>
      <c r="J1665" s="120">
        <v>3680337</v>
      </c>
      <c r="K1665" s="121"/>
      <c r="L1665" s="115"/>
      <c r="N1665" s="89"/>
    </row>
    <row r="1666" spans="1:14" s="13" customFormat="1">
      <c r="A1666" s="117">
        <v>44107</v>
      </c>
      <c r="B1666" s="118" t="s">
        <v>20</v>
      </c>
      <c r="C1666" s="118" t="s">
        <v>20</v>
      </c>
      <c r="D1666" s="119" t="s">
        <v>27</v>
      </c>
      <c r="E1666" s="119" t="s">
        <v>22</v>
      </c>
      <c r="F1666" s="119" t="s">
        <v>143</v>
      </c>
      <c r="G1666" s="119" t="str">
        <f>VLOOKUP(Repository_table[[#This Row],[Country of Destination]],$T$11:$U$47,2,)</f>
        <v>Latin America and the Caribbean</v>
      </c>
      <c r="H1666" s="119" t="s">
        <v>577</v>
      </c>
      <c r="I1666" s="119" t="s">
        <v>25</v>
      </c>
      <c r="J1666" s="120">
        <v>3435999</v>
      </c>
      <c r="K1666" s="121"/>
      <c r="L1666" s="115"/>
      <c r="N1666" s="89"/>
    </row>
    <row r="1667" spans="1:14" s="13" customFormat="1">
      <c r="A1667" s="117">
        <v>44107</v>
      </c>
      <c r="B1667" s="118" t="s">
        <v>20</v>
      </c>
      <c r="C1667" s="118" t="s">
        <v>20</v>
      </c>
      <c r="D1667" s="119" t="s">
        <v>21</v>
      </c>
      <c r="E1667" s="119" t="s">
        <v>22</v>
      </c>
      <c r="F1667" s="119" t="s">
        <v>94</v>
      </c>
      <c r="G1667" s="119" t="str">
        <f>VLOOKUP(Repository_table[[#This Row],[Country of Destination]],$T$11:$U$47,2,)</f>
        <v>East Asia and Pacific</v>
      </c>
      <c r="H1667" s="119" t="s">
        <v>115</v>
      </c>
      <c r="I1667" s="119" t="s">
        <v>25</v>
      </c>
      <c r="J1667" s="120">
        <v>3615396</v>
      </c>
      <c r="K1667" s="121"/>
      <c r="L1667" s="115"/>
      <c r="N1667" s="89"/>
    </row>
    <row r="1668" spans="1:14" s="13" customFormat="1" ht="24.95">
      <c r="A1668" s="117">
        <v>44108</v>
      </c>
      <c r="B1668" s="118" t="s">
        <v>264</v>
      </c>
      <c r="C1668" s="118" t="s">
        <v>265</v>
      </c>
      <c r="D1668" s="119" t="s">
        <v>266</v>
      </c>
      <c r="E1668" s="119" t="s">
        <v>22</v>
      </c>
      <c r="F1668" s="119" t="s">
        <v>61</v>
      </c>
      <c r="G1668" s="119" t="str">
        <f>VLOOKUP(Repository_table[[#This Row],[Country of Destination]],$T$11:$U$47,2,)</f>
        <v>Europe and Central Asia</v>
      </c>
      <c r="H1668" s="119" t="s">
        <v>710</v>
      </c>
      <c r="I1668" s="119" t="s">
        <v>268</v>
      </c>
      <c r="J1668" s="120">
        <v>3148085</v>
      </c>
      <c r="K1668" s="121"/>
      <c r="L1668" s="115"/>
      <c r="N1668" s="89"/>
    </row>
    <row r="1669" spans="1:14" s="13" customFormat="1">
      <c r="A1669" s="117">
        <v>44109</v>
      </c>
      <c r="B1669" s="118" t="s">
        <v>303</v>
      </c>
      <c r="C1669" s="118" t="s">
        <v>318</v>
      </c>
      <c r="D1669" s="119" t="s">
        <v>309</v>
      </c>
      <c r="E1669" s="119" t="s">
        <v>22</v>
      </c>
      <c r="F1669" s="119" t="s">
        <v>28</v>
      </c>
      <c r="G1669" s="119" t="str">
        <f>VLOOKUP(Repository_table[[#This Row],[Country of Destination]],$T$11:$U$47,2,)</f>
        <v>East Asia and Pacific</v>
      </c>
      <c r="H1669" s="119" t="s">
        <v>253</v>
      </c>
      <c r="I1669" s="119" t="s">
        <v>307</v>
      </c>
      <c r="J1669" s="120">
        <v>3469783</v>
      </c>
      <c r="K1669" s="121"/>
      <c r="L1669" s="115" t="s">
        <v>67</v>
      </c>
      <c r="N1669" s="89"/>
    </row>
    <row r="1670" spans="1:14" s="13" customFormat="1">
      <c r="A1670" s="117">
        <v>44109</v>
      </c>
      <c r="B1670" s="118" t="s">
        <v>20</v>
      </c>
      <c r="C1670" s="118" t="s">
        <v>20</v>
      </c>
      <c r="D1670" s="119" t="s">
        <v>21</v>
      </c>
      <c r="E1670" s="119" t="s">
        <v>22</v>
      </c>
      <c r="F1670" s="119" t="s">
        <v>94</v>
      </c>
      <c r="G1670" s="119" t="str">
        <f>VLOOKUP(Repository_table[[#This Row],[Country of Destination]],$T$11:$U$47,2,)</f>
        <v>East Asia and Pacific</v>
      </c>
      <c r="H1670" s="119" t="s">
        <v>267</v>
      </c>
      <c r="I1670" s="119" t="s">
        <v>25</v>
      </c>
      <c r="J1670" s="120">
        <v>3599531</v>
      </c>
      <c r="K1670" s="121"/>
      <c r="L1670" s="115"/>
      <c r="N1670" s="89"/>
    </row>
    <row r="1671" spans="1:14" s="13" customFormat="1">
      <c r="A1671" s="117">
        <v>44109</v>
      </c>
      <c r="B1671" s="118" t="s">
        <v>20</v>
      </c>
      <c r="C1671" s="118" t="s">
        <v>20</v>
      </c>
      <c r="D1671" s="119" t="s">
        <v>21</v>
      </c>
      <c r="E1671" s="119" t="s">
        <v>22</v>
      </c>
      <c r="F1671" s="119" t="s">
        <v>148</v>
      </c>
      <c r="G1671" s="119" t="str">
        <f>VLOOKUP(Repository_table[[#This Row],[Country of Destination]],$T$11:$U$47,2,)</f>
        <v>South Asia</v>
      </c>
      <c r="H1671" s="119" t="s">
        <v>106</v>
      </c>
      <c r="I1671" s="119" t="s">
        <v>25</v>
      </c>
      <c r="J1671" s="120">
        <v>3231103</v>
      </c>
      <c r="K1671" s="121"/>
      <c r="L1671" s="115"/>
      <c r="N1671" s="89"/>
    </row>
    <row r="1672" spans="1:14" s="13" customFormat="1" ht="24.95">
      <c r="A1672" s="117">
        <v>44110</v>
      </c>
      <c r="B1672" s="21" t="s">
        <v>331</v>
      </c>
      <c r="C1672" s="118" t="s">
        <v>702</v>
      </c>
      <c r="D1672" s="119" t="s">
        <v>708</v>
      </c>
      <c r="E1672" s="119" t="s">
        <v>22</v>
      </c>
      <c r="F1672" s="119" t="s">
        <v>94</v>
      </c>
      <c r="G1672" s="119" t="str">
        <f>VLOOKUP(Repository_table[[#This Row],[Country of Destination]],$T$11:$U$47,2,)</f>
        <v>East Asia and Pacific</v>
      </c>
      <c r="H1672" s="119" t="s">
        <v>243</v>
      </c>
      <c r="I1672" s="119" t="s">
        <v>333</v>
      </c>
      <c r="J1672" s="120">
        <v>3702538</v>
      </c>
      <c r="K1672" s="121"/>
      <c r="L1672" s="115"/>
      <c r="N1672" s="89"/>
    </row>
    <row r="1673" spans="1:14" s="13" customFormat="1">
      <c r="A1673" s="117">
        <v>44110</v>
      </c>
      <c r="B1673" s="118" t="s">
        <v>20</v>
      </c>
      <c r="C1673" s="118" t="s">
        <v>20</v>
      </c>
      <c r="D1673" s="119" t="s">
        <v>21</v>
      </c>
      <c r="E1673" s="119" t="s">
        <v>22</v>
      </c>
      <c r="F1673" s="119" t="s">
        <v>55</v>
      </c>
      <c r="G1673" s="119" t="str">
        <f>VLOOKUP(Repository_table[[#This Row],[Country of Destination]],$T$11:$U$47,2,)</f>
        <v>Europe and Central Asia</v>
      </c>
      <c r="H1673" s="119" t="s">
        <v>142</v>
      </c>
      <c r="I1673" s="119" t="s">
        <v>25</v>
      </c>
      <c r="J1673" s="120">
        <v>3603443</v>
      </c>
      <c r="K1673" s="121"/>
      <c r="L1673" s="115"/>
      <c r="N1673" s="89"/>
    </row>
    <row r="1674" spans="1:14" s="13" customFormat="1" ht="24.95">
      <c r="A1674" s="117">
        <v>44111</v>
      </c>
      <c r="B1674" s="118" t="s">
        <v>264</v>
      </c>
      <c r="C1674" s="118" t="s">
        <v>265</v>
      </c>
      <c r="D1674" s="119" t="s">
        <v>266</v>
      </c>
      <c r="E1674" s="119" t="s">
        <v>22</v>
      </c>
      <c r="F1674" s="119" t="s">
        <v>57</v>
      </c>
      <c r="G1674" s="119" t="str">
        <f>VLOOKUP(Repository_table[[#This Row],[Country of Destination]],$T$11:$U$47,2,)</f>
        <v>Europe and Central Asia</v>
      </c>
      <c r="H1674" s="119" t="s">
        <v>51</v>
      </c>
      <c r="I1674" s="119" t="s">
        <v>268</v>
      </c>
      <c r="J1674" s="120">
        <v>3564414</v>
      </c>
      <c r="K1674" s="121"/>
      <c r="L1674" s="115"/>
      <c r="N1674" s="89"/>
    </row>
    <row r="1675" spans="1:14" s="13" customFormat="1" ht="24.95">
      <c r="A1675" s="117">
        <v>44112</v>
      </c>
      <c r="B1675" s="118" t="s">
        <v>330</v>
      </c>
      <c r="C1675" s="118" t="s">
        <v>331</v>
      </c>
      <c r="D1675" s="119" t="s">
        <v>339</v>
      </c>
      <c r="E1675" s="119" t="s">
        <v>22</v>
      </c>
      <c r="F1675" s="119" t="s">
        <v>125</v>
      </c>
      <c r="G1675" s="119" t="str">
        <f>VLOOKUP(Repository_table[[#This Row],[Country of Destination]],$T$11:$U$47,2,)</f>
        <v>East Asia and Pacific</v>
      </c>
      <c r="H1675" s="119" t="s">
        <v>124</v>
      </c>
      <c r="I1675" s="119" t="s">
        <v>333</v>
      </c>
      <c r="J1675" s="120">
        <v>3415739</v>
      </c>
      <c r="K1675" s="121"/>
      <c r="L1675" s="115"/>
      <c r="N1675" s="89"/>
    </row>
    <row r="1676" spans="1:14" s="13" customFormat="1">
      <c r="A1676" s="117">
        <v>44112</v>
      </c>
      <c r="B1676" s="118" t="s">
        <v>20</v>
      </c>
      <c r="C1676" s="118" t="s">
        <v>20</v>
      </c>
      <c r="D1676" s="119" t="s">
        <v>21</v>
      </c>
      <c r="E1676" s="119" t="s">
        <v>22</v>
      </c>
      <c r="F1676" s="119" t="s">
        <v>94</v>
      </c>
      <c r="G1676" s="119" t="str">
        <f>VLOOKUP(Repository_table[[#This Row],[Country of Destination]],$T$11:$U$47,2,)</f>
        <v>East Asia and Pacific</v>
      </c>
      <c r="H1676" s="119" t="s">
        <v>62</v>
      </c>
      <c r="I1676" s="119" t="s">
        <v>25</v>
      </c>
      <c r="J1676" s="120">
        <v>3687246</v>
      </c>
      <c r="K1676" s="121"/>
      <c r="L1676" s="115"/>
      <c r="N1676" s="89"/>
    </row>
    <row r="1677" spans="1:14" s="13" customFormat="1">
      <c r="A1677" s="117">
        <v>44113</v>
      </c>
      <c r="B1677" s="118" t="s">
        <v>355</v>
      </c>
      <c r="C1677" s="21" t="s">
        <v>356</v>
      </c>
      <c r="D1677" s="119" t="s">
        <v>357</v>
      </c>
      <c r="E1677" s="119" t="s">
        <v>22</v>
      </c>
      <c r="F1677" s="119" t="s">
        <v>351</v>
      </c>
      <c r="G1677" s="119" t="str">
        <f>VLOOKUP(Repository_table[[#This Row],[Country of Destination]],$T$11:$U$47,2,)</f>
        <v>Latin America and the Caribbean</v>
      </c>
      <c r="H1677" s="119" t="s">
        <v>24</v>
      </c>
      <c r="I1677" s="119" t="s">
        <v>359</v>
      </c>
      <c r="J1677" s="120">
        <v>3705473</v>
      </c>
      <c r="K1677" s="121"/>
      <c r="L1677" s="115"/>
      <c r="N1677" s="89"/>
    </row>
    <row r="1678" spans="1:14" s="13" customFormat="1" ht="24.95">
      <c r="A1678" s="117">
        <v>44115</v>
      </c>
      <c r="B1678" s="118" t="s">
        <v>264</v>
      </c>
      <c r="C1678" s="118" t="s">
        <v>265</v>
      </c>
      <c r="D1678" s="119" t="s">
        <v>266</v>
      </c>
      <c r="E1678" s="119" t="s">
        <v>22</v>
      </c>
      <c r="F1678" s="119" t="s">
        <v>23</v>
      </c>
      <c r="G1678" s="119" t="str">
        <f>VLOOKUP(Repository_table[[#This Row],[Country of Destination]],$T$11:$U$47,2,)</f>
        <v>Europe and Central Asia</v>
      </c>
      <c r="H1678" s="119" t="s">
        <v>278</v>
      </c>
      <c r="I1678" s="119" t="s">
        <v>268</v>
      </c>
      <c r="J1678" s="120">
        <v>3719924</v>
      </c>
      <c r="K1678" s="121"/>
      <c r="L1678" s="115"/>
      <c r="N1678" s="89"/>
    </row>
    <row r="1679" spans="1:14" s="13" customFormat="1" ht="24.95">
      <c r="A1679" s="117">
        <v>44115</v>
      </c>
      <c r="B1679" s="21" t="s">
        <v>331</v>
      </c>
      <c r="C1679" s="118" t="s">
        <v>702</v>
      </c>
      <c r="D1679" s="119" t="s">
        <v>708</v>
      </c>
      <c r="E1679" s="119" t="s">
        <v>22</v>
      </c>
      <c r="F1679" s="119" t="s">
        <v>38</v>
      </c>
      <c r="G1679" s="119" t="str">
        <f>VLOOKUP(Repository_table[[#This Row],[Country of Destination]],$T$11:$U$47,2,)</f>
        <v>Latin America and the Caribbean</v>
      </c>
      <c r="H1679" s="119" t="s">
        <v>380</v>
      </c>
      <c r="I1679" s="119" t="s">
        <v>333</v>
      </c>
      <c r="J1679" s="120">
        <v>3286835</v>
      </c>
      <c r="K1679" s="121"/>
      <c r="L1679" s="115"/>
      <c r="N1679" s="89"/>
    </row>
    <row r="1680" spans="1:14" s="13" customFormat="1" ht="24.95">
      <c r="A1680" s="117">
        <v>44116</v>
      </c>
      <c r="B1680" s="118" t="s">
        <v>264</v>
      </c>
      <c r="C1680" s="118" t="s">
        <v>265</v>
      </c>
      <c r="D1680" s="119" t="s">
        <v>283</v>
      </c>
      <c r="E1680" s="119" t="s">
        <v>22</v>
      </c>
      <c r="F1680" s="119" t="s">
        <v>144</v>
      </c>
      <c r="G1680" s="119" t="str">
        <f>VLOOKUP(Repository_table[[#This Row],[Country of Destination]],$T$11:$U$47,2,)</f>
        <v>Latin America and the Caribbean</v>
      </c>
      <c r="H1680" s="119" t="s">
        <v>337</v>
      </c>
      <c r="I1680" s="119" t="s">
        <v>268</v>
      </c>
      <c r="J1680" s="120">
        <v>3104657</v>
      </c>
      <c r="K1680" s="121"/>
      <c r="L1680" s="115"/>
      <c r="N1680" s="89"/>
    </row>
    <row r="1681" spans="1:14" s="13" customFormat="1" ht="24.95">
      <c r="A1681" s="117">
        <v>44116</v>
      </c>
      <c r="B1681" s="21" t="s">
        <v>331</v>
      </c>
      <c r="C1681" s="118" t="s">
        <v>702</v>
      </c>
      <c r="D1681" s="119" t="s">
        <v>708</v>
      </c>
      <c r="E1681" s="119" t="s">
        <v>22</v>
      </c>
      <c r="F1681" s="119" t="s">
        <v>158</v>
      </c>
      <c r="G1681" s="119" t="str">
        <f>VLOOKUP(Repository_table[[#This Row],[Country of Destination]],$T$11:$U$47,2,)</f>
        <v>East Asia and Pacific</v>
      </c>
      <c r="H1681" s="119" t="s">
        <v>218</v>
      </c>
      <c r="I1681" s="119" t="s">
        <v>333</v>
      </c>
      <c r="J1681" s="120">
        <v>3675034</v>
      </c>
      <c r="K1681" s="121"/>
      <c r="L1681" s="115"/>
      <c r="N1681" s="89"/>
    </row>
    <row r="1682" spans="1:14" s="13" customFormat="1">
      <c r="A1682" s="117">
        <v>44116</v>
      </c>
      <c r="B1682" s="118" t="s">
        <v>20</v>
      </c>
      <c r="C1682" s="118" t="s">
        <v>20</v>
      </c>
      <c r="D1682" s="119" t="s">
        <v>169</v>
      </c>
      <c r="E1682" s="119" t="s">
        <v>22</v>
      </c>
      <c r="F1682" s="119" t="s">
        <v>23</v>
      </c>
      <c r="G1682" s="119" t="str">
        <f>VLOOKUP(Repository_table[[#This Row],[Country of Destination]],$T$11:$U$47,2,)</f>
        <v>Europe and Central Asia</v>
      </c>
      <c r="H1682" s="119" t="s">
        <v>614</v>
      </c>
      <c r="I1682" s="119" t="s">
        <v>25</v>
      </c>
      <c r="J1682" s="120">
        <v>3367004</v>
      </c>
      <c r="K1682" s="121"/>
      <c r="L1682" s="115"/>
      <c r="N1682" s="89"/>
    </row>
    <row r="1683" spans="1:14" s="13" customFormat="1" ht="24.95">
      <c r="A1683" s="117">
        <v>44117</v>
      </c>
      <c r="B1683" s="118" t="s">
        <v>264</v>
      </c>
      <c r="C1683" s="118" t="s">
        <v>265</v>
      </c>
      <c r="D1683" s="119" t="s">
        <v>266</v>
      </c>
      <c r="E1683" s="119" t="s">
        <v>22</v>
      </c>
      <c r="F1683" s="119" t="s">
        <v>38</v>
      </c>
      <c r="G1683" s="119" t="str">
        <f>VLOOKUP(Repository_table[[#This Row],[Country of Destination]],$T$11:$U$47,2,)</f>
        <v>Latin America and the Caribbean</v>
      </c>
      <c r="H1683" s="119" t="s">
        <v>92</v>
      </c>
      <c r="I1683" s="119" t="s">
        <v>268</v>
      </c>
      <c r="J1683" s="120">
        <v>2948544</v>
      </c>
      <c r="K1683" s="121"/>
      <c r="L1683" s="115"/>
      <c r="N1683" s="89"/>
    </row>
    <row r="1684" spans="1:14" s="13" customFormat="1" ht="24.95">
      <c r="A1684" s="117">
        <v>44117</v>
      </c>
      <c r="B1684" s="21" t="s">
        <v>331</v>
      </c>
      <c r="C1684" s="118" t="s">
        <v>702</v>
      </c>
      <c r="D1684" s="119" t="s">
        <v>708</v>
      </c>
      <c r="E1684" s="119" t="s">
        <v>22</v>
      </c>
      <c r="F1684" s="119" t="s">
        <v>33</v>
      </c>
      <c r="G1684" s="119" t="str">
        <f>VLOOKUP(Repository_table[[#This Row],[Country of Destination]],$T$11:$U$47,2,)</f>
        <v>Europe and Central Asia</v>
      </c>
      <c r="H1684" s="119" t="s">
        <v>668</v>
      </c>
      <c r="I1684" s="119" t="s">
        <v>333</v>
      </c>
      <c r="J1684" s="120">
        <v>3299137</v>
      </c>
      <c r="K1684" s="121"/>
      <c r="L1684" s="115"/>
      <c r="N1684" s="89"/>
    </row>
    <row r="1685" spans="1:14" s="13" customFormat="1">
      <c r="A1685" s="117">
        <v>44117</v>
      </c>
      <c r="B1685" s="118" t="s">
        <v>20</v>
      </c>
      <c r="C1685" s="118" t="s">
        <v>20</v>
      </c>
      <c r="D1685" s="119" t="s">
        <v>169</v>
      </c>
      <c r="E1685" s="119" t="s">
        <v>22</v>
      </c>
      <c r="F1685" s="119" t="s">
        <v>113</v>
      </c>
      <c r="G1685" s="119" t="str">
        <f>VLOOKUP(Repository_table[[#This Row],[Country of Destination]],$T$11:$U$47,2,)</f>
        <v>Europe and Central Asia</v>
      </c>
      <c r="H1685" s="119" t="s">
        <v>323</v>
      </c>
      <c r="I1685" s="119" t="s">
        <v>25</v>
      </c>
      <c r="J1685" s="120">
        <v>234713</v>
      </c>
      <c r="K1685" s="121"/>
      <c r="L1685" s="115" t="s">
        <v>67</v>
      </c>
      <c r="N1685" s="89"/>
    </row>
    <row r="1686" spans="1:14" s="13" customFormat="1">
      <c r="A1686" s="117">
        <v>44117</v>
      </c>
      <c r="B1686" s="118" t="s">
        <v>20</v>
      </c>
      <c r="C1686" s="118" t="s">
        <v>20</v>
      </c>
      <c r="D1686" s="119" t="s">
        <v>21</v>
      </c>
      <c r="E1686" s="119" t="s">
        <v>22</v>
      </c>
      <c r="F1686" s="119" t="s">
        <v>113</v>
      </c>
      <c r="G1686" s="119" t="str">
        <f>VLOOKUP(Repository_table[[#This Row],[Country of Destination]],$T$11:$U$47,2,)</f>
        <v>Europe and Central Asia</v>
      </c>
      <c r="H1686" s="119" t="s">
        <v>323</v>
      </c>
      <c r="I1686" s="119" t="s">
        <v>25</v>
      </c>
      <c r="J1686" s="120">
        <v>2922612</v>
      </c>
      <c r="K1686" s="121"/>
      <c r="L1686" s="115" t="s">
        <v>67</v>
      </c>
      <c r="N1686" s="89"/>
    </row>
    <row r="1687" spans="1:14" s="13" customFormat="1">
      <c r="A1687" s="117">
        <v>44118</v>
      </c>
      <c r="B1687" s="118" t="s">
        <v>20</v>
      </c>
      <c r="C1687" s="118" t="s">
        <v>20</v>
      </c>
      <c r="D1687" s="119" t="s">
        <v>21</v>
      </c>
      <c r="E1687" s="119" t="s">
        <v>22</v>
      </c>
      <c r="F1687" s="119" t="s">
        <v>33</v>
      </c>
      <c r="G1687" s="119" t="str">
        <f>VLOOKUP(Repository_table[[#This Row],[Country of Destination]],$T$11:$U$47,2,)</f>
        <v>Europe and Central Asia</v>
      </c>
      <c r="H1687" s="119" t="s">
        <v>285</v>
      </c>
      <c r="I1687" s="119" t="s">
        <v>25</v>
      </c>
      <c r="J1687" s="120">
        <v>3339854</v>
      </c>
      <c r="K1687" s="121"/>
      <c r="L1687" s="115"/>
      <c r="N1687" s="89"/>
    </row>
    <row r="1688" spans="1:14" s="13" customFormat="1" ht="24.95">
      <c r="A1688" s="117">
        <v>44119</v>
      </c>
      <c r="B1688" s="21" t="s">
        <v>331</v>
      </c>
      <c r="C1688" s="118" t="s">
        <v>702</v>
      </c>
      <c r="D1688" s="119" t="s">
        <v>708</v>
      </c>
      <c r="E1688" s="119" t="s">
        <v>22</v>
      </c>
      <c r="F1688" s="119" t="s">
        <v>158</v>
      </c>
      <c r="G1688" s="119" t="str">
        <f>VLOOKUP(Repository_table[[#This Row],[Country of Destination]],$T$11:$U$47,2,)</f>
        <v>East Asia and Pacific</v>
      </c>
      <c r="H1688" s="119" t="s">
        <v>213</v>
      </c>
      <c r="I1688" s="119" t="s">
        <v>333</v>
      </c>
      <c r="J1688" s="120">
        <v>3391713</v>
      </c>
      <c r="K1688" s="121"/>
      <c r="L1688" s="115"/>
      <c r="N1688" s="89"/>
    </row>
    <row r="1689" spans="1:14" s="13" customFormat="1">
      <c r="A1689" s="117">
        <v>44119</v>
      </c>
      <c r="B1689" s="118" t="s">
        <v>20</v>
      </c>
      <c r="C1689" s="118" t="s">
        <v>20</v>
      </c>
      <c r="D1689" s="119" t="s">
        <v>21</v>
      </c>
      <c r="E1689" s="119" t="s">
        <v>22</v>
      </c>
      <c r="F1689" s="119" t="s">
        <v>297</v>
      </c>
      <c r="G1689" s="119" t="str">
        <f>VLOOKUP(Repository_table[[#This Row],[Country of Destination]],$T$11:$U$47,2,)</f>
        <v>Latin America and the Caribbean</v>
      </c>
      <c r="H1689" s="119" t="s">
        <v>109</v>
      </c>
      <c r="I1689" s="119" t="s">
        <v>25</v>
      </c>
      <c r="J1689" s="120">
        <v>2514295</v>
      </c>
      <c r="K1689" s="121"/>
      <c r="L1689" s="115"/>
      <c r="N1689" s="89"/>
    </row>
    <row r="1690" spans="1:14" s="13" customFormat="1" ht="24.95">
      <c r="A1690" s="117">
        <v>44120</v>
      </c>
      <c r="B1690" s="118" t="s">
        <v>264</v>
      </c>
      <c r="C1690" s="118" t="s">
        <v>265</v>
      </c>
      <c r="D1690" s="119" t="s">
        <v>266</v>
      </c>
      <c r="E1690" s="119" t="s">
        <v>22</v>
      </c>
      <c r="F1690" s="119" t="s">
        <v>42</v>
      </c>
      <c r="G1690" s="119" t="str">
        <f>VLOOKUP(Repository_table[[#This Row],[Country of Destination]],$T$11:$U$47,2,)</f>
        <v>South Asia</v>
      </c>
      <c r="H1690" s="119" t="s">
        <v>233</v>
      </c>
      <c r="I1690" s="119" t="s">
        <v>268</v>
      </c>
      <c r="J1690" s="120">
        <v>3677271</v>
      </c>
      <c r="K1690" s="121"/>
      <c r="L1690" s="115"/>
      <c r="N1690" s="89"/>
    </row>
    <row r="1691" spans="1:14" s="13" customFormat="1" ht="24.95">
      <c r="A1691" s="117">
        <v>44120</v>
      </c>
      <c r="B1691" s="21" t="s">
        <v>331</v>
      </c>
      <c r="C1691" s="118" t="s">
        <v>702</v>
      </c>
      <c r="D1691" s="119" t="s">
        <v>708</v>
      </c>
      <c r="E1691" s="119" t="s">
        <v>22</v>
      </c>
      <c r="F1691" s="119" t="s">
        <v>69</v>
      </c>
      <c r="G1691" s="119" t="str">
        <f>VLOOKUP(Repository_table[[#This Row],[Country of Destination]],$T$11:$U$47,2,)</f>
        <v>East Asia and Pacific</v>
      </c>
      <c r="H1691" s="119" t="s">
        <v>54</v>
      </c>
      <c r="I1691" s="119" t="s">
        <v>333</v>
      </c>
      <c r="J1691" s="120">
        <v>3635825</v>
      </c>
      <c r="K1691" s="121"/>
      <c r="L1691" s="115"/>
      <c r="N1691" s="89"/>
    </row>
    <row r="1692" spans="1:14" s="13" customFormat="1">
      <c r="A1692" s="117">
        <v>44120</v>
      </c>
      <c r="B1692" s="118" t="s">
        <v>20</v>
      </c>
      <c r="C1692" s="118" t="s">
        <v>20</v>
      </c>
      <c r="D1692" s="119" t="s">
        <v>169</v>
      </c>
      <c r="E1692" s="119" t="s">
        <v>22</v>
      </c>
      <c r="F1692" s="119" t="s">
        <v>42</v>
      </c>
      <c r="G1692" s="119" t="str">
        <f>VLOOKUP(Repository_table[[#This Row],[Country of Destination]],$T$11:$U$47,2,)</f>
        <v>South Asia</v>
      </c>
      <c r="H1692" s="119" t="s">
        <v>117</v>
      </c>
      <c r="I1692" s="119" t="s">
        <v>25</v>
      </c>
      <c r="J1692" s="120">
        <v>3709931</v>
      </c>
      <c r="K1692" s="121"/>
      <c r="L1692" s="115"/>
      <c r="N1692" s="89"/>
    </row>
    <row r="1693" spans="1:14" s="13" customFormat="1" ht="24.95">
      <c r="A1693" s="117">
        <v>44122</v>
      </c>
      <c r="B1693" s="118" t="s">
        <v>264</v>
      </c>
      <c r="C1693" s="118" t="s">
        <v>265</v>
      </c>
      <c r="D1693" s="119" t="s">
        <v>283</v>
      </c>
      <c r="E1693" s="119" t="s">
        <v>22</v>
      </c>
      <c r="F1693" s="119" t="s">
        <v>28</v>
      </c>
      <c r="G1693" s="119" t="str">
        <f>VLOOKUP(Repository_table[[#This Row],[Country of Destination]],$T$11:$U$47,2,)</f>
        <v>East Asia and Pacific</v>
      </c>
      <c r="H1693" s="119" t="s">
        <v>676</v>
      </c>
      <c r="I1693" s="119" t="s">
        <v>268</v>
      </c>
      <c r="J1693" s="120">
        <v>3246390</v>
      </c>
      <c r="K1693" s="121"/>
      <c r="L1693" s="115"/>
      <c r="N1693" s="89"/>
    </row>
    <row r="1694" spans="1:14" s="13" customFormat="1" ht="24.95">
      <c r="A1694" s="117">
        <v>44123</v>
      </c>
      <c r="B1694" s="118" t="s">
        <v>330</v>
      </c>
      <c r="C1694" s="118" t="s">
        <v>331</v>
      </c>
      <c r="D1694" s="119" t="s">
        <v>339</v>
      </c>
      <c r="E1694" s="119" t="s">
        <v>22</v>
      </c>
      <c r="F1694" s="119" t="s">
        <v>28</v>
      </c>
      <c r="G1694" s="119" t="str">
        <f>VLOOKUP(Repository_table[[#This Row],[Country of Destination]],$T$11:$U$47,2,)</f>
        <v>East Asia and Pacific</v>
      </c>
      <c r="H1694" s="119" t="s">
        <v>340</v>
      </c>
      <c r="I1694" s="119" t="s">
        <v>333</v>
      </c>
      <c r="J1694" s="120">
        <v>3821612</v>
      </c>
      <c r="K1694" s="121"/>
      <c r="L1694" s="115"/>
      <c r="N1694" s="89"/>
    </row>
    <row r="1695" spans="1:14" s="13" customFormat="1">
      <c r="A1695" s="117">
        <v>44123</v>
      </c>
      <c r="B1695" s="118" t="s">
        <v>20</v>
      </c>
      <c r="C1695" s="118" t="s">
        <v>20</v>
      </c>
      <c r="D1695" s="119" t="s">
        <v>200</v>
      </c>
      <c r="E1695" s="119" t="s">
        <v>22</v>
      </c>
      <c r="F1695" s="119" t="s">
        <v>279</v>
      </c>
      <c r="G1695" s="119" t="str">
        <f>VLOOKUP(Repository_table[[#This Row],[Country of Destination]],$T$11:$U$47,2,)</f>
        <v>Latin America and the Caribbean</v>
      </c>
      <c r="H1695" s="119" t="s">
        <v>344</v>
      </c>
      <c r="I1695" s="119" t="s">
        <v>25</v>
      </c>
      <c r="J1695" s="120">
        <v>433188</v>
      </c>
      <c r="K1695" s="121"/>
      <c r="L1695" s="115" t="s">
        <v>67</v>
      </c>
      <c r="N1695" s="89"/>
    </row>
    <row r="1696" spans="1:14" s="13" customFormat="1">
      <c r="A1696" s="117">
        <v>44123</v>
      </c>
      <c r="B1696" s="118" t="s">
        <v>20</v>
      </c>
      <c r="C1696" s="118" t="s">
        <v>20</v>
      </c>
      <c r="D1696" s="119" t="s">
        <v>200</v>
      </c>
      <c r="E1696" s="119" t="s">
        <v>22</v>
      </c>
      <c r="F1696" s="119" t="s">
        <v>144</v>
      </c>
      <c r="G1696" s="119" t="str">
        <f>VLOOKUP(Repository_table[[#This Row],[Country of Destination]],$T$11:$U$47,2,)</f>
        <v>Latin America and the Caribbean</v>
      </c>
      <c r="H1696" s="119" t="s">
        <v>344</v>
      </c>
      <c r="I1696" s="119" t="s">
        <v>25</v>
      </c>
      <c r="J1696" s="120">
        <v>2804284</v>
      </c>
      <c r="K1696" s="121"/>
      <c r="L1696" s="115" t="s">
        <v>67</v>
      </c>
      <c r="N1696" s="89"/>
    </row>
    <row r="1697" spans="1:14" s="13" customFormat="1" ht="24.95">
      <c r="A1697" s="117">
        <v>44124</v>
      </c>
      <c r="B1697" s="118" t="s">
        <v>264</v>
      </c>
      <c r="C1697" s="118" t="s">
        <v>265</v>
      </c>
      <c r="D1697" s="119" t="s">
        <v>266</v>
      </c>
      <c r="E1697" s="119" t="s">
        <v>22</v>
      </c>
      <c r="F1697" s="119" t="s">
        <v>158</v>
      </c>
      <c r="G1697" s="119" t="str">
        <f>VLOOKUP(Repository_table[[#This Row],[Country of Destination]],$T$11:$U$47,2,)</f>
        <v>East Asia and Pacific</v>
      </c>
      <c r="H1697" s="119" t="s">
        <v>220</v>
      </c>
      <c r="I1697" s="119" t="s">
        <v>268</v>
      </c>
      <c r="J1697" s="120">
        <v>3342260</v>
      </c>
      <c r="K1697" s="121"/>
      <c r="L1697" s="115"/>
      <c r="N1697" s="89"/>
    </row>
    <row r="1698" spans="1:14" s="13" customFormat="1">
      <c r="A1698" s="117">
        <v>44124</v>
      </c>
      <c r="B1698" s="118" t="s">
        <v>20</v>
      </c>
      <c r="C1698" s="118" t="s">
        <v>20</v>
      </c>
      <c r="D1698" s="119" t="s">
        <v>21</v>
      </c>
      <c r="E1698" s="119" t="s">
        <v>22</v>
      </c>
      <c r="F1698" s="119" t="s">
        <v>23</v>
      </c>
      <c r="G1698" s="119" t="str">
        <f>VLOOKUP(Repository_table[[#This Row],[Country of Destination]],$T$11:$U$47,2,)</f>
        <v>Europe and Central Asia</v>
      </c>
      <c r="H1698" s="119" t="s">
        <v>36</v>
      </c>
      <c r="I1698" s="119" t="s">
        <v>25</v>
      </c>
      <c r="J1698" s="120">
        <v>3371017</v>
      </c>
      <c r="K1698" s="121"/>
      <c r="L1698" s="115"/>
      <c r="N1698" s="89"/>
    </row>
    <row r="1699" spans="1:14" s="13" customFormat="1">
      <c r="A1699" s="117">
        <v>44125</v>
      </c>
      <c r="B1699" s="118" t="s">
        <v>303</v>
      </c>
      <c r="C1699" s="118" t="s">
        <v>304</v>
      </c>
      <c r="D1699" s="119" t="s">
        <v>305</v>
      </c>
      <c r="E1699" s="119" t="s">
        <v>22</v>
      </c>
      <c r="F1699" s="119" t="s">
        <v>38</v>
      </c>
      <c r="G1699" s="119" t="str">
        <f>VLOOKUP(Repository_table[[#This Row],[Country of Destination]],$T$11:$U$47,2,)</f>
        <v>Latin America and the Caribbean</v>
      </c>
      <c r="H1699" s="119" t="s">
        <v>95</v>
      </c>
      <c r="I1699" s="119" t="s">
        <v>307</v>
      </c>
      <c r="J1699" s="120">
        <v>2941977</v>
      </c>
      <c r="K1699" s="121"/>
      <c r="L1699" s="115"/>
      <c r="N1699" s="89"/>
    </row>
    <row r="1700" spans="1:14" s="13" customFormat="1">
      <c r="A1700" s="117">
        <v>44125</v>
      </c>
      <c r="B1700" s="118" t="s">
        <v>228</v>
      </c>
      <c r="C1700" s="118" t="s">
        <v>229</v>
      </c>
      <c r="D1700" s="119" t="s">
        <v>230</v>
      </c>
      <c r="E1700" s="119" t="s">
        <v>22</v>
      </c>
      <c r="F1700" s="119" t="s">
        <v>42</v>
      </c>
      <c r="G1700" s="119" t="str">
        <f>VLOOKUP(Repository_table[[#This Row],[Country of Destination]],$T$11:$U$47,2,)</f>
        <v>South Asia</v>
      </c>
      <c r="H1700" s="119" t="s">
        <v>238</v>
      </c>
      <c r="I1700" s="119" t="s">
        <v>231</v>
      </c>
      <c r="J1700" s="120">
        <v>3495446</v>
      </c>
      <c r="K1700" s="121"/>
      <c r="L1700" s="115"/>
      <c r="N1700" s="89"/>
    </row>
    <row r="1701" spans="1:14" s="13" customFormat="1" ht="24.95">
      <c r="A1701" s="117">
        <v>44125</v>
      </c>
      <c r="B1701" s="21" t="s">
        <v>331</v>
      </c>
      <c r="C1701" s="118" t="s">
        <v>702</v>
      </c>
      <c r="D1701" s="119" t="s">
        <v>708</v>
      </c>
      <c r="E1701" s="119" t="s">
        <v>22</v>
      </c>
      <c r="F1701" s="119" t="s">
        <v>94</v>
      </c>
      <c r="G1701" s="119" t="str">
        <f>VLOOKUP(Repository_table[[#This Row],[Country of Destination]],$T$11:$U$47,2,)</f>
        <v>East Asia and Pacific</v>
      </c>
      <c r="H1701" s="119" t="s">
        <v>346</v>
      </c>
      <c r="I1701" s="119" t="s">
        <v>333</v>
      </c>
      <c r="J1701" s="120">
        <v>3589936</v>
      </c>
      <c r="K1701" s="121"/>
      <c r="L1701" s="115"/>
      <c r="N1701" s="89"/>
    </row>
    <row r="1702" spans="1:14" s="13" customFormat="1">
      <c r="A1702" s="117">
        <v>44125</v>
      </c>
      <c r="B1702" s="118" t="s">
        <v>20</v>
      </c>
      <c r="C1702" s="118" t="s">
        <v>20</v>
      </c>
      <c r="D1702" s="119" t="s">
        <v>200</v>
      </c>
      <c r="E1702" s="119" t="s">
        <v>22</v>
      </c>
      <c r="F1702" s="119" t="s">
        <v>148</v>
      </c>
      <c r="G1702" s="119" t="str">
        <f>VLOOKUP(Repository_table[[#This Row],[Country of Destination]],$T$11:$U$47,2,)</f>
        <v>South Asia</v>
      </c>
      <c r="H1702" s="119" t="s">
        <v>80</v>
      </c>
      <c r="I1702" s="119" t="s">
        <v>25</v>
      </c>
      <c r="J1702" s="120">
        <v>3378231</v>
      </c>
      <c r="K1702" s="121"/>
      <c r="L1702" s="115"/>
      <c r="N1702" s="89"/>
    </row>
    <row r="1703" spans="1:14" s="13" customFormat="1">
      <c r="A1703" s="117">
        <v>44125</v>
      </c>
      <c r="B1703" s="118" t="s">
        <v>355</v>
      </c>
      <c r="C1703" s="21" t="s">
        <v>356</v>
      </c>
      <c r="D1703" s="119" t="s">
        <v>360</v>
      </c>
      <c r="E1703" s="119" t="s">
        <v>22</v>
      </c>
      <c r="F1703" s="119" t="s">
        <v>35</v>
      </c>
      <c r="G1703" s="119" t="str">
        <f>VLOOKUP(Repository_table[[#This Row],[Country of Destination]],$T$11:$U$47,2,)</f>
        <v>Europe and Central Asia</v>
      </c>
      <c r="H1703" s="119" t="s">
        <v>59</v>
      </c>
      <c r="I1703" s="119" t="s">
        <v>359</v>
      </c>
      <c r="J1703" s="120">
        <v>3685343</v>
      </c>
      <c r="K1703" s="121"/>
      <c r="L1703" s="115"/>
      <c r="N1703" s="89"/>
    </row>
    <row r="1704" spans="1:14" s="13" customFormat="1">
      <c r="A1704" s="117">
        <v>44126</v>
      </c>
      <c r="B1704" s="118" t="s">
        <v>20</v>
      </c>
      <c r="C1704" s="118" t="s">
        <v>20</v>
      </c>
      <c r="D1704" s="119" t="s">
        <v>21</v>
      </c>
      <c r="E1704" s="119" t="s">
        <v>22</v>
      </c>
      <c r="F1704" s="119" t="s">
        <v>94</v>
      </c>
      <c r="G1704" s="119" t="str">
        <f>VLOOKUP(Repository_table[[#This Row],[Country of Destination]],$T$11:$U$47,2,)</f>
        <v>East Asia and Pacific</v>
      </c>
      <c r="H1704" s="119" t="s">
        <v>186</v>
      </c>
      <c r="I1704" s="119" t="s">
        <v>25</v>
      </c>
      <c r="J1704" s="120">
        <v>3502956</v>
      </c>
      <c r="K1704" s="121"/>
      <c r="L1704" s="115"/>
      <c r="N1704" s="89"/>
    </row>
    <row r="1705" spans="1:14" s="13" customFormat="1">
      <c r="A1705" s="117">
        <v>44127</v>
      </c>
      <c r="B1705" s="118" t="s">
        <v>303</v>
      </c>
      <c r="C1705" s="118" t="s">
        <v>304</v>
      </c>
      <c r="D1705" s="119" t="s">
        <v>305</v>
      </c>
      <c r="E1705" s="119" t="s">
        <v>22</v>
      </c>
      <c r="F1705" s="119" t="s">
        <v>158</v>
      </c>
      <c r="G1705" s="119" t="str">
        <f>VLOOKUP(Repository_table[[#This Row],[Country of Destination]],$T$11:$U$47,2,)</f>
        <v>East Asia and Pacific</v>
      </c>
      <c r="H1705" s="119" t="s">
        <v>26</v>
      </c>
      <c r="I1705" s="119" t="s">
        <v>307</v>
      </c>
      <c r="J1705" s="120">
        <v>3146322</v>
      </c>
      <c r="K1705" s="121"/>
      <c r="L1705" s="115" t="s">
        <v>67</v>
      </c>
      <c r="N1705" s="89"/>
    </row>
    <row r="1706" spans="1:14" s="13" customFormat="1" ht="24.95">
      <c r="A1706" s="117">
        <v>44127</v>
      </c>
      <c r="B1706" s="118" t="s">
        <v>264</v>
      </c>
      <c r="C1706" s="118" t="s">
        <v>265</v>
      </c>
      <c r="D1706" s="119" t="s">
        <v>266</v>
      </c>
      <c r="E1706" s="119" t="s">
        <v>22</v>
      </c>
      <c r="F1706" s="119" t="s">
        <v>35</v>
      </c>
      <c r="G1706" s="119" t="str">
        <f>VLOOKUP(Repository_table[[#This Row],[Country of Destination]],$T$11:$U$47,2,)</f>
        <v>Europe and Central Asia</v>
      </c>
      <c r="H1706" s="119" t="s">
        <v>269</v>
      </c>
      <c r="I1706" s="119" t="s">
        <v>268</v>
      </c>
      <c r="J1706" s="120">
        <v>3493845</v>
      </c>
      <c r="K1706" s="121"/>
      <c r="L1706" s="115"/>
      <c r="N1706" s="89"/>
    </row>
    <row r="1707" spans="1:14" s="13" customFormat="1">
      <c r="A1707" s="117">
        <v>44127</v>
      </c>
      <c r="B1707" s="118" t="s">
        <v>228</v>
      </c>
      <c r="C1707" s="118" t="s">
        <v>232</v>
      </c>
      <c r="D1707" s="119" t="s">
        <v>230</v>
      </c>
      <c r="E1707" s="119" t="s">
        <v>22</v>
      </c>
      <c r="F1707" s="119" t="s">
        <v>158</v>
      </c>
      <c r="G1707" s="119" t="str">
        <f>VLOOKUP(Repository_table[[#This Row],[Country of Destination]],$T$11:$U$47,2,)</f>
        <v>East Asia and Pacific</v>
      </c>
      <c r="H1707" s="119" t="s">
        <v>241</v>
      </c>
      <c r="I1707" s="119" t="s">
        <v>231</v>
      </c>
      <c r="J1707" s="120">
        <v>3466014</v>
      </c>
      <c r="K1707" s="121"/>
      <c r="L1707" s="115"/>
      <c r="N1707" s="89"/>
    </row>
    <row r="1708" spans="1:14" s="13" customFormat="1" ht="24.95">
      <c r="A1708" s="117">
        <v>44127</v>
      </c>
      <c r="B1708" s="21" t="s">
        <v>331</v>
      </c>
      <c r="C1708" s="118" t="s">
        <v>702</v>
      </c>
      <c r="D1708" s="119" t="s">
        <v>708</v>
      </c>
      <c r="E1708" s="119" t="s">
        <v>22</v>
      </c>
      <c r="F1708" s="119" t="s">
        <v>158</v>
      </c>
      <c r="G1708" s="119" t="str">
        <f>VLOOKUP(Repository_table[[#This Row],[Country of Destination]],$T$11:$U$47,2,)</f>
        <v>East Asia and Pacific</v>
      </c>
      <c r="H1708" s="119" t="s">
        <v>714</v>
      </c>
      <c r="I1708" s="119" t="s">
        <v>333</v>
      </c>
      <c r="J1708" s="120">
        <v>3672445</v>
      </c>
      <c r="K1708" s="121"/>
      <c r="L1708" s="115"/>
      <c r="N1708" s="89"/>
    </row>
    <row r="1709" spans="1:14" s="13" customFormat="1">
      <c r="A1709" s="117">
        <v>44127</v>
      </c>
      <c r="B1709" s="118" t="s">
        <v>20</v>
      </c>
      <c r="C1709" s="118" t="s">
        <v>20</v>
      </c>
      <c r="D1709" s="119" t="s">
        <v>21</v>
      </c>
      <c r="E1709" s="119" t="s">
        <v>22</v>
      </c>
      <c r="F1709" s="119" t="s">
        <v>61</v>
      </c>
      <c r="G1709" s="119" t="str">
        <f>VLOOKUP(Repository_table[[#This Row],[Country of Destination]],$T$11:$U$47,2,)</f>
        <v>Europe and Central Asia</v>
      </c>
      <c r="H1709" s="119" t="s">
        <v>615</v>
      </c>
      <c r="I1709" s="119" t="s">
        <v>25</v>
      </c>
      <c r="J1709" s="120">
        <v>3042744</v>
      </c>
      <c r="K1709" s="121"/>
      <c r="L1709" s="115"/>
      <c r="N1709" s="89"/>
    </row>
    <row r="1710" spans="1:14" s="13" customFormat="1" ht="24.95">
      <c r="A1710" s="117">
        <v>44128</v>
      </c>
      <c r="B1710" s="21" t="s">
        <v>331</v>
      </c>
      <c r="C1710" s="118" t="s">
        <v>702</v>
      </c>
      <c r="D1710" s="119" t="s">
        <v>708</v>
      </c>
      <c r="E1710" s="119" t="s">
        <v>22</v>
      </c>
      <c r="F1710" s="119" t="s">
        <v>94</v>
      </c>
      <c r="G1710" s="119" t="str">
        <f>VLOOKUP(Repository_table[[#This Row],[Country of Destination]],$T$11:$U$47,2,)</f>
        <v>East Asia and Pacific</v>
      </c>
      <c r="H1710" s="119" t="s">
        <v>202</v>
      </c>
      <c r="I1710" s="119" t="s">
        <v>333</v>
      </c>
      <c r="J1710" s="120">
        <v>3836750</v>
      </c>
      <c r="K1710" s="121"/>
      <c r="L1710" s="115"/>
      <c r="N1710" s="89"/>
    </row>
    <row r="1711" spans="1:14" s="13" customFormat="1">
      <c r="A1711" s="117">
        <v>44128</v>
      </c>
      <c r="B1711" s="118" t="s">
        <v>20</v>
      </c>
      <c r="C1711" s="118" t="s">
        <v>20</v>
      </c>
      <c r="D1711" s="119" t="s">
        <v>21</v>
      </c>
      <c r="E1711" s="119" t="s">
        <v>22</v>
      </c>
      <c r="F1711" s="119" t="s">
        <v>94</v>
      </c>
      <c r="G1711" s="119" t="str">
        <f>VLOOKUP(Repository_table[[#This Row],[Country of Destination]],$T$11:$U$47,2,)</f>
        <v>East Asia and Pacific</v>
      </c>
      <c r="H1711" s="119" t="s">
        <v>621</v>
      </c>
      <c r="I1711" s="119" t="s">
        <v>25</v>
      </c>
      <c r="J1711" s="120">
        <v>3287735</v>
      </c>
      <c r="K1711" s="121"/>
      <c r="L1711" s="115"/>
      <c r="N1711" s="89"/>
    </row>
    <row r="1712" spans="1:14" s="13" customFormat="1">
      <c r="A1712" s="117">
        <v>44129</v>
      </c>
      <c r="B1712" s="118" t="s">
        <v>303</v>
      </c>
      <c r="C1712" s="118" t="s">
        <v>308</v>
      </c>
      <c r="D1712" s="119" t="s">
        <v>305</v>
      </c>
      <c r="E1712" s="119" t="s">
        <v>22</v>
      </c>
      <c r="F1712" s="119" t="s">
        <v>38</v>
      </c>
      <c r="G1712" s="119" t="str">
        <f>VLOOKUP(Repository_table[[#This Row],[Country of Destination]],$T$11:$U$47,2,)</f>
        <v>Latin America and the Caribbean</v>
      </c>
      <c r="H1712" s="119" t="s">
        <v>312</v>
      </c>
      <c r="I1712" s="119" t="s">
        <v>307</v>
      </c>
      <c r="J1712" s="120">
        <v>3151175</v>
      </c>
      <c r="K1712" s="121"/>
      <c r="L1712" s="115" t="s">
        <v>67</v>
      </c>
      <c r="N1712" s="89"/>
    </row>
    <row r="1713" spans="1:14" s="13" customFormat="1" ht="24.95">
      <c r="A1713" s="117">
        <v>44129</v>
      </c>
      <c r="B1713" s="118" t="s">
        <v>264</v>
      </c>
      <c r="C1713" s="118" t="s">
        <v>265</v>
      </c>
      <c r="D1713" s="119" t="s">
        <v>266</v>
      </c>
      <c r="E1713" s="119" t="s">
        <v>22</v>
      </c>
      <c r="F1713" s="119" t="s">
        <v>35</v>
      </c>
      <c r="G1713" s="119" t="str">
        <f>VLOOKUP(Repository_table[[#This Row],[Country of Destination]],$T$11:$U$47,2,)</f>
        <v>Europe and Central Asia</v>
      </c>
      <c r="H1713" s="119" t="s">
        <v>98</v>
      </c>
      <c r="I1713" s="119" t="s">
        <v>268</v>
      </c>
      <c r="J1713" s="120">
        <v>3298502</v>
      </c>
      <c r="K1713" s="121"/>
      <c r="L1713" s="115"/>
      <c r="N1713" s="89"/>
    </row>
    <row r="1714" spans="1:14" s="13" customFormat="1">
      <c r="A1714" s="117">
        <v>44129</v>
      </c>
      <c r="B1714" s="118" t="s">
        <v>20</v>
      </c>
      <c r="C1714" s="118" t="s">
        <v>20</v>
      </c>
      <c r="D1714" s="119" t="s">
        <v>27</v>
      </c>
      <c r="E1714" s="119" t="s">
        <v>22</v>
      </c>
      <c r="F1714" s="119" t="s">
        <v>28</v>
      </c>
      <c r="G1714" s="119" t="str">
        <f>VLOOKUP(Repository_table[[#This Row],[Country of Destination]],$T$11:$U$47,2,)</f>
        <v>East Asia and Pacific</v>
      </c>
      <c r="H1714" s="119" t="s">
        <v>79</v>
      </c>
      <c r="I1714" s="119" t="s">
        <v>25</v>
      </c>
      <c r="J1714" s="120">
        <v>3701174</v>
      </c>
      <c r="K1714" s="121"/>
      <c r="L1714" s="115"/>
      <c r="N1714" s="89"/>
    </row>
    <row r="1715" spans="1:14" s="13" customFormat="1">
      <c r="A1715" s="117">
        <v>44129</v>
      </c>
      <c r="B1715" s="118" t="s">
        <v>20</v>
      </c>
      <c r="C1715" s="118" t="s">
        <v>20</v>
      </c>
      <c r="D1715" s="119" t="s">
        <v>21</v>
      </c>
      <c r="E1715" s="119" t="s">
        <v>22</v>
      </c>
      <c r="F1715" s="119" t="s">
        <v>101</v>
      </c>
      <c r="G1715" s="119" t="str">
        <f>VLOOKUP(Repository_table[[#This Row],[Country of Destination]],$T$11:$U$47,2,)</f>
        <v>Middle East and North Africa</v>
      </c>
      <c r="H1715" s="119" t="s">
        <v>72</v>
      </c>
      <c r="I1715" s="119" t="s">
        <v>25</v>
      </c>
      <c r="J1715" s="120">
        <v>3602556</v>
      </c>
      <c r="K1715" s="121"/>
      <c r="L1715" s="115"/>
      <c r="N1715" s="89"/>
    </row>
    <row r="1716" spans="1:14" s="13" customFormat="1">
      <c r="A1716" s="117">
        <v>44130</v>
      </c>
      <c r="B1716" s="118" t="s">
        <v>20</v>
      </c>
      <c r="C1716" s="118" t="s">
        <v>20</v>
      </c>
      <c r="D1716" s="119" t="s">
        <v>21</v>
      </c>
      <c r="E1716" s="119" t="s">
        <v>22</v>
      </c>
      <c r="F1716" s="119" t="s">
        <v>38</v>
      </c>
      <c r="G1716" s="119" t="str">
        <f>VLOOKUP(Repository_table[[#This Row],[Country of Destination]],$T$11:$U$47,2,)</f>
        <v>Latin America and the Caribbean</v>
      </c>
      <c r="H1716" s="119" t="s">
        <v>595</v>
      </c>
      <c r="I1716" s="119" t="s">
        <v>25</v>
      </c>
      <c r="J1716" s="120">
        <v>3287786</v>
      </c>
      <c r="K1716" s="121"/>
      <c r="L1716" s="115"/>
      <c r="N1716" s="89"/>
    </row>
    <row r="1717" spans="1:14" s="13" customFormat="1">
      <c r="A1717" s="117">
        <v>44131</v>
      </c>
      <c r="B1717" s="118" t="s">
        <v>303</v>
      </c>
      <c r="C1717" s="118" t="s">
        <v>304</v>
      </c>
      <c r="D1717" s="119" t="s">
        <v>305</v>
      </c>
      <c r="E1717" s="119" t="s">
        <v>22</v>
      </c>
      <c r="F1717" s="119" t="s">
        <v>94</v>
      </c>
      <c r="G1717" s="119" t="str">
        <f>VLOOKUP(Repository_table[[#This Row],[Country of Destination]],$T$11:$U$47,2,)</f>
        <v>East Asia and Pacific</v>
      </c>
      <c r="H1717" s="119" t="s">
        <v>691</v>
      </c>
      <c r="I1717" s="119" t="s">
        <v>307</v>
      </c>
      <c r="J1717" s="120">
        <v>2597447</v>
      </c>
      <c r="K1717" s="121"/>
      <c r="L1717" s="115"/>
      <c r="N1717" s="89"/>
    </row>
    <row r="1718" spans="1:14" s="13" customFormat="1" ht="24.95">
      <c r="A1718" s="117">
        <v>44132</v>
      </c>
      <c r="B1718" s="118" t="s">
        <v>264</v>
      </c>
      <c r="C1718" s="118" t="s">
        <v>265</v>
      </c>
      <c r="D1718" s="119" t="s">
        <v>266</v>
      </c>
      <c r="E1718" s="119" t="s">
        <v>22</v>
      </c>
      <c r="F1718" s="119" t="s">
        <v>35</v>
      </c>
      <c r="G1718" s="119" t="str">
        <f>VLOOKUP(Repository_table[[#This Row],[Country of Destination]],$T$11:$U$47,2,)</f>
        <v>Europe and Central Asia</v>
      </c>
      <c r="H1718" s="119" t="s">
        <v>638</v>
      </c>
      <c r="I1718" s="119" t="s">
        <v>268</v>
      </c>
      <c r="J1718" s="120">
        <v>3234317</v>
      </c>
      <c r="K1718" s="121"/>
      <c r="L1718" s="115"/>
      <c r="N1718" s="89"/>
    </row>
    <row r="1719" spans="1:14" s="13" customFormat="1">
      <c r="A1719" s="117">
        <v>44132</v>
      </c>
      <c r="B1719" s="118" t="s">
        <v>20</v>
      </c>
      <c r="C1719" s="118" t="s">
        <v>20</v>
      </c>
      <c r="D1719" s="119" t="s">
        <v>21</v>
      </c>
      <c r="E1719" s="119" t="s">
        <v>22</v>
      </c>
      <c r="F1719" s="119" t="s">
        <v>42</v>
      </c>
      <c r="G1719" s="119" t="str">
        <f>VLOOKUP(Repository_table[[#This Row],[Country of Destination]],$T$11:$U$47,2,)</f>
        <v>South Asia</v>
      </c>
      <c r="H1719" s="119" t="s">
        <v>320</v>
      </c>
      <c r="I1719" s="119" t="s">
        <v>25</v>
      </c>
      <c r="J1719" s="120">
        <v>3317178</v>
      </c>
      <c r="K1719" s="121"/>
      <c r="L1719" s="115"/>
      <c r="N1719" s="89"/>
    </row>
    <row r="1720" spans="1:14" s="13" customFormat="1">
      <c r="A1720" s="117">
        <v>44133</v>
      </c>
      <c r="B1720" s="118" t="s">
        <v>20</v>
      </c>
      <c r="C1720" s="118" t="s">
        <v>20</v>
      </c>
      <c r="D1720" s="119" t="s">
        <v>211</v>
      </c>
      <c r="E1720" s="119" t="s">
        <v>22</v>
      </c>
      <c r="F1720" s="119" t="s">
        <v>35</v>
      </c>
      <c r="G1720" s="119" t="str">
        <f>VLOOKUP(Repository_table[[#This Row],[Country of Destination]],$T$11:$U$47,2,)</f>
        <v>Europe and Central Asia</v>
      </c>
      <c r="H1720" s="119" t="s">
        <v>165</v>
      </c>
      <c r="I1720" s="119" t="s">
        <v>25</v>
      </c>
      <c r="J1720" s="120">
        <v>3478833</v>
      </c>
      <c r="K1720" s="121"/>
      <c r="L1720" s="115"/>
      <c r="N1720" s="89"/>
    </row>
    <row r="1721" spans="1:14" s="13" customFormat="1">
      <c r="A1721" s="117">
        <v>44133</v>
      </c>
      <c r="B1721" s="118" t="s">
        <v>20</v>
      </c>
      <c r="C1721" s="118" t="s">
        <v>20</v>
      </c>
      <c r="D1721" s="119" t="s">
        <v>21</v>
      </c>
      <c r="E1721" s="119" t="s">
        <v>22</v>
      </c>
      <c r="F1721" s="119" t="s">
        <v>31</v>
      </c>
      <c r="G1721" s="119" t="str">
        <f>VLOOKUP(Repository_table[[#This Row],[Country of Destination]],$T$11:$U$47,2,)</f>
        <v>Europe and Central Asia</v>
      </c>
      <c r="H1721" s="119" t="s">
        <v>337</v>
      </c>
      <c r="I1721" s="119" t="s">
        <v>25</v>
      </c>
      <c r="J1721" s="120">
        <v>3285112</v>
      </c>
      <c r="K1721" s="121"/>
      <c r="L1721" s="115"/>
      <c r="N1721" s="89"/>
    </row>
    <row r="1722" spans="1:14" s="13" customFormat="1">
      <c r="A1722" s="117">
        <v>44134</v>
      </c>
      <c r="B1722" s="118" t="s">
        <v>228</v>
      </c>
      <c r="C1722" s="118" t="s">
        <v>229</v>
      </c>
      <c r="D1722" s="119" t="s">
        <v>230</v>
      </c>
      <c r="E1722" s="119" t="s">
        <v>22</v>
      </c>
      <c r="F1722" s="119" t="s">
        <v>23</v>
      </c>
      <c r="G1722" s="119" t="str">
        <f>VLOOKUP(Repository_table[[#This Row],[Country of Destination]],$T$11:$U$47,2,)</f>
        <v>Europe and Central Asia</v>
      </c>
      <c r="H1722" s="119" t="s">
        <v>295</v>
      </c>
      <c r="I1722" s="119" t="s">
        <v>231</v>
      </c>
      <c r="J1722" s="120">
        <v>3659791</v>
      </c>
      <c r="K1722" s="121"/>
      <c r="L1722" s="115"/>
      <c r="N1722" s="89"/>
    </row>
    <row r="1723" spans="1:14" s="13" customFormat="1" ht="24.95">
      <c r="A1723" s="117">
        <v>44134</v>
      </c>
      <c r="B1723" s="21" t="s">
        <v>331</v>
      </c>
      <c r="C1723" s="118" t="s">
        <v>702</v>
      </c>
      <c r="D1723" s="20" t="s">
        <v>708</v>
      </c>
      <c r="E1723" s="119" t="s">
        <v>22</v>
      </c>
      <c r="F1723" s="119" t="s">
        <v>94</v>
      </c>
      <c r="G1723" s="119" t="str">
        <f>VLOOKUP(Repository_table[[#This Row],[Country of Destination]],$T$11:$U$47,2,)</f>
        <v>East Asia and Pacific</v>
      </c>
      <c r="H1723" s="119" t="s">
        <v>348</v>
      </c>
      <c r="I1723" s="119" t="s">
        <v>333</v>
      </c>
      <c r="J1723" s="120">
        <v>3695528</v>
      </c>
      <c r="K1723" s="121"/>
      <c r="L1723" s="115"/>
      <c r="N1723" s="89"/>
    </row>
    <row r="1724" spans="1:14" s="13" customFormat="1">
      <c r="A1724" s="117">
        <v>44135</v>
      </c>
      <c r="B1724" s="118" t="s">
        <v>303</v>
      </c>
      <c r="C1724" s="118" t="s">
        <v>304</v>
      </c>
      <c r="D1724" s="119" t="s">
        <v>305</v>
      </c>
      <c r="E1724" s="119" t="s">
        <v>22</v>
      </c>
      <c r="F1724" s="119" t="s">
        <v>38</v>
      </c>
      <c r="G1724" s="119" t="str">
        <f>VLOOKUP(Repository_table[[#This Row],[Country of Destination]],$T$11:$U$47,2,)</f>
        <v>Latin America and the Caribbean</v>
      </c>
      <c r="H1724" s="119" t="s">
        <v>39</v>
      </c>
      <c r="I1724" s="119" t="s">
        <v>307</v>
      </c>
      <c r="J1724" s="120">
        <v>3033960</v>
      </c>
      <c r="K1724" s="121"/>
      <c r="L1724" s="115"/>
      <c r="N1724" s="89"/>
    </row>
    <row r="1725" spans="1:14" s="13" customFormat="1" ht="24.95">
      <c r="A1725" s="117">
        <v>44135</v>
      </c>
      <c r="B1725" s="118" t="s">
        <v>264</v>
      </c>
      <c r="C1725" s="118" t="s">
        <v>265</v>
      </c>
      <c r="D1725" s="119" t="s">
        <v>266</v>
      </c>
      <c r="E1725" s="119" t="s">
        <v>22</v>
      </c>
      <c r="F1725" s="119" t="s">
        <v>42</v>
      </c>
      <c r="G1725" s="119" t="str">
        <f>VLOOKUP(Repository_table[[#This Row],[Country of Destination]],$T$11:$U$47,2,)</f>
        <v>South Asia</v>
      </c>
      <c r="H1725" s="119" t="s">
        <v>45</v>
      </c>
      <c r="I1725" s="119" t="s">
        <v>268</v>
      </c>
      <c r="J1725" s="120">
        <v>3561820</v>
      </c>
      <c r="K1725" s="121"/>
      <c r="L1725" s="115"/>
      <c r="N1725" s="89"/>
    </row>
    <row r="1726" spans="1:14" s="13" customFormat="1">
      <c r="A1726" s="117">
        <v>44135</v>
      </c>
      <c r="B1726" s="118" t="s">
        <v>20</v>
      </c>
      <c r="C1726" s="118" t="s">
        <v>20</v>
      </c>
      <c r="D1726" s="119" t="s">
        <v>27</v>
      </c>
      <c r="E1726" s="119" t="s">
        <v>22</v>
      </c>
      <c r="F1726" s="119" t="s">
        <v>351</v>
      </c>
      <c r="G1726" s="119" t="str">
        <f>VLOOKUP(Repository_table[[#This Row],[Country of Destination]],$T$11:$U$47,2,)</f>
        <v>Latin America and the Caribbean</v>
      </c>
      <c r="H1726" s="119" t="s">
        <v>105</v>
      </c>
      <c r="I1726" s="119" t="s">
        <v>25</v>
      </c>
      <c r="J1726" s="120">
        <v>3692549</v>
      </c>
      <c r="K1726" s="121"/>
      <c r="L1726" s="115"/>
      <c r="N1726" s="89"/>
    </row>
    <row r="1727" spans="1:14" s="13" customFormat="1">
      <c r="A1727" s="117">
        <v>44135</v>
      </c>
      <c r="B1727" s="118" t="s">
        <v>20</v>
      </c>
      <c r="C1727" s="118" t="s">
        <v>20</v>
      </c>
      <c r="D1727" s="119" t="s">
        <v>200</v>
      </c>
      <c r="E1727" s="119" t="s">
        <v>22</v>
      </c>
      <c r="F1727" s="119" t="s">
        <v>143</v>
      </c>
      <c r="G1727" s="119" t="str">
        <f>VLOOKUP(Repository_table[[#This Row],[Country of Destination]],$T$11:$U$47,2,)</f>
        <v>Latin America and the Caribbean</v>
      </c>
      <c r="H1727" s="119" t="s">
        <v>109</v>
      </c>
      <c r="I1727" s="119" t="s">
        <v>25</v>
      </c>
      <c r="J1727" s="120">
        <v>3400077</v>
      </c>
      <c r="K1727" s="121"/>
      <c r="L1727" s="115"/>
      <c r="N1727" s="89"/>
    </row>
    <row r="1728" spans="1:14" s="13" customFormat="1" ht="24.95">
      <c r="A1728" s="117">
        <v>44136</v>
      </c>
      <c r="B1728" s="118" t="s">
        <v>264</v>
      </c>
      <c r="C1728" s="118" t="s">
        <v>265</v>
      </c>
      <c r="D1728" s="119" t="s">
        <v>266</v>
      </c>
      <c r="E1728" s="119" t="s">
        <v>22</v>
      </c>
      <c r="F1728" s="119" t="s">
        <v>35</v>
      </c>
      <c r="G1728" s="119" t="str">
        <f>VLOOKUP(Repository_table[[#This Row],[Country of Destination]],$T$11:$U$47,2,)</f>
        <v>Europe and Central Asia</v>
      </c>
      <c r="H1728" s="119" t="s">
        <v>244</v>
      </c>
      <c r="I1728" s="119" t="s">
        <v>268</v>
      </c>
      <c r="J1728" s="120">
        <v>3815554</v>
      </c>
      <c r="K1728" s="121"/>
      <c r="L1728" s="115"/>
      <c r="N1728" s="89"/>
    </row>
    <row r="1729" spans="1:14" s="13" customFormat="1" ht="24.95">
      <c r="A1729" s="117">
        <v>44136</v>
      </c>
      <c r="B1729" s="118" t="s">
        <v>331</v>
      </c>
      <c r="C1729" s="118" t="s">
        <v>702</v>
      </c>
      <c r="D1729" s="119" t="s">
        <v>708</v>
      </c>
      <c r="E1729" s="119" t="s">
        <v>22</v>
      </c>
      <c r="F1729" s="119" t="s">
        <v>94</v>
      </c>
      <c r="G1729" s="119" t="str">
        <f>VLOOKUP(Repository_table[[#This Row],[Country of Destination]],$T$11:$U$47,2,)</f>
        <v>East Asia and Pacific</v>
      </c>
      <c r="H1729" s="119" t="s">
        <v>85</v>
      </c>
      <c r="I1729" s="119" t="s">
        <v>333</v>
      </c>
      <c r="J1729" s="120">
        <v>3697984</v>
      </c>
      <c r="K1729" s="121"/>
      <c r="L1729" s="115"/>
      <c r="N1729" s="89"/>
    </row>
    <row r="1730" spans="1:14" s="13" customFormat="1">
      <c r="A1730" s="117">
        <v>44136</v>
      </c>
      <c r="B1730" s="118" t="s">
        <v>20</v>
      </c>
      <c r="C1730" s="118" t="s">
        <v>20</v>
      </c>
      <c r="D1730" s="119" t="s">
        <v>21</v>
      </c>
      <c r="E1730" s="119" t="s">
        <v>22</v>
      </c>
      <c r="F1730" s="119" t="s">
        <v>57</v>
      </c>
      <c r="G1730" s="119" t="str">
        <f>VLOOKUP(Repository_table[[#This Row],[Country of Destination]],$T$11:$U$47,2,)</f>
        <v>Europe and Central Asia</v>
      </c>
      <c r="H1730" s="119" t="s">
        <v>40</v>
      </c>
      <c r="I1730" s="119" t="s">
        <v>25</v>
      </c>
      <c r="J1730" s="120">
        <v>3033472</v>
      </c>
      <c r="K1730" s="121"/>
      <c r="L1730" s="115"/>
      <c r="N1730" s="89"/>
    </row>
    <row r="1731" spans="1:14" s="13" customFormat="1">
      <c r="A1731" s="117">
        <v>44137</v>
      </c>
      <c r="B1731" s="118" t="s">
        <v>303</v>
      </c>
      <c r="C1731" s="118" t="s">
        <v>304</v>
      </c>
      <c r="D1731" s="119" t="s">
        <v>305</v>
      </c>
      <c r="E1731" s="119" t="s">
        <v>22</v>
      </c>
      <c r="F1731" s="119" t="s">
        <v>42</v>
      </c>
      <c r="G1731" s="119" t="str">
        <f>VLOOKUP(Repository_table[[#This Row],[Country of Destination]],$T$11:$U$47,2,)</f>
        <v>South Asia</v>
      </c>
      <c r="H1731" s="119" t="s">
        <v>319</v>
      </c>
      <c r="I1731" s="119" t="s">
        <v>307</v>
      </c>
      <c r="J1731" s="120">
        <v>3135544</v>
      </c>
      <c r="K1731" s="121"/>
      <c r="L1731" s="115"/>
      <c r="N1731" s="89"/>
    </row>
    <row r="1732" spans="1:14" s="13" customFormat="1">
      <c r="A1732" s="117">
        <v>44137</v>
      </c>
      <c r="B1732" s="118" t="s">
        <v>228</v>
      </c>
      <c r="C1732" s="118" t="s">
        <v>232</v>
      </c>
      <c r="D1732" s="119" t="s">
        <v>230</v>
      </c>
      <c r="E1732" s="119" t="s">
        <v>22</v>
      </c>
      <c r="F1732" s="119" t="s">
        <v>38</v>
      </c>
      <c r="G1732" s="119" t="str">
        <f>VLOOKUP(Repository_table[[#This Row],[Country of Destination]],$T$11:$U$47,2,)</f>
        <v>Latin America and the Caribbean</v>
      </c>
      <c r="H1732" s="119" t="s">
        <v>237</v>
      </c>
      <c r="I1732" s="119" t="s">
        <v>231</v>
      </c>
      <c r="J1732" s="120">
        <v>3458034</v>
      </c>
      <c r="K1732" s="121"/>
      <c r="L1732" s="115"/>
      <c r="N1732" s="89"/>
    </row>
    <row r="1733" spans="1:14" s="13" customFormat="1">
      <c r="A1733" s="117">
        <v>44137</v>
      </c>
      <c r="B1733" s="118" t="s">
        <v>20</v>
      </c>
      <c r="C1733" s="118" t="s">
        <v>20</v>
      </c>
      <c r="D1733" s="119" t="s">
        <v>27</v>
      </c>
      <c r="E1733" s="119" t="s">
        <v>22</v>
      </c>
      <c r="F1733" s="119" t="s">
        <v>28</v>
      </c>
      <c r="G1733" s="119" t="str">
        <f>VLOOKUP(Repository_table[[#This Row],[Country of Destination]],$T$11:$U$47,2,)</f>
        <v>East Asia and Pacific</v>
      </c>
      <c r="H1733" s="119" t="s">
        <v>282</v>
      </c>
      <c r="I1733" s="119" t="s">
        <v>25</v>
      </c>
      <c r="J1733" s="120">
        <v>3374451</v>
      </c>
      <c r="K1733" s="121"/>
      <c r="L1733" s="115"/>
      <c r="N1733" s="89"/>
    </row>
    <row r="1734" spans="1:14" s="13" customFormat="1" ht="24.95">
      <c r="A1734" s="117">
        <v>44138</v>
      </c>
      <c r="B1734" s="118" t="s">
        <v>331</v>
      </c>
      <c r="C1734" s="118" t="s">
        <v>702</v>
      </c>
      <c r="D1734" s="119" t="s">
        <v>708</v>
      </c>
      <c r="E1734" s="119" t="s">
        <v>22</v>
      </c>
      <c r="F1734" s="119" t="s">
        <v>158</v>
      </c>
      <c r="G1734" s="119" t="str">
        <f>VLOOKUP(Repository_table[[#This Row],[Country of Destination]],$T$11:$U$47,2,)</f>
        <v>East Asia and Pacific</v>
      </c>
      <c r="H1734" s="119" t="s">
        <v>275</v>
      </c>
      <c r="I1734" s="119" t="s">
        <v>333</v>
      </c>
      <c r="J1734" s="120">
        <v>3817733</v>
      </c>
      <c r="K1734" s="121"/>
      <c r="L1734" s="115"/>
      <c r="N1734" s="89"/>
    </row>
    <row r="1735" spans="1:14" s="13" customFormat="1">
      <c r="A1735" s="117">
        <v>44138</v>
      </c>
      <c r="B1735" s="118" t="s">
        <v>20</v>
      </c>
      <c r="C1735" s="118" t="s">
        <v>20</v>
      </c>
      <c r="D1735" s="119" t="s">
        <v>21</v>
      </c>
      <c r="E1735" s="119" t="s">
        <v>22</v>
      </c>
      <c r="F1735" s="119" t="s">
        <v>69</v>
      </c>
      <c r="G1735" s="119" t="str">
        <f>VLOOKUP(Repository_table[[#This Row],[Country of Destination]],$T$11:$U$47,2,)</f>
        <v>East Asia and Pacific</v>
      </c>
      <c r="H1735" s="119" t="s">
        <v>171</v>
      </c>
      <c r="I1735" s="119" t="s">
        <v>25</v>
      </c>
      <c r="J1735" s="120">
        <v>3101654</v>
      </c>
      <c r="K1735" s="121"/>
      <c r="L1735" s="115"/>
      <c r="N1735" s="89"/>
    </row>
    <row r="1736" spans="1:14" s="13" customFormat="1">
      <c r="A1736" s="117">
        <v>44139</v>
      </c>
      <c r="B1736" s="118" t="s">
        <v>303</v>
      </c>
      <c r="C1736" s="118" t="s">
        <v>308</v>
      </c>
      <c r="D1736" s="119" t="s">
        <v>309</v>
      </c>
      <c r="E1736" s="119" t="s">
        <v>22</v>
      </c>
      <c r="F1736" s="119" t="s">
        <v>28</v>
      </c>
      <c r="G1736" s="119" t="str">
        <f>VLOOKUP(Repository_table[[#This Row],[Country of Destination]],$T$11:$U$47,2,)</f>
        <v>East Asia and Pacific</v>
      </c>
      <c r="H1736" s="119" t="s">
        <v>310</v>
      </c>
      <c r="I1736" s="119" t="s">
        <v>307</v>
      </c>
      <c r="J1736" s="120">
        <v>3217111</v>
      </c>
      <c r="K1736" s="121"/>
      <c r="L1736" s="115"/>
      <c r="N1736" s="89"/>
    </row>
    <row r="1737" spans="1:14" s="13" customFormat="1" ht="24.95">
      <c r="A1737" s="117">
        <v>44139</v>
      </c>
      <c r="B1737" s="118" t="s">
        <v>264</v>
      </c>
      <c r="C1737" s="118" t="s">
        <v>265</v>
      </c>
      <c r="D1737" s="119" t="s">
        <v>266</v>
      </c>
      <c r="E1737" s="119" t="s">
        <v>22</v>
      </c>
      <c r="F1737" s="119" t="s">
        <v>31</v>
      </c>
      <c r="G1737" s="119" t="str">
        <f>VLOOKUP(Repository_table[[#This Row],[Country of Destination]],$T$11:$U$47,2,)</f>
        <v>Europe and Central Asia</v>
      </c>
      <c r="H1737" s="119" t="s">
        <v>131</v>
      </c>
      <c r="I1737" s="119" t="s">
        <v>268</v>
      </c>
      <c r="J1737" s="120">
        <v>3632965</v>
      </c>
      <c r="K1737" s="121"/>
      <c r="L1737" s="115"/>
      <c r="N1737" s="89"/>
    </row>
    <row r="1738" spans="1:14" s="13" customFormat="1" ht="24.95">
      <c r="A1738" s="117">
        <v>44139</v>
      </c>
      <c r="B1738" s="118" t="s">
        <v>331</v>
      </c>
      <c r="C1738" s="118" t="s">
        <v>702</v>
      </c>
      <c r="D1738" s="119" t="s">
        <v>708</v>
      </c>
      <c r="E1738" s="119" t="s">
        <v>22</v>
      </c>
      <c r="F1738" s="119" t="s">
        <v>38</v>
      </c>
      <c r="G1738" s="119" t="str">
        <f>VLOOKUP(Repository_table[[#This Row],[Country of Destination]],$T$11:$U$47,2,)</f>
        <v>Latin America and the Caribbean</v>
      </c>
      <c r="H1738" s="119" t="s">
        <v>51</v>
      </c>
      <c r="I1738" s="119" t="s">
        <v>333</v>
      </c>
      <c r="J1738" s="120">
        <v>3616479</v>
      </c>
      <c r="K1738" s="121"/>
      <c r="L1738" s="115"/>
      <c r="N1738" s="89"/>
    </row>
    <row r="1739" spans="1:14" s="13" customFormat="1">
      <c r="A1739" s="117">
        <v>44139</v>
      </c>
      <c r="B1739" s="118" t="s">
        <v>20</v>
      </c>
      <c r="C1739" s="118" t="s">
        <v>20</v>
      </c>
      <c r="D1739" s="119" t="s">
        <v>21</v>
      </c>
      <c r="E1739" s="119" t="s">
        <v>22</v>
      </c>
      <c r="F1739" s="119" t="s">
        <v>33</v>
      </c>
      <c r="G1739" s="119" t="str">
        <f>VLOOKUP(Repository_table[[#This Row],[Country of Destination]],$T$11:$U$47,2,)</f>
        <v>Europe and Central Asia</v>
      </c>
      <c r="H1739" s="119" t="s">
        <v>142</v>
      </c>
      <c r="I1739" s="119" t="s">
        <v>25</v>
      </c>
      <c r="J1739" s="120">
        <v>3390083</v>
      </c>
      <c r="K1739" s="121"/>
      <c r="L1739" s="115"/>
      <c r="N1739" s="89"/>
    </row>
    <row r="1740" spans="1:14" s="13" customFormat="1">
      <c r="A1740" s="117">
        <v>44139</v>
      </c>
      <c r="B1740" s="118" t="s">
        <v>20</v>
      </c>
      <c r="C1740" s="118" t="s">
        <v>20</v>
      </c>
      <c r="D1740" s="119" t="s">
        <v>27</v>
      </c>
      <c r="E1740" s="119" t="s">
        <v>22</v>
      </c>
      <c r="F1740" s="119" t="s">
        <v>125</v>
      </c>
      <c r="G1740" s="119" t="str">
        <f>VLOOKUP(Repository_table[[#This Row],[Country of Destination]],$T$11:$U$47,2,)</f>
        <v>East Asia and Pacific</v>
      </c>
      <c r="H1740" s="119" t="s">
        <v>82</v>
      </c>
      <c r="I1740" s="119" t="s">
        <v>25</v>
      </c>
      <c r="J1740" s="120">
        <v>3657738</v>
      </c>
      <c r="K1740" s="121"/>
      <c r="L1740" s="115"/>
      <c r="N1740" s="89"/>
    </row>
    <row r="1741" spans="1:14" s="13" customFormat="1">
      <c r="A1741" s="117">
        <v>44140</v>
      </c>
      <c r="B1741" s="118" t="s">
        <v>20</v>
      </c>
      <c r="C1741" s="118" t="s">
        <v>20</v>
      </c>
      <c r="D1741" s="119" t="s">
        <v>21</v>
      </c>
      <c r="E1741" s="119" t="s">
        <v>22</v>
      </c>
      <c r="F1741" s="119" t="s">
        <v>69</v>
      </c>
      <c r="G1741" s="119" t="str">
        <f>VLOOKUP(Repository_table[[#This Row],[Country of Destination]],$T$11:$U$47,2,)</f>
        <v>East Asia and Pacific</v>
      </c>
      <c r="H1741" s="119" t="s">
        <v>188</v>
      </c>
      <c r="I1741" s="119" t="s">
        <v>25</v>
      </c>
      <c r="J1741" s="120">
        <v>3114785</v>
      </c>
      <c r="K1741" s="121"/>
      <c r="L1741" s="115"/>
      <c r="N1741" s="89"/>
    </row>
    <row r="1742" spans="1:14" s="13" customFormat="1">
      <c r="A1742" s="117">
        <v>44141</v>
      </c>
      <c r="B1742" s="118" t="s">
        <v>303</v>
      </c>
      <c r="C1742" s="118" t="s">
        <v>308</v>
      </c>
      <c r="D1742" s="119" t="s">
        <v>305</v>
      </c>
      <c r="E1742" s="119" t="s">
        <v>22</v>
      </c>
      <c r="F1742" s="119" t="s">
        <v>38</v>
      </c>
      <c r="G1742" s="119" t="str">
        <f>VLOOKUP(Repository_table[[#This Row],[Country of Destination]],$T$11:$U$47,2,)</f>
        <v>Latin America and the Caribbean</v>
      </c>
      <c r="H1742" s="119" t="s">
        <v>70</v>
      </c>
      <c r="I1742" s="119" t="s">
        <v>307</v>
      </c>
      <c r="J1742" s="120">
        <v>3223539</v>
      </c>
      <c r="K1742" s="121"/>
      <c r="L1742" s="115"/>
      <c r="N1742" s="89"/>
    </row>
    <row r="1743" spans="1:14" s="13" customFormat="1" ht="24.95">
      <c r="A1743" s="117">
        <v>44141</v>
      </c>
      <c r="B1743" s="118" t="s">
        <v>264</v>
      </c>
      <c r="C1743" s="118" t="s">
        <v>265</v>
      </c>
      <c r="D1743" s="119" t="s">
        <v>266</v>
      </c>
      <c r="E1743" s="119" t="s">
        <v>22</v>
      </c>
      <c r="F1743" s="119" t="s">
        <v>35</v>
      </c>
      <c r="G1743" s="119" t="str">
        <f>VLOOKUP(Repository_table[[#This Row],[Country of Destination]],$T$11:$U$47,2,)</f>
        <v>Europe and Central Asia</v>
      </c>
      <c r="H1743" s="119" t="s">
        <v>377</v>
      </c>
      <c r="I1743" s="119" t="s">
        <v>268</v>
      </c>
      <c r="J1743" s="120">
        <v>3431152</v>
      </c>
      <c r="K1743" s="121"/>
      <c r="L1743" s="115"/>
      <c r="N1743" s="89"/>
    </row>
    <row r="1744" spans="1:14" s="13" customFormat="1" ht="24.95">
      <c r="A1744" s="117">
        <v>44141</v>
      </c>
      <c r="B1744" s="118" t="s">
        <v>331</v>
      </c>
      <c r="C1744" s="118" t="s">
        <v>702</v>
      </c>
      <c r="D1744" s="119" t="s">
        <v>708</v>
      </c>
      <c r="E1744" s="119" t="s">
        <v>22</v>
      </c>
      <c r="F1744" s="119" t="s">
        <v>158</v>
      </c>
      <c r="G1744" s="119" t="str">
        <f>VLOOKUP(Repository_table[[#This Row],[Country of Destination]],$T$11:$U$47,2,)</f>
        <v>East Asia and Pacific</v>
      </c>
      <c r="H1744" s="119" t="s">
        <v>703</v>
      </c>
      <c r="I1744" s="119" t="s">
        <v>333</v>
      </c>
      <c r="J1744" s="120">
        <v>3876827</v>
      </c>
      <c r="K1744" s="121"/>
      <c r="L1744" s="115"/>
      <c r="N1744" s="89"/>
    </row>
    <row r="1745" spans="1:14" s="13" customFormat="1">
      <c r="A1745" s="117">
        <v>44141</v>
      </c>
      <c r="B1745" s="118" t="s">
        <v>20</v>
      </c>
      <c r="C1745" s="118" t="s">
        <v>20</v>
      </c>
      <c r="D1745" s="119" t="s">
        <v>27</v>
      </c>
      <c r="E1745" s="119" t="s">
        <v>22</v>
      </c>
      <c r="F1745" s="119" t="s">
        <v>28</v>
      </c>
      <c r="G1745" s="119" t="str">
        <f>VLOOKUP(Repository_table[[#This Row],[Country of Destination]],$T$11:$U$47,2,)</f>
        <v>East Asia and Pacific</v>
      </c>
      <c r="H1745" s="119" t="s">
        <v>37</v>
      </c>
      <c r="I1745" s="119" t="s">
        <v>25</v>
      </c>
      <c r="J1745" s="120">
        <v>3225338</v>
      </c>
      <c r="K1745" s="121"/>
      <c r="L1745" s="115"/>
      <c r="N1745" s="89"/>
    </row>
    <row r="1746" spans="1:14" s="13" customFormat="1">
      <c r="A1746" s="117">
        <v>44141</v>
      </c>
      <c r="B1746" s="118" t="s">
        <v>355</v>
      </c>
      <c r="C1746" s="118" t="s">
        <v>356</v>
      </c>
      <c r="D1746" s="119" t="s">
        <v>360</v>
      </c>
      <c r="E1746" s="119" t="s">
        <v>22</v>
      </c>
      <c r="F1746" s="119" t="s">
        <v>55</v>
      </c>
      <c r="G1746" s="119" t="str">
        <f>VLOOKUP(Repository_table[[#This Row],[Country of Destination]],$T$11:$U$47,2,)</f>
        <v>Europe and Central Asia</v>
      </c>
      <c r="H1746" s="119" t="s">
        <v>24</v>
      </c>
      <c r="I1746" s="119" t="s">
        <v>359</v>
      </c>
      <c r="J1746" s="120">
        <v>3203260</v>
      </c>
      <c r="K1746" s="121"/>
      <c r="L1746" s="115"/>
      <c r="N1746" s="89"/>
    </row>
    <row r="1747" spans="1:14" s="13" customFormat="1">
      <c r="A1747" s="117">
        <v>44142</v>
      </c>
      <c r="B1747" s="118" t="s">
        <v>303</v>
      </c>
      <c r="C1747" s="118" t="s">
        <v>304</v>
      </c>
      <c r="D1747" s="119" t="s">
        <v>305</v>
      </c>
      <c r="E1747" s="119" t="s">
        <v>22</v>
      </c>
      <c r="F1747" s="119" t="s">
        <v>158</v>
      </c>
      <c r="G1747" s="119" t="str">
        <f>VLOOKUP(Repository_table[[#This Row],[Country of Destination]],$T$11:$U$47,2,)</f>
        <v>East Asia and Pacific</v>
      </c>
      <c r="H1747" s="119" t="s">
        <v>306</v>
      </c>
      <c r="I1747" s="119" t="s">
        <v>307</v>
      </c>
      <c r="J1747" s="120">
        <v>215679</v>
      </c>
      <c r="K1747" s="121"/>
      <c r="L1747" s="115"/>
      <c r="N1747" s="89"/>
    </row>
    <row r="1748" spans="1:14" s="13" customFormat="1" ht="24.95">
      <c r="A1748" s="117">
        <v>44143</v>
      </c>
      <c r="B1748" s="118" t="s">
        <v>330</v>
      </c>
      <c r="C1748" s="118" t="s">
        <v>331</v>
      </c>
      <c r="D1748" s="119" t="s">
        <v>339</v>
      </c>
      <c r="E1748" s="119" t="s">
        <v>22</v>
      </c>
      <c r="F1748" s="119" t="s">
        <v>28</v>
      </c>
      <c r="G1748" s="119" t="str">
        <f>VLOOKUP(Repository_table[[#This Row],[Country of Destination]],$T$11:$U$47,2,)</f>
        <v>East Asia and Pacific</v>
      </c>
      <c r="H1748" s="119" t="s">
        <v>145</v>
      </c>
      <c r="I1748" s="119" t="s">
        <v>333</v>
      </c>
      <c r="J1748" s="120">
        <v>3729613</v>
      </c>
      <c r="K1748" s="121"/>
      <c r="L1748" s="115"/>
      <c r="N1748" s="89"/>
    </row>
    <row r="1749" spans="1:14" s="13" customFormat="1">
      <c r="A1749" s="117">
        <v>44143</v>
      </c>
      <c r="B1749" s="118" t="s">
        <v>20</v>
      </c>
      <c r="C1749" s="118" t="s">
        <v>20</v>
      </c>
      <c r="D1749" s="119" t="s">
        <v>21</v>
      </c>
      <c r="E1749" s="119" t="s">
        <v>22</v>
      </c>
      <c r="F1749" s="119" t="s">
        <v>94</v>
      </c>
      <c r="G1749" s="119" t="str">
        <f>VLOOKUP(Repository_table[[#This Row],[Country of Destination]],$T$11:$U$47,2,)</f>
        <v>East Asia and Pacific</v>
      </c>
      <c r="H1749" s="119" t="s">
        <v>672</v>
      </c>
      <c r="I1749" s="119" t="s">
        <v>25</v>
      </c>
      <c r="J1749" s="120">
        <v>3617282</v>
      </c>
      <c r="K1749" s="121"/>
      <c r="L1749" s="115"/>
      <c r="N1749" s="89"/>
    </row>
    <row r="1750" spans="1:14" s="13" customFormat="1">
      <c r="A1750" s="117">
        <v>44143</v>
      </c>
      <c r="B1750" s="118" t="s">
        <v>20</v>
      </c>
      <c r="C1750" s="118" t="s">
        <v>20</v>
      </c>
      <c r="D1750" s="119" t="s">
        <v>169</v>
      </c>
      <c r="E1750" s="119" t="s">
        <v>22</v>
      </c>
      <c r="F1750" s="119" t="s">
        <v>28</v>
      </c>
      <c r="G1750" s="119" t="str">
        <f>VLOOKUP(Repository_table[[#This Row],[Country of Destination]],$T$11:$U$47,2,)</f>
        <v>East Asia and Pacific</v>
      </c>
      <c r="H1750" s="119" t="s">
        <v>163</v>
      </c>
      <c r="I1750" s="119" t="s">
        <v>25</v>
      </c>
      <c r="J1750" s="120">
        <v>3267642</v>
      </c>
      <c r="K1750" s="121"/>
      <c r="L1750" s="115"/>
      <c r="N1750" s="89"/>
    </row>
    <row r="1751" spans="1:14" s="13" customFormat="1">
      <c r="A1751" s="117">
        <v>44144</v>
      </c>
      <c r="B1751" s="118" t="s">
        <v>303</v>
      </c>
      <c r="C1751" s="118" t="s">
        <v>308</v>
      </c>
      <c r="D1751" s="119" t="s">
        <v>305</v>
      </c>
      <c r="E1751" s="119" t="s">
        <v>22</v>
      </c>
      <c r="F1751" s="119" t="s">
        <v>49</v>
      </c>
      <c r="G1751" s="119" t="str">
        <f>VLOOKUP(Repository_table[[#This Row],[Country of Destination]],$T$11:$U$47,2,)</f>
        <v>Europe and Central Asia</v>
      </c>
      <c r="H1751" s="119" t="s">
        <v>146</v>
      </c>
      <c r="I1751" s="119" t="s">
        <v>307</v>
      </c>
      <c r="J1751" s="120">
        <v>3082907</v>
      </c>
      <c r="K1751" s="121"/>
      <c r="L1751" s="115"/>
      <c r="N1751" s="89"/>
    </row>
    <row r="1752" spans="1:14" s="13" customFormat="1" ht="24.95">
      <c r="A1752" s="117">
        <v>44144</v>
      </c>
      <c r="B1752" s="118" t="s">
        <v>264</v>
      </c>
      <c r="C1752" s="118" t="s">
        <v>265</v>
      </c>
      <c r="D1752" s="119" t="s">
        <v>266</v>
      </c>
      <c r="E1752" s="119" t="s">
        <v>22</v>
      </c>
      <c r="F1752" s="119" t="s">
        <v>35</v>
      </c>
      <c r="G1752" s="119" t="str">
        <f>VLOOKUP(Repository_table[[#This Row],[Country of Destination]],$T$11:$U$47,2,)</f>
        <v>Europe and Central Asia</v>
      </c>
      <c r="H1752" s="119" t="s">
        <v>278</v>
      </c>
      <c r="I1752" s="119" t="s">
        <v>268</v>
      </c>
      <c r="J1752" s="120">
        <v>3521772</v>
      </c>
      <c r="K1752" s="121"/>
      <c r="L1752" s="115"/>
      <c r="N1752" s="89"/>
    </row>
    <row r="1753" spans="1:14" s="13" customFormat="1">
      <c r="A1753" s="117">
        <v>44144</v>
      </c>
      <c r="B1753" s="118" t="s">
        <v>228</v>
      </c>
      <c r="C1753" s="118" t="s">
        <v>229</v>
      </c>
      <c r="D1753" s="119" t="s">
        <v>230</v>
      </c>
      <c r="E1753" s="119" t="s">
        <v>22</v>
      </c>
      <c r="F1753" s="119" t="s">
        <v>23</v>
      </c>
      <c r="G1753" s="119" t="str">
        <f>VLOOKUP(Repository_table[[#This Row],[Country of Destination]],$T$11:$U$47,2,)</f>
        <v>Europe and Central Asia</v>
      </c>
      <c r="H1753" s="119" t="s">
        <v>209</v>
      </c>
      <c r="I1753" s="119" t="s">
        <v>231</v>
      </c>
      <c r="J1753" s="120">
        <v>3273725</v>
      </c>
      <c r="K1753" s="121"/>
      <c r="L1753" s="115"/>
      <c r="N1753" s="89"/>
    </row>
    <row r="1754" spans="1:14" s="13" customFormat="1">
      <c r="A1754" s="117">
        <v>44144</v>
      </c>
      <c r="B1754" s="118" t="s">
        <v>20</v>
      </c>
      <c r="C1754" s="118" t="s">
        <v>20</v>
      </c>
      <c r="D1754" s="119" t="s">
        <v>21</v>
      </c>
      <c r="E1754" s="119" t="s">
        <v>22</v>
      </c>
      <c r="F1754" s="119" t="s">
        <v>94</v>
      </c>
      <c r="G1754" s="119" t="str">
        <f>VLOOKUP(Repository_table[[#This Row],[Country of Destination]],$T$11:$U$47,2,)</f>
        <v>East Asia and Pacific</v>
      </c>
      <c r="H1754" s="119" t="s">
        <v>639</v>
      </c>
      <c r="I1754" s="119" t="s">
        <v>25</v>
      </c>
      <c r="J1754" s="120">
        <v>3658686</v>
      </c>
      <c r="K1754" s="121"/>
      <c r="L1754" s="115"/>
      <c r="N1754" s="89"/>
    </row>
    <row r="1755" spans="1:14" s="13" customFormat="1">
      <c r="A1755" s="117">
        <v>44145</v>
      </c>
      <c r="B1755" s="118" t="s">
        <v>20</v>
      </c>
      <c r="C1755" s="118" t="s">
        <v>20</v>
      </c>
      <c r="D1755" s="119" t="s">
        <v>21</v>
      </c>
      <c r="E1755" s="119" t="s">
        <v>22</v>
      </c>
      <c r="F1755" s="119" t="s">
        <v>38</v>
      </c>
      <c r="G1755" s="119" t="str">
        <f>VLOOKUP(Repository_table[[#This Row],[Country of Destination]],$T$11:$U$47,2,)</f>
        <v>Latin America and the Caribbean</v>
      </c>
      <c r="H1755" s="119" t="s">
        <v>335</v>
      </c>
      <c r="I1755" s="119" t="s">
        <v>25</v>
      </c>
      <c r="J1755" s="120">
        <v>3499755</v>
      </c>
      <c r="K1755" s="121"/>
      <c r="L1755" s="115"/>
      <c r="N1755" s="89"/>
    </row>
    <row r="1756" spans="1:14" s="13" customFormat="1">
      <c r="A1756" s="117">
        <v>44146</v>
      </c>
      <c r="B1756" s="118" t="s">
        <v>303</v>
      </c>
      <c r="C1756" s="118" t="s">
        <v>318</v>
      </c>
      <c r="D1756" s="119" t="s">
        <v>309</v>
      </c>
      <c r="E1756" s="119" t="s">
        <v>22</v>
      </c>
      <c r="F1756" s="119" t="s">
        <v>144</v>
      </c>
      <c r="G1756" s="119" t="str">
        <f>VLOOKUP(Repository_table[[#This Row],[Country of Destination]],$T$11:$U$47,2,)</f>
        <v>Latin America and the Caribbean</v>
      </c>
      <c r="H1756" s="119" t="s">
        <v>317</v>
      </c>
      <c r="I1756" s="119" t="s">
        <v>307</v>
      </c>
      <c r="J1756" s="120">
        <v>2774247</v>
      </c>
      <c r="K1756" s="121"/>
      <c r="L1756" s="115" t="s">
        <v>67</v>
      </c>
      <c r="N1756" s="89"/>
    </row>
    <row r="1757" spans="1:14" s="13" customFormat="1">
      <c r="A1757" s="117">
        <v>44146</v>
      </c>
      <c r="B1757" s="118" t="s">
        <v>303</v>
      </c>
      <c r="C1757" s="118" t="s">
        <v>318</v>
      </c>
      <c r="D1757" s="119" t="s">
        <v>309</v>
      </c>
      <c r="E1757" s="119" t="s">
        <v>22</v>
      </c>
      <c r="F1757" s="119" t="s">
        <v>279</v>
      </c>
      <c r="G1757" s="119" t="str">
        <f>VLOOKUP(Repository_table[[#This Row],[Country of Destination]],$T$11:$U$47,2,)</f>
        <v>Latin America and the Caribbean</v>
      </c>
      <c r="H1757" s="119" t="s">
        <v>317</v>
      </c>
      <c r="I1757" s="119" t="s">
        <v>307</v>
      </c>
      <c r="J1757" s="120">
        <v>376876</v>
      </c>
      <c r="K1757" s="121"/>
      <c r="L1757" s="115" t="s">
        <v>67</v>
      </c>
      <c r="N1757" s="89"/>
    </row>
    <row r="1758" spans="1:14" s="13" customFormat="1" ht="24.95">
      <c r="A1758" s="117">
        <v>44146</v>
      </c>
      <c r="B1758" s="118" t="s">
        <v>331</v>
      </c>
      <c r="C1758" s="118" t="s">
        <v>702</v>
      </c>
      <c r="D1758" s="119" t="s">
        <v>708</v>
      </c>
      <c r="E1758" s="119" t="s">
        <v>22</v>
      </c>
      <c r="F1758" s="119" t="s">
        <v>94</v>
      </c>
      <c r="G1758" s="119" t="str">
        <f>VLOOKUP(Repository_table[[#This Row],[Country of Destination]],$T$11:$U$47,2,)</f>
        <v>East Asia and Pacific</v>
      </c>
      <c r="H1758" s="119" t="s">
        <v>657</v>
      </c>
      <c r="I1758" s="119" t="s">
        <v>333</v>
      </c>
      <c r="J1758" s="120">
        <v>3505179</v>
      </c>
      <c r="K1758" s="121"/>
      <c r="L1758" s="115"/>
      <c r="N1758" s="89"/>
    </row>
    <row r="1759" spans="1:14" s="13" customFormat="1">
      <c r="A1759" s="117">
        <v>44146</v>
      </c>
      <c r="B1759" s="118" t="s">
        <v>20</v>
      </c>
      <c r="C1759" s="118" t="s">
        <v>20</v>
      </c>
      <c r="D1759" s="119" t="s">
        <v>21</v>
      </c>
      <c r="E1759" s="119" t="s">
        <v>22</v>
      </c>
      <c r="F1759" s="119" t="s">
        <v>55</v>
      </c>
      <c r="G1759" s="119" t="str">
        <f>VLOOKUP(Repository_table[[#This Row],[Country of Destination]],$T$11:$U$47,2,)</f>
        <v>Europe and Central Asia</v>
      </c>
      <c r="H1759" s="119" t="s">
        <v>614</v>
      </c>
      <c r="I1759" s="119" t="s">
        <v>25</v>
      </c>
      <c r="J1759" s="120">
        <v>3481233</v>
      </c>
      <c r="K1759" s="121"/>
      <c r="L1759" s="115"/>
      <c r="N1759" s="89"/>
    </row>
    <row r="1760" spans="1:14" s="13" customFormat="1" ht="24.95">
      <c r="A1760" s="117">
        <v>44147</v>
      </c>
      <c r="B1760" s="118" t="s">
        <v>264</v>
      </c>
      <c r="C1760" s="118" t="s">
        <v>265</v>
      </c>
      <c r="D1760" s="119" t="s">
        <v>266</v>
      </c>
      <c r="E1760" s="119" t="s">
        <v>22</v>
      </c>
      <c r="F1760" s="119" t="s">
        <v>94</v>
      </c>
      <c r="G1760" s="119" t="str">
        <f>VLOOKUP(Repository_table[[#This Row],[Country of Destination]],$T$11:$U$47,2,)</f>
        <v>East Asia and Pacific</v>
      </c>
      <c r="H1760" s="119" t="s">
        <v>292</v>
      </c>
      <c r="I1760" s="119" t="s">
        <v>268</v>
      </c>
      <c r="J1760" s="120">
        <v>3770990</v>
      </c>
      <c r="K1760" s="121"/>
      <c r="L1760" s="115"/>
      <c r="N1760" s="89"/>
    </row>
    <row r="1761" spans="1:14" s="13" customFormat="1" ht="24.95">
      <c r="A1761" s="117">
        <v>44147</v>
      </c>
      <c r="B1761" s="118" t="s">
        <v>331</v>
      </c>
      <c r="C1761" s="118" t="s">
        <v>702</v>
      </c>
      <c r="D1761" s="119" t="s">
        <v>708</v>
      </c>
      <c r="E1761" s="119" t="s">
        <v>22</v>
      </c>
      <c r="F1761" s="119" t="s">
        <v>158</v>
      </c>
      <c r="G1761" s="119" t="str">
        <f>VLOOKUP(Repository_table[[#This Row],[Country of Destination]],$T$11:$U$47,2,)</f>
        <v>East Asia and Pacific</v>
      </c>
      <c r="H1761" s="119" t="s">
        <v>112</v>
      </c>
      <c r="I1761" s="119" t="s">
        <v>333</v>
      </c>
      <c r="J1761" s="120">
        <v>3632566</v>
      </c>
      <c r="K1761" s="121"/>
      <c r="L1761" s="115"/>
      <c r="N1761" s="89"/>
    </row>
    <row r="1762" spans="1:14" s="13" customFormat="1">
      <c r="A1762" s="117">
        <v>44147</v>
      </c>
      <c r="B1762" s="118" t="s">
        <v>20</v>
      </c>
      <c r="C1762" s="118" t="s">
        <v>20</v>
      </c>
      <c r="D1762" s="119" t="s">
        <v>211</v>
      </c>
      <c r="E1762" s="119" t="s">
        <v>22</v>
      </c>
      <c r="F1762" s="119" t="s">
        <v>35</v>
      </c>
      <c r="G1762" s="119" t="str">
        <f>VLOOKUP(Repository_table[[#This Row],[Country of Destination]],$T$11:$U$47,2,)</f>
        <v>Europe and Central Asia</v>
      </c>
      <c r="H1762" s="119" t="s">
        <v>92</v>
      </c>
      <c r="I1762" s="119" t="s">
        <v>25</v>
      </c>
      <c r="J1762" s="120">
        <v>2919641</v>
      </c>
      <c r="K1762" s="121"/>
      <c r="L1762" s="115"/>
      <c r="N1762" s="89"/>
    </row>
    <row r="1763" spans="1:14" s="13" customFormat="1">
      <c r="A1763" s="117">
        <v>44148</v>
      </c>
      <c r="B1763" s="118" t="s">
        <v>303</v>
      </c>
      <c r="C1763" s="118" t="s">
        <v>304</v>
      </c>
      <c r="D1763" s="119" t="s">
        <v>305</v>
      </c>
      <c r="E1763" s="119" t="s">
        <v>22</v>
      </c>
      <c r="F1763" s="119" t="s">
        <v>38</v>
      </c>
      <c r="G1763" s="119" t="str">
        <f>VLOOKUP(Repository_table[[#This Row],[Country of Destination]],$T$11:$U$47,2,)</f>
        <v>Latin America and the Caribbean</v>
      </c>
      <c r="H1763" s="119" t="s">
        <v>344</v>
      </c>
      <c r="I1763" s="119" t="s">
        <v>307</v>
      </c>
      <c r="J1763" s="120">
        <v>3207863</v>
      </c>
      <c r="K1763" s="121"/>
      <c r="L1763" s="115"/>
      <c r="N1763" s="89"/>
    </row>
    <row r="1764" spans="1:14" s="13" customFormat="1">
      <c r="A1764" s="117">
        <v>44148</v>
      </c>
      <c r="B1764" s="118" t="s">
        <v>228</v>
      </c>
      <c r="C1764" s="118" t="s">
        <v>232</v>
      </c>
      <c r="D1764" s="119" t="s">
        <v>255</v>
      </c>
      <c r="E1764" s="119" t="s">
        <v>22</v>
      </c>
      <c r="F1764" s="119" t="s">
        <v>28</v>
      </c>
      <c r="G1764" s="119" t="str">
        <f>VLOOKUP(Repository_table[[#This Row],[Country of Destination]],$T$11:$U$47,2,)</f>
        <v>East Asia and Pacific</v>
      </c>
      <c r="H1764" s="119" t="s">
        <v>288</v>
      </c>
      <c r="I1764" s="119" t="s">
        <v>231</v>
      </c>
      <c r="J1764" s="120">
        <v>3473365</v>
      </c>
      <c r="K1764" s="121"/>
      <c r="L1764" s="115"/>
      <c r="N1764" s="89"/>
    </row>
    <row r="1765" spans="1:14" s="13" customFormat="1">
      <c r="A1765" s="117">
        <v>44148</v>
      </c>
      <c r="B1765" s="118" t="s">
        <v>20</v>
      </c>
      <c r="C1765" s="118" t="s">
        <v>20</v>
      </c>
      <c r="D1765" s="119" t="s">
        <v>21</v>
      </c>
      <c r="E1765" s="119" t="s">
        <v>22</v>
      </c>
      <c r="F1765" s="119" t="s">
        <v>94</v>
      </c>
      <c r="G1765" s="119" t="str">
        <f>VLOOKUP(Repository_table[[#This Row],[Country of Destination]],$T$11:$U$47,2,)</f>
        <v>East Asia and Pacific</v>
      </c>
      <c r="H1765" s="119" t="s">
        <v>149</v>
      </c>
      <c r="I1765" s="119" t="s">
        <v>25</v>
      </c>
      <c r="J1765" s="120">
        <v>3358041</v>
      </c>
      <c r="K1765" s="121"/>
      <c r="L1765" s="115"/>
      <c r="N1765" s="89"/>
    </row>
    <row r="1766" spans="1:14" s="13" customFormat="1" ht="24.95">
      <c r="A1766" s="117">
        <v>44149</v>
      </c>
      <c r="B1766" s="118" t="s">
        <v>331</v>
      </c>
      <c r="C1766" s="118" t="s">
        <v>702</v>
      </c>
      <c r="D1766" s="119" t="s">
        <v>708</v>
      </c>
      <c r="E1766" s="119" t="s">
        <v>22</v>
      </c>
      <c r="F1766" s="119" t="s">
        <v>94</v>
      </c>
      <c r="G1766" s="119" t="str">
        <f>VLOOKUP(Repository_table[[#This Row],[Country of Destination]],$T$11:$U$47,2,)</f>
        <v>East Asia and Pacific</v>
      </c>
      <c r="H1766" s="119" t="s">
        <v>343</v>
      </c>
      <c r="I1766" s="119" t="s">
        <v>333</v>
      </c>
      <c r="J1766" s="120">
        <v>3443851</v>
      </c>
      <c r="K1766" s="121"/>
      <c r="L1766" s="115"/>
      <c r="N1766" s="89"/>
    </row>
    <row r="1767" spans="1:14" s="13" customFormat="1">
      <c r="A1767" s="117">
        <v>44149</v>
      </c>
      <c r="B1767" s="118" t="s">
        <v>20</v>
      </c>
      <c r="C1767" s="118" t="s">
        <v>20</v>
      </c>
      <c r="D1767" s="119" t="s">
        <v>27</v>
      </c>
      <c r="E1767" s="119" t="s">
        <v>22</v>
      </c>
      <c r="F1767" s="119" t="s">
        <v>28</v>
      </c>
      <c r="G1767" s="119" t="str">
        <f>VLOOKUP(Repository_table[[#This Row],[Country of Destination]],$T$11:$U$47,2,)</f>
        <v>East Asia and Pacific</v>
      </c>
      <c r="H1767" s="119" t="s">
        <v>75</v>
      </c>
      <c r="I1767" s="119" t="s">
        <v>25</v>
      </c>
      <c r="J1767" s="120">
        <v>3690776</v>
      </c>
      <c r="K1767" s="121"/>
      <c r="L1767" s="115"/>
      <c r="N1767" s="89"/>
    </row>
    <row r="1768" spans="1:14" s="13" customFormat="1">
      <c r="A1768" s="117">
        <v>44150</v>
      </c>
      <c r="B1768" s="118" t="s">
        <v>303</v>
      </c>
      <c r="C1768" s="118" t="s">
        <v>308</v>
      </c>
      <c r="D1768" s="119" t="s">
        <v>309</v>
      </c>
      <c r="E1768" s="119" t="s">
        <v>22</v>
      </c>
      <c r="F1768" s="119" t="s">
        <v>28</v>
      </c>
      <c r="G1768" s="119" t="str">
        <f>VLOOKUP(Repository_table[[#This Row],[Country of Destination]],$T$11:$U$47,2,)</f>
        <v>East Asia and Pacific</v>
      </c>
      <c r="H1768" s="119" t="s">
        <v>273</v>
      </c>
      <c r="I1768" s="119" t="s">
        <v>307</v>
      </c>
      <c r="J1768" s="120">
        <v>3321007</v>
      </c>
      <c r="K1768" s="121"/>
      <c r="L1768" s="115"/>
      <c r="N1768" s="89"/>
    </row>
    <row r="1769" spans="1:14" s="13" customFormat="1" ht="24.95">
      <c r="A1769" s="117">
        <v>44150</v>
      </c>
      <c r="B1769" s="118" t="s">
        <v>264</v>
      </c>
      <c r="C1769" s="118" t="s">
        <v>265</v>
      </c>
      <c r="D1769" s="119" t="s">
        <v>266</v>
      </c>
      <c r="E1769" s="119" t="s">
        <v>22</v>
      </c>
      <c r="F1769" s="119" t="s">
        <v>38</v>
      </c>
      <c r="G1769" s="119" t="str">
        <f>VLOOKUP(Repository_table[[#This Row],[Country of Destination]],$T$11:$U$47,2,)</f>
        <v>Latin America and the Caribbean</v>
      </c>
      <c r="H1769" s="119" t="s">
        <v>709</v>
      </c>
      <c r="I1769" s="119" t="s">
        <v>268</v>
      </c>
      <c r="J1769" s="120">
        <v>3006246</v>
      </c>
      <c r="K1769" s="121"/>
      <c r="L1769" s="115"/>
      <c r="N1769" s="89"/>
    </row>
    <row r="1770" spans="1:14" s="13" customFormat="1">
      <c r="A1770" s="117">
        <v>44150</v>
      </c>
      <c r="B1770" s="118" t="s">
        <v>20</v>
      </c>
      <c r="C1770" s="118" t="s">
        <v>20</v>
      </c>
      <c r="D1770" s="119" t="s">
        <v>27</v>
      </c>
      <c r="E1770" s="119" t="s">
        <v>22</v>
      </c>
      <c r="F1770" s="119" t="s">
        <v>28</v>
      </c>
      <c r="G1770" s="119" t="str">
        <f>VLOOKUP(Repository_table[[#This Row],[Country of Destination]],$T$11:$U$47,2,)</f>
        <v>East Asia and Pacific</v>
      </c>
      <c r="H1770" s="119" t="s">
        <v>93</v>
      </c>
      <c r="I1770" s="119" t="s">
        <v>25</v>
      </c>
      <c r="J1770" s="120">
        <v>3699079</v>
      </c>
      <c r="K1770" s="121"/>
      <c r="L1770" s="115"/>
      <c r="N1770" s="89"/>
    </row>
    <row r="1771" spans="1:14" s="13" customFormat="1">
      <c r="A1771" s="117">
        <v>44151</v>
      </c>
      <c r="B1771" s="118" t="s">
        <v>303</v>
      </c>
      <c r="C1771" s="118" t="s">
        <v>304</v>
      </c>
      <c r="D1771" s="119" t="s">
        <v>305</v>
      </c>
      <c r="E1771" s="119" t="s">
        <v>22</v>
      </c>
      <c r="F1771" s="119" t="s">
        <v>158</v>
      </c>
      <c r="G1771" s="119" t="str">
        <f>VLOOKUP(Repository_table[[#This Row],[Country of Destination]],$T$11:$U$47,2,)</f>
        <v>East Asia and Pacific</v>
      </c>
      <c r="H1771" s="119" t="s">
        <v>306</v>
      </c>
      <c r="I1771" s="119" t="s">
        <v>307</v>
      </c>
      <c r="J1771" s="120">
        <v>3313813</v>
      </c>
      <c r="K1771" s="121"/>
      <c r="L1771" s="115"/>
      <c r="N1771" s="89"/>
    </row>
    <row r="1772" spans="1:14" s="13" customFormat="1" ht="24.95">
      <c r="A1772" s="117">
        <v>44151</v>
      </c>
      <c r="B1772" s="118" t="s">
        <v>330</v>
      </c>
      <c r="C1772" s="118" t="s">
        <v>331</v>
      </c>
      <c r="D1772" s="119" t="s">
        <v>339</v>
      </c>
      <c r="E1772" s="119" t="s">
        <v>22</v>
      </c>
      <c r="F1772" s="119" t="s">
        <v>351</v>
      </c>
      <c r="G1772" s="119" t="str">
        <f>VLOOKUP(Repository_table[[#This Row],[Country of Destination]],$T$11:$U$47,2,)</f>
        <v>Latin America and the Caribbean</v>
      </c>
      <c r="H1772" s="119" t="s">
        <v>616</v>
      </c>
      <c r="I1772" s="119" t="s">
        <v>333</v>
      </c>
      <c r="J1772" s="120">
        <v>3056330</v>
      </c>
      <c r="K1772" s="121"/>
      <c r="L1772" s="115"/>
      <c r="N1772" s="89"/>
    </row>
    <row r="1773" spans="1:14" s="13" customFormat="1">
      <c r="A1773" s="117">
        <v>44151</v>
      </c>
      <c r="B1773" s="118" t="s">
        <v>20</v>
      </c>
      <c r="C1773" s="118" t="s">
        <v>20</v>
      </c>
      <c r="D1773" s="119" t="s">
        <v>169</v>
      </c>
      <c r="E1773" s="119" t="s">
        <v>22</v>
      </c>
      <c r="F1773" s="119" t="s">
        <v>44</v>
      </c>
      <c r="G1773" s="119" t="str">
        <f>VLOOKUP(Repository_table[[#This Row],[Country of Destination]],$T$11:$U$47,2,)</f>
        <v>Europe and Central Asia</v>
      </c>
      <c r="H1773" s="119" t="s">
        <v>323</v>
      </c>
      <c r="I1773" s="119" t="s">
        <v>25</v>
      </c>
      <c r="J1773" s="120">
        <v>2915081</v>
      </c>
      <c r="K1773" s="121"/>
      <c r="L1773" s="115"/>
      <c r="N1773" s="89"/>
    </row>
    <row r="1774" spans="1:14" s="13" customFormat="1" ht="24.95">
      <c r="A1774" s="117">
        <v>44152</v>
      </c>
      <c r="B1774" s="118" t="s">
        <v>264</v>
      </c>
      <c r="C1774" s="118" t="s">
        <v>265</v>
      </c>
      <c r="D1774" s="119" t="s">
        <v>266</v>
      </c>
      <c r="E1774" s="119" t="s">
        <v>22</v>
      </c>
      <c r="F1774" s="119" t="s">
        <v>94</v>
      </c>
      <c r="G1774" s="119" t="str">
        <f>VLOOKUP(Repository_table[[#This Row],[Country of Destination]],$T$11:$U$47,2,)</f>
        <v>East Asia and Pacific</v>
      </c>
      <c r="H1774" s="119" t="s">
        <v>596</v>
      </c>
      <c r="I1774" s="119" t="s">
        <v>268</v>
      </c>
      <c r="J1774" s="120">
        <v>2957875</v>
      </c>
      <c r="K1774" s="121"/>
      <c r="L1774" s="115" t="s">
        <v>67</v>
      </c>
      <c r="N1774" s="89"/>
    </row>
    <row r="1775" spans="1:14" s="13" customFormat="1" ht="24.95">
      <c r="A1775" s="117">
        <v>44152</v>
      </c>
      <c r="B1775" s="118" t="s">
        <v>264</v>
      </c>
      <c r="C1775" s="118" t="s">
        <v>265</v>
      </c>
      <c r="D1775" s="119" t="s">
        <v>283</v>
      </c>
      <c r="E1775" s="119" t="s">
        <v>22</v>
      </c>
      <c r="F1775" s="119" t="s">
        <v>125</v>
      </c>
      <c r="G1775" s="119" t="str">
        <f>VLOOKUP(Repository_table[[#This Row],[Country of Destination]],$T$11:$U$47,2,)</f>
        <v>East Asia and Pacific</v>
      </c>
      <c r="H1775" s="119" t="s">
        <v>596</v>
      </c>
      <c r="I1775" s="119" t="s">
        <v>268</v>
      </c>
      <c r="J1775" s="120">
        <v>468022</v>
      </c>
      <c r="K1775" s="121"/>
      <c r="L1775" s="115" t="s">
        <v>67</v>
      </c>
      <c r="N1775" s="89"/>
    </row>
    <row r="1776" spans="1:14" s="13" customFormat="1">
      <c r="A1776" s="117">
        <v>44152</v>
      </c>
      <c r="B1776" s="118" t="s">
        <v>20</v>
      </c>
      <c r="C1776" s="118" t="s">
        <v>20</v>
      </c>
      <c r="D1776" s="119" t="s">
        <v>27</v>
      </c>
      <c r="E1776" s="119" t="s">
        <v>22</v>
      </c>
      <c r="F1776" s="119" t="s">
        <v>125</v>
      </c>
      <c r="G1776" s="119" t="str">
        <f>VLOOKUP(Repository_table[[#This Row],[Country of Destination]],$T$11:$U$47,2,)</f>
        <v>East Asia and Pacific</v>
      </c>
      <c r="H1776" s="119" t="s">
        <v>73</v>
      </c>
      <c r="I1776" s="119" t="s">
        <v>25</v>
      </c>
      <c r="J1776" s="120">
        <v>3532464</v>
      </c>
      <c r="K1776" s="121"/>
      <c r="L1776" s="115"/>
      <c r="N1776" s="89"/>
    </row>
    <row r="1777" spans="1:14" s="13" customFormat="1">
      <c r="A1777" s="117">
        <v>44153</v>
      </c>
      <c r="B1777" s="118" t="s">
        <v>303</v>
      </c>
      <c r="C1777" s="118" t="s">
        <v>304</v>
      </c>
      <c r="D1777" s="119" t="s">
        <v>305</v>
      </c>
      <c r="E1777" s="119" t="s">
        <v>22</v>
      </c>
      <c r="F1777" s="119" t="s">
        <v>61</v>
      </c>
      <c r="G1777" s="119" t="str">
        <f>VLOOKUP(Repository_table[[#This Row],[Country of Destination]],$T$11:$U$47,2,)</f>
        <v>Europe and Central Asia</v>
      </c>
      <c r="H1777" s="119" t="s">
        <v>300</v>
      </c>
      <c r="I1777" s="119" t="s">
        <v>307</v>
      </c>
      <c r="J1777" s="120">
        <v>3621258</v>
      </c>
      <c r="K1777" s="121"/>
      <c r="L1777" s="115"/>
      <c r="N1777" s="89"/>
    </row>
    <row r="1778" spans="1:14" s="13" customFormat="1" ht="24.95">
      <c r="A1778" s="117">
        <v>44153</v>
      </c>
      <c r="B1778" s="118" t="s">
        <v>264</v>
      </c>
      <c r="C1778" s="118" t="s">
        <v>265</v>
      </c>
      <c r="D1778" s="119" t="s">
        <v>266</v>
      </c>
      <c r="E1778" s="119" t="s">
        <v>22</v>
      </c>
      <c r="F1778" s="119" t="s">
        <v>94</v>
      </c>
      <c r="G1778" s="119" t="str">
        <f>VLOOKUP(Repository_table[[#This Row],[Country of Destination]],$T$11:$U$47,2,)</f>
        <v>East Asia and Pacific</v>
      </c>
      <c r="H1778" s="119" t="s">
        <v>327</v>
      </c>
      <c r="I1778" s="119" t="s">
        <v>268</v>
      </c>
      <c r="J1778" s="120">
        <v>3574330</v>
      </c>
      <c r="K1778" s="121"/>
      <c r="L1778" s="115"/>
      <c r="N1778" s="89"/>
    </row>
    <row r="1779" spans="1:14" s="13" customFormat="1">
      <c r="A1779" s="117">
        <v>44153</v>
      </c>
      <c r="B1779" s="118" t="s">
        <v>20</v>
      </c>
      <c r="C1779" s="118" t="s">
        <v>20</v>
      </c>
      <c r="D1779" s="119" t="s">
        <v>27</v>
      </c>
      <c r="E1779" s="119" t="s">
        <v>22</v>
      </c>
      <c r="F1779" s="119" t="s">
        <v>28</v>
      </c>
      <c r="G1779" s="119" t="str">
        <f>VLOOKUP(Repository_table[[#This Row],[Country of Destination]],$T$11:$U$47,2,)</f>
        <v>East Asia and Pacific</v>
      </c>
      <c r="H1779" s="119" t="s">
        <v>97</v>
      </c>
      <c r="I1779" s="119" t="s">
        <v>25</v>
      </c>
      <c r="J1779" s="120">
        <v>3159230</v>
      </c>
      <c r="K1779" s="121"/>
      <c r="L1779" s="115"/>
      <c r="N1779" s="89"/>
    </row>
    <row r="1780" spans="1:14" s="13" customFormat="1">
      <c r="A1780" s="117">
        <v>44154</v>
      </c>
      <c r="B1780" s="118" t="s">
        <v>228</v>
      </c>
      <c r="C1780" s="118" t="s">
        <v>229</v>
      </c>
      <c r="D1780" s="119" t="s">
        <v>230</v>
      </c>
      <c r="E1780" s="119" t="s">
        <v>22</v>
      </c>
      <c r="F1780" s="119" t="s">
        <v>94</v>
      </c>
      <c r="G1780" s="119" t="str">
        <f>VLOOKUP(Repository_table[[#This Row],[Country of Destination]],$T$11:$U$47,2,)</f>
        <v>East Asia and Pacific</v>
      </c>
      <c r="H1780" s="119" t="s">
        <v>52</v>
      </c>
      <c r="I1780" s="119" t="s">
        <v>231</v>
      </c>
      <c r="J1780" s="120">
        <v>3401728</v>
      </c>
      <c r="K1780" s="121"/>
      <c r="L1780" s="115"/>
      <c r="N1780" s="89"/>
    </row>
    <row r="1781" spans="1:14" s="13" customFormat="1" ht="24.95">
      <c r="A1781" s="117">
        <v>44154</v>
      </c>
      <c r="B1781" s="118" t="s">
        <v>331</v>
      </c>
      <c r="C1781" s="118" t="s">
        <v>702</v>
      </c>
      <c r="D1781" s="119" t="s">
        <v>708</v>
      </c>
      <c r="E1781" s="119" t="s">
        <v>22</v>
      </c>
      <c r="F1781" s="119" t="s">
        <v>42</v>
      </c>
      <c r="G1781" s="119" t="str">
        <f>VLOOKUP(Repository_table[[#This Row],[Country of Destination]],$T$11:$U$47,2,)</f>
        <v>South Asia</v>
      </c>
      <c r="H1781" s="119" t="s">
        <v>66</v>
      </c>
      <c r="I1781" s="119" t="s">
        <v>333</v>
      </c>
      <c r="J1781" s="120">
        <v>3594669</v>
      </c>
      <c r="K1781" s="121"/>
      <c r="L1781" s="115"/>
      <c r="N1781" s="89"/>
    </row>
    <row r="1782" spans="1:14" s="13" customFormat="1">
      <c r="A1782" s="117">
        <v>44154</v>
      </c>
      <c r="B1782" s="118" t="s">
        <v>20</v>
      </c>
      <c r="C1782" s="118" t="s">
        <v>20</v>
      </c>
      <c r="D1782" s="119" t="s">
        <v>27</v>
      </c>
      <c r="E1782" s="119" t="s">
        <v>22</v>
      </c>
      <c r="F1782" s="119" t="s">
        <v>28</v>
      </c>
      <c r="G1782" s="119" t="str">
        <f>VLOOKUP(Repository_table[[#This Row],[Country of Destination]],$T$11:$U$47,2,)</f>
        <v>East Asia and Pacific</v>
      </c>
      <c r="H1782" s="119" t="s">
        <v>108</v>
      </c>
      <c r="I1782" s="119" t="s">
        <v>25</v>
      </c>
      <c r="J1782" s="120">
        <v>3696686</v>
      </c>
      <c r="K1782" s="121"/>
      <c r="L1782" s="115"/>
      <c r="N1782" s="89"/>
    </row>
    <row r="1783" spans="1:14" s="13" customFormat="1">
      <c r="A1783" s="117">
        <v>44155</v>
      </c>
      <c r="B1783" s="118" t="s">
        <v>303</v>
      </c>
      <c r="C1783" s="118" t="s">
        <v>318</v>
      </c>
      <c r="D1783" s="119" t="s">
        <v>309</v>
      </c>
      <c r="E1783" s="119" t="s">
        <v>22</v>
      </c>
      <c r="F1783" s="119" t="s">
        <v>144</v>
      </c>
      <c r="G1783" s="119" t="str">
        <f>VLOOKUP(Repository_table[[#This Row],[Country of Destination]],$T$11:$U$47,2,)</f>
        <v>Latin America and the Caribbean</v>
      </c>
      <c r="H1783" s="119" t="s">
        <v>95</v>
      </c>
      <c r="I1783" s="119" t="s">
        <v>307</v>
      </c>
      <c r="J1783" s="120">
        <v>2331310</v>
      </c>
      <c r="K1783" s="121"/>
      <c r="L1783" s="115" t="s">
        <v>67</v>
      </c>
      <c r="N1783" s="89"/>
    </row>
    <row r="1784" spans="1:14" s="13" customFormat="1">
      <c r="A1784" s="117">
        <v>44155</v>
      </c>
      <c r="B1784" s="118" t="s">
        <v>303</v>
      </c>
      <c r="C1784" s="118" t="s">
        <v>318</v>
      </c>
      <c r="D1784" s="119" t="s">
        <v>309</v>
      </c>
      <c r="E1784" s="119" t="s">
        <v>22</v>
      </c>
      <c r="F1784" s="119" t="s">
        <v>279</v>
      </c>
      <c r="G1784" s="119" t="str">
        <f>VLOOKUP(Repository_table[[#This Row],[Country of Destination]],$T$11:$U$47,2,)</f>
        <v>Latin America and the Caribbean</v>
      </c>
      <c r="H1784" s="119" t="s">
        <v>95</v>
      </c>
      <c r="I1784" s="119" t="s">
        <v>307</v>
      </c>
      <c r="J1784" s="120">
        <v>1071136</v>
      </c>
      <c r="K1784" s="121"/>
      <c r="L1784" s="115" t="s">
        <v>67</v>
      </c>
      <c r="N1784" s="89"/>
    </row>
    <row r="1785" spans="1:14" s="13" customFormat="1" ht="24.95">
      <c r="A1785" s="117">
        <v>44155</v>
      </c>
      <c r="B1785" s="118" t="s">
        <v>264</v>
      </c>
      <c r="C1785" s="118" t="s">
        <v>265</v>
      </c>
      <c r="D1785" s="119" t="s">
        <v>266</v>
      </c>
      <c r="E1785" s="119" t="s">
        <v>22</v>
      </c>
      <c r="F1785" s="119" t="s">
        <v>35</v>
      </c>
      <c r="G1785" s="119" t="str">
        <f>VLOOKUP(Repository_table[[#This Row],[Country of Destination]],$T$11:$U$47,2,)</f>
        <v>Europe and Central Asia</v>
      </c>
      <c r="H1785" s="119" t="s">
        <v>668</v>
      </c>
      <c r="I1785" s="119" t="s">
        <v>268</v>
      </c>
      <c r="J1785" s="120">
        <v>3217955</v>
      </c>
      <c r="K1785" s="121"/>
      <c r="L1785" s="115"/>
      <c r="N1785" s="89"/>
    </row>
    <row r="1786" spans="1:14" s="13" customFormat="1" ht="24.95">
      <c r="A1786" s="117">
        <v>44155</v>
      </c>
      <c r="B1786" s="118" t="s">
        <v>331</v>
      </c>
      <c r="C1786" s="118" t="s">
        <v>702</v>
      </c>
      <c r="D1786" s="119" t="s">
        <v>708</v>
      </c>
      <c r="E1786" s="119" t="s">
        <v>22</v>
      </c>
      <c r="F1786" s="119" t="s">
        <v>158</v>
      </c>
      <c r="G1786" s="119" t="str">
        <f>VLOOKUP(Repository_table[[#This Row],[Country of Destination]],$T$11:$U$47,2,)</f>
        <v>East Asia and Pacific</v>
      </c>
      <c r="H1786" s="119" t="s">
        <v>341</v>
      </c>
      <c r="I1786" s="119" t="s">
        <v>333</v>
      </c>
      <c r="J1786" s="120">
        <v>3852902</v>
      </c>
      <c r="K1786" s="121"/>
      <c r="L1786" s="115"/>
      <c r="N1786" s="89"/>
    </row>
    <row r="1787" spans="1:14" s="13" customFormat="1">
      <c r="A1787" s="117">
        <v>44155</v>
      </c>
      <c r="B1787" s="118" t="s">
        <v>20</v>
      </c>
      <c r="C1787" s="118" t="s">
        <v>20</v>
      </c>
      <c r="D1787" s="119" t="s">
        <v>21</v>
      </c>
      <c r="E1787" s="119" t="s">
        <v>22</v>
      </c>
      <c r="F1787" s="119" t="s">
        <v>94</v>
      </c>
      <c r="G1787" s="119" t="str">
        <f>VLOOKUP(Repository_table[[#This Row],[Country of Destination]],$T$11:$U$47,2,)</f>
        <v>East Asia and Pacific</v>
      </c>
      <c r="H1787" s="119" t="s">
        <v>71</v>
      </c>
      <c r="I1787" s="119" t="s">
        <v>25</v>
      </c>
      <c r="J1787" s="120">
        <v>3425696</v>
      </c>
      <c r="K1787" s="121"/>
      <c r="L1787" s="115"/>
      <c r="N1787" s="89"/>
    </row>
    <row r="1788" spans="1:14" s="13" customFormat="1">
      <c r="A1788" s="117">
        <v>44156</v>
      </c>
      <c r="B1788" s="118" t="s">
        <v>20</v>
      </c>
      <c r="C1788" s="118" t="s">
        <v>20</v>
      </c>
      <c r="D1788" s="119" t="s">
        <v>169</v>
      </c>
      <c r="E1788" s="119" t="s">
        <v>22</v>
      </c>
      <c r="F1788" s="119" t="s">
        <v>57</v>
      </c>
      <c r="G1788" s="119" t="str">
        <f>VLOOKUP(Repository_table[[#This Row],[Country of Destination]],$T$11:$U$47,2,)</f>
        <v>Europe and Central Asia</v>
      </c>
      <c r="H1788" s="119" t="s">
        <v>175</v>
      </c>
      <c r="I1788" s="119" t="s">
        <v>25</v>
      </c>
      <c r="J1788" s="120">
        <v>2796033</v>
      </c>
      <c r="K1788" s="121"/>
      <c r="L1788" s="115"/>
      <c r="N1788" s="89"/>
    </row>
    <row r="1789" spans="1:14" s="13" customFormat="1">
      <c r="A1789" s="117">
        <v>44157</v>
      </c>
      <c r="B1789" s="118" t="s">
        <v>303</v>
      </c>
      <c r="C1789" s="118" t="s">
        <v>304</v>
      </c>
      <c r="D1789" s="119" t="s">
        <v>305</v>
      </c>
      <c r="E1789" s="119" t="s">
        <v>22</v>
      </c>
      <c r="F1789" s="119" t="s">
        <v>158</v>
      </c>
      <c r="G1789" s="119" t="str">
        <f>VLOOKUP(Repository_table[[#This Row],[Country of Destination]],$T$11:$U$47,2,)</f>
        <v>East Asia and Pacific</v>
      </c>
      <c r="H1789" s="119" t="s">
        <v>316</v>
      </c>
      <c r="I1789" s="119" t="s">
        <v>307</v>
      </c>
      <c r="J1789" s="120">
        <v>3511763</v>
      </c>
      <c r="K1789" s="121"/>
      <c r="L1789" s="115"/>
      <c r="N1789" s="89"/>
    </row>
    <row r="1790" spans="1:14" s="13" customFormat="1">
      <c r="A1790" s="117">
        <v>44157</v>
      </c>
      <c r="B1790" s="118" t="s">
        <v>20</v>
      </c>
      <c r="C1790" s="118" t="s">
        <v>20</v>
      </c>
      <c r="D1790" s="119" t="s">
        <v>211</v>
      </c>
      <c r="E1790" s="119" t="s">
        <v>22</v>
      </c>
      <c r="F1790" s="119" t="s">
        <v>35</v>
      </c>
      <c r="G1790" s="119" t="str">
        <f>VLOOKUP(Repository_table[[#This Row],[Country of Destination]],$T$11:$U$47,2,)</f>
        <v>Europe and Central Asia</v>
      </c>
      <c r="H1790" s="119" t="s">
        <v>380</v>
      </c>
      <c r="I1790" s="119" t="s">
        <v>25</v>
      </c>
      <c r="J1790" s="120">
        <v>3072102</v>
      </c>
      <c r="K1790" s="121"/>
      <c r="L1790" s="115"/>
      <c r="N1790" s="89"/>
    </row>
    <row r="1791" spans="1:14" s="13" customFormat="1">
      <c r="A1791" s="117">
        <v>44158</v>
      </c>
      <c r="B1791" s="118" t="s">
        <v>303</v>
      </c>
      <c r="C1791" s="118" t="s">
        <v>308</v>
      </c>
      <c r="D1791" s="119" t="s">
        <v>305</v>
      </c>
      <c r="E1791" s="119" t="s">
        <v>22</v>
      </c>
      <c r="F1791" s="119" t="s">
        <v>158</v>
      </c>
      <c r="G1791" s="119" t="str">
        <f>VLOOKUP(Repository_table[[#This Row],[Country of Destination]],$T$11:$U$47,2,)</f>
        <v>East Asia and Pacific</v>
      </c>
      <c r="H1791" s="119" t="s">
        <v>183</v>
      </c>
      <c r="I1791" s="119" t="s">
        <v>307</v>
      </c>
      <c r="J1791" s="120">
        <v>3687814</v>
      </c>
      <c r="K1791" s="121"/>
      <c r="L1791" s="115"/>
      <c r="N1791" s="89"/>
    </row>
    <row r="1792" spans="1:14" s="13" customFormat="1" ht="24.95">
      <c r="A1792" s="117">
        <v>44158</v>
      </c>
      <c r="B1792" s="118" t="s">
        <v>264</v>
      </c>
      <c r="C1792" s="118" t="s">
        <v>265</v>
      </c>
      <c r="D1792" s="119" t="s">
        <v>266</v>
      </c>
      <c r="E1792" s="119" t="s">
        <v>22</v>
      </c>
      <c r="F1792" s="119" t="s">
        <v>44</v>
      </c>
      <c r="G1792" s="119" t="str">
        <f>VLOOKUP(Repository_table[[#This Row],[Country of Destination]],$T$11:$U$47,2,)</f>
        <v>Europe and Central Asia</v>
      </c>
      <c r="H1792" s="119" t="s">
        <v>289</v>
      </c>
      <c r="I1792" s="119" t="s">
        <v>268</v>
      </c>
      <c r="J1792" s="120">
        <v>3197686</v>
      </c>
      <c r="K1792" s="121"/>
      <c r="L1792" s="115"/>
      <c r="N1792" s="89"/>
    </row>
    <row r="1793" spans="1:14" s="13" customFormat="1" ht="24.95">
      <c r="A1793" s="117">
        <v>44158</v>
      </c>
      <c r="B1793" s="118" t="s">
        <v>330</v>
      </c>
      <c r="C1793" s="118" t="s">
        <v>331</v>
      </c>
      <c r="D1793" s="119" t="s">
        <v>339</v>
      </c>
      <c r="E1793" s="119" t="s">
        <v>22</v>
      </c>
      <c r="F1793" s="119" t="s">
        <v>28</v>
      </c>
      <c r="G1793" s="119" t="str">
        <f>VLOOKUP(Repository_table[[#This Row],[Country of Destination]],$T$11:$U$47,2,)</f>
        <v>East Asia and Pacific</v>
      </c>
      <c r="H1793" s="119" t="s">
        <v>98</v>
      </c>
      <c r="I1793" s="119" t="s">
        <v>333</v>
      </c>
      <c r="J1793" s="120">
        <v>3707980</v>
      </c>
      <c r="K1793" s="121"/>
      <c r="L1793" s="115"/>
      <c r="N1793" s="89"/>
    </row>
    <row r="1794" spans="1:14" s="13" customFormat="1">
      <c r="A1794" s="117">
        <v>44158</v>
      </c>
      <c r="B1794" s="118" t="s">
        <v>20</v>
      </c>
      <c r="C1794" s="118" t="s">
        <v>20</v>
      </c>
      <c r="D1794" s="119" t="s">
        <v>21</v>
      </c>
      <c r="E1794" s="119" t="s">
        <v>22</v>
      </c>
      <c r="F1794" s="119" t="s">
        <v>83</v>
      </c>
      <c r="G1794" s="119" t="str">
        <f>VLOOKUP(Repository_table[[#This Row],[Country of Destination]],$T$11:$U$47,2,)</f>
        <v>East Asia and Pacific</v>
      </c>
      <c r="H1794" s="119" t="s">
        <v>104</v>
      </c>
      <c r="I1794" s="119" t="s">
        <v>25</v>
      </c>
      <c r="J1794" s="120">
        <v>3704600</v>
      </c>
      <c r="K1794" s="121"/>
      <c r="L1794" s="115"/>
      <c r="N1794" s="89"/>
    </row>
    <row r="1795" spans="1:14" s="13" customFormat="1">
      <c r="A1795" s="117">
        <v>44159</v>
      </c>
      <c r="B1795" s="118" t="s">
        <v>228</v>
      </c>
      <c r="C1795" s="118" t="s">
        <v>232</v>
      </c>
      <c r="D1795" s="119" t="s">
        <v>230</v>
      </c>
      <c r="E1795" s="119" t="s">
        <v>22</v>
      </c>
      <c r="F1795" s="119" t="s">
        <v>158</v>
      </c>
      <c r="G1795" s="119" t="str">
        <f>VLOOKUP(Repository_table[[#This Row],[Country of Destination]],$T$11:$U$47,2,)</f>
        <v>East Asia and Pacific</v>
      </c>
      <c r="H1795" s="119" t="s">
        <v>235</v>
      </c>
      <c r="I1795" s="119" t="s">
        <v>231</v>
      </c>
      <c r="J1795" s="120">
        <v>3456139</v>
      </c>
      <c r="K1795" s="121"/>
      <c r="L1795" s="115"/>
      <c r="N1795" s="89"/>
    </row>
    <row r="1796" spans="1:14" s="13" customFormat="1">
      <c r="A1796" s="117">
        <v>44159</v>
      </c>
      <c r="B1796" s="118" t="s">
        <v>20</v>
      </c>
      <c r="C1796" s="118" t="s">
        <v>20</v>
      </c>
      <c r="D1796" s="119" t="s">
        <v>21</v>
      </c>
      <c r="E1796" s="119" t="s">
        <v>22</v>
      </c>
      <c r="F1796" s="119" t="s">
        <v>158</v>
      </c>
      <c r="G1796" s="119" t="str">
        <f>VLOOKUP(Repository_table[[#This Row],[Country of Destination]],$T$11:$U$47,2,)</f>
        <v>East Asia and Pacific</v>
      </c>
      <c r="H1796" s="119" t="s">
        <v>36</v>
      </c>
      <c r="I1796" s="119" t="s">
        <v>25</v>
      </c>
      <c r="J1796" s="120">
        <v>3601396</v>
      </c>
      <c r="K1796" s="121"/>
      <c r="L1796" s="115"/>
      <c r="N1796" s="89"/>
    </row>
    <row r="1797" spans="1:14" s="13" customFormat="1">
      <c r="A1797" s="117">
        <v>44160</v>
      </c>
      <c r="B1797" s="118" t="s">
        <v>303</v>
      </c>
      <c r="C1797" s="118" t="s">
        <v>308</v>
      </c>
      <c r="D1797" s="119" t="s">
        <v>305</v>
      </c>
      <c r="E1797" s="119" t="s">
        <v>22</v>
      </c>
      <c r="F1797" s="119" t="s">
        <v>38</v>
      </c>
      <c r="G1797" s="119" t="str">
        <f>VLOOKUP(Repository_table[[#This Row],[Country of Destination]],$T$11:$U$47,2,)</f>
        <v>Latin America and the Caribbean</v>
      </c>
      <c r="H1797" s="119" t="s">
        <v>312</v>
      </c>
      <c r="I1797" s="119" t="s">
        <v>307</v>
      </c>
      <c r="J1797" s="120">
        <v>3513592</v>
      </c>
      <c r="K1797" s="121"/>
      <c r="L1797" s="115"/>
      <c r="N1797" s="89"/>
    </row>
    <row r="1798" spans="1:14" s="13" customFormat="1" ht="24.95">
      <c r="A1798" s="117">
        <v>44160</v>
      </c>
      <c r="B1798" s="118" t="s">
        <v>264</v>
      </c>
      <c r="C1798" s="118" t="s">
        <v>265</v>
      </c>
      <c r="D1798" s="119" t="s">
        <v>266</v>
      </c>
      <c r="E1798" s="119" t="s">
        <v>22</v>
      </c>
      <c r="F1798" s="119" t="s">
        <v>23</v>
      </c>
      <c r="G1798" s="119" t="str">
        <f>VLOOKUP(Repository_table[[#This Row],[Country of Destination]],$T$11:$U$47,2,)</f>
        <v>Europe and Central Asia</v>
      </c>
      <c r="H1798" s="119" t="s">
        <v>269</v>
      </c>
      <c r="I1798" s="119" t="s">
        <v>268</v>
      </c>
      <c r="J1798" s="120">
        <v>3294076</v>
      </c>
      <c r="K1798" s="121"/>
      <c r="L1798" s="115"/>
      <c r="N1798" s="89"/>
    </row>
    <row r="1799" spans="1:14" s="13" customFormat="1">
      <c r="A1799" s="117">
        <v>44160</v>
      </c>
      <c r="B1799" s="118" t="s">
        <v>20</v>
      </c>
      <c r="C1799" s="118" t="s">
        <v>20</v>
      </c>
      <c r="D1799" s="119" t="s">
        <v>21</v>
      </c>
      <c r="E1799" s="119" t="s">
        <v>22</v>
      </c>
      <c r="F1799" s="119" t="s">
        <v>38</v>
      </c>
      <c r="G1799" s="119" t="str">
        <f>VLOOKUP(Repository_table[[#This Row],[Country of Destination]],$T$11:$U$47,2,)</f>
        <v>Latin America and the Caribbean</v>
      </c>
      <c r="H1799" s="119" t="s">
        <v>607</v>
      </c>
      <c r="I1799" s="119" t="s">
        <v>25</v>
      </c>
      <c r="J1799" s="120">
        <v>3171170</v>
      </c>
      <c r="K1799" s="121"/>
      <c r="L1799" s="115"/>
      <c r="N1799" s="89"/>
    </row>
    <row r="1800" spans="1:14" s="13" customFormat="1">
      <c r="A1800" s="117">
        <v>44161</v>
      </c>
      <c r="B1800" s="118" t="s">
        <v>228</v>
      </c>
      <c r="C1800" s="118" t="s">
        <v>248</v>
      </c>
      <c r="D1800" s="119" t="s">
        <v>715</v>
      </c>
      <c r="E1800" s="119" t="s">
        <v>249</v>
      </c>
      <c r="F1800" s="119" t="s">
        <v>44</v>
      </c>
      <c r="G1800" s="119" t="str">
        <f>VLOOKUP(Repository_table[[#This Row],[Country of Destination]],$T$11:$U$47,2,)</f>
        <v>Europe and Central Asia</v>
      </c>
      <c r="H1800" s="119" t="s">
        <v>334</v>
      </c>
      <c r="I1800" s="119" t="s">
        <v>231</v>
      </c>
      <c r="J1800" s="120">
        <v>472367</v>
      </c>
      <c r="K1800" s="121"/>
      <c r="L1800" s="115" t="s">
        <v>67</v>
      </c>
      <c r="N1800" s="89"/>
    </row>
    <row r="1801" spans="1:14" s="13" customFormat="1">
      <c r="A1801" s="117">
        <v>44161</v>
      </c>
      <c r="B1801" s="118" t="s">
        <v>228</v>
      </c>
      <c r="C1801" s="118" t="s">
        <v>248</v>
      </c>
      <c r="D1801" s="119" t="s">
        <v>715</v>
      </c>
      <c r="E1801" s="119" t="s">
        <v>249</v>
      </c>
      <c r="F1801" s="119" t="s">
        <v>44</v>
      </c>
      <c r="G1801" s="119" t="str">
        <f>VLOOKUP(Repository_table[[#This Row],[Country of Destination]],$T$11:$U$47,2,)</f>
        <v>Europe and Central Asia</v>
      </c>
      <c r="H1801" s="119" t="s">
        <v>334</v>
      </c>
      <c r="I1801" s="119" t="s">
        <v>231</v>
      </c>
      <c r="J1801" s="120">
        <v>2605387</v>
      </c>
      <c r="K1801" s="121"/>
      <c r="L1801" s="115" t="s">
        <v>67</v>
      </c>
      <c r="N1801" s="89"/>
    </row>
    <row r="1802" spans="1:14" s="13" customFormat="1" ht="24.95">
      <c r="A1802" s="117">
        <v>44161</v>
      </c>
      <c r="B1802" s="118" t="s">
        <v>331</v>
      </c>
      <c r="C1802" s="118" t="s">
        <v>702</v>
      </c>
      <c r="D1802" s="119" t="s">
        <v>708</v>
      </c>
      <c r="E1802" s="119" t="s">
        <v>22</v>
      </c>
      <c r="F1802" s="119" t="s">
        <v>23</v>
      </c>
      <c r="G1802" s="119" t="str">
        <f>VLOOKUP(Repository_table[[#This Row],[Country of Destination]],$T$11:$U$47,2,)</f>
        <v>Europe and Central Asia</v>
      </c>
      <c r="H1802" s="119" t="s">
        <v>137</v>
      </c>
      <c r="I1802" s="119" t="s">
        <v>333</v>
      </c>
      <c r="J1802" s="120">
        <v>3339610</v>
      </c>
      <c r="K1802" s="121"/>
      <c r="L1802" s="115"/>
      <c r="N1802" s="89"/>
    </row>
    <row r="1803" spans="1:14" s="13" customFormat="1">
      <c r="A1803" s="117">
        <v>44161</v>
      </c>
      <c r="B1803" s="118" t="s">
        <v>20</v>
      </c>
      <c r="C1803" s="118" t="s">
        <v>20</v>
      </c>
      <c r="D1803" s="119" t="s">
        <v>21</v>
      </c>
      <c r="E1803" s="119" t="s">
        <v>22</v>
      </c>
      <c r="F1803" s="119" t="s">
        <v>35</v>
      </c>
      <c r="G1803" s="119" t="str">
        <f>VLOOKUP(Repository_table[[#This Row],[Country of Destination]],$T$11:$U$47,2,)</f>
        <v>Europe and Central Asia</v>
      </c>
      <c r="H1803" s="119" t="s">
        <v>595</v>
      </c>
      <c r="I1803" s="119" t="s">
        <v>25</v>
      </c>
      <c r="J1803" s="120">
        <v>3269035</v>
      </c>
      <c r="K1803" s="121"/>
      <c r="L1803" s="115"/>
      <c r="N1803" s="89"/>
    </row>
    <row r="1804" spans="1:14" s="13" customFormat="1">
      <c r="A1804" s="117">
        <v>44161</v>
      </c>
      <c r="B1804" s="118" t="s">
        <v>355</v>
      </c>
      <c r="C1804" s="118" t="s">
        <v>356</v>
      </c>
      <c r="D1804" s="119" t="s">
        <v>357</v>
      </c>
      <c r="E1804" s="119" t="s">
        <v>22</v>
      </c>
      <c r="F1804" s="119" t="s">
        <v>143</v>
      </c>
      <c r="G1804" s="119" t="str">
        <f>VLOOKUP(Repository_table[[#This Row],[Country of Destination]],$T$11:$U$47,2,)</f>
        <v>Latin America and the Caribbean</v>
      </c>
      <c r="H1804" s="119" t="s">
        <v>78</v>
      </c>
      <c r="I1804" s="119" t="s">
        <v>359</v>
      </c>
      <c r="J1804" s="120">
        <v>3252327</v>
      </c>
      <c r="K1804" s="121"/>
      <c r="L1804" s="115"/>
      <c r="N1804" s="89"/>
    </row>
    <row r="1805" spans="1:14" s="13" customFormat="1">
      <c r="A1805" s="117">
        <v>44162</v>
      </c>
      <c r="B1805" s="118" t="s">
        <v>303</v>
      </c>
      <c r="C1805" s="118" t="s">
        <v>304</v>
      </c>
      <c r="D1805" s="119" t="s">
        <v>305</v>
      </c>
      <c r="E1805" s="119" t="s">
        <v>22</v>
      </c>
      <c r="F1805" s="119" t="s">
        <v>68</v>
      </c>
      <c r="G1805" s="119" t="str">
        <f>VLOOKUP(Repository_table[[#This Row],[Country of Destination]],$T$11:$U$47,2,)</f>
        <v>Europe and Central Asia</v>
      </c>
      <c r="H1805" s="119" t="s">
        <v>690</v>
      </c>
      <c r="I1805" s="119" t="s">
        <v>307</v>
      </c>
      <c r="J1805" s="120">
        <v>3542962</v>
      </c>
      <c r="K1805" s="121"/>
      <c r="L1805" s="115"/>
      <c r="N1805" s="89"/>
    </row>
    <row r="1806" spans="1:14" s="13" customFormat="1" ht="24.95">
      <c r="A1806" s="117">
        <v>44162</v>
      </c>
      <c r="B1806" s="118" t="s">
        <v>264</v>
      </c>
      <c r="C1806" s="118" t="s">
        <v>265</v>
      </c>
      <c r="D1806" s="119" t="s">
        <v>266</v>
      </c>
      <c r="E1806" s="119" t="s">
        <v>22</v>
      </c>
      <c r="F1806" s="119" t="s">
        <v>42</v>
      </c>
      <c r="G1806" s="119" t="str">
        <f>VLOOKUP(Repository_table[[#This Row],[Country of Destination]],$T$11:$U$47,2,)</f>
        <v>South Asia</v>
      </c>
      <c r="H1806" s="119" t="s">
        <v>40</v>
      </c>
      <c r="I1806" s="119" t="s">
        <v>268</v>
      </c>
      <c r="J1806" s="120">
        <v>3568822</v>
      </c>
      <c r="K1806" s="121"/>
      <c r="L1806" s="115"/>
      <c r="N1806" s="89"/>
    </row>
    <row r="1807" spans="1:14" s="13" customFormat="1" ht="24.95">
      <c r="A1807" s="117">
        <v>44162</v>
      </c>
      <c r="B1807" s="118" t="s">
        <v>330</v>
      </c>
      <c r="C1807" s="118" t="s">
        <v>331</v>
      </c>
      <c r="D1807" s="119" t="s">
        <v>339</v>
      </c>
      <c r="E1807" s="119" t="s">
        <v>22</v>
      </c>
      <c r="F1807" s="119" t="s">
        <v>28</v>
      </c>
      <c r="G1807" s="119" t="str">
        <f>VLOOKUP(Repository_table[[#This Row],[Country of Destination]],$T$11:$U$47,2,)</f>
        <v>East Asia and Pacific</v>
      </c>
      <c r="H1807" s="119" t="s">
        <v>193</v>
      </c>
      <c r="I1807" s="119" t="s">
        <v>333</v>
      </c>
      <c r="J1807" s="120">
        <v>3826122</v>
      </c>
      <c r="K1807" s="121"/>
      <c r="L1807" s="115"/>
      <c r="N1807" s="89"/>
    </row>
    <row r="1808" spans="1:14" s="13" customFormat="1">
      <c r="A1808" s="117">
        <v>44162</v>
      </c>
      <c r="B1808" s="118" t="s">
        <v>20</v>
      </c>
      <c r="C1808" s="118" t="s">
        <v>20</v>
      </c>
      <c r="D1808" s="119" t="s">
        <v>21</v>
      </c>
      <c r="E1808" s="119" t="s">
        <v>22</v>
      </c>
      <c r="F1808" s="119" t="s">
        <v>94</v>
      </c>
      <c r="G1808" s="119" t="str">
        <f>VLOOKUP(Repository_table[[#This Row],[Country of Destination]],$T$11:$U$47,2,)</f>
        <v>East Asia and Pacific</v>
      </c>
      <c r="H1808" s="119" t="s">
        <v>580</v>
      </c>
      <c r="I1808" s="119" t="s">
        <v>25</v>
      </c>
      <c r="J1808" s="120">
        <v>3622181</v>
      </c>
      <c r="K1808" s="121"/>
      <c r="L1808" s="115"/>
      <c r="N1808" s="89"/>
    </row>
    <row r="1809" spans="1:14" s="13" customFormat="1">
      <c r="A1809" s="117">
        <v>44163</v>
      </c>
      <c r="B1809" s="118" t="s">
        <v>228</v>
      </c>
      <c r="C1809" s="118" t="s">
        <v>229</v>
      </c>
      <c r="D1809" s="119" t="s">
        <v>230</v>
      </c>
      <c r="E1809" s="119" t="s">
        <v>22</v>
      </c>
      <c r="F1809" s="119" t="s">
        <v>35</v>
      </c>
      <c r="G1809" s="119" t="str">
        <f>VLOOKUP(Repository_table[[#This Row],[Country of Destination]],$T$11:$U$47,2,)</f>
        <v>Europe and Central Asia</v>
      </c>
      <c r="H1809" s="119" t="s">
        <v>259</v>
      </c>
      <c r="I1809" s="119" t="s">
        <v>231</v>
      </c>
      <c r="J1809" s="120">
        <v>3296631</v>
      </c>
      <c r="K1809" s="121"/>
      <c r="L1809" s="115"/>
      <c r="N1809" s="89"/>
    </row>
    <row r="1810" spans="1:14" s="13" customFormat="1" ht="24.95">
      <c r="A1810" s="117">
        <v>44164</v>
      </c>
      <c r="B1810" s="118" t="s">
        <v>331</v>
      </c>
      <c r="C1810" s="118" t="s">
        <v>702</v>
      </c>
      <c r="D1810" s="119" t="s">
        <v>708</v>
      </c>
      <c r="E1810" s="119" t="s">
        <v>22</v>
      </c>
      <c r="F1810" s="119" t="s">
        <v>94</v>
      </c>
      <c r="G1810" s="119" t="str">
        <f>VLOOKUP(Repository_table[[#This Row],[Country of Destination]],$T$11:$U$47,2,)</f>
        <v>East Asia and Pacific</v>
      </c>
      <c r="H1810" s="119" t="s">
        <v>615</v>
      </c>
      <c r="I1810" s="119" t="s">
        <v>333</v>
      </c>
      <c r="J1810" s="120">
        <v>3049549</v>
      </c>
      <c r="K1810" s="121"/>
      <c r="L1810" s="115"/>
      <c r="N1810" s="89"/>
    </row>
    <row r="1811" spans="1:14" s="13" customFormat="1">
      <c r="A1811" s="117">
        <v>44164</v>
      </c>
      <c r="B1811" s="118" t="s">
        <v>20</v>
      </c>
      <c r="C1811" s="118" t="s">
        <v>20</v>
      </c>
      <c r="D1811" s="119" t="s">
        <v>200</v>
      </c>
      <c r="E1811" s="119" t="s">
        <v>22</v>
      </c>
      <c r="F1811" s="119" t="s">
        <v>44</v>
      </c>
      <c r="G1811" s="119" t="str">
        <f>VLOOKUP(Repository_table[[#This Row],[Country of Destination]],$T$11:$U$47,2,)</f>
        <v>Europe and Central Asia</v>
      </c>
      <c r="H1811" s="119" t="s">
        <v>50</v>
      </c>
      <c r="I1811" s="119" t="s">
        <v>25</v>
      </c>
      <c r="J1811" s="120">
        <v>3626717</v>
      </c>
      <c r="K1811" s="121"/>
      <c r="L1811" s="115"/>
      <c r="N1811" s="89"/>
    </row>
    <row r="1812" spans="1:14" s="13" customFormat="1">
      <c r="A1812" s="117">
        <v>44165</v>
      </c>
      <c r="B1812" s="118" t="s">
        <v>303</v>
      </c>
      <c r="C1812" s="118" t="s">
        <v>304</v>
      </c>
      <c r="D1812" s="119" t="s">
        <v>305</v>
      </c>
      <c r="E1812" s="119" t="s">
        <v>22</v>
      </c>
      <c r="F1812" s="119" t="s">
        <v>148</v>
      </c>
      <c r="G1812" s="119" t="str">
        <f>VLOOKUP(Repository_table[[#This Row],[Country of Destination]],$T$11:$U$47,2,)</f>
        <v>South Asia</v>
      </c>
      <c r="H1812" s="119" t="s">
        <v>317</v>
      </c>
      <c r="I1812" s="119" t="s">
        <v>307</v>
      </c>
      <c r="J1812" s="120">
        <v>3436281</v>
      </c>
      <c r="K1812" s="121"/>
      <c r="L1812" s="115"/>
      <c r="N1812" s="89"/>
    </row>
    <row r="1813" spans="1:14" s="13" customFormat="1" ht="24.95">
      <c r="A1813" s="117">
        <v>44165</v>
      </c>
      <c r="B1813" s="118" t="s">
        <v>264</v>
      </c>
      <c r="C1813" s="118" t="s">
        <v>265</v>
      </c>
      <c r="D1813" s="119" t="s">
        <v>266</v>
      </c>
      <c r="E1813" s="119" t="s">
        <v>22</v>
      </c>
      <c r="F1813" s="119" t="s">
        <v>38</v>
      </c>
      <c r="G1813" s="119" t="str">
        <f>VLOOKUP(Repository_table[[#This Row],[Country of Destination]],$T$11:$U$47,2,)</f>
        <v>Latin America and the Caribbean</v>
      </c>
      <c r="H1813" s="119" t="s">
        <v>338</v>
      </c>
      <c r="I1813" s="119" t="s">
        <v>268</v>
      </c>
      <c r="J1813" s="120">
        <v>3493988</v>
      </c>
      <c r="K1813" s="121"/>
      <c r="L1813" s="115"/>
      <c r="N1813" s="89"/>
    </row>
    <row r="1814" spans="1:14" s="13" customFormat="1">
      <c r="A1814" s="117">
        <v>44165</v>
      </c>
      <c r="B1814" s="118" t="s">
        <v>20</v>
      </c>
      <c r="C1814" s="118" t="s">
        <v>20</v>
      </c>
      <c r="D1814" s="119" t="s">
        <v>27</v>
      </c>
      <c r="E1814" s="119" t="s">
        <v>22</v>
      </c>
      <c r="F1814" s="119" t="s">
        <v>28</v>
      </c>
      <c r="G1814" s="119" t="str">
        <f>VLOOKUP(Repository_table[[#This Row],[Country of Destination]],$T$11:$U$47,2,)</f>
        <v>East Asia and Pacific</v>
      </c>
      <c r="H1814" s="119" t="s">
        <v>64</v>
      </c>
      <c r="I1814" s="119" t="s">
        <v>25</v>
      </c>
      <c r="J1814" s="120">
        <v>3714200</v>
      </c>
      <c r="K1814" s="121"/>
      <c r="L1814" s="115"/>
      <c r="N1814" s="89"/>
    </row>
    <row r="1815" spans="1:14" s="13" customFormat="1">
      <c r="A1815" s="117">
        <v>44166</v>
      </c>
      <c r="B1815" s="118" t="s">
        <v>688</v>
      </c>
      <c r="C1815" s="118" t="s">
        <v>702</v>
      </c>
      <c r="D1815" s="119" t="s">
        <v>701</v>
      </c>
      <c r="E1815" s="119" t="s">
        <v>22</v>
      </c>
      <c r="F1815" s="119" t="s">
        <v>158</v>
      </c>
      <c r="G1815" s="119" t="str">
        <f>VLOOKUP(Repository_table[[#This Row],[Country of Destination]],$T$11:$U$47,2,)</f>
        <v>East Asia and Pacific</v>
      </c>
      <c r="H1815" s="119" t="s">
        <v>295</v>
      </c>
      <c r="I1815" s="119" t="s">
        <v>333</v>
      </c>
      <c r="J1815" s="120">
        <v>3836441</v>
      </c>
      <c r="K1815" s="121"/>
      <c r="L1815" s="115"/>
      <c r="N1815" s="89"/>
    </row>
    <row r="1816" spans="1:14" s="13" customFormat="1">
      <c r="A1816" s="117">
        <v>44166</v>
      </c>
      <c r="B1816" s="118" t="s">
        <v>20</v>
      </c>
      <c r="C1816" s="118" t="s">
        <v>20</v>
      </c>
      <c r="D1816" s="119" t="s">
        <v>211</v>
      </c>
      <c r="E1816" s="119" t="s">
        <v>22</v>
      </c>
      <c r="F1816" s="119" t="s">
        <v>35</v>
      </c>
      <c r="G1816" s="119" t="str">
        <f>VLOOKUP(Repository_table[[#This Row],[Country of Destination]],$T$11:$U$47,2,)</f>
        <v>Europe and Central Asia</v>
      </c>
      <c r="H1816" s="119" t="s">
        <v>165</v>
      </c>
      <c r="I1816" s="119" t="s">
        <v>25</v>
      </c>
      <c r="J1816" s="120">
        <v>3500700</v>
      </c>
      <c r="K1816" s="121"/>
      <c r="L1816" s="115"/>
      <c r="N1816" s="89"/>
    </row>
    <row r="1817" spans="1:14" s="13" customFormat="1">
      <c r="A1817" s="117">
        <v>44167</v>
      </c>
      <c r="B1817" s="118" t="s">
        <v>303</v>
      </c>
      <c r="C1817" s="118" t="s">
        <v>308</v>
      </c>
      <c r="D1817" s="119" t="s">
        <v>305</v>
      </c>
      <c r="E1817" s="119" t="s">
        <v>22</v>
      </c>
      <c r="F1817" s="119" t="s">
        <v>38</v>
      </c>
      <c r="G1817" s="119" t="str">
        <f>VLOOKUP(Repository_table[[#This Row],[Country of Destination]],$T$11:$U$47,2,)</f>
        <v>Latin America and the Caribbean</v>
      </c>
      <c r="H1817" s="119" t="s">
        <v>315</v>
      </c>
      <c r="I1817" s="119" t="s">
        <v>307</v>
      </c>
      <c r="J1817" s="120">
        <v>3637236</v>
      </c>
      <c r="K1817" s="121"/>
      <c r="L1817" s="115"/>
      <c r="N1817" s="89"/>
    </row>
    <row r="1818" spans="1:14" s="13" customFormat="1" ht="24.95">
      <c r="A1818" s="117">
        <v>44167</v>
      </c>
      <c r="B1818" s="118" t="s">
        <v>264</v>
      </c>
      <c r="C1818" s="118" t="s">
        <v>265</v>
      </c>
      <c r="D1818" s="119" t="s">
        <v>266</v>
      </c>
      <c r="E1818" s="119" t="s">
        <v>22</v>
      </c>
      <c r="F1818" s="119" t="s">
        <v>69</v>
      </c>
      <c r="G1818" s="119" t="str">
        <f>VLOOKUP(Repository_table[[#This Row],[Country of Destination]],$T$11:$U$47,2,)</f>
        <v>East Asia and Pacific</v>
      </c>
      <c r="H1818" s="119" t="s">
        <v>179</v>
      </c>
      <c r="I1818" s="119" t="s">
        <v>268</v>
      </c>
      <c r="J1818" s="120">
        <v>3059709</v>
      </c>
      <c r="K1818" s="121"/>
      <c r="L1818" s="115"/>
      <c r="N1818" s="89"/>
    </row>
    <row r="1819" spans="1:14" s="13" customFormat="1">
      <c r="A1819" s="117">
        <v>44167</v>
      </c>
      <c r="B1819" s="118" t="s">
        <v>355</v>
      </c>
      <c r="C1819" s="118" t="s">
        <v>356</v>
      </c>
      <c r="D1819" s="119" t="s">
        <v>360</v>
      </c>
      <c r="E1819" s="119" t="s">
        <v>22</v>
      </c>
      <c r="F1819" s="119" t="s">
        <v>61</v>
      </c>
      <c r="G1819" s="119" t="str">
        <f>VLOOKUP(Repository_table[[#This Row],[Country of Destination]],$T$11:$U$47,2,)</f>
        <v>Europe and Central Asia</v>
      </c>
      <c r="H1819" s="119" t="s">
        <v>716</v>
      </c>
      <c r="I1819" s="119" t="s">
        <v>359</v>
      </c>
      <c r="J1819" s="120">
        <v>3044790</v>
      </c>
      <c r="K1819" s="121"/>
      <c r="L1819" s="115"/>
      <c r="N1819" s="89"/>
    </row>
    <row r="1820" spans="1:14" s="13" customFormat="1">
      <c r="A1820" s="117">
        <v>44168</v>
      </c>
      <c r="B1820" s="118" t="s">
        <v>228</v>
      </c>
      <c r="C1820" s="118" t="s">
        <v>232</v>
      </c>
      <c r="D1820" s="119" t="s">
        <v>230</v>
      </c>
      <c r="E1820" s="119" t="s">
        <v>22</v>
      </c>
      <c r="F1820" s="119" t="s">
        <v>158</v>
      </c>
      <c r="G1820" s="119" t="str">
        <f>VLOOKUP(Repository_table[[#This Row],[Country of Destination]],$T$11:$U$47,2,)</f>
        <v>East Asia and Pacific</v>
      </c>
      <c r="H1820" s="119" t="s">
        <v>84</v>
      </c>
      <c r="I1820" s="119" t="s">
        <v>231</v>
      </c>
      <c r="J1820" s="120">
        <v>3715014</v>
      </c>
      <c r="K1820" s="121"/>
      <c r="L1820" s="115"/>
      <c r="N1820" s="89"/>
    </row>
    <row r="1821" spans="1:14" s="13" customFormat="1">
      <c r="A1821" s="117">
        <v>44168</v>
      </c>
      <c r="B1821" s="118" t="s">
        <v>688</v>
      </c>
      <c r="C1821" s="118" t="s">
        <v>702</v>
      </c>
      <c r="D1821" s="119" t="s">
        <v>701</v>
      </c>
      <c r="E1821" s="119" t="s">
        <v>22</v>
      </c>
      <c r="F1821" s="119" t="s">
        <v>297</v>
      </c>
      <c r="G1821" s="119" t="str">
        <f>VLOOKUP(Repository_table[[#This Row],[Country of Destination]],$T$11:$U$47,2,)</f>
        <v>Latin America and the Caribbean</v>
      </c>
      <c r="H1821" s="119" t="s">
        <v>717</v>
      </c>
      <c r="I1821" s="119" t="s">
        <v>333</v>
      </c>
      <c r="J1821" s="120">
        <v>2374240</v>
      </c>
      <c r="K1821" s="121"/>
      <c r="L1821" s="115"/>
      <c r="N1821" s="89"/>
    </row>
    <row r="1822" spans="1:14" s="13" customFormat="1" ht="24.95">
      <c r="A1822" s="117">
        <v>44169</v>
      </c>
      <c r="B1822" s="118" t="s">
        <v>264</v>
      </c>
      <c r="C1822" s="118" t="s">
        <v>265</v>
      </c>
      <c r="D1822" s="119" t="s">
        <v>283</v>
      </c>
      <c r="E1822" s="119" t="s">
        <v>22</v>
      </c>
      <c r="F1822" s="119" t="s">
        <v>143</v>
      </c>
      <c r="G1822" s="119" t="str">
        <f>VLOOKUP(Repository_table[[#This Row],[Country of Destination]],$T$11:$U$47,2,)</f>
        <v>Latin America and the Caribbean</v>
      </c>
      <c r="H1822" s="119" t="s">
        <v>86</v>
      </c>
      <c r="I1822" s="119" t="s">
        <v>268</v>
      </c>
      <c r="J1822" s="120">
        <v>3155072</v>
      </c>
      <c r="K1822" s="121"/>
      <c r="L1822" s="115"/>
      <c r="N1822" s="89"/>
    </row>
    <row r="1823" spans="1:14" s="13" customFormat="1">
      <c r="A1823" s="117">
        <v>44169</v>
      </c>
      <c r="B1823" s="118" t="s">
        <v>20</v>
      </c>
      <c r="C1823" s="118" t="s">
        <v>20</v>
      </c>
      <c r="D1823" s="119" t="s">
        <v>21</v>
      </c>
      <c r="E1823" s="119" t="s">
        <v>22</v>
      </c>
      <c r="F1823" s="119" t="s">
        <v>94</v>
      </c>
      <c r="G1823" s="119" t="str">
        <f>VLOOKUP(Repository_table[[#This Row],[Country of Destination]],$T$11:$U$47,2,)</f>
        <v>East Asia and Pacific</v>
      </c>
      <c r="H1823" s="119" t="s">
        <v>253</v>
      </c>
      <c r="I1823" s="119" t="s">
        <v>25</v>
      </c>
      <c r="J1823" s="120">
        <v>3681224</v>
      </c>
      <c r="K1823" s="121"/>
      <c r="L1823" s="115"/>
      <c r="N1823" s="89"/>
    </row>
    <row r="1824" spans="1:14" s="13" customFormat="1">
      <c r="A1824" s="117">
        <v>44169</v>
      </c>
      <c r="B1824" s="118" t="s">
        <v>20</v>
      </c>
      <c r="C1824" s="118" t="s">
        <v>20</v>
      </c>
      <c r="D1824" s="119" t="s">
        <v>21</v>
      </c>
      <c r="E1824" s="119" t="s">
        <v>22</v>
      </c>
      <c r="F1824" s="119" t="s">
        <v>35</v>
      </c>
      <c r="G1824" s="119" t="str">
        <f>VLOOKUP(Repository_table[[#This Row],[Country of Destination]],$T$11:$U$47,2,)</f>
        <v>Europe and Central Asia</v>
      </c>
      <c r="H1824" s="119" t="s">
        <v>142</v>
      </c>
      <c r="I1824" s="119" t="s">
        <v>25</v>
      </c>
      <c r="J1824" s="120">
        <v>3672769</v>
      </c>
      <c r="K1824" s="121"/>
      <c r="L1824" s="115"/>
      <c r="N1824" s="89"/>
    </row>
    <row r="1825" spans="1:14" s="13" customFormat="1">
      <c r="A1825" s="117">
        <v>44170</v>
      </c>
      <c r="B1825" s="118" t="s">
        <v>303</v>
      </c>
      <c r="C1825" s="118" t="s">
        <v>304</v>
      </c>
      <c r="D1825" s="119" t="s">
        <v>305</v>
      </c>
      <c r="E1825" s="119" t="s">
        <v>22</v>
      </c>
      <c r="F1825" s="119" t="s">
        <v>94</v>
      </c>
      <c r="G1825" s="119" t="str">
        <f>VLOOKUP(Repository_table[[#This Row],[Country of Destination]],$T$11:$U$47,2,)</f>
        <v>East Asia and Pacific</v>
      </c>
      <c r="H1825" s="119" t="s">
        <v>291</v>
      </c>
      <c r="I1825" s="119" t="s">
        <v>307</v>
      </c>
      <c r="J1825" s="120">
        <v>3678517</v>
      </c>
      <c r="K1825" s="121"/>
      <c r="L1825" s="115"/>
      <c r="N1825" s="89"/>
    </row>
    <row r="1826" spans="1:14" s="13" customFormat="1">
      <c r="A1826" s="117">
        <v>44170</v>
      </c>
      <c r="B1826" s="118" t="s">
        <v>688</v>
      </c>
      <c r="C1826" s="118" t="s">
        <v>702</v>
      </c>
      <c r="D1826" s="119" t="s">
        <v>701</v>
      </c>
      <c r="E1826" s="119" t="s">
        <v>22</v>
      </c>
      <c r="F1826" s="119" t="s">
        <v>94</v>
      </c>
      <c r="G1826" s="119" t="str">
        <f>VLOOKUP(Repository_table[[#This Row],[Country of Destination]],$T$11:$U$47,2,)</f>
        <v>East Asia and Pacific</v>
      </c>
      <c r="H1826" s="119" t="s">
        <v>342</v>
      </c>
      <c r="I1826" s="119" t="s">
        <v>333</v>
      </c>
      <c r="J1826" s="120">
        <v>3725816</v>
      </c>
      <c r="K1826" s="121"/>
      <c r="L1826" s="115"/>
      <c r="N1826" s="89"/>
    </row>
    <row r="1827" spans="1:14" s="13" customFormat="1">
      <c r="A1827" s="117">
        <v>44170</v>
      </c>
      <c r="B1827" s="118" t="s">
        <v>20</v>
      </c>
      <c r="C1827" s="118" t="s">
        <v>20</v>
      </c>
      <c r="D1827" s="119" t="s">
        <v>21</v>
      </c>
      <c r="E1827" s="119" t="s">
        <v>22</v>
      </c>
      <c r="F1827" s="119" t="s">
        <v>23</v>
      </c>
      <c r="G1827" s="119" t="str">
        <f>VLOOKUP(Repository_table[[#This Row],[Country of Destination]],$T$11:$U$47,2,)</f>
        <v>Europe and Central Asia</v>
      </c>
      <c r="H1827" s="119" t="s">
        <v>224</v>
      </c>
      <c r="I1827" s="119" t="s">
        <v>25</v>
      </c>
      <c r="J1827" s="120">
        <v>3390960</v>
      </c>
      <c r="K1827" s="121"/>
      <c r="L1827" s="115"/>
      <c r="N1827" s="89"/>
    </row>
    <row r="1828" spans="1:14" s="13" customFormat="1">
      <c r="A1828" s="117">
        <v>44170</v>
      </c>
      <c r="B1828" s="118" t="s">
        <v>355</v>
      </c>
      <c r="C1828" s="118" t="s">
        <v>356</v>
      </c>
      <c r="D1828" s="119" t="s">
        <v>360</v>
      </c>
      <c r="E1828" s="119" t="s">
        <v>22</v>
      </c>
      <c r="F1828" s="119" t="s">
        <v>35</v>
      </c>
      <c r="G1828" s="119" t="str">
        <f>VLOOKUP(Repository_table[[#This Row],[Country of Destination]],$T$11:$U$47,2,)</f>
        <v>Europe and Central Asia</v>
      </c>
      <c r="H1828" s="119" t="s">
        <v>365</v>
      </c>
      <c r="I1828" s="119" t="s">
        <v>359</v>
      </c>
      <c r="J1828" s="120">
        <v>2930048</v>
      </c>
      <c r="K1828" s="121"/>
      <c r="L1828" s="115"/>
      <c r="N1828" s="89"/>
    </row>
    <row r="1829" spans="1:14" s="13" customFormat="1" ht="24.95">
      <c r="A1829" s="117">
        <v>44171</v>
      </c>
      <c r="B1829" s="118" t="s">
        <v>264</v>
      </c>
      <c r="C1829" s="118" t="s">
        <v>265</v>
      </c>
      <c r="D1829" s="119" t="s">
        <v>266</v>
      </c>
      <c r="E1829" s="119" t="s">
        <v>22</v>
      </c>
      <c r="F1829" s="119" t="s">
        <v>38</v>
      </c>
      <c r="G1829" s="119" t="str">
        <f>VLOOKUP(Repository_table[[#This Row],[Country of Destination]],$T$11:$U$47,2,)</f>
        <v>Latin America and the Caribbean</v>
      </c>
      <c r="H1829" s="119" t="s">
        <v>237</v>
      </c>
      <c r="I1829" s="119" t="s">
        <v>268</v>
      </c>
      <c r="J1829" s="120">
        <v>3375261</v>
      </c>
      <c r="K1829" s="121"/>
      <c r="L1829" s="115"/>
      <c r="N1829" s="89"/>
    </row>
    <row r="1830" spans="1:14" s="13" customFormat="1">
      <c r="A1830" s="117">
        <v>44171</v>
      </c>
      <c r="B1830" s="118" t="s">
        <v>688</v>
      </c>
      <c r="C1830" s="118" t="s">
        <v>702</v>
      </c>
      <c r="D1830" s="119" t="s">
        <v>701</v>
      </c>
      <c r="E1830" s="119" t="s">
        <v>22</v>
      </c>
      <c r="F1830" s="119" t="s">
        <v>94</v>
      </c>
      <c r="G1830" s="119" t="str">
        <f>VLOOKUP(Repository_table[[#This Row],[Country of Destination]],$T$11:$U$47,2,)</f>
        <v>East Asia and Pacific</v>
      </c>
      <c r="H1830" s="119" t="s">
        <v>174</v>
      </c>
      <c r="I1830" s="119" t="s">
        <v>333</v>
      </c>
      <c r="J1830" s="120">
        <v>3713474</v>
      </c>
      <c r="K1830" s="121"/>
      <c r="L1830" s="115"/>
      <c r="N1830" s="89"/>
    </row>
    <row r="1831" spans="1:14" s="13" customFormat="1">
      <c r="A1831" s="117">
        <v>44171</v>
      </c>
      <c r="B1831" s="118" t="s">
        <v>20</v>
      </c>
      <c r="C1831" s="118" t="s">
        <v>20</v>
      </c>
      <c r="D1831" s="119" t="s">
        <v>21</v>
      </c>
      <c r="E1831" s="119" t="s">
        <v>22</v>
      </c>
      <c r="F1831" s="119" t="s">
        <v>94</v>
      </c>
      <c r="G1831" s="119" t="str">
        <f>VLOOKUP(Repository_table[[#This Row],[Country of Destination]],$T$11:$U$47,2,)</f>
        <v>East Asia and Pacific</v>
      </c>
      <c r="H1831" s="119" t="s">
        <v>24</v>
      </c>
      <c r="I1831" s="119" t="s">
        <v>25</v>
      </c>
      <c r="J1831" s="120">
        <v>3699141</v>
      </c>
      <c r="K1831" s="121"/>
      <c r="L1831" s="115"/>
      <c r="N1831" s="89"/>
    </row>
    <row r="1832" spans="1:14" s="13" customFormat="1">
      <c r="A1832" s="117">
        <v>44172</v>
      </c>
      <c r="B1832" s="118" t="s">
        <v>303</v>
      </c>
      <c r="C1832" s="118" t="s">
        <v>318</v>
      </c>
      <c r="D1832" s="119" t="s">
        <v>309</v>
      </c>
      <c r="E1832" s="119" t="s">
        <v>22</v>
      </c>
      <c r="F1832" s="119" t="s">
        <v>144</v>
      </c>
      <c r="G1832" s="119" t="str">
        <f>VLOOKUP(Repository_table[[#This Row],[Country of Destination]],$T$11:$U$47,2,)</f>
        <v>Latin America and the Caribbean</v>
      </c>
      <c r="H1832" s="119" t="s">
        <v>95</v>
      </c>
      <c r="I1832" s="119" t="s">
        <v>307</v>
      </c>
      <c r="J1832" s="120">
        <v>2783875</v>
      </c>
      <c r="K1832" s="121"/>
      <c r="L1832" s="115" t="s">
        <v>67</v>
      </c>
      <c r="N1832" s="89"/>
    </row>
    <row r="1833" spans="1:14" s="13" customFormat="1">
      <c r="A1833" s="117">
        <v>44172</v>
      </c>
      <c r="B1833" s="118" t="s">
        <v>303</v>
      </c>
      <c r="C1833" s="118" t="s">
        <v>318</v>
      </c>
      <c r="D1833" s="119" t="s">
        <v>309</v>
      </c>
      <c r="E1833" s="119" t="s">
        <v>22</v>
      </c>
      <c r="F1833" s="119" t="s">
        <v>279</v>
      </c>
      <c r="G1833" s="119" t="str">
        <f>VLOOKUP(Repository_table[[#This Row],[Country of Destination]],$T$11:$U$47,2,)</f>
        <v>Latin America and the Caribbean</v>
      </c>
      <c r="H1833" s="119" t="s">
        <v>95</v>
      </c>
      <c r="I1833" s="119" t="s">
        <v>307</v>
      </c>
      <c r="J1833" s="120">
        <v>270525</v>
      </c>
      <c r="K1833" s="121"/>
      <c r="L1833" s="115" t="s">
        <v>67</v>
      </c>
      <c r="N1833" s="89"/>
    </row>
    <row r="1834" spans="1:14" s="13" customFormat="1" ht="24.95">
      <c r="A1834" s="117">
        <v>44172</v>
      </c>
      <c r="B1834" s="118" t="s">
        <v>264</v>
      </c>
      <c r="C1834" s="118" t="s">
        <v>265</v>
      </c>
      <c r="D1834" s="119" t="s">
        <v>266</v>
      </c>
      <c r="E1834" s="119" t="s">
        <v>22</v>
      </c>
      <c r="F1834" s="119" t="s">
        <v>94</v>
      </c>
      <c r="G1834" s="119" t="str">
        <f>VLOOKUP(Repository_table[[#This Row],[Country of Destination]],$T$11:$U$47,2,)</f>
        <v>East Asia and Pacific</v>
      </c>
      <c r="H1834" s="119" t="s">
        <v>107</v>
      </c>
      <c r="I1834" s="119" t="s">
        <v>268</v>
      </c>
      <c r="J1834" s="120">
        <v>3670323</v>
      </c>
      <c r="K1834" s="121"/>
      <c r="L1834" s="115"/>
      <c r="N1834" s="89"/>
    </row>
    <row r="1835" spans="1:14" s="13" customFormat="1">
      <c r="A1835" s="117">
        <v>44172</v>
      </c>
      <c r="B1835" s="118" t="s">
        <v>688</v>
      </c>
      <c r="C1835" s="118" t="s">
        <v>702</v>
      </c>
      <c r="D1835" s="119" t="s">
        <v>701</v>
      </c>
      <c r="E1835" s="119" t="s">
        <v>22</v>
      </c>
      <c r="F1835" s="119" t="s">
        <v>94</v>
      </c>
      <c r="G1835" s="119" t="str">
        <f>VLOOKUP(Repository_table[[#This Row],[Country of Destination]],$T$11:$U$47,2,)</f>
        <v>East Asia and Pacific</v>
      </c>
      <c r="H1835" s="119" t="s">
        <v>34</v>
      </c>
      <c r="I1835" s="119" t="s">
        <v>333</v>
      </c>
      <c r="J1835" s="120">
        <v>3465449</v>
      </c>
      <c r="K1835" s="121"/>
      <c r="L1835" s="115"/>
      <c r="N1835" s="89"/>
    </row>
    <row r="1836" spans="1:14" s="13" customFormat="1">
      <c r="A1836" s="117">
        <v>44172</v>
      </c>
      <c r="B1836" s="118" t="s">
        <v>20</v>
      </c>
      <c r="C1836" s="118" t="s">
        <v>20</v>
      </c>
      <c r="D1836" s="119" t="s">
        <v>21</v>
      </c>
      <c r="E1836" s="119" t="s">
        <v>22</v>
      </c>
      <c r="F1836" s="119" t="s">
        <v>35</v>
      </c>
      <c r="G1836" s="119" t="str">
        <f>VLOOKUP(Repository_table[[#This Row],[Country of Destination]],$T$11:$U$47,2,)</f>
        <v>Europe and Central Asia</v>
      </c>
      <c r="H1836" s="119" t="s">
        <v>131</v>
      </c>
      <c r="I1836" s="119" t="s">
        <v>25</v>
      </c>
      <c r="J1836" s="120">
        <v>3263034</v>
      </c>
      <c r="K1836" s="121"/>
      <c r="L1836" s="115"/>
      <c r="N1836" s="89"/>
    </row>
    <row r="1837" spans="1:14" s="13" customFormat="1">
      <c r="A1837" s="117">
        <v>44172</v>
      </c>
      <c r="B1837" s="118" t="s">
        <v>20</v>
      </c>
      <c r="C1837" s="118" t="s">
        <v>20</v>
      </c>
      <c r="D1837" s="119" t="s">
        <v>169</v>
      </c>
      <c r="E1837" s="119" t="s">
        <v>22</v>
      </c>
      <c r="F1837" s="119" t="s">
        <v>42</v>
      </c>
      <c r="G1837" s="119" t="str">
        <f>VLOOKUP(Repository_table[[#This Row],[Country of Destination]],$T$11:$U$47,2,)</f>
        <v>South Asia</v>
      </c>
      <c r="H1837" s="119" t="s">
        <v>238</v>
      </c>
      <c r="I1837" s="119" t="s">
        <v>25</v>
      </c>
      <c r="J1837" s="120">
        <v>3311762</v>
      </c>
      <c r="K1837" s="121"/>
      <c r="L1837" s="115"/>
      <c r="N1837" s="89"/>
    </row>
    <row r="1838" spans="1:14" s="13" customFormat="1">
      <c r="A1838" s="117">
        <v>44173</v>
      </c>
      <c r="B1838" s="118" t="s">
        <v>303</v>
      </c>
      <c r="C1838" s="118" t="s">
        <v>304</v>
      </c>
      <c r="D1838" s="119" t="s">
        <v>305</v>
      </c>
      <c r="E1838" s="119" t="s">
        <v>22</v>
      </c>
      <c r="F1838" s="119" t="s">
        <v>42</v>
      </c>
      <c r="G1838" s="119" t="str">
        <f>VLOOKUP(Repository_table[[#This Row],[Country of Destination]],$T$11:$U$47,2,)</f>
        <v>South Asia</v>
      </c>
      <c r="H1838" s="119" t="s">
        <v>352</v>
      </c>
      <c r="I1838" s="119" t="s">
        <v>307</v>
      </c>
      <c r="J1838" s="120">
        <v>3289161</v>
      </c>
      <c r="K1838" s="121"/>
      <c r="L1838" s="115"/>
      <c r="N1838" s="89"/>
    </row>
    <row r="1839" spans="1:14" s="13" customFormat="1">
      <c r="A1839" s="117">
        <v>44173</v>
      </c>
      <c r="B1839" s="118" t="s">
        <v>688</v>
      </c>
      <c r="C1839" s="118" t="s">
        <v>702</v>
      </c>
      <c r="D1839" s="119" t="s">
        <v>701</v>
      </c>
      <c r="E1839" s="119" t="s">
        <v>22</v>
      </c>
      <c r="F1839" s="119" t="s">
        <v>158</v>
      </c>
      <c r="G1839" s="119" t="str">
        <f>VLOOKUP(Repository_table[[#This Row],[Country of Destination]],$T$11:$U$47,2,)</f>
        <v>East Asia and Pacific</v>
      </c>
      <c r="H1839" s="119" t="s">
        <v>177</v>
      </c>
      <c r="I1839" s="119" t="s">
        <v>333</v>
      </c>
      <c r="J1839" s="120">
        <v>3688634</v>
      </c>
      <c r="K1839" s="121"/>
      <c r="L1839" s="115"/>
      <c r="N1839" s="89"/>
    </row>
    <row r="1840" spans="1:14" s="13" customFormat="1">
      <c r="A1840" s="117">
        <v>44173</v>
      </c>
      <c r="B1840" s="118" t="s">
        <v>20</v>
      </c>
      <c r="C1840" s="118" t="s">
        <v>20</v>
      </c>
      <c r="D1840" s="119" t="s">
        <v>27</v>
      </c>
      <c r="E1840" s="119" t="s">
        <v>22</v>
      </c>
      <c r="F1840" s="119" t="s">
        <v>143</v>
      </c>
      <c r="G1840" s="119" t="str">
        <f>VLOOKUP(Repository_table[[#This Row],[Country of Destination]],$T$11:$U$47,2,)</f>
        <v>Latin America and the Caribbean</v>
      </c>
      <c r="H1840" s="119" t="s">
        <v>105</v>
      </c>
      <c r="I1840" s="119" t="s">
        <v>25</v>
      </c>
      <c r="J1840" s="120">
        <v>3688004</v>
      </c>
      <c r="K1840" s="121"/>
      <c r="L1840" s="115"/>
      <c r="N1840" s="89"/>
    </row>
    <row r="1841" spans="1:14" s="13" customFormat="1" ht="24.95">
      <c r="A1841" s="117">
        <v>44174</v>
      </c>
      <c r="B1841" s="118" t="s">
        <v>264</v>
      </c>
      <c r="C1841" s="118" t="s">
        <v>265</v>
      </c>
      <c r="D1841" s="119" t="s">
        <v>266</v>
      </c>
      <c r="E1841" s="119" t="s">
        <v>22</v>
      </c>
      <c r="F1841" s="119" t="s">
        <v>57</v>
      </c>
      <c r="G1841" s="119" t="str">
        <f>VLOOKUP(Repository_table[[#This Row],[Country of Destination]],$T$11:$U$47,2,)</f>
        <v>Europe and Central Asia</v>
      </c>
      <c r="H1841" s="119" t="s">
        <v>278</v>
      </c>
      <c r="I1841" s="119" t="s">
        <v>268</v>
      </c>
      <c r="J1841" s="120">
        <v>3711265</v>
      </c>
      <c r="K1841" s="121"/>
      <c r="L1841" s="115"/>
      <c r="N1841" s="89"/>
    </row>
    <row r="1842" spans="1:14" s="13" customFormat="1">
      <c r="A1842" s="117">
        <v>44174</v>
      </c>
      <c r="B1842" s="118" t="s">
        <v>20</v>
      </c>
      <c r="C1842" s="118" t="s">
        <v>20</v>
      </c>
      <c r="D1842" s="119" t="s">
        <v>21</v>
      </c>
      <c r="E1842" s="119" t="s">
        <v>22</v>
      </c>
      <c r="F1842" s="119" t="s">
        <v>35</v>
      </c>
      <c r="G1842" s="119" t="str">
        <f>VLOOKUP(Repository_table[[#This Row],[Country of Destination]],$T$11:$U$47,2,)</f>
        <v>Europe and Central Asia</v>
      </c>
      <c r="H1842" s="119" t="s">
        <v>51</v>
      </c>
      <c r="I1842" s="119" t="s">
        <v>25</v>
      </c>
      <c r="J1842" s="120">
        <v>3599676</v>
      </c>
      <c r="K1842" s="121"/>
      <c r="L1842" s="115"/>
      <c r="N1842" s="89"/>
    </row>
    <row r="1843" spans="1:14" s="13" customFormat="1">
      <c r="A1843" s="117">
        <v>44175</v>
      </c>
      <c r="B1843" s="118" t="s">
        <v>303</v>
      </c>
      <c r="C1843" s="118" t="s">
        <v>304</v>
      </c>
      <c r="D1843" s="119" t="s">
        <v>305</v>
      </c>
      <c r="E1843" s="119" t="s">
        <v>22</v>
      </c>
      <c r="F1843" s="119" t="s">
        <v>68</v>
      </c>
      <c r="G1843" s="119" t="str">
        <f>VLOOKUP(Repository_table[[#This Row],[Country of Destination]],$T$11:$U$47,2,)</f>
        <v>Europe and Central Asia</v>
      </c>
      <c r="H1843" s="119" t="s">
        <v>344</v>
      </c>
      <c r="I1843" s="119" t="s">
        <v>307</v>
      </c>
      <c r="J1843" s="120">
        <v>3382445</v>
      </c>
      <c r="K1843" s="121"/>
      <c r="L1843" s="115"/>
      <c r="N1843" s="89"/>
    </row>
    <row r="1844" spans="1:14" s="13" customFormat="1">
      <c r="A1844" s="117">
        <v>44175</v>
      </c>
      <c r="B1844" s="118" t="s">
        <v>228</v>
      </c>
      <c r="C1844" s="118" t="s">
        <v>229</v>
      </c>
      <c r="D1844" s="119" t="s">
        <v>230</v>
      </c>
      <c r="E1844" s="119" t="s">
        <v>22</v>
      </c>
      <c r="F1844" s="119" t="s">
        <v>38</v>
      </c>
      <c r="G1844" s="119" t="str">
        <f>VLOOKUP(Repository_table[[#This Row],[Country of Destination]],$T$11:$U$47,2,)</f>
        <v>Latin America and the Caribbean</v>
      </c>
      <c r="H1844" s="119" t="s">
        <v>337</v>
      </c>
      <c r="I1844" s="119" t="s">
        <v>231</v>
      </c>
      <c r="J1844" s="120">
        <v>3255406</v>
      </c>
      <c r="K1844" s="121"/>
      <c r="L1844" s="115"/>
      <c r="N1844" s="89"/>
    </row>
    <row r="1845" spans="1:14" s="13" customFormat="1">
      <c r="A1845" s="117">
        <v>44175</v>
      </c>
      <c r="B1845" s="118" t="s">
        <v>688</v>
      </c>
      <c r="C1845" s="118" t="s">
        <v>702</v>
      </c>
      <c r="D1845" s="119" t="s">
        <v>701</v>
      </c>
      <c r="E1845" s="119" t="s">
        <v>22</v>
      </c>
      <c r="F1845" s="119" t="s">
        <v>44</v>
      </c>
      <c r="G1845" s="119" t="str">
        <f>VLOOKUP(Repository_table[[#This Row],[Country of Destination]],$T$11:$U$47,2,)</f>
        <v>Europe and Central Asia</v>
      </c>
      <c r="H1845" s="119" t="s">
        <v>146</v>
      </c>
      <c r="I1845" s="119" t="s">
        <v>333</v>
      </c>
      <c r="J1845" s="120">
        <v>3305695</v>
      </c>
      <c r="K1845" s="121"/>
      <c r="L1845" s="115"/>
      <c r="N1845" s="89"/>
    </row>
    <row r="1846" spans="1:14" s="13" customFormat="1">
      <c r="A1846" s="117">
        <v>44175</v>
      </c>
      <c r="B1846" s="118" t="s">
        <v>20</v>
      </c>
      <c r="C1846" s="118" t="s">
        <v>20</v>
      </c>
      <c r="D1846" s="119" t="s">
        <v>21</v>
      </c>
      <c r="E1846" s="119" t="s">
        <v>22</v>
      </c>
      <c r="F1846" s="119" t="s">
        <v>38</v>
      </c>
      <c r="G1846" s="119" t="str">
        <f>VLOOKUP(Repository_table[[#This Row],[Country of Destination]],$T$11:$U$47,2,)</f>
        <v>Latin America and the Caribbean</v>
      </c>
      <c r="H1846" s="119" t="s">
        <v>577</v>
      </c>
      <c r="I1846" s="119" t="s">
        <v>25</v>
      </c>
      <c r="J1846" s="120">
        <v>3431005</v>
      </c>
      <c r="K1846" s="121"/>
      <c r="L1846" s="115"/>
      <c r="N1846" s="89"/>
    </row>
    <row r="1847" spans="1:14" s="13" customFormat="1" ht="24.95">
      <c r="A1847" s="117">
        <v>44175</v>
      </c>
      <c r="B1847" s="118" t="s">
        <v>20</v>
      </c>
      <c r="C1847" s="118" t="s">
        <v>687</v>
      </c>
      <c r="D1847" s="119" t="s">
        <v>200</v>
      </c>
      <c r="E1847" s="119" t="s">
        <v>22</v>
      </c>
      <c r="F1847" s="119" t="s">
        <v>69</v>
      </c>
      <c r="G1847" s="119" t="str">
        <f>VLOOKUP(Repository_table[[#This Row],[Country of Destination]],$T$11:$U$47,2,)</f>
        <v>East Asia and Pacific</v>
      </c>
      <c r="H1847" s="119" t="s">
        <v>109</v>
      </c>
      <c r="I1847" s="119" t="s">
        <v>25</v>
      </c>
      <c r="J1847" s="120">
        <v>3311470</v>
      </c>
      <c r="K1847" s="121"/>
      <c r="L1847" s="115"/>
      <c r="N1847" s="89"/>
    </row>
    <row r="1848" spans="1:14" s="13" customFormat="1" ht="24.95">
      <c r="A1848" s="117">
        <v>44176</v>
      </c>
      <c r="B1848" s="118" t="s">
        <v>264</v>
      </c>
      <c r="C1848" s="118" t="s">
        <v>265</v>
      </c>
      <c r="D1848" s="119" t="s">
        <v>266</v>
      </c>
      <c r="E1848" s="119" t="s">
        <v>22</v>
      </c>
      <c r="F1848" s="119" t="s">
        <v>35</v>
      </c>
      <c r="G1848" s="119" t="str">
        <f>VLOOKUP(Repository_table[[#This Row],[Country of Destination]],$T$11:$U$47,2,)</f>
        <v>Europe and Central Asia</v>
      </c>
      <c r="H1848" s="119" t="s">
        <v>614</v>
      </c>
      <c r="I1848" s="119" t="s">
        <v>268</v>
      </c>
      <c r="J1848" s="120">
        <v>3463671</v>
      </c>
      <c r="K1848" s="121"/>
      <c r="L1848" s="115"/>
      <c r="N1848" s="89"/>
    </row>
    <row r="1849" spans="1:14" s="13" customFormat="1">
      <c r="A1849" s="117">
        <v>44176</v>
      </c>
      <c r="B1849" s="118" t="s">
        <v>688</v>
      </c>
      <c r="C1849" s="118" t="s">
        <v>702</v>
      </c>
      <c r="D1849" s="119" t="s">
        <v>701</v>
      </c>
      <c r="E1849" s="119" t="s">
        <v>22</v>
      </c>
      <c r="F1849" s="119" t="s">
        <v>94</v>
      </c>
      <c r="G1849" s="119" t="str">
        <f>VLOOKUP(Repository_table[[#This Row],[Country of Destination]],$T$11:$U$47,2,)</f>
        <v>East Asia and Pacific</v>
      </c>
      <c r="H1849" s="119" t="s">
        <v>157</v>
      </c>
      <c r="I1849" s="119" t="s">
        <v>333</v>
      </c>
      <c r="J1849" s="120">
        <v>3202385</v>
      </c>
      <c r="K1849" s="121"/>
      <c r="L1849" s="115"/>
      <c r="N1849" s="89"/>
    </row>
    <row r="1850" spans="1:14" s="13" customFormat="1">
      <c r="A1850" s="117">
        <v>44177</v>
      </c>
      <c r="B1850" s="118" t="s">
        <v>303</v>
      </c>
      <c r="C1850" s="118" t="s">
        <v>308</v>
      </c>
      <c r="D1850" s="119" t="s">
        <v>305</v>
      </c>
      <c r="E1850" s="119" t="s">
        <v>22</v>
      </c>
      <c r="F1850" s="119" t="s">
        <v>113</v>
      </c>
      <c r="G1850" s="119" t="str">
        <f>VLOOKUP(Repository_table[[#This Row],[Country of Destination]],$T$11:$U$47,2,)</f>
        <v>Europe and Central Asia</v>
      </c>
      <c r="H1850" s="119" t="s">
        <v>80</v>
      </c>
      <c r="I1850" s="119" t="s">
        <v>307</v>
      </c>
      <c r="J1850" s="120">
        <v>3603243</v>
      </c>
      <c r="K1850" s="121"/>
      <c r="L1850" s="115"/>
      <c r="N1850" s="89"/>
    </row>
    <row r="1851" spans="1:14" s="13" customFormat="1">
      <c r="A1851" s="117">
        <v>44177</v>
      </c>
      <c r="B1851" s="118" t="s">
        <v>20</v>
      </c>
      <c r="C1851" s="118" t="s">
        <v>20</v>
      </c>
      <c r="D1851" s="119" t="s">
        <v>21</v>
      </c>
      <c r="E1851" s="119" t="s">
        <v>22</v>
      </c>
      <c r="F1851" s="119" t="s">
        <v>35</v>
      </c>
      <c r="G1851" s="119" t="str">
        <f>VLOOKUP(Repository_table[[#This Row],[Country of Destination]],$T$11:$U$47,2,)</f>
        <v>Europe and Central Asia</v>
      </c>
      <c r="H1851" s="119" t="s">
        <v>99</v>
      </c>
      <c r="I1851" s="119" t="s">
        <v>25</v>
      </c>
      <c r="J1851" s="120">
        <v>3516500</v>
      </c>
      <c r="K1851" s="121"/>
      <c r="L1851" s="115"/>
      <c r="N1851" s="89"/>
    </row>
    <row r="1852" spans="1:14" s="13" customFormat="1" ht="24.95">
      <c r="A1852" s="117">
        <v>44178</v>
      </c>
      <c r="B1852" s="118" t="s">
        <v>264</v>
      </c>
      <c r="C1852" s="118" t="s">
        <v>265</v>
      </c>
      <c r="D1852" s="119" t="s">
        <v>266</v>
      </c>
      <c r="E1852" s="119" t="s">
        <v>22</v>
      </c>
      <c r="F1852" s="119" t="s">
        <v>158</v>
      </c>
      <c r="G1852" s="119" t="str">
        <f>VLOOKUP(Repository_table[[#This Row],[Country of Destination]],$T$11:$U$47,2,)</f>
        <v>East Asia and Pacific</v>
      </c>
      <c r="H1852" s="119" t="s">
        <v>147</v>
      </c>
      <c r="I1852" s="119" t="s">
        <v>268</v>
      </c>
      <c r="J1852" s="120">
        <v>3659791</v>
      </c>
      <c r="K1852" s="121"/>
      <c r="L1852" s="115"/>
      <c r="N1852" s="89"/>
    </row>
    <row r="1853" spans="1:14" s="13" customFormat="1">
      <c r="A1853" s="117">
        <v>44178</v>
      </c>
      <c r="B1853" s="118" t="s">
        <v>688</v>
      </c>
      <c r="C1853" s="118" t="s">
        <v>702</v>
      </c>
      <c r="D1853" s="119" t="s">
        <v>701</v>
      </c>
      <c r="E1853" s="119" t="s">
        <v>22</v>
      </c>
      <c r="F1853" s="119" t="s">
        <v>158</v>
      </c>
      <c r="G1853" s="119" t="str">
        <f>VLOOKUP(Repository_table[[#This Row],[Country of Destination]],$T$11:$U$47,2,)</f>
        <v>East Asia and Pacific</v>
      </c>
      <c r="H1853" s="119" t="s">
        <v>598</v>
      </c>
      <c r="I1853" s="119" t="s">
        <v>333</v>
      </c>
      <c r="J1853" s="120">
        <v>3419845</v>
      </c>
      <c r="K1853" s="121"/>
      <c r="L1853" s="115"/>
      <c r="N1853" s="89"/>
    </row>
    <row r="1854" spans="1:14" s="13" customFormat="1">
      <c r="A1854" s="117">
        <v>44178</v>
      </c>
      <c r="B1854" s="118" t="s">
        <v>20</v>
      </c>
      <c r="C1854" s="118" t="s">
        <v>20</v>
      </c>
      <c r="D1854" s="119" t="s">
        <v>21</v>
      </c>
      <c r="E1854" s="119" t="s">
        <v>22</v>
      </c>
      <c r="F1854" s="119" t="s">
        <v>44</v>
      </c>
      <c r="G1854" s="119" t="str">
        <f>VLOOKUP(Repository_table[[#This Row],[Country of Destination]],$T$11:$U$47,2,)</f>
        <v>Europe and Central Asia</v>
      </c>
      <c r="H1854" s="119" t="s">
        <v>141</v>
      </c>
      <c r="I1854" s="119" t="s">
        <v>25</v>
      </c>
      <c r="J1854" s="120">
        <v>3644182</v>
      </c>
      <c r="K1854" s="121"/>
      <c r="L1854" s="115"/>
      <c r="N1854" s="89"/>
    </row>
    <row r="1855" spans="1:14" s="13" customFormat="1">
      <c r="A1855" s="117">
        <v>44179</v>
      </c>
      <c r="B1855" s="118" t="s">
        <v>303</v>
      </c>
      <c r="C1855" s="118" t="s">
        <v>304</v>
      </c>
      <c r="D1855" s="119" t="s">
        <v>305</v>
      </c>
      <c r="E1855" s="119" t="s">
        <v>22</v>
      </c>
      <c r="F1855" s="119" t="s">
        <v>94</v>
      </c>
      <c r="G1855" s="119" t="str">
        <f>VLOOKUP(Repository_table[[#This Row],[Country of Destination]],$T$11:$U$47,2,)</f>
        <v>East Asia and Pacific</v>
      </c>
      <c r="H1855" s="119" t="s">
        <v>106</v>
      </c>
      <c r="I1855" s="119" t="s">
        <v>307</v>
      </c>
      <c r="J1855" s="120">
        <v>3277141</v>
      </c>
      <c r="K1855" s="121"/>
      <c r="L1855" s="115"/>
      <c r="N1855" s="89"/>
    </row>
    <row r="1856" spans="1:14" s="13" customFormat="1" ht="24.95">
      <c r="A1856" s="117">
        <v>44179</v>
      </c>
      <c r="B1856" s="118" t="s">
        <v>264</v>
      </c>
      <c r="C1856" s="118" t="s">
        <v>265</v>
      </c>
      <c r="D1856" s="119" t="s">
        <v>266</v>
      </c>
      <c r="E1856" s="119" t="s">
        <v>22</v>
      </c>
      <c r="F1856" s="119" t="s">
        <v>94</v>
      </c>
      <c r="G1856" s="119" t="str">
        <f>VLOOKUP(Repository_table[[#This Row],[Country of Destination]],$T$11:$U$47,2,)</f>
        <v>East Asia and Pacific</v>
      </c>
      <c r="H1856" s="119" t="s">
        <v>242</v>
      </c>
      <c r="I1856" s="119" t="s">
        <v>268</v>
      </c>
      <c r="J1856" s="120">
        <v>3264041</v>
      </c>
      <c r="K1856" s="121"/>
      <c r="L1856" s="115"/>
      <c r="N1856" s="89"/>
    </row>
    <row r="1857" spans="1:14" s="13" customFormat="1">
      <c r="A1857" s="117">
        <v>44179</v>
      </c>
      <c r="B1857" s="118" t="s">
        <v>20</v>
      </c>
      <c r="C1857" s="118" t="s">
        <v>20</v>
      </c>
      <c r="D1857" s="119" t="s">
        <v>211</v>
      </c>
      <c r="E1857" s="119" t="s">
        <v>22</v>
      </c>
      <c r="F1857" s="119" t="s">
        <v>35</v>
      </c>
      <c r="G1857" s="119" t="str">
        <f>VLOOKUP(Repository_table[[#This Row],[Country of Destination]],$T$11:$U$47,2,)</f>
        <v>Europe and Central Asia</v>
      </c>
      <c r="H1857" s="119" t="s">
        <v>92</v>
      </c>
      <c r="I1857" s="119" t="s">
        <v>25</v>
      </c>
      <c r="J1857" s="120">
        <v>2914173</v>
      </c>
      <c r="K1857" s="121"/>
      <c r="L1857" s="115"/>
      <c r="N1857" s="89"/>
    </row>
    <row r="1858" spans="1:14" s="13" customFormat="1">
      <c r="A1858" s="117">
        <v>44180</v>
      </c>
      <c r="B1858" s="118" t="s">
        <v>688</v>
      </c>
      <c r="C1858" s="118" t="s">
        <v>702</v>
      </c>
      <c r="D1858" s="119" t="s">
        <v>701</v>
      </c>
      <c r="E1858" s="119" t="s">
        <v>22</v>
      </c>
      <c r="F1858" s="119" t="s">
        <v>23</v>
      </c>
      <c r="G1858" s="119" t="str">
        <f>VLOOKUP(Repository_table[[#This Row],[Country of Destination]],$T$11:$U$47,2,)</f>
        <v>Europe and Central Asia</v>
      </c>
      <c r="H1858" s="119" t="s">
        <v>115</v>
      </c>
      <c r="I1858" s="119" t="s">
        <v>333</v>
      </c>
      <c r="J1858" s="120">
        <v>3606692</v>
      </c>
      <c r="K1858" s="121"/>
      <c r="L1858" s="115"/>
      <c r="N1858" s="89"/>
    </row>
    <row r="1859" spans="1:14" s="13" customFormat="1">
      <c r="A1859" s="117">
        <v>44180</v>
      </c>
      <c r="B1859" s="118" t="s">
        <v>20</v>
      </c>
      <c r="C1859" s="118" t="s">
        <v>20</v>
      </c>
      <c r="D1859" s="119" t="s">
        <v>21</v>
      </c>
      <c r="E1859" s="119" t="s">
        <v>22</v>
      </c>
      <c r="F1859" s="119" t="s">
        <v>69</v>
      </c>
      <c r="G1859" s="119" t="str">
        <f>VLOOKUP(Repository_table[[#This Row],[Country of Destination]],$T$11:$U$47,2,)</f>
        <v>East Asia and Pacific</v>
      </c>
      <c r="H1859" s="119" t="s">
        <v>709</v>
      </c>
      <c r="I1859" s="119" t="s">
        <v>25</v>
      </c>
      <c r="J1859" s="120">
        <v>2980161</v>
      </c>
      <c r="K1859" s="121"/>
      <c r="L1859" s="115"/>
      <c r="N1859" s="89"/>
    </row>
    <row r="1860" spans="1:14" s="13" customFormat="1">
      <c r="A1860" s="117">
        <v>44181</v>
      </c>
      <c r="B1860" s="118" t="s">
        <v>303</v>
      </c>
      <c r="C1860" s="118" t="s">
        <v>308</v>
      </c>
      <c r="D1860" s="119" t="s">
        <v>305</v>
      </c>
      <c r="E1860" s="119" t="s">
        <v>22</v>
      </c>
      <c r="F1860" s="119" t="s">
        <v>55</v>
      </c>
      <c r="G1860" s="119" t="str">
        <f>VLOOKUP(Repository_table[[#This Row],[Country of Destination]],$T$11:$U$47,2,)</f>
        <v>Europe and Central Asia</v>
      </c>
      <c r="H1860" s="119" t="s">
        <v>276</v>
      </c>
      <c r="I1860" s="119" t="s">
        <v>307</v>
      </c>
      <c r="J1860" s="120">
        <v>3315579</v>
      </c>
      <c r="K1860" s="121"/>
      <c r="L1860" s="115"/>
      <c r="N1860" s="89"/>
    </row>
    <row r="1861" spans="1:14" s="13" customFormat="1" ht="24.95">
      <c r="A1861" s="117">
        <v>44181</v>
      </c>
      <c r="B1861" s="118" t="s">
        <v>264</v>
      </c>
      <c r="C1861" s="118" t="s">
        <v>265</v>
      </c>
      <c r="D1861" s="119" t="s">
        <v>266</v>
      </c>
      <c r="E1861" s="119" t="s">
        <v>22</v>
      </c>
      <c r="F1861" s="119" t="s">
        <v>38</v>
      </c>
      <c r="G1861" s="119" t="str">
        <f>VLOOKUP(Repository_table[[#This Row],[Country of Destination]],$T$11:$U$47,2,)</f>
        <v>Latin America and the Caribbean</v>
      </c>
      <c r="H1861" s="119" t="s">
        <v>39</v>
      </c>
      <c r="I1861" s="119" t="s">
        <v>268</v>
      </c>
      <c r="J1861" s="120">
        <v>3442922</v>
      </c>
      <c r="K1861" s="121"/>
      <c r="L1861" s="115"/>
      <c r="N1861" s="89"/>
    </row>
    <row r="1862" spans="1:14" s="13" customFormat="1">
      <c r="A1862" s="117">
        <v>44181</v>
      </c>
      <c r="B1862" s="118" t="s">
        <v>228</v>
      </c>
      <c r="C1862" s="118" t="s">
        <v>232</v>
      </c>
      <c r="D1862" s="119" t="s">
        <v>230</v>
      </c>
      <c r="E1862" s="119" t="s">
        <v>22</v>
      </c>
      <c r="F1862" s="119" t="s">
        <v>158</v>
      </c>
      <c r="G1862" s="119" t="str">
        <f>VLOOKUP(Repository_table[[#This Row],[Country of Destination]],$T$11:$U$47,2,)</f>
        <v>East Asia and Pacific</v>
      </c>
      <c r="H1862" s="119" t="s">
        <v>247</v>
      </c>
      <c r="I1862" s="119" t="s">
        <v>231</v>
      </c>
      <c r="J1862" s="120">
        <v>3449777</v>
      </c>
      <c r="K1862" s="121"/>
      <c r="L1862" s="115"/>
      <c r="N1862" s="89"/>
    </row>
    <row r="1863" spans="1:14" s="13" customFormat="1">
      <c r="A1863" s="117">
        <v>44181</v>
      </c>
      <c r="B1863" s="118" t="s">
        <v>688</v>
      </c>
      <c r="C1863" s="118" t="s">
        <v>702</v>
      </c>
      <c r="D1863" s="119" t="s">
        <v>701</v>
      </c>
      <c r="E1863" s="119" t="s">
        <v>22</v>
      </c>
      <c r="F1863" s="119" t="s">
        <v>94</v>
      </c>
      <c r="G1863" s="119" t="str">
        <f>VLOOKUP(Repository_table[[#This Row],[Country of Destination]],$T$11:$U$47,2,)</f>
        <v>East Asia and Pacific</v>
      </c>
      <c r="H1863" s="119" t="s">
        <v>243</v>
      </c>
      <c r="I1863" s="119" t="s">
        <v>333</v>
      </c>
      <c r="J1863" s="120">
        <v>3619671</v>
      </c>
      <c r="K1863" s="121"/>
      <c r="L1863" s="115"/>
      <c r="N1863" s="89"/>
    </row>
    <row r="1864" spans="1:14" s="13" customFormat="1">
      <c r="A1864" s="117">
        <v>44181</v>
      </c>
      <c r="B1864" s="118" t="s">
        <v>20</v>
      </c>
      <c r="C1864" s="118" t="s">
        <v>20</v>
      </c>
      <c r="D1864" s="119" t="s">
        <v>27</v>
      </c>
      <c r="E1864" s="119" t="s">
        <v>22</v>
      </c>
      <c r="F1864" s="119" t="s">
        <v>28</v>
      </c>
      <c r="G1864" s="119" t="str">
        <f>VLOOKUP(Repository_table[[#This Row],[Country of Destination]],$T$11:$U$47,2,)</f>
        <v>East Asia and Pacific</v>
      </c>
      <c r="H1864" s="119" t="s">
        <v>590</v>
      </c>
      <c r="I1864" s="119" t="s">
        <v>25</v>
      </c>
      <c r="J1864" s="120">
        <v>3399207</v>
      </c>
      <c r="K1864" s="121"/>
      <c r="L1864" s="115"/>
      <c r="N1864" s="89"/>
    </row>
    <row r="1865" spans="1:14" s="13" customFormat="1">
      <c r="A1865" s="117">
        <v>44182</v>
      </c>
      <c r="B1865" s="118" t="s">
        <v>20</v>
      </c>
      <c r="C1865" s="118" t="s">
        <v>20</v>
      </c>
      <c r="D1865" s="119" t="s">
        <v>21</v>
      </c>
      <c r="E1865" s="119" t="s">
        <v>22</v>
      </c>
      <c r="F1865" s="119" t="s">
        <v>38</v>
      </c>
      <c r="G1865" s="119" t="str">
        <f>VLOOKUP(Repository_table[[#This Row],[Country of Destination]],$T$11:$U$47,2,)</f>
        <v>Latin America and the Caribbean</v>
      </c>
      <c r="H1865" s="119" t="s">
        <v>363</v>
      </c>
      <c r="I1865" s="119" t="s">
        <v>25</v>
      </c>
      <c r="J1865" s="120">
        <v>2914718</v>
      </c>
      <c r="K1865" s="121"/>
      <c r="L1865" s="115"/>
      <c r="N1865" s="89"/>
    </row>
    <row r="1866" spans="1:14" s="13" customFormat="1">
      <c r="A1866" s="117">
        <v>44182</v>
      </c>
      <c r="B1866" s="118" t="s">
        <v>20</v>
      </c>
      <c r="C1866" s="118" t="s">
        <v>20</v>
      </c>
      <c r="D1866" s="119" t="s">
        <v>21</v>
      </c>
      <c r="E1866" s="119" t="s">
        <v>22</v>
      </c>
      <c r="F1866" s="119" t="s">
        <v>158</v>
      </c>
      <c r="G1866" s="119" t="str">
        <f>VLOOKUP(Repository_table[[#This Row],[Country of Destination]],$T$11:$U$47,2,)</f>
        <v>East Asia and Pacific</v>
      </c>
      <c r="H1866" s="119" t="s">
        <v>117</v>
      </c>
      <c r="I1866" s="119" t="s">
        <v>25</v>
      </c>
      <c r="J1866" s="120">
        <v>3705443</v>
      </c>
      <c r="K1866" s="121"/>
      <c r="L1866" s="115"/>
      <c r="N1866" s="89"/>
    </row>
    <row r="1867" spans="1:14" s="13" customFormat="1">
      <c r="A1867" s="117">
        <v>44183</v>
      </c>
      <c r="B1867" s="118" t="s">
        <v>303</v>
      </c>
      <c r="C1867" s="118" t="s">
        <v>304</v>
      </c>
      <c r="D1867" s="119" t="s">
        <v>305</v>
      </c>
      <c r="E1867" s="119" t="s">
        <v>22</v>
      </c>
      <c r="F1867" s="119" t="s">
        <v>61</v>
      </c>
      <c r="G1867" s="119" t="str">
        <f>VLOOKUP(Repository_table[[#This Row],[Country of Destination]],$T$11:$U$47,2,)</f>
        <v>Europe and Central Asia</v>
      </c>
      <c r="H1867" s="119" t="s">
        <v>271</v>
      </c>
      <c r="I1867" s="119" t="s">
        <v>307</v>
      </c>
      <c r="J1867" s="120">
        <v>3246443</v>
      </c>
      <c r="K1867" s="121"/>
      <c r="L1867" s="115"/>
      <c r="N1867" s="89"/>
    </row>
    <row r="1868" spans="1:14" s="13" customFormat="1">
      <c r="A1868" s="117">
        <v>44183</v>
      </c>
      <c r="B1868" s="118" t="s">
        <v>20</v>
      </c>
      <c r="C1868" s="118" t="s">
        <v>20</v>
      </c>
      <c r="D1868" s="119" t="s">
        <v>27</v>
      </c>
      <c r="E1868" s="119" t="s">
        <v>22</v>
      </c>
      <c r="F1868" s="119" t="s">
        <v>28</v>
      </c>
      <c r="G1868" s="119" t="str">
        <f>VLOOKUP(Repository_table[[#This Row],[Country of Destination]],$T$11:$U$47,2,)</f>
        <v>East Asia and Pacific</v>
      </c>
      <c r="H1868" s="119" t="s">
        <v>280</v>
      </c>
      <c r="I1868" s="119" t="s">
        <v>25</v>
      </c>
      <c r="J1868" s="120">
        <v>3443509</v>
      </c>
      <c r="K1868" s="121"/>
      <c r="L1868" s="115"/>
      <c r="N1868" s="89"/>
    </row>
    <row r="1869" spans="1:14" s="13" customFormat="1" ht="24.95">
      <c r="A1869" s="117">
        <v>44184</v>
      </c>
      <c r="B1869" s="118" t="s">
        <v>264</v>
      </c>
      <c r="C1869" s="118" t="s">
        <v>265</v>
      </c>
      <c r="D1869" s="119" t="s">
        <v>266</v>
      </c>
      <c r="E1869" s="119" t="s">
        <v>22</v>
      </c>
      <c r="F1869" s="119" t="s">
        <v>33</v>
      </c>
      <c r="G1869" s="119" t="str">
        <f>VLOOKUP(Repository_table[[#This Row],[Country of Destination]],$T$11:$U$47,2,)</f>
        <v>Europe and Central Asia</v>
      </c>
      <c r="H1869" s="119" t="s">
        <v>287</v>
      </c>
      <c r="I1869" s="119" t="s">
        <v>268</v>
      </c>
      <c r="J1869" s="120">
        <v>3752010</v>
      </c>
      <c r="K1869" s="121"/>
      <c r="L1869" s="115"/>
      <c r="N1869" s="89"/>
    </row>
    <row r="1870" spans="1:14" s="13" customFormat="1">
      <c r="A1870" s="117">
        <v>44184</v>
      </c>
      <c r="B1870" s="118" t="s">
        <v>228</v>
      </c>
      <c r="C1870" s="118" t="s">
        <v>229</v>
      </c>
      <c r="D1870" s="119" t="s">
        <v>230</v>
      </c>
      <c r="E1870" s="119" t="s">
        <v>22</v>
      </c>
      <c r="F1870" s="119" t="s">
        <v>65</v>
      </c>
      <c r="G1870" s="119" t="str">
        <f>VLOOKUP(Repository_table[[#This Row],[Country of Destination]],$T$11:$U$47,2,)</f>
        <v>Europe and Central Asia</v>
      </c>
      <c r="H1870" s="119" t="s">
        <v>380</v>
      </c>
      <c r="I1870" s="119" t="s">
        <v>231</v>
      </c>
      <c r="J1870" s="120">
        <v>3274945</v>
      </c>
      <c r="K1870" s="121"/>
      <c r="L1870" s="115"/>
      <c r="N1870" s="89"/>
    </row>
    <row r="1871" spans="1:14" s="13" customFormat="1">
      <c r="A1871" s="117">
        <v>44184</v>
      </c>
      <c r="B1871" s="118" t="s">
        <v>20</v>
      </c>
      <c r="C1871" s="118" t="s">
        <v>20</v>
      </c>
      <c r="D1871" s="119" t="s">
        <v>21</v>
      </c>
      <c r="E1871" s="119" t="s">
        <v>22</v>
      </c>
      <c r="F1871" s="119" t="s">
        <v>113</v>
      </c>
      <c r="G1871" s="119" t="str">
        <f>VLOOKUP(Repository_table[[#This Row],[Country of Destination]],$T$11:$U$47,2,)</f>
        <v>Europe and Central Asia</v>
      </c>
      <c r="H1871" s="119" t="s">
        <v>377</v>
      </c>
      <c r="I1871" s="119" t="s">
        <v>25</v>
      </c>
      <c r="J1871" s="120">
        <v>3429876</v>
      </c>
      <c r="K1871" s="121"/>
      <c r="L1871" s="115"/>
      <c r="N1871" s="89"/>
    </row>
    <row r="1872" spans="1:14" s="13" customFormat="1">
      <c r="A1872" s="117">
        <v>44185</v>
      </c>
      <c r="B1872" s="118" t="s">
        <v>303</v>
      </c>
      <c r="C1872" s="118" t="s">
        <v>304</v>
      </c>
      <c r="D1872" s="119" t="s">
        <v>305</v>
      </c>
      <c r="E1872" s="119" t="s">
        <v>22</v>
      </c>
      <c r="F1872" s="119" t="s">
        <v>44</v>
      </c>
      <c r="G1872" s="119" t="str">
        <f>VLOOKUP(Repository_table[[#This Row],[Country of Destination]],$T$11:$U$47,2,)</f>
        <v>Europe and Central Asia</v>
      </c>
      <c r="H1872" s="119" t="s">
        <v>300</v>
      </c>
      <c r="I1872" s="119" t="s">
        <v>307</v>
      </c>
      <c r="J1872" s="120">
        <v>3483068</v>
      </c>
      <c r="K1872" s="121"/>
      <c r="L1872" s="115"/>
      <c r="N1872" s="89"/>
    </row>
    <row r="1873" spans="1:14" s="13" customFormat="1" ht="24.95">
      <c r="A1873" s="117">
        <v>44185</v>
      </c>
      <c r="B1873" s="118" t="s">
        <v>264</v>
      </c>
      <c r="C1873" s="118" t="s">
        <v>265</v>
      </c>
      <c r="D1873" s="119" t="s">
        <v>266</v>
      </c>
      <c r="E1873" s="119" t="s">
        <v>22</v>
      </c>
      <c r="F1873" s="119" t="s">
        <v>38</v>
      </c>
      <c r="G1873" s="119" t="str">
        <f>VLOOKUP(Repository_table[[#This Row],[Country of Destination]],$T$11:$U$47,2,)</f>
        <v>Latin America and the Caribbean</v>
      </c>
      <c r="H1873" s="119" t="s">
        <v>607</v>
      </c>
      <c r="I1873" s="119" t="s">
        <v>268</v>
      </c>
      <c r="J1873" s="120">
        <v>3294507</v>
      </c>
      <c r="K1873" s="121"/>
      <c r="L1873" s="115"/>
      <c r="N1873" s="89"/>
    </row>
    <row r="1874" spans="1:14" s="13" customFormat="1" ht="24.95">
      <c r="A1874" s="117">
        <v>44185</v>
      </c>
      <c r="B1874" s="118" t="s">
        <v>20</v>
      </c>
      <c r="C1874" s="118" t="s">
        <v>687</v>
      </c>
      <c r="D1874" s="119" t="s">
        <v>200</v>
      </c>
      <c r="E1874" s="119" t="s">
        <v>22</v>
      </c>
      <c r="F1874" s="119" t="s">
        <v>35</v>
      </c>
      <c r="G1874" s="119" t="str">
        <f>VLOOKUP(Repository_table[[#This Row],[Country of Destination]],$T$11:$U$47,2,)</f>
        <v>Europe and Central Asia</v>
      </c>
      <c r="H1874" s="119" t="s">
        <v>668</v>
      </c>
      <c r="I1874" s="119" t="s">
        <v>25</v>
      </c>
      <c r="J1874" s="120">
        <v>3517124</v>
      </c>
      <c r="K1874" s="121"/>
      <c r="L1874" s="115"/>
      <c r="N1874" s="89"/>
    </row>
    <row r="1875" spans="1:14" s="13" customFormat="1">
      <c r="A1875" s="117">
        <v>44186</v>
      </c>
      <c r="B1875" s="118" t="s">
        <v>303</v>
      </c>
      <c r="C1875" s="118" t="s">
        <v>304</v>
      </c>
      <c r="D1875" s="119" t="s">
        <v>305</v>
      </c>
      <c r="E1875" s="119" t="s">
        <v>22</v>
      </c>
      <c r="F1875" s="119" t="s">
        <v>44</v>
      </c>
      <c r="G1875" s="119" t="str">
        <f>VLOOKUP(Repository_table[[#This Row],[Country of Destination]],$T$11:$U$47,2,)</f>
        <v>Europe and Central Asia</v>
      </c>
      <c r="H1875" s="119" t="s">
        <v>95</v>
      </c>
      <c r="I1875" s="119" t="s">
        <v>307</v>
      </c>
      <c r="J1875" s="120">
        <v>3399443</v>
      </c>
      <c r="K1875" s="121"/>
      <c r="L1875" s="115"/>
      <c r="N1875" s="89"/>
    </row>
    <row r="1876" spans="1:14" s="13" customFormat="1" ht="24.95">
      <c r="A1876" s="117">
        <v>44186</v>
      </c>
      <c r="B1876" s="118" t="s">
        <v>330</v>
      </c>
      <c r="C1876" s="118" t="s">
        <v>331</v>
      </c>
      <c r="D1876" s="119" t="s">
        <v>339</v>
      </c>
      <c r="E1876" s="119" t="s">
        <v>22</v>
      </c>
      <c r="F1876" s="119" t="s">
        <v>28</v>
      </c>
      <c r="G1876" s="119" t="str">
        <f>VLOOKUP(Repository_table[[#This Row],[Country of Destination]],$T$11:$U$47,2,)</f>
        <v>East Asia and Pacific</v>
      </c>
      <c r="H1876" s="119" t="s">
        <v>340</v>
      </c>
      <c r="I1876" s="119" t="s">
        <v>333</v>
      </c>
      <c r="J1876" s="120">
        <v>3823520</v>
      </c>
      <c r="K1876" s="121"/>
      <c r="L1876" s="115"/>
      <c r="N1876" s="89"/>
    </row>
    <row r="1877" spans="1:14" s="13" customFormat="1">
      <c r="A1877" s="117">
        <v>44186</v>
      </c>
      <c r="B1877" s="118" t="s">
        <v>20</v>
      </c>
      <c r="C1877" s="118" t="s">
        <v>20</v>
      </c>
      <c r="D1877" s="119" t="s">
        <v>21</v>
      </c>
      <c r="E1877" s="119" t="s">
        <v>22</v>
      </c>
      <c r="F1877" s="119" t="s">
        <v>94</v>
      </c>
      <c r="G1877" s="119" t="str">
        <f>VLOOKUP(Repository_table[[#This Row],[Country of Destination]],$T$11:$U$47,2,)</f>
        <v>East Asia and Pacific</v>
      </c>
      <c r="H1877" s="119" t="s">
        <v>209</v>
      </c>
      <c r="I1877" s="119" t="s">
        <v>25</v>
      </c>
      <c r="J1877" s="120">
        <v>3266190</v>
      </c>
      <c r="K1877" s="121"/>
      <c r="L1877" s="115"/>
      <c r="N1877" s="89"/>
    </row>
    <row r="1878" spans="1:14" s="13" customFormat="1">
      <c r="A1878" s="117">
        <v>44186</v>
      </c>
      <c r="B1878" s="118" t="s">
        <v>20</v>
      </c>
      <c r="C1878" s="118" t="s">
        <v>20</v>
      </c>
      <c r="D1878" s="119" t="s">
        <v>211</v>
      </c>
      <c r="E1878" s="119" t="s">
        <v>22</v>
      </c>
      <c r="F1878" s="119" t="s">
        <v>38</v>
      </c>
      <c r="G1878" s="119" t="str">
        <f>VLOOKUP(Repository_table[[#This Row],[Country of Destination]],$T$11:$U$47,2,)</f>
        <v>Latin America and the Caribbean</v>
      </c>
      <c r="H1878" s="119" t="s">
        <v>547</v>
      </c>
      <c r="I1878" s="119" t="s">
        <v>25</v>
      </c>
      <c r="J1878" s="120">
        <v>2885953</v>
      </c>
      <c r="K1878" s="121"/>
      <c r="L1878" s="115"/>
      <c r="N1878" s="89"/>
    </row>
    <row r="1879" spans="1:14" s="13" customFormat="1" ht="24.95">
      <c r="A1879" s="117">
        <v>44187</v>
      </c>
      <c r="B1879" s="118" t="s">
        <v>330</v>
      </c>
      <c r="C1879" s="118" t="s">
        <v>331</v>
      </c>
      <c r="D1879" s="119" t="s">
        <v>339</v>
      </c>
      <c r="E1879" s="119" t="s">
        <v>22</v>
      </c>
      <c r="F1879" s="119" t="s">
        <v>144</v>
      </c>
      <c r="G1879" s="119" t="str">
        <f>VLOOKUP(Repository_table[[#This Row],[Country of Destination]],$T$11:$U$47,2,)</f>
        <v>Latin America and the Caribbean</v>
      </c>
      <c r="H1879" s="119" t="s">
        <v>616</v>
      </c>
      <c r="I1879" s="119" t="s">
        <v>333</v>
      </c>
      <c r="J1879" s="120">
        <v>2216413</v>
      </c>
      <c r="K1879" s="121"/>
      <c r="L1879" s="115"/>
      <c r="N1879" s="89"/>
    </row>
    <row r="1880" spans="1:14" s="13" customFormat="1">
      <c r="A1880" s="117">
        <v>44188</v>
      </c>
      <c r="B1880" s="118" t="s">
        <v>303</v>
      </c>
      <c r="C1880" s="118" t="s">
        <v>308</v>
      </c>
      <c r="D1880" s="119" t="s">
        <v>305</v>
      </c>
      <c r="E1880" s="119" t="s">
        <v>22</v>
      </c>
      <c r="F1880" s="119" t="s">
        <v>23</v>
      </c>
      <c r="G1880" s="119" t="str">
        <f>VLOOKUP(Repository_table[[#This Row],[Country of Destination]],$T$11:$U$47,2,)</f>
        <v>Europe and Central Asia</v>
      </c>
      <c r="H1880" s="119" t="s">
        <v>269</v>
      </c>
      <c r="I1880" s="119" t="s">
        <v>307</v>
      </c>
      <c r="J1880" s="120">
        <v>3288901</v>
      </c>
      <c r="K1880" s="121"/>
      <c r="L1880" s="115"/>
      <c r="N1880" s="89"/>
    </row>
    <row r="1881" spans="1:14" s="13" customFormat="1" ht="24.95">
      <c r="A1881" s="117">
        <v>44188</v>
      </c>
      <c r="B1881" s="118" t="s">
        <v>264</v>
      </c>
      <c r="C1881" s="118" t="s">
        <v>265</v>
      </c>
      <c r="D1881" s="119" t="s">
        <v>266</v>
      </c>
      <c r="E1881" s="119" t="s">
        <v>22</v>
      </c>
      <c r="F1881" s="119" t="s">
        <v>158</v>
      </c>
      <c r="G1881" s="119" t="str">
        <f>VLOOKUP(Repository_table[[#This Row],[Country of Destination]],$T$11:$U$47,2,)</f>
        <v>East Asia and Pacific</v>
      </c>
      <c r="H1881" s="119" t="s">
        <v>613</v>
      </c>
      <c r="I1881" s="119" t="s">
        <v>268</v>
      </c>
      <c r="J1881" s="120">
        <v>3390261</v>
      </c>
      <c r="K1881" s="121"/>
      <c r="L1881" s="115"/>
      <c r="N1881" s="89"/>
    </row>
    <row r="1882" spans="1:14" s="13" customFormat="1">
      <c r="A1882" s="117">
        <v>44188</v>
      </c>
      <c r="B1882" s="118" t="s">
        <v>688</v>
      </c>
      <c r="C1882" s="118" t="s">
        <v>702</v>
      </c>
      <c r="D1882" s="119" t="s">
        <v>701</v>
      </c>
      <c r="E1882" s="119" t="s">
        <v>22</v>
      </c>
      <c r="F1882" s="119" t="s">
        <v>44</v>
      </c>
      <c r="G1882" s="119" t="str">
        <f>VLOOKUP(Repository_table[[#This Row],[Country of Destination]],$T$11:$U$47,2,)</f>
        <v>Europe and Central Asia</v>
      </c>
      <c r="H1882" s="119" t="s">
        <v>137</v>
      </c>
      <c r="I1882" s="119" t="s">
        <v>333</v>
      </c>
      <c r="J1882" s="120">
        <v>3418351</v>
      </c>
      <c r="K1882" s="121"/>
      <c r="L1882" s="115"/>
      <c r="N1882" s="89"/>
    </row>
    <row r="1883" spans="1:14" s="13" customFormat="1">
      <c r="A1883" s="117">
        <v>44188</v>
      </c>
      <c r="B1883" s="118" t="s">
        <v>20</v>
      </c>
      <c r="C1883" s="118" t="s">
        <v>20</v>
      </c>
      <c r="D1883" s="119" t="s">
        <v>27</v>
      </c>
      <c r="E1883" s="119" t="s">
        <v>22</v>
      </c>
      <c r="F1883" s="119" t="s">
        <v>28</v>
      </c>
      <c r="G1883" s="119" t="str">
        <f>VLOOKUP(Repository_table[[#This Row],[Country of Destination]],$T$11:$U$47,2,)</f>
        <v>East Asia and Pacific</v>
      </c>
      <c r="H1883" s="119" t="s">
        <v>321</v>
      </c>
      <c r="I1883" s="119" t="s">
        <v>25</v>
      </c>
      <c r="J1883" s="120">
        <v>3667688</v>
      </c>
      <c r="K1883" s="121"/>
      <c r="L1883" s="115"/>
      <c r="N1883" s="89"/>
    </row>
    <row r="1884" spans="1:14" s="13" customFormat="1">
      <c r="A1884" s="117">
        <v>44188</v>
      </c>
      <c r="B1884" s="118" t="s">
        <v>20</v>
      </c>
      <c r="C1884" s="118" t="s">
        <v>20</v>
      </c>
      <c r="D1884" s="119" t="s">
        <v>27</v>
      </c>
      <c r="E1884" s="119" t="s">
        <v>22</v>
      </c>
      <c r="F1884" s="119" t="s">
        <v>28</v>
      </c>
      <c r="G1884" s="119" t="str">
        <f>VLOOKUP(Repository_table[[#This Row],[Country of Destination]],$T$11:$U$47,2,)</f>
        <v>East Asia and Pacific</v>
      </c>
      <c r="H1884" s="119" t="s">
        <v>335</v>
      </c>
      <c r="I1884" s="119" t="s">
        <v>25</v>
      </c>
      <c r="J1884" s="120">
        <v>3678797</v>
      </c>
      <c r="K1884" s="121"/>
      <c r="L1884" s="115"/>
      <c r="N1884" s="89"/>
    </row>
    <row r="1885" spans="1:14" s="13" customFormat="1">
      <c r="A1885" s="117">
        <v>44189</v>
      </c>
      <c r="B1885" s="118" t="s">
        <v>688</v>
      </c>
      <c r="C1885" s="118" t="s">
        <v>702</v>
      </c>
      <c r="D1885" s="119" t="s">
        <v>701</v>
      </c>
      <c r="E1885" s="119" t="s">
        <v>22</v>
      </c>
      <c r="F1885" s="119" t="s">
        <v>158</v>
      </c>
      <c r="G1885" s="119" t="str">
        <f>VLOOKUP(Repository_table[[#This Row],[Country of Destination]],$T$11:$U$47,2,)</f>
        <v>East Asia and Pacific</v>
      </c>
      <c r="H1885" s="119" t="s">
        <v>281</v>
      </c>
      <c r="I1885" s="119" t="s">
        <v>333</v>
      </c>
      <c r="J1885" s="120">
        <v>3713267</v>
      </c>
      <c r="K1885" s="121"/>
      <c r="L1885" s="115"/>
      <c r="N1885" s="89"/>
    </row>
    <row r="1886" spans="1:14" s="13" customFormat="1">
      <c r="A1886" s="117">
        <v>44189</v>
      </c>
      <c r="B1886" s="118" t="s">
        <v>20</v>
      </c>
      <c r="C1886" s="118" t="s">
        <v>20</v>
      </c>
      <c r="D1886" s="119" t="s">
        <v>21</v>
      </c>
      <c r="E1886" s="119" t="s">
        <v>22</v>
      </c>
      <c r="F1886" s="119" t="s">
        <v>44</v>
      </c>
      <c r="G1886" s="119" t="str">
        <f>VLOOKUP(Repository_table[[#This Row],[Country of Destination]],$T$11:$U$47,2,)</f>
        <v>Europe and Central Asia</v>
      </c>
      <c r="H1886" s="119" t="s">
        <v>175</v>
      </c>
      <c r="I1886" s="119" t="s">
        <v>25</v>
      </c>
      <c r="J1886" s="120">
        <v>2936998</v>
      </c>
      <c r="K1886" s="121"/>
      <c r="L1886" s="115"/>
      <c r="N1886" s="89"/>
    </row>
    <row r="1887" spans="1:14" s="13" customFormat="1" ht="24.95">
      <c r="A1887" s="117">
        <v>44190</v>
      </c>
      <c r="B1887" s="118" t="s">
        <v>264</v>
      </c>
      <c r="C1887" s="118" t="s">
        <v>265</v>
      </c>
      <c r="D1887" s="119" t="s">
        <v>266</v>
      </c>
      <c r="E1887" s="119" t="s">
        <v>22</v>
      </c>
      <c r="F1887" s="119" t="s">
        <v>23</v>
      </c>
      <c r="G1887" s="119" t="str">
        <f>VLOOKUP(Repository_table[[#This Row],[Country of Destination]],$T$11:$U$47,2,)</f>
        <v>Europe and Central Asia</v>
      </c>
      <c r="H1887" s="119" t="s">
        <v>595</v>
      </c>
      <c r="I1887" s="119" t="s">
        <v>268</v>
      </c>
      <c r="J1887" s="120">
        <v>3295992</v>
      </c>
      <c r="K1887" s="121"/>
      <c r="L1887" s="115"/>
      <c r="N1887" s="89"/>
    </row>
    <row r="1888" spans="1:14" s="13" customFormat="1">
      <c r="A1888" s="117">
        <v>44190</v>
      </c>
      <c r="B1888" s="118" t="s">
        <v>228</v>
      </c>
      <c r="C1888" s="118" t="s">
        <v>232</v>
      </c>
      <c r="D1888" s="119" t="s">
        <v>230</v>
      </c>
      <c r="E1888" s="119" t="s">
        <v>22</v>
      </c>
      <c r="F1888" s="119" t="s">
        <v>158</v>
      </c>
      <c r="G1888" s="119" t="str">
        <f>VLOOKUP(Repository_table[[#This Row],[Country of Destination]],$T$11:$U$47,2,)</f>
        <v>East Asia and Pacific</v>
      </c>
      <c r="H1888" s="119" t="s">
        <v>241</v>
      </c>
      <c r="I1888" s="119" t="s">
        <v>231</v>
      </c>
      <c r="J1888" s="120">
        <v>3442607</v>
      </c>
      <c r="K1888" s="121"/>
      <c r="L1888" s="115"/>
      <c r="N1888" s="89"/>
    </row>
    <row r="1889" spans="1:14" s="13" customFormat="1">
      <c r="A1889" s="117">
        <v>44191</v>
      </c>
      <c r="B1889" s="118" t="s">
        <v>303</v>
      </c>
      <c r="C1889" s="118" t="s">
        <v>304</v>
      </c>
      <c r="D1889" s="119" t="s">
        <v>305</v>
      </c>
      <c r="E1889" s="119" t="s">
        <v>22</v>
      </c>
      <c r="F1889" s="119" t="s">
        <v>42</v>
      </c>
      <c r="G1889" s="119" t="str">
        <f>VLOOKUP(Repository_table[[#This Row],[Country of Destination]],$T$11:$U$47,2,)</f>
        <v>South Asia</v>
      </c>
      <c r="H1889" s="119" t="s">
        <v>233</v>
      </c>
      <c r="I1889" s="119" t="s">
        <v>307</v>
      </c>
      <c r="J1889" s="120">
        <v>3640374</v>
      </c>
      <c r="K1889" s="121"/>
      <c r="L1889" s="115"/>
      <c r="N1889" s="89"/>
    </row>
    <row r="1890" spans="1:14" s="13" customFormat="1">
      <c r="A1890" s="117">
        <v>44191</v>
      </c>
      <c r="B1890" s="118" t="s">
        <v>688</v>
      </c>
      <c r="C1890" s="118" t="s">
        <v>702</v>
      </c>
      <c r="D1890" s="119" t="s">
        <v>701</v>
      </c>
      <c r="E1890" s="119" t="s">
        <v>22</v>
      </c>
      <c r="F1890" s="119" t="s">
        <v>158</v>
      </c>
      <c r="G1890" s="119" t="str">
        <f>VLOOKUP(Repository_table[[#This Row],[Country of Destination]],$T$11:$U$47,2,)</f>
        <v>East Asia and Pacific</v>
      </c>
      <c r="H1890" s="119" t="s">
        <v>259</v>
      </c>
      <c r="I1890" s="119" t="s">
        <v>333</v>
      </c>
      <c r="J1890" s="120">
        <v>3640158</v>
      </c>
      <c r="K1890" s="121"/>
      <c r="L1890" s="115"/>
      <c r="N1890" s="89"/>
    </row>
    <row r="1891" spans="1:14" s="13" customFormat="1">
      <c r="A1891" s="117">
        <v>44191</v>
      </c>
      <c r="B1891" s="118" t="s">
        <v>20</v>
      </c>
      <c r="C1891" s="118" t="s">
        <v>20</v>
      </c>
      <c r="D1891" s="119" t="s">
        <v>21</v>
      </c>
      <c r="E1891" s="119" t="s">
        <v>22</v>
      </c>
      <c r="F1891" s="119" t="s">
        <v>158</v>
      </c>
      <c r="G1891" s="119" t="str">
        <f>VLOOKUP(Repository_table[[#This Row],[Country of Destination]],$T$11:$U$47,2,)</f>
        <v>East Asia and Pacific</v>
      </c>
      <c r="H1891" s="119" t="s">
        <v>338</v>
      </c>
      <c r="I1891" s="119" t="s">
        <v>25</v>
      </c>
      <c r="J1891" s="120">
        <v>3504792</v>
      </c>
      <c r="K1891" s="121"/>
      <c r="L1891" s="115"/>
      <c r="N1891" s="89"/>
    </row>
    <row r="1892" spans="1:14" s="13" customFormat="1">
      <c r="A1892" s="117">
        <v>44191</v>
      </c>
      <c r="B1892" s="118" t="s">
        <v>20</v>
      </c>
      <c r="C1892" s="118" t="s">
        <v>20</v>
      </c>
      <c r="D1892" s="119" t="s">
        <v>27</v>
      </c>
      <c r="E1892" s="119" t="s">
        <v>22</v>
      </c>
      <c r="F1892" s="119" t="s">
        <v>28</v>
      </c>
      <c r="G1892" s="119" t="str">
        <f>VLOOKUP(Repository_table[[#This Row],[Country of Destination]],$T$11:$U$47,2,)</f>
        <v>East Asia and Pacific</v>
      </c>
      <c r="H1892" s="119" t="s">
        <v>72</v>
      </c>
      <c r="I1892" s="119" t="s">
        <v>25</v>
      </c>
      <c r="J1892" s="120">
        <v>3646437</v>
      </c>
      <c r="K1892" s="121"/>
      <c r="L1892" s="115"/>
      <c r="N1892" s="89"/>
    </row>
    <row r="1893" spans="1:14" s="13" customFormat="1">
      <c r="A1893" s="117">
        <v>44192</v>
      </c>
      <c r="B1893" s="118" t="s">
        <v>303</v>
      </c>
      <c r="C1893" s="118" t="s">
        <v>308</v>
      </c>
      <c r="D1893" s="119" t="s">
        <v>305</v>
      </c>
      <c r="E1893" s="119" t="s">
        <v>22</v>
      </c>
      <c r="F1893" s="119" t="s">
        <v>158</v>
      </c>
      <c r="G1893" s="119" t="str">
        <f>VLOOKUP(Repository_table[[#This Row],[Country of Destination]],$T$11:$U$47,2,)</f>
        <v>East Asia and Pacific</v>
      </c>
      <c r="H1893" s="119" t="s">
        <v>312</v>
      </c>
      <c r="I1893" s="119" t="s">
        <v>307</v>
      </c>
      <c r="J1893" s="120">
        <v>3701613</v>
      </c>
      <c r="K1893" s="121"/>
      <c r="L1893" s="115"/>
      <c r="N1893" s="89"/>
    </row>
    <row r="1894" spans="1:14" s="13" customFormat="1" ht="24.95">
      <c r="A1894" s="117">
        <v>44192</v>
      </c>
      <c r="B1894" s="118" t="s">
        <v>264</v>
      </c>
      <c r="C1894" s="118" t="s">
        <v>265</v>
      </c>
      <c r="D1894" s="119" t="s">
        <v>283</v>
      </c>
      <c r="E1894" s="119" t="s">
        <v>22</v>
      </c>
      <c r="F1894" s="119" t="s">
        <v>28</v>
      </c>
      <c r="G1894" s="119" t="str">
        <f>VLOOKUP(Repository_table[[#This Row],[Country of Destination]],$T$11:$U$47,2,)</f>
        <v>East Asia and Pacific</v>
      </c>
      <c r="H1894" s="119" t="s">
        <v>244</v>
      </c>
      <c r="I1894" s="119" t="s">
        <v>268</v>
      </c>
      <c r="J1894" s="120">
        <v>3810030</v>
      </c>
      <c r="K1894" s="121"/>
      <c r="L1894" s="115"/>
      <c r="N1894" s="89"/>
    </row>
    <row r="1895" spans="1:14" s="13" customFormat="1">
      <c r="A1895" s="117">
        <v>44192</v>
      </c>
      <c r="B1895" s="118" t="s">
        <v>228</v>
      </c>
      <c r="C1895" s="118" t="s">
        <v>229</v>
      </c>
      <c r="D1895" s="119" t="s">
        <v>255</v>
      </c>
      <c r="E1895" s="119" t="s">
        <v>22</v>
      </c>
      <c r="F1895" s="119" t="s">
        <v>28</v>
      </c>
      <c r="G1895" s="119" t="str">
        <f>VLOOKUP(Repository_table[[#This Row],[Country of Destination]],$T$11:$U$47,2,)</f>
        <v>East Asia and Pacific</v>
      </c>
      <c r="H1895" s="119" t="s">
        <v>220</v>
      </c>
      <c r="I1895" s="119" t="s">
        <v>231</v>
      </c>
      <c r="J1895" s="120">
        <v>3281725</v>
      </c>
      <c r="K1895" s="121"/>
      <c r="L1895" s="115"/>
      <c r="N1895" s="89"/>
    </row>
    <row r="1896" spans="1:14" s="13" customFormat="1">
      <c r="A1896" s="117">
        <v>44192</v>
      </c>
      <c r="B1896" s="118" t="s">
        <v>20</v>
      </c>
      <c r="C1896" s="118" t="s">
        <v>20</v>
      </c>
      <c r="D1896" s="119" t="s">
        <v>21</v>
      </c>
      <c r="E1896" s="119" t="s">
        <v>22</v>
      </c>
      <c r="F1896" s="119" t="s">
        <v>69</v>
      </c>
      <c r="G1896" s="119" t="str">
        <f>VLOOKUP(Repository_table[[#This Row],[Country of Destination]],$T$11:$U$47,2,)</f>
        <v>East Asia and Pacific</v>
      </c>
      <c r="H1896" s="119" t="s">
        <v>32</v>
      </c>
      <c r="I1896" s="119" t="s">
        <v>25</v>
      </c>
      <c r="J1896" s="120">
        <v>3118174</v>
      </c>
      <c r="K1896" s="121"/>
      <c r="L1896" s="115"/>
      <c r="N1896" s="89"/>
    </row>
    <row r="1897" spans="1:14" s="13" customFormat="1" ht="24.95">
      <c r="A1897" s="117">
        <v>44193</v>
      </c>
      <c r="B1897" s="118" t="s">
        <v>330</v>
      </c>
      <c r="C1897" s="118" t="s">
        <v>331</v>
      </c>
      <c r="D1897" s="119" t="s">
        <v>339</v>
      </c>
      <c r="E1897" s="119" t="s">
        <v>22</v>
      </c>
      <c r="F1897" s="119" t="s">
        <v>28</v>
      </c>
      <c r="G1897" s="119" t="str">
        <f>VLOOKUP(Repository_table[[#This Row],[Country of Destination]],$T$11:$U$47,2,)</f>
        <v>East Asia and Pacific</v>
      </c>
      <c r="H1897" s="119" t="s">
        <v>334</v>
      </c>
      <c r="I1897" s="119" t="s">
        <v>333</v>
      </c>
      <c r="J1897" s="120">
        <v>3719089</v>
      </c>
      <c r="K1897" s="121"/>
      <c r="L1897" s="115"/>
      <c r="N1897" s="89"/>
    </row>
    <row r="1898" spans="1:14" s="13" customFormat="1">
      <c r="A1898" s="117">
        <v>44193</v>
      </c>
      <c r="B1898" s="118" t="s">
        <v>20</v>
      </c>
      <c r="C1898" s="118" t="s">
        <v>20</v>
      </c>
      <c r="D1898" s="119" t="s">
        <v>21</v>
      </c>
      <c r="E1898" s="119" t="s">
        <v>22</v>
      </c>
      <c r="F1898" s="119" t="s">
        <v>94</v>
      </c>
      <c r="G1898" s="119" t="str">
        <f>VLOOKUP(Repository_table[[#This Row],[Country of Destination]],$T$11:$U$47,2,)</f>
        <v>East Asia and Pacific</v>
      </c>
      <c r="H1898" s="119" t="s">
        <v>656</v>
      </c>
      <c r="I1898" s="119" t="s">
        <v>25</v>
      </c>
      <c r="J1898" s="120">
        <v>3262055</v>
      </c>
      <c r="K1898" s="121"/>
      <c r="L1898" s="115"/>
      <c r="N1898" s="89"/>
    </row>
    <row r="1899" spans="1:14" s="13" customFormat="1">
      <c r="A1899" s="117">
        <v>44194</v>
      </c>
      <c r="B1899" s="118" t="s">
        <v>20</v>
      </c>
      <c r="C1899" s="118" t="s">
        <v>20</v>
      </c>
      <c r="D1899" s="119" t="s">
        <v>169</v>
      </c>
      <c r="E1899" s="119" t="s">
        <v>22</v>
      </c>
      <c r="F1899" s="119" t="s">
        <v>28</v>
      </c>
      <c r="G1899" s="119" t="str">
        <f>VLOOKUP(Repository_table[[#This Row],[Country of Destination]],$T$11:$U$47,2,)</f>
        <v>East Asia and Pacific</v>
      </c>
      <c r="H1899" s="119" t="s">
        <v>79</v>
      </c>
      <c r="I1899" s="119" t="s">
        <v>25</v>
      </c>
      <c r="J1899" s="120">
        <v>3692592</v>
      </c>
      <c r="K1899" s="121"/>
      <c r="L1899" s="115"/>
      <c r="N1899" s="89"/>
    </row>
    <row r="1900" spans="1:14" s="13" customFormat="1">
      <c r="A1900" s="117">
        <v>44195</v>
      </c>
      <c r="B1900" s="118" t="s">
        <v>303</v>
      </c>
      <c r="C1900" s="118" t="s">
        <v>304</v>
      </c>
      <c r="D1900" s="119" t="s">
        <v>305</v>
      </c>
      <c r="E1900" s="119" t="s">
        <v>22</v>
      </c>
      <c r="F1900" s="119" t="s">
        <v>158</v>
      </c>
      <c r="G1900" s="119" t="str">
        <f>VLOOKUP(Repository_table[[#This Row],[Country of Destination]],$T$11:$U$47,2,)</f>
        <v>East Asia and Pacific</v>
      </c>
      <c r="H1900" s="119" t="s">
        <v>311</v>
      </c>
      <c r="I1900" s="119" t="s">
        <v>307</v>
      </c>
      <c r="J1900" s="120">
        <v>3507094</v>
      </c>
      <c r="K1900" s="121"/>
      <c r="L1900" s="115"/>
      <c r="N1900" s="89"/>
    </row>
    <row r="1901" spans="1:14" s="13" customFormat="1">
      <c r="A1901" s="117">
        <v>44195</v>
      </c>
      <c r="B1901" s="118" t="s">
        <v>20</v>
      </c>
      <c r="C1901" s="118" t="s">
        <v>20</v>
      </c>
      <c r="D1901" s="119" t="s">
        <v>21</v>
      </c>
      <c r="E1901" s="119" t="s">
        <v>22</v>
      </c>
      <c r="F1901" s="119" t="s">
        <v>38</v>
      </c>
      <c r="G1901" s="119" t="str">
        <f>VLOOKUP(Repository_table[[#This Row],[Country of Destination]],$T$11:$U$47,2,)</f>
        <v>Latin America and the Caribbean</v>
      </c>
      <c r="H1901" s="119" t="s">
        <v>63</v>
      </c>
      <c r="I1901" s="119" t="s">
        <v>25</v>
      </c>
      <c r="J1901" s="120">
        <v>3690419</v>
      </c>
      <c r="K1901" s="121"/>
      <c r="L1901" s="115"/>
      <c r="N1901" s="89"/>
    </row>
    <row r="1902" spans="1:14" s="13" customFormat="1">
      <c r="A1902" s="117">
        <v>44195</v>
      </c>
      <c r="B1902" s="118" t="s">
        <v>355</v>
      </c>
      <c r="C1902" s="118" t="s">
        <v>356</v>
      </c>
      <c r="D1902" s="119" t="s">
        <v>357</v>
      </c>
      <c r="E1902" s="119" t="s">
        <v>22</v>
      </c>
      <c r="F1902" s="119" t="s">
        <v>143</v>
      </c>
      <c r="G1902" s="119" t="str">
        <f>VLOOKUP(Repository_table[[#This Row],[Country of Destination]],$T$11:$U$47,2,)</f>
        <v>Latin America and the Caribbean</v>
      </c>
      <c r="H1902" s="119" t="s">
        <v>365</v>
      </c>
      <c r="I1902" s="119" t="s">
        <v>359</v>
      </c>
      <c r="J1902" s="120">
        <v>2949571</v>
      </c>
      <c r="K1902" s="121"/>
      <c r="L1902" s="115"/>
      <c r="N1902" s="89"/>
    </row>
    <row r="1903" spans="1:14" s="13" customFormat="1">
      <c r="A1903" s="117">
        <v>44196</v>
      </c>
      <c r="B1903" s="118" t="s">
        <v>303</v>
      </c>
      <c r="C1903" s="118" t="s">
        <v>304</v>
      </c>
      <c r="D1903" s="119" t="s">
        <v>305</v>
      </c>
      <c r="E1903" s="119" t="s">
        <v>22</v>
      </c>
      <c r="F1903" s="119" t="s">
        <v>158</v>
      </c>
      <c r="G1903" s="119" t="str">
        <f>VLOOKUP(Repository_table[[#This Row],[Country of Destination]],$T$11:$U$47,2,)</f>
        <v>East Asia and Pacific</v>
      </c>
      <c r="H1903" s="119" t="s">
        <v>310</v>
      </c>
      <c r="I1903" s="119" t="s">
        <v>307</v>
      </c>
      <c r="J1903" s="120">
        <v>3629300</v>
      </c>
      <c r="K1903" s="121"/>
      <c r="L1903" s="115"/>
      <c r="N1903" s="89"/>
    </row>
    <row r="1904" spans="1:14" s="13" customFormat="1" ht="24.95">
      <c r="A1904" s="117">
        <v>44196</v>
      </c>
      <c r="B1904" s="118" t="s">
        <v>264</v>
      </c>
      <c r="C1904" s="118" t="s">
        <v>265</v>
      </c>
      <c r="D1904" s="119" t="s">
        <v>283</v>
      </c>
      <c r="E1904" s="119" t="s">
        <v>22</v>
      </c>
      <c r="F1904" s="119" t="s">
        <v>28</v>
      </c>
      <c r="G1904" s="119" t="str">
        <f>VLOOKUP(Repository_table[[#This Row],[Country of Destination]],$T$11:$U$47,2,)</f>
        <v>East Asia and Pacific</v>
      </c>
      <c r="H1904" s="119" t="s">
        <v>45</v>
      </c>
      <c r="I1904" s="119" t="s">
        <v>268</v>
      </c>
      <c r="J1904" s="120">
        <v>3454825</v>
      </c>
      <c r="K1904" s="121"/>
      <c r="L1904" s="115"/>
      <c r="N1904" s="89"/>
    </row>
    <row r="1905" spans="1:14" s="13" customFormat="1">
      <c r="A1905" s="114">
        <v>44197</v>
      </c>
      <c r="B1905" s="21" t="s">
        <v>20</v>
      </c>
      <c r="C1905" s="21" t="s">
        <v>20</v>
      </c>
      <c r="D1905" s="20" t="s">
        <v>21</v>
      </c>
      <c r="E1905" s="20" t="s">
        <v>22</v>
      </c>
      <c r="F1905" s="20" t="s">
        <v>94</v>
      </c>
      <c r="G1905" s="20" t="str">
        <f>VLOOKUP(Repository_table[[#This Row],[Country of Destination]],$T$11:$U$47,2,)</f>
        <v>East Asia and Pacific</v>
      </c>
      <c r="H1905" s="20" t="s">
        <v>202</v>
      </c>
      <c r="I1905" s="20" t="s">
        <v>25</v>
      </c>
      <c r="J1905" s="22">
        <v>3805368</v>
      </c>
      <c r="K1905" s="27"/>
      <c r="L1905" s="115"/>
      <c r="N1905" s="89"/>
    </row>
    <row r="1906" spans="1:14" s="13" customFormat="1">
      <c r="A1906" s="114">
        <v>44197</v>
      </c>
      <c r="B1906" s="21" t="s">
        <v>20</v>
      </c>
      <c r="C1906" s="21" t="s">
        <v>20</v>
      </c>
      <c r="D1906" s="20" t="s">
        <v>27</v>
      </c>
      <c r="E1906" s="20" t="s">
        <v>22</v>
      </c>
      <c r="F1906" s="20" t="s">
        <v>125</v>
      </c>
      <c r="G1906" s="20" t="str">
        <f>VLOOKUP(Repository_table[[#This Row],[Country of Destination]],$T$11:$U$47,2,)</f>
        <v>East Asia and Pacific</v>
      </c>
      <c r="H1906" s="20" t="s">
        <v>718</v>
      </c>
      <c r="I1906" s="20" t="s">
        <v>25</v>
      </c>
      <c r="J1906" s="22">
        <v>3688140</v>
      </c>
      <c r="K1906" s="27"/>
      <c r="L1906" s="115"/>
      <c r="N1906" s="89"/>
    </row>
    <row r="1907" spans="1:14" s="13" customFormat="1">
      <c r="A1907" s="114">
        <v>44198</v>
      </c>
      <c r="B1907" s="21" t="s">
        <v>303</v>
      </c>
      <c r="C1907" s="21" t="s">
        <v>308</v>
      </c>
      <c r="D1907" s="20" t="s">
        <v>305</v>
      </c>
      <c r="E1907" s="20" t="s">
        <v>22</v>
      </c>
      <c r="F1907" s="20" t="s">
        <v>158</v>
      </c>
      <c r="G1907" s="20" t="str">
        <f>VLOOKUP(Repository_table[[#This Row],[Country of Destination]],$T$11:$U$47,2,)</f>
        <v>East Asia and Pacific</v>
      </c>
      <c r="H1907" s="20" t="s">
        <v>315</v>
      </c>
      <c r="I1907" s="20" t="s">
        <v>307</v>
      </c>
      <c r="J1907" s="22">
        <v>3483869</v>
      </c>
      <c r="K1907" s="27"/>
      <c r="L1907" s="115"/>
      <c r="N1907" s="89"/>
    </row>
    <row r="1908" spans="1:14" s="13" customFormat="1" ht="24.95">
      <c r="A1908" s="114">
        <v>44198</v>
      </c>
      <c r="B1908" s="21" t="s">
        <v>264</v>
      </c>
      <c r="C1908" s="21" t="s">
        <v>265</v>
      </c>
      <c r="D1908" s="20" t="s">
        <v>283</v>
      </c>
      <c r="E1908" s="20" t="s">
        <v>22</v>
      </c>
      <c r="F1908" s="20" t="s">
        <v>28</v>
      </c>
      <c r="G1908" s="20" t="str">
        <f>VLOOKUP(Repository_table[[#This Row],[Country of Destination]],$T$11:$U$47,2,)</f>
        <v>East Asia and Pacific</v>
      </c>
      <c r="H1908" s="20" t="s">
        <v>282</v>
      </c>
      <c r="I1908" s="20" t="s">
        <v>268</v>
      </c>
      <c r="J1908" s="22">
        <v>3668758</v>
      </c>
      <c r="K1908" s="27"/>
      <c r="L1908" s="115"/>
      <c r="N1908" s="89"/>
    </row>
    <row r="1909" spans="1:14" s="13" customFormat="1" ht="24.95">
      <c r="A1909" s="114">
        <v>44198</v>
      </c>
      <c r="B1909" s="21" t="s">
        <v>330</v>
      </c>
      <c r="C1909" s="21" t="s">
        <v>331</v>
      </c>
      <c r="D1909" s="20" t="s">
        <v>332</v>
      </c>
      <c r="E1909" s="20" t="s">
        <v>22</v>
      </c>
      <c r="F1909" s="20" t="s">
        <v>158</v>
      </c>
      <c r="G1909" s="20" t="str">
        <f>VLOOKUP(Repository_table[[#This Row],[Country of Destination]],$T$11:$U$47,2,)</f>
        <v>East Asia and Pacific</v>
      </c>
      <c r="H1909" s="20" t="s">
        <v>616</v>
      </c>
      <c r="I1909" s="20" t="s">
        <v>333</v>
      </c>
      <c r="J1909" s="22">
        <v>3307098</v>
      </c>
      <c r="K1909" s="27"/>
      <c r="L1909" s="115"/>
      <c r="N1909" s="89"/>
    </row>
    <row r="1910" spans="1:14" s="13" customFormat="1">
      <c r="A1910" s="114">
        <v>44198</v>
      </c>
      <c r="B1910" s="21" t="s">
        <v>20</v>
      </c>
      <c r="C1910" s="21" t="s">
        <v>20</v>
      </c>
      <c r="D1910" s="20" t="s">
        <v>21</v>
      </c>
      <c r="E1910" s="20" t="s">
        <v>22</v>
      </c>
      <c r="F1910" s="20" t="s">
        <v>42</v>
      </c>
      <c r="G1910" s="20" t="str">
        <f>VLOOKUP(Repository_table[[#This Row],[Country of Destination]],$T$11:$U$47,2,)</f>
        <v>South Asia</v>
      </c>
      <c r="H1910" s="20" t="s">
        <v>182</v>
      </c>
      <c r="I1910" s="20" t="s">
        <v>25</v>
      </c>
      <c r="J1910" s="22">
        <v>3266510</v>
      </c>
      <c r="K1910" s="27"/>
      <c r="L1910" s="115"/>
      <c r="N1910" s="89"/>
    </row>
    <row r="1911" spans="1:14" s="13" customFormat="1" ht="24.95">
      <c r="A1911" s="114">
        <v>44199</v>
      </c>
      <c r="B1911" s="21" t="s">
        <v>264</v>
      </c>
      <c r="C1911" s="21" t="s">
        <v>265</v>
      </c>
      <c r="D1911" s="20" t="s">
        <v>283</v>
      </c>
      <c r="E1911" s="20" t="s">
        <v>22</v>
      </c>
      <c r="F1911" s="20" t="s">
        <v>28</v>
      </c>
      <c r="G1911" s="20" t="str">
        <f>VLOOKUP(Repository_table[[#This Row],[Country of Destination]],$T$11:$U$47,2,)</f>
        <v>East Asia and Pacific</v>
      </c>
      <c r="H1911" s="20" t="s">
        <v>278</v>
      </c>
      <c r="I1911" s="20" t="s">
        <v>268</v>
      </c>
      <c r="J1911" s="22">
        <v>3707091</v>
      </c>
      <c r="K1911" s="27"/>
      <c r="L1911" s="115"/>
      <c r="N1911" s="89"/>
    </row>
    <row r="1912" spans="1:14" s="13" customFormat="1">
      <c r="A1912" s="114">
        <v>44199</v>
      </c>
      <c r="B1912" s="21" t="s">
        <v>228</v>
      </c>
      <c r="C1912" s="21" t="s">
        <v>232</v>
      </c>
      <c r="D1912" s="20" t="s">
        <v>255</v>
      </c>
      <c r="E1912" s="20" t="s">
        <v>22</v>
      </c>
      <c r="F1912" s="20" t="s">
        <v>28</v>
      </c>
      <c r="G1912" s="20" t="str">
        <f>VLOOKUP(Repository_table[[#This Row],[Country of Destination]],$T$11:$U$47,2,)</f>
        <v>East Asia and Pacific</v>
      </c>
      <c r="H1912" s="20" t="s">
        <v>237</v>
      </c>
      <c r="I1912" s="20" t="s">
        <v>231</v>
      </c>
      <c r="J1912" s="22">
        <v>3457263</v>
      </c>
      <c r="K1912" s="27"/>
      <c r="L1912" s="115"/>
      <c r="N1912" s="89"/>
    </row>
    <row r="1913" spans="1:14" s="13" customFormat="1" ht="24.95">
      <c r="A1913" s="114">
        <v>44199</v>
      </c>
      <c r="B1913" s="21" t="s">
        <v>330</v>
      </c>
      <c r="C1913" s="21" t="s">
        <v>331</v>
      </c>
      <c r="D1913" s="20" t="s">
        <v>339</v>
      </c>
      <c r="E1913" s="20" t="s">
        <v>22</v>
      </c>
      <c r="F1913" s="20" t="s">
        <v>144</v>
      </c>
      <c r="G1913" s="20" t="str">
        <f>VLOOKUP(Repository_table[[#This Row],[Country of Destination]],$T$11:$U$47,2,)</f>
        <v>Latin America and the Caribbean</v>
      </c>
      <c r="H1913" s="20" t="s">
        <v>162</v>
      </c>
      <c r="I1913" s="20" t="s">
        <v>333</v>
      </c>
      <c r="J1913" s="22">
        <v>2238182</v>
      </c>
      <c r="K1913" s="27"/>
      <c r="L1913" s="115" t="s">
        <v>67</v>
      </c>
      <c r="N1913" s="89"/>
    </row>
    <row r="1914" spans="1:14" s="13" customFormat="1" ht="24.95">
      <c r="A1914" s="114">
        <v>44199</v>
      </c>
      <c r="B1914" s="21" t="s">
        <v>330</v>
      </c>
      <c r="C1914" s="21" t="s">
        <v>331</v>
      </c>
      <c r="D1914" s="20" t="s">
        <v>332</v>
      </c>
      <c r="E1914" s="20" t="s">
        <v>22</v>
      </c>
      <c r="F1914" s="20" t="s">
        <v>297</v>
      </c>
      <c r="G1914" s="20" t="str">
        <f>VLOOKUP(Repository_table[[#This Row],[Country of Destination]],$T$11:$U$47,2,)</f>
        <v>Latin America and the Caribbean</v>
      </c>
      <c r="H1914" s="20" t="s">
        <v>162</v>
      </c>
      <c r="I1914" s="20" t="s">
        <v>333</v>
      </c>
      <c r="J1914" s="22">
        <v>782217</v>
      </c>
      <c r="K1914" s="27"/>
      <c r="L1914" s="115" t="s">
        <v>67</v>
      </c>
      <c r="N1914" s="89"/>
    </row>
    <row r="1915" spans="1:14" s="13" customFormat="1">
      <c r="A1915" s="114">
        <v>44199</v>
      </c>
      <c r="B1915" s="21" t="s">
        <v>20</v>
      </c>
      <c r="C1915" s="21" t="s">
        <v>20</v>
      </c>
      <c r="D1915" s="20" t="s">
        <v>169</v>
      </c>
      <c r="E1915" s="20" t="s">
        <v>22</v>
      </c>
      <c r="F1915" s="20" t="s">
        <v>158</v>
      </c>
      <c r="G1915" s="20" t="str">
        <f>VLOOKUP(Repository_table[[#This Row],[Country of Destination]],$T$11:$U$47,2,)</f>
        <v>East Asia and Pacific</v>
      </c>
      <c r="H1915" s="20" t="s">
        <v>224</v>
      </c>
      <c r="I1915" s="20" t="s">
        <v>25</v>
      </c>
      <c r="J1915" s="22">
        <v>3695288</v>
      </c>
      <c r="K1915" s="27"/>
      <c r="L1915" s="115"/>
      <c r="N1915" s="89"/>
    </row>
    <row r="1916" spans="1:14" s="13" customFormat="1">
      <c r="A1916" s="114">
        <v>44200</v>
      </c>
      <c r="B1916" s="21" t="s">
        <v>303</v>
      </c>
      <c r="C1916" s="21" t="s">
        <v>304</v>
      </c>
      <c r="D1916" s="20" t="s">
        <v>305</v>
      </c>
      <c r="E1916" s="20" t="s">
        <v>22</v>
      </c>
      <c r="F1916" s="20" t="s">
        <v>42</v>
      </c>
      <c r="G1916" s="20" t="str">
        <f>VLOOKUP(Repository_table[[#This Row],[Country of Destination]],$T$11:$U$47,2,)</f>
        <v>South Asia</v>
      </c>
      <c r="H1916" s="20" t="s">
        <v>319</v>
      </c>
      <c r="I1916" s="20" t="s">
        <v>307</v>
      </c>
      <c r="J1916" s="22">
        <v>3287297</v>
      </c>
      <c r="K1916" s="27"/>
      <c r="L1916" s="115"/>
      <c r="N1916" s="89"/>
    </row>
    <row r="1917" spans="1:14" s="13" customFormat="1" ht="24.95">
      <c r="A1917" s="114">
        <v>44200</v>
      </c>
      <c r="B1917" s="21" t="s">
        <v>330</v>
      </c>
      <c r="C1917" s="21" t="s">
        <v>331</v>
      </c>
      <c r="D1917" s="20" t="s">
        <v>339</v>
      </c>
      <c r="E1917" s="20" t="s">
        <v>22</v>
      </c>
      <c r="F1917" s="20" t="s">
        <v>28</v>
      </c>
      <c r="G1917" s="20" t="str">
        <f>VLOOKUP(Repository_table[[#This Row],[Country of Destination]],$T$11:$U$47,2,)</f>
        <v>East Asia and Pacific</v>
      </c>
      <c r="H1917" s="20" t="s">
        <v>206</v>
      </c>
      <c r="I1917" s="20" t="s">
        <v>333</v>
      </c>
      <c r="J1917" s="22">
        <v>3654982</v>
      </c>
      <c r="K1917" s="27"/>
      <c r="L1917" s="115"/>
      <c r="N1917" s="89"/>
    </row>
    <row r="1918" spans="1:14" s="13" customFormat="1">
      <c r="A1918" s="114">
        <v>44200</v>
      </c>
      <c r="B1918" s="21" t="s">
        <v>20</v>
      </c>
      <c r="C1918" s="21" t="s">
        <v>20</v>
      </c>
      <c r="D1918" s="20" t="s">
        <v>27</v>
      </c>
      <c r="E1918" s="20" t="s">
        <v>22</v>
      </c>
      <c r="F1918" s="20" t="s">
        <v>28</v>
      </c>
      <c r="G1918" s="20" t="str">
        <f>VLOOKUP(Repository_table[[#This Row],[Country of Destination]],$T$11:$U$47,2,)</f>
        <v>East Asia and Pacific</v>
      </c>
      <c r="H1918" s="20" t="s">
        <v>142</v>
      </c>
      <c r="I1918" s="20" t="s">
        <v>25</v>
      </c>
      <c r="J1918" s="22">
        <v>3675796</v>
      </c>
      <c r="K1918" s="27"/>
      <c r="L1918" s="115"/>
      <c r="N1918" s="89"/>
    </row>
    <row r="1919" spans="1:14" s="13" customFormat="1" ht="24.95">
      <c r="A1919" s="114">
        <v>44201</v>
      </c>
      <c r="B1919" s="21" t="s">
        <v>264</v>
      </c>
      <c r="C1919" s="21" t="s">
        <v>265</v>
      </c>
      <c r="D1919" s="20" t="s">
        <v>266</v>
      </c>
      <c r="E1919" s="20" t="s">
        <v>22</v>
      </c>
      <c r="F1919" s="20" t="s">
        <v>94</v>
      </c>
      <c r="G1919" s="20" t="str">
        <f>VLOOKUP(Repository_table[[#This Row],[Country of Destination]],$T$11:$U$47,2,)</f>
        <v>East Asia and Pacific</v>
      </c>
      <c r="H1919" s="20" t="s">
        <v>26</v>
      </c>
      <c r="I1919" s="20" t="s">
        <v>268</v>
      </c>
      <c r="J1919" s="22">
        <v>3407830</v>
      </c>
      <c r="K1919" s="27"/>
      <c r="L1919" s="115"/>
      <c r="N1919" s="89"/>
    </row>
    <row r="1920" spans="1:14" s="13" customFormat="1" ht="24.95">
      <c r="A1920" s="114">
        <v>44201</v>
      </c>
      <c r="B1920" s="21" t="s">
        <v>330</v>
      </c>
      <c r="C1920" s="21" t="s">
        <v>331</v>
      </c>
      <c r="D1920" s="20" t="s">
        <v>332</v>
      </c>
      <c r="E1920" s="20" t="s">
        <v>22</v>
      </c>
      <c r="F1920" s="20" t="s">
        <v>158</v>
      </c>
      <c r="G1920" s="20" t="str">
        <f>VLOOKUP(Repository_table[[#This Row],[Country of Destination]],$T$11:$U$47,2,)</f>
        <v>East Asia and Pacific</v>
      </c>
      <c r="H1920" s="20" t="s">
        <v>165</v>
      </c>
      <c r="I1920" s="20" t="s">
        <v>333</v>
      </c>
      <c r="J1920" s="22">
        <v>3845420</v>
      </c>
      <c r="K1920" s="27"/>
      <c r="L1920" s="115"/>
      <c r="N1920" s="89"/>
    </row>
    <row r="1921" spans="1:14" s="13" customFormat="1">
      <c r="A1921" s="114">
        <v>44201</v>
      </c>
      <c r="B1921" s="21" t="s">
        <v>20</v>
      </c>
      <c r="C1921" s="21" t="s">
        <v>20</v>
      </c>
      <c r="D1921" s="20" t="s">
        <v>27</v>
      </c>
      <c r="E1921" s="20" t="s">
        <v>22</v>
      </c>
      <c r="F1921" s="20" t="s">
        <v>28</v>
      </c>
      <c r="G1921" s="20" t="str">
        <f>VLOOKUP(Repository_table[[#This Row],[Country of Destination]],$T$11:$U$47,2,)</f>
        <v>East Asia and Pacific</v>
      </c>
      <c r="H1921" s="20" t="s">
        <v>716</v>
      </c>
      <c r="I1921" s="20" t="s">
        <v>25</v>
      </c>
      <c r="J1921" s="22">
        <v>3042449</v>
      </c>
      <c r="K1921" s="27"/>
      <c r="L1921" s="115"/>
      <c r="N1921" s="89"/>
    </row>
    <row r="1922" spans="1:14" s="13" customFormat="1">
      <c r="A1922" s="114">
        <v>44202</v>
      </c>
      <c r="B1922" s="21" t="s">
        <v>303</v>
      </c>
      <c r="C1922" s="21" t="s">
        <v>304</v>
      </c>
      <c r="D1922" s="20" t="s">
        <v>305</v>
      </c>
      <c r="E1922" s="20" t="s">
        <v>22</v>
      </c>
      <c r="F1922" s="20" t="s">
        <v>158</v>
      </c>
      <c r="G1922" s="20" t="str">
        <f>VLOOKUP(Repository_table[[#This Row],[Country of Destination]],$T$11:$U$47,2,)</f>
        <v>East Asia and Pacific</v>
      </c>
      <c r="H1922" s="20" t="s">
        <v>289</v>
      </c>
      <c r="I1922" s="20" t="s">
        <v>307</v>
      </c>
      <c r="J1922" s="22">
        <v>3285428</v>
      </c>
      <c r="K1922" s="27"/>
      <c r="L1922" s="115"/>
      <c r="N1922" s="89"/>
    </row>
    <row r="1923" spans="1:14" s="13" customFormat="1" ht="24.95">
      <c r="A1923" s="114">
        <v>44202</v>
      </c>
      <c r="B1923" s="21" t="s">
        <v>330</v>
      </c>
      <c r="C1923" s="21" t="s">
        <v>331</v>
      </c>
      <c r="D1923" s="20" t="s">
        <v>332</v>
      </c>
      <c r="E1923" s="20" t="s">
        <v>22</v>
      </c>
      <c r="F1923" s="20" t="s">
        <v>69</v>
      </c>
      <c r="G1923" s="20" t="str">
        <f>VLOOKUP(Repository_table[[#This Row],[Country of Destination]],$T$11:$U$47,2,)</f>
        <v>East Asia and Pacific</v>
      </c>
      <c r="H1923" s="20" t="s">
        <v>346</v>
      </c>
      <c r="I1923" s="20" t="s">
        <v>333</v>
      </c>
      <c r="J1923" s="22">
        <v>3696635</v>
      </c>
      <c r="K1923" s="27"/>
      <c r="L1923" s="115"/>
      <c r="N1923" s="89"/>
    </row>
    <row r="1924" spans="1:14" s="13" customFormat="1">
      <c r="A1924" s="114">
        <v>44202</v>
      </c>
      <c r="B1924" s="21" t="s">
        <v>20</v>
      </c>
      <c r="C1924" s="21" t="s">
        <v>20</v>
      </c>
      <c r="D1924" s="20" t="s">
        <v>21</v>
      </c>
      <c r="E1924" s="20" t="s">
        <v>22</v>
      </c>
      <c r="F1924" s="20" t="s">
        <v>38</v>
      </c>
      <c r="G1924" s="20" t="str">
        <f>VLOOKUP(Repository_table[[#This Row],[Country of Destination]],$T$11:$U$47,2,)</f>
        <v>Latin America and the Caribbean</v>
      </c>
      <c r="H1924" s="20" t="s">
        <v>51</v>
      </c>
      <c r="I1924" s="20" t="s">
        <v>25</v>
      </c>
      <c r="J1924" s="22">
        <v>3606810</v>
      </c>
      <c r="K1924" s="27"/>
      <c r="L1924" s="115"/>
      <c r="N1924" s="89"/>
    </row>
    <row r="1925" spans="1:14" s="13" customFormat="1" ht="24.95">
      <c r="A1925" s="114">
        <v>44203</v>
      </c>
      <c r="B1925" s="21" t="s">
        <v>264</v>
      </c>
      <c r="C1925" s="21" t="s">
        <v>265</v>
      </c>
      <c r="D1925" s="20" t="s">
        <v>283</v>
      </c>
      <c r="E1925" s="20" t="s">
        <v>22</v>
      </c>
      <c r="F1925" s="20" t="s">
        <v>28</v>
      </c>
      <c r="G1925" s="20" t="str">
        <f>VLOOKUP(Repository_table[[#This Row],[Country of Destination]],$T$11:$U$47,2,)</f>
        <v>East Asia and Pacific</v>
      </c>
      <c r="H1925" s="20" t="s">
        <v>267</v>
      </c>
      <c r="I1925" s="20" t="s">
        <v>268</v>
      </c>
      <c r="J1925" s="22">
        <v>3753430</v>
      </c>
      <c r="K1925" s="27"/>
      <c r="L1925" s="115"/>
      <c r="N1925" s="89"/>
    </row>
    <row r="1926" spans="1:14" s="13" customFormat="1">
      <c r="A1926" s="114">
        <v>44203</v>
      </c>
      <c r="B1926" s="21" t="s">
        <v>20</v>
      </c>
      <c r="C1926" s="21" t="s">
        <v>20</v>
      </c>
      <c r="D1926" s="20" t="s">
        <v>27</v>
      </c>
      <c r="E1926" s="20" t="s">
        <v>22</v>
      </c>
      <c r="F1926" s="20" t="s">
        <v>28</v>
      </c>
      <c r="G1926" s="20" t="str">
        <f>VLOOKUP(Repository_table[[#This Row],[Country of Destination]],$T$11:$U$47,2,)</f>
        <v>East Asia and Pacific</v>
      </c>
      <c r="H1926" s="20" t="s">
        <v>37</v>
      </c>
      <c r="I1926" s="20" t="s">
        <v>25</v>
      </c>
      <c r="J1926" s="22">
        <v>3221658</v>
      </c>
      <c r="K1926" s="27"/>
      <c r="L1926" s="115"/>
      <c r="N1926" s="89"/>
    </row>
    <row r="1927" spans="1:14" s="13" customFormat="1">
      <c r="A1927" s="114">
        <v>44204</v>
      </c>
      <c r="B1927" s="21" t="s">
        <v>303</v>
      </c>
      <c r="C1927" s="21" t="s">
        <v>308</v>
      </c>
      <c r="D1927" s="20" t="s">
        <v>305</v>
      </c>
      <c r="E1927" s="20" t="s">
        <v>22</v>
      </c>
      <c r="F1927" s="20" t="s">
        <v>38</v>
      </c>
      <c r="G1927" s="20" t="str">
        <f>VLOOKUP(Repository_table[[#This Row],[Country of Destination]],$T$11:$U$47,2,)</f>
        <v>Latin America and the Caribbean</v>
      </c>
      <c r="H1927" s="20" t="s">
        <v>313</v>
      </c>
      <c r="I1927" s="20" t="s">
        <v>307</v>
      </c>
      <c r="J1927" s="22">
        <v>3375952</v>
      </c>
      <c r="K1927" s="27"/>
      <c r="L1927" s="115"/>
      <c r="N1927" s="89"/>
    </row>
    <row r="1928" spans="1:14" s="13" customFormat="1">
      <c r="A1928" s="114">
        <v>44204</v>
      </c>
      <c r="B1928" s="21" t="s">
        <v>228</v>
      </c>
      <c r="C1928" s="21" t="s">
        <v>229</v>
      </c>
      <c r="D1928" s="20" t="s">
        <v>230</v>
      </c>
      <c r="E1928" s="20" t="s">
        <v>22</v>
      </c>
      <c r="F1928" s="20" t="s">
        <v>44</v>
      </c>
      <c r="G1928" s="20" t="str">
        <f>VLOOKUP(Repository_table[[#This Row],[Country of Destination]],$T$11:$U$47,2,)</f>
        <v>Europe and Central Asia</v>
      </c>
      <c r="H1928" s="20" t="s">
        <v>146</v>
      </c>
      <c r="I1928" s="20" t="s">
        <v>231</v>
      </c>
      <c r="J1928" s="22">
        <v>3229673</v>
      </c>
      <c r="K1928" s="27"/>
      <c r="L1928" s="115"/>
      <c r="N1928" s="89"/>
    </row>
    <row r="1929" spans="1:14" s="13" customFormat="1">
      <c r="A1929" s="114">
        <v>44204</v>
      </c>
      <c r="B1929" s="21" t="s">
        <v>20</v>
      </c>
      <c r="C1929" s="21" t="s">
        <v>20</v>
      </c>
      <c r="D1929" s="20" t="s">
        <v>21</v>
      </c>
      <c r="E1929" s="20" t="s">
        <v>22</v>
      </c>
      <c r="F1929" s="20" t="s">
        <v>94</v>
      </c>
      <c r="G1929" s="20" t="str">
        <f>VLOOKUP(Repository_table[[#This Row],[Country of Destination]],$T$11:$U$47,2,)</f>
        <v>East Asia and Pacific</v>
      </c>
      <c r="H1929" s="20" t="s">
        <v>685</v>
      </c>
      <c r="I1929" s="20" t="s">
        <v>25</v>
      </c>
      <c r="J1929" s="22">
        <v>3405618</v>
      </c>
      <c r="K1929" s="27"/>
      <c r="L1929" s="115"/>
      <c r="N1929" s="89"/>
    </row>
    <row r="1930" spans="1:14" s="13" customFormat="1" ht="24.95">
      <c r="A1930" s="114">
        <v>44205</v>
      </c>
      <c r="B1930" s="21" t="s">
        <v>264</v>
      </c>
      <c r="C1930" s="21" t="s">
        <v>265</v>
      </c>
      <c r="D1930" s="20" t="s">
        <v>283</v>
      </c>
      <c r="E1930" s="20" t="s">
        <v>22</v>
      </c>
      <c r="F1930" s="20" t="s">
        <v>28</v>
      </c>
      <c r="G1930" s="20" t="str">
        <f>VLOOKUP(Repository_table[[#This Row],[Country of Destination]],$T$11:$U$47,2,)</f>
        <v>East Asia and Pacific</v>
      </c>
      <c r="H1930" s="20" t="s">
        <v>614</v>
      </c>
      <c r="I1930" s="20" t="s">
        <v>268</v>
      </c>
      <c r="J1930" s="22">
        <v>3265112</v>
      </c>
      <c r="K1930" s="27"/>
      <c r="L1930" s="115"/>
      <c r="N1930" s="89"/>
    </row>
    <row r="1931" spans="1:14" s="13" customFormat="1" ht="24.95">
      <c r="A1931" s="114">
        <v>44205</v>
      </c>
      <c r="B1931" s="21" t="s">
        <v>330</v>
      </c>
      <c r="C1931" s="21" t="s">
        <v>331</v>
      </c>
      <c r="D1931" s="20" t="s">
        <v>332</v>
      </c>
      <c r="E1931" s="20" t="s">
        <v>22</v>
      </c>
      <c r="F1931" s="20" t="s">
        <v>158</v>
      </c>
      <c r="G1931" s="20" t="str">
        <f>VLOOKUP(Repository_table[[#This Row],[Country of Destination]],$T$11:$U$47,2,)</f>
        <v>East Asia and Pacific</v>
      </c>
      <c r="H1931" s="20" t="s">
        <v>703</v>
      </c>
      <c r="I1931" s="20" t="s">
        <v>333</v>
      </c>
      <c r="J1931" s="22">
        <v>3873512</v>
      </c>
      <c r="K1931" s="27"/>
      <c r="L1931" s="115"/>
      <c r="N1931" s="89"/>
    </row>
    <row r="1932" spans="1:14" s="13" customFormat="1">
      <c r="A1932" s="114">
        <v>44205</v>
      </c>
      <c r="B1932" s="21" t="s">
        <v>20</v>
      </c>
      <c r="C1932" s="21" t="s">
        <v>20</v>
      </c>
      <c r="D1932" s="20" t="s">
        <v>169</v>
      </c>
      <c r="E1932" s="20" t="s">
        <v>22</v>
      </c>
      <c r="F1932" s="20" t="s">
        <v>94</v>
      </c>
      <c r="G1932" s="20" t="str">
        <f>VLOOKUP(Repository_table[[#This Row],[Country of Destination]],$T$11:$U$47,2,)</f>
        <v>East Asia and Pacific</v>
      </c>
      <c r="H1932" s="20" t="s">
        <v>163</v>
      </c>
      <c r="I1932" s="20" t="s">
        <v>25</v>
      </c>
      <c r="J1932" s="22">
        <v>3267534</v>
      </c>
      <c r="K1932" s="27"/>
      <c r="L1932" s="115"/>
      <c r="N1932" s="89"/>
    </row>
    <row r="1933" spans="1:14" s="13" customFormat="1">
      <c r="A1933" s="114">
        <v>44206</v>
      </c>
      <c r="B1933" s="21" t="s">
        <v>303</v>
      </c>
      <c r="C1933" s="21" t="s">
        <v>304</v>
      </c>
      <c r="D1933" s="20" t="s">
        <v>305</v>
      </c>
      <c r="E1933" s="20" t="s">
        <v>22</v>
      </c>
      <c r="F1933" s="20" t="s">
        <v>158</v>
      </c>
      <c r="G1933" s="20" t="str">
        <f>VLOOKUP(Repository_table[[#This Row],[Country of Destination]],$T$11:$U$47,2,)</f>
        <v>East Asia and Pacific</v>
      </c>
      <c r="H1933" s="20" t="s">
        <v>306</v>
      </c>
      <c r="I1933" s="20" t="s">
        <v>307</v>
      </c>
      <c r="J1933" s="22">
        <v>3235084</v>
      </c>
      <c r="K1933" s="27"/>
      <c r="L1933" s="115"/>
      <c r="N1933" s="89"/>
    </row>
    <row r="1934" spans="1:14" s="13" customFormat="1">
      <c r="A1934" s="114">
        <v>44206</v>
      </c>
      <c r="B1934" s="21" t="s">
        <v>20</v>
      </c>
      <c r="C1934" s="21" t="s">
        <v>20</v>
      </c>
      <c r="D1934" s="20" t="s">
        <v>27</v>
      </c>
      <c r="E1934" s="20" t="s">
        <v>22</v>
      </c>
      <c r="F1934" s="20" t="s">
        <v>28</v>
      </c>
      <c r="G1934" s="20" t="str">
        <f>VLOOKUP(Repository_table[[#This Row],[Country of Destination]],$T$11:$U$47,2,)</f>
        <v>East Asia and Pacific</v>
      </c>
      <c r="H1934" s="20" t="s">
        <v>586</v>
      </c>
      <c r="I1934" s="20" t="s">
        <v>25</v>
      </c>
      <c r="J1934" s="22">
        <v>3309603</v>
      </c>
      <c r="K1934" s="27"/>
      <c r="L1934" s="115"/>
      <c r="N1934" s="89"/>
    </row>
    <row r="1935" spans="1:14" s="13" customFormat="1">
      <c r="A1935" s="114">
        <v>44207</v>
      </c>
      <c r="B1935" s="21" t="s">
        <v>303</v>
      </c>
      <c r="C1935" s="21" t="s">
        <v>308</v>
      </c>
      <c r="D1935" s="20" t="s">
        <v>309</v>
      </c>
      <c r="E1935" s="20" t="s">
        <v>22</v>
      </c>
      <c r="F1935" s="20" t="s">
        <v>28</v>
      </c>
      <c r="G1935" s="20" t="str">
        <f>VLOOKUP(Repository_table[[#This Row],[Country of Destination]],$T$11:$U$47,2,)</f>
        <v>East Asia and Pacific</v>
      </c>
      <c r="H1935" s="20" t="s">
        <v>665</v>
      </c>
      <c r="I1935" s="20" t="s">
        <v>307</v>
      </c>
      <c r="J1935" s="22">
        <v>3598304</v>
      </c>
      <c r="K1935" s="27"/>
      <c r="L1935" s="115"/>
      <c r="N1935" s="89"/>
    </row>
    <row r="1936" spans="1:14" s="13" customFormat="1" ht="24.95">
      <c r="A1936" s="114">
        <v>44207</v>
      </c>
      <c r="B1936" s="21" t="s">
        <v>330</v>
      </c>
      <c r="C1936" s="21" t="s">
        <v>331</v>
      </c>
      <c r="D1936" s="20" t="s">
        <v>332</v>
      </c>
      <c r="E1936" s="20" t="s">
        <v>22</v>
      </c>
      <c r="F1936" s="20" t="s">
        <v>94</v>
      </c>
      <c r="G1936" s="20" t="str">
        <f>VLOOKUP(Repository_table[[#This Row],[Country of Destination]],$T$11:$U$47,2,)</f>
        <v>East Asia and Pacific</v>
      </c>
      <c r="H1936" s="20" t="s">
        <v>145</v>
      </c>
      <c r="I1936" s="20" t="s">
        <v>333</v>
      </c>
      <c r="J1936" s="22">
        <v>3539319</v>
      </c>
      <c r="K1936" s="27"/>
      <c r="L1936" s="115"/>
      <c r="N1936" s="89"/>
    </row>
    <row r="1937" spans="1:14" s="13" customFormat="1">
      <c r="A1937" s="114">
        <v>44207</v>
      </c>
      <c r="B1937" s="21" t="s">
        <v>20</v>
      </c>
      <c r="C1937" s="21" t="s">
        <v>20</v>
      </c>
      <c r="D1937" s="20" t="s">
        <v>21</v>
      </c>
      <c r="E1937" s="20" t="s">
        <v>22</v>
      </c>
      <c r="F1937" s="20" t="s">
        <v>38</v>
      </c>
      <c r="G1937" s="20" t="str">
        <f>VLOOKUP(Repository_table[[#This Row],[Country of Destination]],$T$11:$U$47,2,)</f>
        <v>Latin America and the Caribbean</v>
      </c>
      <c r="H1937" s="20" t="s">
        <v>80</v>
      </c>
      <c r="I1937" s="20" t="s">
        <v>25</v>
      </c>
      <c r="J1937" s="22">
        <v>3651376</v>
      </c>
      <c r="K1937" s="27"/>
      <c r="L1937" s="115"/>
      <c r="N1937" s="89"/>
    </row>
    <row r="1938" spans="1:14" s="13" customFormat="1">
      <c r="A1938" s="114">
        <v>44208</v>
      </c>
      <c r="B1938" s="21" t="s">
        <v>20</v>
      </c>
      <c r="C1938" s="21" t="s">
        <v>20</v>
      </c>
      <c r="D1938" s="20" t="s">
        <v>27</v>
      </c>
      <c r="E1938" s="20" t="s">
        <v>22</v>
      </c>
      <c r="F1938" s="20" t="s">
        <v>28</v>
      </c>
      <c r="G1938" s="20" t="str">
        <f>VLOOKUP(Repository_table[[#This Row],[Country of Destination]],$T$11:$U$47,2,)</f>
        <v>East Asia and Pacific</v>
      </c>
      <c r="H1938" s="20" t="s">
        <v>75</v>
      </c>
      <c r="I1938" s="20" t="s">
        <v>25</v>
      </c>
      <c r="J1938" s="22">
        <v>3696090</v>
      </c>
      <c r="K1938" s="27"/>
      <c r="L1938" s="115"/>
      <c r="N1938" s="89"/>
    </row>
    <row r="1939" spans="1:14" s="13" customFormat="1" ht="24.95">
      <c r="A1939" s="114">
        <v>44209</v>
      </c>
      <c r="B1939" s="21" t="s">
        <v>264</v>
      </c>
      <c r="C1939" s="21" t="s">
        <v>265</v>
      </c>
      <c r="D1939" s="20" t="s">
        <v>266</v>
      </c>
      <c r="E1939" s="20" t="s">
        <v>22</v>
      </c>
      <c r="F1939" s="20" t="s">
        <v>94</v>
      </c>
      <c r="G1939" s="20" t="str">
        <f>VLOOKUP(Repository_table[[#This Row],[Country of Destination]],$T$11:$U$47,2,)</f>
        <v>East Asia and Pacific</v>
      </c>
      <c r="H1939" s="20" t="s">
        <v>99</v>
      </c>
      <c r="I1939" s="20" t="s">
        <v>268</v>
      </c>
      <c r="J1939" s="22">
        <v>3680827</v>
      </c>
      <c r="K1939" s="27"/>
      <c r="L1939" s="115"/>
      <c r="N1939" s="89"/>
    </row>
    <row r="1940" spans="1:14" s="13" customFormat="1">
      <c r="A1940" s="114">
        <v>44209</v>
      </c>
      <c r="B1940" s="21" t="s">
        <v>20</v>
      </c>
      <c r="C1940" s="21" t="s">
        <v>20</v>
      </c>
      <c r="D1940" s="20" t="s">
        <v>200</v>
      </c>
      <c r="E1940" s="20" t="s">
        <v>22</v>
      </c>
      <c r="F1940" s="20" t="s">
        <v>143</v>
      </c>
      <c r="G1940" s="20" t="str">
        <f>VLOOKUP(Repository_table[[#This Row],[Country of Destination]],$T$11:$U$47,2,)</f>
        <v>Latin America and the Caribbean</v>
      </c>
      <c r="H1940" s="20" t="s">
        <v>115</v>
      </c>
      <c r="I1940" s="20" t="s">
        <v>25</v>
      </c>
      <c r="J1940" s="22">
        <v>3173455</v>
      </c>
      <c r="K1940" s="27"/>
      <c r="L1940" s="115" t="s">
        <v>67</v>
      </c>
      <c r="N1940" s="89"/>
    </row>
    <row r="1941" spans="1:14" s="13" customFormat="1">
      <c r="A1941" s="114">
        <v>44209</v>
      </c>
      <c r="B1941" s="21" t="s">
        <v>20</v>
      </c>
      <c r="C1941" s="21" t="s">
        <v>20</v>
      </c>
      <c r="D1941" s="20" t="s">
        <v>200</v>
      </c>
      <c r="E1941" s="20" t="s">
        <v>22</v>
      </c>
      <c r="F1941" s="20" t="s">
        <v>279</v>
      </c>
      <c r="G1941" s="20" t="str">
        <f>VLOOKUP(Repository_table[[#This Row],[Country of Destination]],$T$11:$U$47,2,)</f>
        <v>Latin America and the Caribbean</v>
      </c>
      <c r="H1941" s="20" t="s">
        <v>115</v>
      </c>
      <c r="I1941" s="20" t="s">
        <v>25</v>
      </c>
      <c r="J1941" s="22">
        <v>516219</v>
      </c>
      <c r="K1941" s="27"/>
      <c r="L1941" s="115" t="s">
        <v>67</v>
      </c>
      <c r="N1941" s="89"/>
    </row>
    <row r="1942" spans="1:14" s="13" customFormat="1">
      <c r="A1942" s="114">
        <v>44210</v>
      </c>
      <c r="B1942" s="21" t="s">
        <v>303</v>
      </c>
      <c r="C1942" s="21" t="s">
        <v>304</v>
      </c>
      <c r="D1942" s="20" t="s">
        <v>305</v>
      </c>
      <c r="E1942" s="20" t="s">
        <v>22</v>
      </c>
      <c r="F1942" s="20" t="s">
        <v>38</v>
      </c>
      <c r="G1942" s="20" t="str">
        <f>VLOOKUP(Repository_table[[#This Row],[Country of Destination]],$T$11:$U$47,2,)</f>
        <v>Latin America and the Caribbean</v>
      </c>
      <c r="H1942" s="20" t="s">
        <v>39</v>
      </c>
      <c r="I1942" s="20" t="s">
        <v>307</v>
      </c>
      <c r="J1942" s="22">
        <v>3122014</v>
      </c>
      <c r="K1942" s="27"/>
      <c r="L1942" s="115"/>
      <c r="N1942" s="89"/>
    </row>
    <row r="1943" spans="1:14" s="13" customFormat="1" ht="24.95">
      <c r="A1943" s="114">
        <v>44210</v>
      </c>
      <c r="B1943" s="21" t="s">
        <v>264</v>
      </c>
      <c r="C1943" s="21" t="s">
        <v>265</v>
      </c>
      <c r="D1943" s="20" t="s">
        <v>266</v>
      </c>
      <c r="E1943" s="20" t="s">
        <v>22</v>
      </c>
      <c r="F1943" s="20" t="s">
        <v>158</v>
      </c>
      <c r="G1943" s="20" t="str">
        <f>VLOOKUP(Repository_table[[#This Row],[Country of Destination]],$T$11:$U$47,2,)</f>
        <v>East Asia and Pacific</v>
      </c>
      <c r="H1943" s="20" t="s">
        <v>131</v>
      </c>
      <c r="I1943" s="20" t="s">
        <v>268</v>
      </c>
      <c r="J1943" s="22">
        <v>3664911</v>
      </c>
      <c r="K1943" s="27"/>
      <c r="L1943" s="115"/>
      <c r="N1943" s="89"/>
    </row>
    <row r="1944" spans="1:14" s="13" customFormat="1">
      <c r="A1944" s="114">
        <v>44210</v>
      </c>
      <c r="B1944" s="21" t="s">
        <v>228</v>
      </c>
      <c r="C1944" s="21" t="s">
        <v>229</v>
      </c>
      <c r="D1944" s="20" t="s">
        <v>230</v>
      </c>
      <c r="E1944" s="20" t="s">
        <v>22</v>
      </c>
      <c r="F1944" s="20" t="s">
        <v>148</v>
      </c>
      <c r="G1944" s="20" t="str">
        <f>VLOOKUP(Repository_table[[#This Row],[Country of Destination]],$T$11:$U$47,2,)</f>
        <v>South Asia</v>
      </c>
      <c r="H1944" s="20" t="s">
        <v>577</v>
      </c>
      <c r="I1944" s="20" t="s">
        <v>231</v>
      </c>
      <c r="J1944" s="22">
        <v>359150</v>
      </c>
      <c r="K1944" s="27"/>
      <c r="L1944" s="115" t="s">
        <v>67</v>
      </c>
      <c r="N1944" s="89"/>
    </row>
    <row r="1945" spans="1:14" s="13" customFormat="1">
      <c r="A1945" s="114">
        <v>44210</v>
      </c>
      <c r="B1945" s="21" t="s">
        <v>228</v>
      </c>
      <c r="C1945" s="21" t="s">
        <v>229</v>
      </c>
      <c r="D1945" s="20" t="s">
        <v>230</v>
      </c>
      <c r="E1945" s="20" t="s">
        <v>22</v>
      </c>
      <c r="F1945" s="20" t="s">
        <v>44</v>
      </c>
      <c r="G1945" s="20" t="str">
        <f>VLOOKUP(Repository_table[[#This Row],[Country of Destination]],$T$11:$U$47,2,)</f>
        <v>Europe and Central Asia</v>
      </c>
      <c r="H1945" s="20" t="s">
        <v>577</v>
      </c>
      <c r="I1945" s="20" t="s">
        <v>231</v>
      </c>
      <c r="J1945" s="22">
        <v>2995495</v>
      </c>
      <c r="K1945" s="27"/>
      <c r="L1945" s="115" t="s">
        <v>67</v>
      </c>
      <c r="N1945" s="89"/>
    </row>
    <row r="1946" spans="1:14" s="13" customFormat="1">
      <c r="A1946" s="114">
        <v>44210</v>
      </c>
      <c r="B1946" s="21" t="s">
        <v>20</v>
      </c>
      <c r="C1946" s="21" t="s">
        <v>20</v>
      </c>
      <c r="D1946" s="20" t="s">
        <v>21</v>
      </c>
      <c r="E1946" s="20" t="s">
        <v>22</v>
      </c>
      <c r="F1946" s="20" t="s">
        <v>35</v>
      </c>
      <c r="G1946" s="20" t="str">
        <f>VLOOKUP(Repository_table[[#This Row],[Country of Destination]],$T$11:$U$47,2,)</f>
        <v>Europe and Central Asia</v>
      </c>
      <c r="H1946" s="20" t="s">
        <v>668</v>
      </c>
      <c r="I1946" s="20" t="s">
        <v>25</v>
      </c>
      <c r="J1946" s="22">
        <v>3261062</v>
      </c>
      <c r="K1946" s="27"/>
      <c r="L1946" s="115"/>
      <c r="N1946" s="89"/>
    </row>
    <row r="1947" spans="1:14" s="13" customFormat="1" ht="24.95">
      <c r="A1947" s="114">
        <v>44211</v>
      </c>
      <c r="B1947" s="21" t="s">
        <v>330</v>
      </c>
      <c r="C1947" s="21" t="s">
        <v>331</v>
      </c>
      <c r="D1947" s="20" t="s">
        <v>332</v>
      </c>
      <c r="E1947" s="20" t="s">
        <v>22</v>
      </c>
      <c r="F1947" s="20" t="s">
        <v>35</v>
      </c>
      <c r="G1947" s="20" t="str">
        <f>VLOOKUP(Repository_table[[#This Row],[Country of Destination]],$T$11:$U$47,2,)</f>
        <v>Europe and Central Asia</v>
      </c>
      <c r="H1947" s="20" t="s">
        <v>162</v>
      </c>
      <c r="I1947" s="20" t="s">
        <v>333</v>
      </c>
      <c r="J1947" s="22">
        <v>3703125</v>
      </c>
      <c r="K1947" s="27"/>
      <c r="L1947" s="115"/>
      <c r="N1947" s="89"/>
    </row>
    <row r="1948" spans="1:14" s="13" customFormat="1">
      <c r="A1948" s="114">
        <v>44211</v>
      </c>
      <c r="B1948" s="21" t="s">
        <v>20</v>
      </c>
      <c r="C1948" s="21" t="s">
        <v>20</v>
      </c>
      <c r="D1948" s="20" t="s">
        <v>21</v>
      </c>
      <c r="E1948" s="20" t="s">
        <v>22</v>
      </c>
      <c r="F1948" s="20" t="s">
        <v>68</v>
      </c>
      <c r="G1948" s="20" t="str">
        <f>VLOOKUP(Repository_table[[#This Row],[Country of Destination]],$T$11:$U$47,2,)</f>
        <v>Europe and Central Asia</v>
      </c>
      <c r="H1948" s="20" t="s">
        <v>86</v>
      </c>
      <c r="I1948" s="20" t="s">
        <v>25</v>
      </c>
      <c r="J1948" s="22">
        <v>600014</v>
      </c>
      <c r="K1948" s="27"/>
      <c r="L1948" s="115" t="s">
        <v>67</v>
      </c>
      <c r="N1948" s="89"/>
    </row>
    <row r="1949" spans="1:14" s="13" customFormat="1">
      <c r="A1949" s="114">
        <v>44211</v>
      </c>
      <c r="B1949" s="21" t="s">
        <v>20</v>
      </c>
      <c r="C1949" s="21" t="s">
        <v>20</v>
      </c>
      <c r="D1949" s="20" t="s">
        <v>21</v>
      </c>
      <c r="E1949" s="20" t="s">
        <v>22</v>
      </c>
      <c r="F1949" s="20" t="s">
        <v>44</v>
      </c>
      <c r="G1949" s="20" t="str">
        <f>VLOOKUP(Repository_table[[#This Row],[Country of Destination]],$T$11:$U$47,2,)</f>
        <v>Europe and Central Asia</v>
      </c>
      <c r="H1949" s="20" t="s">
        <v>86</v>
      </c>
      <c r="I1949" s="20" t="s">
        <v>25</v>
      </c>
      <c r="J1949" s="22">
        <v>3033672</v>
      </c>
      <c r="K1949" s="27"/>
      <c r="L1949" s="115" t="s">
        <v>67</v>
      </c>
      <c r="N1949" s="89"/>
    </row>
    <row r="1950" spans="1:14" s="13" customFormat="1" ht="24.95">
      <c r="A1950" s="114">
        <v>44212</v>
      </c>
      <c r="B1950" s="21" t="s">
        <v>264</v>
      </c>
      <c r="C1950" s="21" t="s">
        <v>265</v>
      </c>
      <c r="D1950" s="20" t="s">
        <v>266</v>
      </c>
      <c r="E1950" s="20" t="s">
        <v>22</v>
      </c>
      <c r="F1950" s="20" t="s">
        <v>35</v>
      </c>
      <c r="G1950" s="20" t="str">
        <f>VLOOKUP(Repository_table[[#This Row],[Country of Destination]],$T$11:$U$47,2,)</f>
        <v>Europe and Central Asia</v>
      </c>
      <c r="H1950" s="20" t="s">
        <v>60</v>
      </c>
      <c r="I1950" s="20" t="s">
        <v>268</v>
      </c>
      <c r="J1950" s="22">
        <v>3694756</v>
      </c>
      <c r="K1950" s="27"/>
      <c r="L1950" s="115"/>
      <c r="N1950" s="89"/>
    </row>
    <row r="1951" spans="1:14" s="13" customFormat="1" ht="24.95">
      <c r="A1951" s="114">
        <v>44212</v>
      </c>
      <c r="B1951" s="21" t="s">
        <v>330</v>
      </c>
      <c r="C1951" s="21" t="s">
        <v>331</v>
      </c>
      <c r="D1951" s="20" t="s">
        <v>332</v>
      </c>
      <c r="E1951" s="20" t="s">
        <v>22</v>
      </c>
      <c r="F1951" s="20" t="s">
        <v>158</v>
      </c>
      <c r="G1951" s="20" t="str">
        <f>VLOOKUP(Repository_table[[#This Row],[Country of Destination]],$T$11:$U$47,2,)</f>
        <v>East Asia and Pacific</v>
      </c>
      <c r="H1951" s="20" t="s">
        <v>287</v>
      </c>
      <c r="I1951" s="20" t="s">
        <v>333</v>
      </c>
      <c r="J1951" s="22">
        <v>3681088</v>
      </c>
      <c r="K1951" s="27"/>
      <c r="L1951" s="115"/>
      <c r="N1951" s="89"/>
    </row>
    <row r="1952" spans="1:14" s="13" customFormat="1">
      <c r="A1952" s="114">
        <v>44212</v>
      </c>
      <c r="B1952" s="21" t="s">
        <v>20</v>
      </c>
      <c r="C1952" s="21" t="s">
        <v>20</v>
      </c>
      <c r="D1952" s="20" t="s">
        <v>21</v>
      </c>
      <c r="E1952" s="20" t="s">
        <v>22</v>
      </c>
      <c r="F1952" s="20" t="s">
        <v>158</v>
      </c>
      <c r="G1952" s="20" t="str">
        <f>VLOOKUP(Repository_table[[#This Row],[Country of Destination]],$T$11:$U$47,2,)</f>
        <v>East Asia and Pacific</v>
      </c>
      <c r="H1952" s="20" t="s">
        <v>639</v>
      </c>
      <c r="I1952" s="20" t="s">
        <v>25</v>
      </c>
      <c r="J1952" s="22">
        <v>3666428</v>
      </c>
      <c r="K1952" s="27"/>
      <c r="L1952" s="115"/>
      <c r="N1952" s="89"/>
    </row>
    <row r="1953" spans="1:14" s="13" customFormat="1">
      <c r="A1953" s="114">
        <v>44213</v>
      </c>
      <c r="B1953" s="21" t="s">
        <v>303</v>
      </c>
      <c r="C1953" s="21" t="s">
        <v>304</v>
      </c>
      <c r="D1953" s="20" t="s">
        <v>305</v>
      </c>
      <c r="E1953" s="20" t="s">
        <v>22</v>
      </c>
      <c r="F1953" s="20" t="s">
        <v>94</v>
      </c>
      <c r="G1953" s="20" t="str">
        <f>VLOOKUP(Repository_table[[#This Row],[Country of Destination]],$T$11:$U$47,2,)</f>
        <v>East Asia and Pacific</v>
      </c>
      <c r="H1953" s="20" t="s">
        <v>607</v>
      </c>
      <c r="I1953" s="20" t="s">
        <v>307</v>
      </c>
      <c r="J1953" s="22">
        <v>3299787</v>
      </c>
      <c r="K1953" s="27"/>
      <c r="L1953" s="115"/>
      <c r="N1953" s="89"/>
    </row>
    <row r="1954" spans="1:14" s="13" customFormat="1">
      <c r="A1954" s="114">
        <v>44213</v>
      </c>
      <c r="B1954" s="21" t="s">
        <v>228</v>
      </c>
      <c r="C1954" s="21" t="s">
        <v>232</v>
      </c>
      <c r="D1954" s="20" t="s">
        <v>230</v>
      </c>
      <c r="E1954" s="20" t="s">
        <v>22</v>
      </c>
      <c r="F1954" s="20" t="s">
        <v>94</v>
      </c>
      <c r="G1954" s="20" t="str">
        <f>VLOOKUP(Repository_table[[#This Row],[Country of Destination]],$T$11:$U$47,2,)</f>
        <v>East Asia and Pacific</v>
      </c>
      <c r="H1954" s="20" t="s">
        <v>288</v>
      </c>
      <c r="I1954" s="20" t="s">
        <v>231</v>
      </c>
      <c r="J1954" s="22">
        <v>3462860</v>
      </c>
      <c r="K1954" s="27"/>
      <c r="L1954" s="115"/>
      <c r="N1954" s="89"/>
    </row>
    <row r="1955" spans="1:14" s="13" customFormat="1">
      <c r="A1955" s="114">
        <v>44213</v>
      </c>
      <c r="B1955" s="21" t="s">
        <v>20</v>
      </c>
      <c r="C1955" s="21" t="s">
        <v>20</v>
      </c>
      <c r="D1955" s="20" t="s">
        <v>169</v>
      </c>
      <c r="E1955" s="20" t="s">
        <v>22</v>
      </c>
      <c r="F1955" s="20" t="s">
        <v>94</v>
      </c>
      <c r="G1955" s="20" t="str">
        <f>VLOOKUP(Repository_table[[#This Row],[Country of Destination]],$T$11:$U$47,2,)</f>
        <v>East Asia and Pacific</v>
      </c>
      <c r="H1955" s="20" t="s">
        <v>180</v>
      </c>
      <c r="I1955" s="20" t="s">
        <v>25</v>
      </c>
      <c r="J1955" s="22">
        <v>3650273</v>
      </c>
      <c r="K1955" s="27"/>
      <c r="L1955" s="115"/>
      <c r="N1955" s="89"/>
    </row>
    <row r="1956" spans="1:14" s="13" customFormat="1">
      <c r="A1956" s="114">
        <v>44213</v>
      </c>
      <c r="B1956" s="21" t="s">
        <v>20</v>
      </c>
      <c r="C1956" s="21" t="s">
        <v>20</v>
      </c>
      <c r="D1956" s="20" t="s">
        <v>211</v>
      </c>
      <c r="E1956" s="20" t="s">
        <v>22</v>
      </c>
      <c r="F1956" s="20" t="s">
        <v>297</v>
      </c>
      <c r="G1956" s="20" t="str">
        <f>VLOOKUP(Repository_table[[#This Row],[Country of Destination]],$T$11:$U$47,2,)</f>
        <v>Latin America and the Caribbean</v>
      </c>
      <c r="H1956" s="20" t="s">
        <v>92</v>
      </c>
      <c r="I1956" s="20" t="s">
        <v>25</v>
      </c>
      <c r="J1956" s="22">
        <v>2925780</v>
      </c>
      <c r="K1956" s="27"/>
      <c r="L1956" s="115"/>
      <c r="N1956" s="89"/>
    </row>
    <row r="1957" spans="1:14" s="13" customFormat="1">
      <c r="A1957" s="114">
        <v>44214</v>
      </c>
      <c r="B1957" s="21" t="s">
        <v>303</v>
      </c>
      <c r="C1957" s="21" t="s">
        <v>318</v>
      </c>
      <c r="D1957" s="20" t="s">
        <v>309</v>
      </c>
      <c r="E1957" s="20" t="s">
        <v>22</v>
      </c>
      <c r="F1957" s="20" t="s">
        <v>144</v>
      </c>
      <c r="G1957" s="20" t="str">
        <f>VLOOKUP(Repository_table[[#This Row],[Country of Destination]],$T$11:$U$47,2,)</f>
        <v>Latin America and the Caribbean</v>
      </c>
      <c r="H1957" s="20" t="s">
        <v>717</v>
      </c>
      <c r="I1957" s="20" t="s">
        <v>307</v>
      </c>
      <c r="J1957" s="22">
        <v>2327400</v>
      </c>
      <c r="K1957" s="27"/>
      <c r="L1957" s="115"/>
      <c r="N1957" s="89"/>
    </row>
    <row r="1958" spans="1:14" s="13" customFormat="1">
      <c r="A1958" s="114">
        <v>44215</v>
      </c>
      <c r="B1958" s="21" t="s">
        <v>303</v>
      </c>
      <c r="C1958" s="21" t="s">
        <v>308</v>
      </c>
      <c r="D1958" s="20" t="s">
        <v>305</v>
      </c>
      <c r="E1958" s="20" t="s">
        <v>22</v>
      </c>
      <c r="F1958" s="20" t="s">
        <v>158</v>
      </c>
      <c r="G1958" s="20" t="str">
        <f>VLOOKUP(Repository_table[[#This Row],[Country of Destination]],$T$11:$U$47,2,)</f>
        <v>East Asia and Pacific</v>
      </c>
      <c r="H1958" s="20" t="s">
        <v>276</v>
      </c>
      <c r="I1958" s="20" t="s">
        <v>307</v>
      </c>
      <c r="J1958" s="22">
        <v>3303114</v>
      </c>
      <c r="K1958" s="27"/>
      <c r="L1958" s="115"/>
      <c r="N1958" s="89"/>
    </row>
    <row r="1959" spans="1:14" s="13" customFormat="1" ht="24.95">
      <c r="A1959" s="114">
        <v>44215</v>
      </c>
      <c r="B1959" s="21" t="s">
        <v>264</v>
      </c>
      <c r="C1959" s="21" t="s">
        <v>265</v>
      </c>
      <c r="D1959" s="20" t="s">
        <v>283</v>
      </c>
      <c r="E1959" s="20" t="s">
        <v>22</v>
      </c>
      <c r="F1959" s="20" t="s">
        <v>28</v>
      </c>
      <c r="G1959" s="20" t="str">
        <f>VLOOKUP(Repository_table[[#This Row],[Country of Destination]],$T$11:$U$47,2,)</f>
        <v>East Asia and Pacific</v>
      </c>
      <c r="H1959" s="20" t="s">
        <v>271</v>
      </c>
      <c r="I1959" s="20" t="s">
        <v>268</v>
      </c>
      <c r="J1959" s="22">
        <v>3211763</v>
      </c>
      <c r="K1959" s="27"/>
      <c r="L1959" s="115"/>
      <c r="N1959" s="89"/>
    </row>
    <row r="1960" spans="1:14" s="13" customFormat="1" ht="24.95">
      <c r="A1960" s="114">
        <v>44215</v>
      </c>
      <c r="B1960" s="21" t="s">
        <v>330</v>
      </c>
      <c r="C1960" s="21" t="s">
        <v>331</v>
      </c>
      <c r="D1960" s="20" t="s">
        <v>332</v>
      </c>
      <c r="E1960" s="20" t="s">
        <v>22</v>
      </c>
      <c r="F1960" s="20" t="s">
        <v>158</v>
      </c>
      <c r="G1960" s="20" t="str">
        <f>VLOOKUP(Repository_table[[#This Row],[Country of Destination]],$T$11:$U$47,2,)</f>
        <v>East Asia and Pacific</v>
      </c>
      <c r="H1960" s="20" t="s">
        <v>336</v>
      </c>
      <c r="I1960" s="20" t="s">
        <v>333</v>
      </c>
      <c r="J1960" s="22">
        <v>3696892</v>
      </c>
      <c r="K1960" s="27"/>
      <c r="L1960" s="115"/>
      <c r="N1960" s="89"/>
    </row>
    <row r="1961" spans="1:14" s="13" customFormat="1">
      <c r="A1961" s="114">
        <v>44215</v>
      </c>
      <c r="B1961" s="21" t="s">
        <v>20</v>
      </c>
      <c r="C1961" s="21" t="s">
        <v>20</v>
      </c>
      <c r="D1961" s="20" t="s">
        <v>21</v>
      </c>
      <c r="E1961" s="20" t="s">
        <v>22</v>
      </c>
      <c r="F1961" s="20" t="s">
        <v>158</v>
      </c>
      <c r="G1961" s="20" t="str">
        <f>VLOOKUP(Repository_table[[#This Row],[Country of Destination]],$T$11:$U$47,2,)</f>
        <v>East Asia and Pacific</v>
      </c>
      <c r="H1961" s="20" t="s">
        <v>71</v>
      </c>
      <c r="I1961" s="20" t="s">
        <v>25</v>
      </c>
      <c r="J1961" s="22">
        <v>3668853</v>
      </c>
      <c r="K1961" s="27"/>
      <c r="L1961" s="115"/>
      <c r="N1961" s="89"/>
    </row>
    <row r="1962" spans="1:14" s="13" customFormat="1">
      <c r="A1962" s="114">
        <v>44215</v>
      </c>
      <c r="B1962" s="21" t="s">
        <v>20</v>
      </c>
      <c r="C1962" s="21" t="s">
        <v>20</v>
      </c>
      <c r="D1962" s="20" t="s">
        <v>27</v>
      </c>
      <c r="E1962" s="20" t="s">
        <v>22</v>
      </c>
      <c r="F1962" s="20" t="s">
        <v>28</v>
      </c>
      <c r="G1962" s="20" t="str">
        <f>VLOOKUP(Repository_table[[#This Row],[Country of Destination]],$T$11:$U$47,2,)</f>
        <v>East Asia and Pacific</v>
      </c>
      <c r="H1962" s="20" t="s">
        <v>93</v>
      </c>
      <c r="I1962" s="20" t="s">
        <v>25</v>
      </c>
      <c r="J1962" s="22">
        <v>3688442</v>
      </c>
      <c r="K1962" s="27"/>
      <c r="L1962" s="115"/>
      <c r="N1962" s="89"/>
    </row>
    <row r="1963" spans="1:14" s="13" customFormat="1" ht="24.95">
      <c r="A1963" s="114">
        <v>44216</v>
      </c>
      <c r="B1963" s="21" t="s">
        <v>264</v>
      </c>
      <c r="C1963" s="21" t="s">
        <v>265</v>
      </c>
      <c r="D1963" s="20" t="s">
        <v>266</v>
      </c>
      <c r="E1963" s="20" t="s">
        <v>22</v>
      </c>
      <c r="F1963" s="20" t="s">
        <v>23</v>
      </c>
      <c r="G1963" s="20" t="str">
        <f>VLOOKUP(Repository_table[[#This Row],[Country of Destination]],$T$11:$U$47,2,)</f>
        <v>Europe and Central Asia</v>
      </c>
      <c r="H1963" s="20" t="s">
        <v>269</v>
      </c>
      <c r="I1963" s="20" t="s">
        <v>268</v>
      </c>
      <c r="J1963" s="22">
        <v>3717744</v>
      </c>
      <c r="K1963" s="27"/>
      <c r="L1963" s="115"/>
      <c r="N1963" s="89"/>
    </row>
    <row r="1964" spans="1:14" s="13" customFormat="1" ht="24.95">
      <c r="A1964" s="114">
        <v>44216</v>
      </c>
      <c r="B1964" s="21" t="s">
        <v>331</v>
      </c>
      <c r="C1964" s="21" t="s">
        <v>702</v>
      </c>
      <c r="D1964" s="20" t="s">
        <v>708</v>
      </c>
      <c r="E1964" s="20" t="s">
        <v>22</v>
      </c>
      <c r="F1964" s="20" t="s">
        <v>94</v>
      </c>
      <c r="G1964" s="20" t="str">
        <f>VLOOKUP(Repository_table[[#This Row],[Country of Destination]],$T$11:$U$47,2,)</f>
        <v>East Asia and Pacific</v>
      </c>
      <c r="H1964" s="20" t="s">
        <v>195</v>
      </c>
      <c r="I1964" s="20" t="s">
        <v>333</v>
      </c>
      <c r="J1964" s="22">
        <v>3707349</v>
      </c>
      <c r="K1964" s="27"/>
      <c r="L1964" s="115"/>
      <c r="N1964" s="89"/>
    </row>
    <row r="1965" spans="1:14" s="13" customFormat="1">
      <c r="A1965" s="114">
        <v>44217</v>
      </c>
      <c r="B1965" s="21" t="s">
        <v>303</v>
      </c>
      <c r="C1965" s="21" t="s">
        <v>304</v>
      </c>
      <c r="D1965" s="20" t="s">
        <v>305</v>
      </c>
      <c r="E1965" s="20" t="s">
        <v>22</v>
      </c>
      <c r="F1965" s="20" t="s">
        <v>23</v>
      </c>
      <c r="G1965" s="20" t="str">
        <f>VLOOKUP(Repository_table[[#This Row],[Country of Destination]],$T$11:$U$47,2,)</f>
        <v>Europe and Central Asia</v>
      </c>
      <c r="H1965" s="20" t="s">
        <v>300</v>
      </c>
      <c r="I1965" s="20" t="s">
        <v>307</v>
      </c>
      <c r="J1965" s="22">
        <v>3659693</v>
      </c>
      <c r="K1965" s="27"/>
      <c r="L1965" s="115"/>
      <c r="N1965" s="89"/>
    </row>
    <row r="1966" spans="1:14" s="13" customFormat="1">
      <c r="A1966" s="114">
        <v>44217</v>
      </c>
      <c r="B1966" s="21" t="s">
        <v>20</v>
      </c>
      <c r="C1966" s="21" t="s">
        <v>20</v>
      </c>
      <c r="D1966" s="20" t="s">
        <v>27</v>
      </c>
      <c r="E1966" s="20" t="s">
        <v>22</v>
      </c>
      <c r="F1966" s="20" t="s">
        <v>143</v>
      </c>
      <c r="G1966" s="20" t="str">
        <f>VLOOKUP(Repository_table[[#This Row],[Country of Destination]],$T$11:$U$47,2,)</f>
        <v>Latin America and the Caribbean</v>
      </c>
      <c r="H1966" s="20" t="s">
        <v>684</v>
      </c>
      <c r="I1966" s="20" t="s">
        <v>25</v>
      </c>
      <c r="J1966" s="22">
        <v>3688844</v>
      </c>
      <c r="K1966" s="27"/>
      <c r="L1966" s="115"/>
      <c r="N1966" s="89"/>
    </row>
    <row r="1967" spans="1:14" s="13" customFormat="1">
      <c r="A1967" s="114">
        <v>44217</v>
      </c>
      <c r="B1967" s="21" t="s">
        <v>20</v>
      </c>
      <c r="C1967" s="21" t="s">
        <v>20</v>
      </c>
      <c r="D1967" s="20" t="s">
        <v>200</v>
      </c>
      <c r="E1967" s="20" t="s">
        <v>22</v>
      </c>
      <c r="F1967" s="20" t="s">
        <v>33</v>
      </c>
      <c r="G1967" s="20" t="str">
        <f>VLOOKUP(Repository_table[[#This Row],[Country of Destination]],$T$11:$U$47,2,)</f>
        <v>Europe and Central Asia</v>
      </c>
      <c r="H1967" s="20" t="s">
        <v>66</v>
      </c>
      <c r="I1967" s="20" t="s">
        <v>25</v>
      </c>
      <c r="J1967" s="22">
        <v>3587370</v>
      </c>
      <c r="K1967" s="27"/>
      <c r="L1967" s="115"/>
      <c r="N1967" s="89"/>
    </row>
    <row r="1968" spans="1:14" s="13" customFormat="1" ht="24.95">
      <c r="A1968" s="114">
        <v>44218</v>
      </c>
      <c r="B1968" s="21" t="s">
        <v>264</v>
      </c>
      <c r="C1968" s="21" t="s">
        <v>265</v>
      </c>
      <c r="D1968" s="20" t="s">
        <v>266</v>
      </c>
      <c r="E1968" s="20" t="s">
        <v>22</v>
      </c>
      <c r="F1968" s="20" t="s">
        <v>38</v>
      </c>
      <c r="G1968" s="20" t="str">
        <f>VLOOKUP(Repository_table[[#This Row],[Country of Destination]],$T$11:$U$47,2,)</f>
        <v>Latin America and the Caribbean</v>
      </c>
      <c r="H1968" s="20" t="s">
        <v>112</v>
      </c>
      <c r="I1968" s="20" t="s">
        <v>268</v>
      </c>
      <c r="J1968" s="22">
        <v>3687490</v>
      </c>
      <c r="K1968" s="27"/>
      <c r="L1968" s="115"/>
      <c r="N1968" s="89"/>
    </row>
    <row r="1969" spans="1:14" s="13" customFormat="1">
      <c r="A1969" s="114">
        <v>44219</v>
      </c>
      <c r="B1969" s="21" t="s">
        <v>228</v>
      </c>
      <c r="C1969" s="21" t="s">
        <v>229</v>
      </c>
      <c r="D1969" s="20" t="s">
        <v>230</v>
      </c>
      <c r="E1969" s="20" t="s">
        <v>22</v>
      </c>
      <c r="F1969" s="20" t="s">
        <v>42</v>
      </c>
      <c r="G1969" s="20" t="str">
        <f>VLOOKUP(Repository_table[[#This Row],[Country of Destination]],$T$11:$U$47,2,)</f>
        <v>South Asia</v>
      </c>
      <c r="H1969" s="20" t="s">
        <v>238</v>
      </c>
      <c r="I1969" s="20" t="s">
        <v>231</v>
      </c>
      <c r="J1969" s="22">
        <v>3468644</v>
      </c>
      <c r="K1969" s="27"/>
      <c r="L1969" s="115"/>
      <c r="N1969" s="89"/>
    </row>
    <row r="1970" spans="1:14" s="13" customFormat="1" ht="24.95">
      <c r="A1970" s="114">
        <v>44219</v>
      </c>
      <c r="B1970" s="21" t="s">
        <v>330</v>
      </c>
      <c r="C1970" s="21" t="s">
        <v>331</v>
      </c>
      <c r="D1970" s="20" t="s">
        <v>332</v>
      </c>
      <c r="E1970" s="20" t="s">
        <v>22</v>
      </c>
      <c r="F1970" s="20" t="s">
        <v>44</v>
      </c>
      <c r="G1970" s="20" t="str">
        <f>VLOOKUP(Repository_table[[#This Row],[Country of Destination]],$T$11:$U$47,2,)</f>
        <v>Europe and Central Asia</v>
      </c>
      <c r="H1970" s="20" t="s">
        <v>152</v>
      </c>
      <c r="I1970" s="20" t="s">
        <v>333</v>
      </c>
      <c r="J1970" s="22">
        <v>3518159</v>
      </c>
      <c r="K1970" s="27"/>
      <c r="L1970" s="115"/>
      <c r="N1970" s="89"/>
    </row>
    <row r="1971" spans="1:14" s="13" customFormat="1">
      <c r="A1971" s="114">
        <v>44219</v>
      </c>
      <c r="B1971" s="21" t="s">
        <v>20</v>
      </c>
      <c r="C1971" s="21" t="s">
        <v>20</v>
      </c>
      <c r="D1971" s="20" t="s">
        <v>21</v>
      </c>
      <c r="E1971" s="20" t="s">
        <v>22</v>
      </c>
      <c r="F1971" s="20" t="s">
        <v>55</v>
      </c>
      <c r="G1971" s="20" t="str">
        <f>VLOOKUP(Repository_table[[#This Row],[Country of Destination]],$T$11:$U$47,2,)</f>
        <v>Europe and Central Asia</v>
      </c>
      <c r="H1971" s="20" t="s">
        <v>692</v>
      </c>
      <c r="I1971" s="20" t="s">
        <v>25</v>
      </c>
      <c r="J1971" s="22">
        <v>2948645</v>
      </c>
      <c r="K1971" s="27"/>
      <c r="L1971" s="115"/>
      <c r="N1971" s="89"/>
    </row>
    <row r="1972" spans="1:14" s="13" customFormat="1">
      <c r="A1972" s="114">
        <v>44220</v>
      </c>
      <c r="B1972" s="21" t="s">
        <v>303</v>
      </c>
      <c r="C1972" s="21" t="s">
        <v>318</v>
      </c>
      <c r="D1972" s="20" t="s">
        <v>309</v>
      </c>
      <c r="E1972" s="20" t="s">
        <v>22</v>
      </c>
      <c r="F1972" s="20" t="s">
        <v>28</v>
      </c>
      <c r="G1972" s="20" t="str">
        <f>VLOOKUP(Repository_table[[#This Row],[Country of Destination]],$T$11:$U$47,2,)</f>
        <v>East Asia and Pacific</v>
      </c>
      <c r="H1972" s="20" t="s">
        <v>317</v>
      </c>
      <c r="I1972" s="20" t="s">
        <v>307</v>
      </c>
      <c r="J1972" s="22">
        <v>3423851</v>
      </c>
      <c r="K1972" s="27"/>
      <c r="L1972" s="115"/>
      <c r="N1972" s="89"/>
    </row>
    <row r="1973" spans="1:14" s="13" customFormat="1" ht="24.95">
      <c r="A1973" s="114">
        <v>44220</v>
      </c>
      <c r="B1973" s="21" t="s">
        <v>264</v>
      </c>
      <c r="C1973" s="21" t="s">
        <v>265</v>
      </c>
      <c r="D1973" s="20" t="s">
        <v>266</v>
      </c>
      <c r="E1973" s="20" t="s">
        <v>22</v>
      </c>
      <c r="F1973" s="20" t="s">
        <v>158</v>
      </c>
      <c r="G1973" s="20" t="str">
        <f>VLOOKUP(Repository_table[[#This Row],[Country of Destination]],$T$11:$U$47,2,)</f>
        <v>East Asia and Pacific</v>
      </c>
      <c r="H1973" s="20" t="s">
        <v>341</v>
      </c>
      <c r="I1973" s="20" t="s">
        <v>268</v>
      </c>
      <c r="J1973" s="22">
        <v>3826282</v>
      </c>
      <c r="K1973" s="27"/>
      <c r="L1973" s="115"/>
      <c r="N1973" s="89"/>
    </row>
    <row r="1974" spans="1:14" s="13" customFormat="1">
      <c r="A1974" s="114">
        <v>44221</v>
      </c>
      <c r="B1974" s="21" t="s">
        <v>688</v>
      </c>
      <c r="C1974" s="21" t="s">
        <v>702</v>
      </c>
      <c r="D1974" s="20" t="s">
        <v>701</v>
      </c>
      <c r="E1974" s="20" t="s">
        <v>22</v>
      </c>
      <c r="F1974" s="20" t="s">
        <v>42</v>
      </c>
      <c r="G1974" s="20" t="str">
        <f>VLOOKUP(Repository_table[[#This Row],[Country of Destination]],$T$11:$U$47,2,)</f>
        <v>South Asia</v>
      </c>
      <c r="H1974" s="20" t="s">
        <v>137</v>
      </c>
      <c r="I1974" s="20" t="s">
        <v>333</v>
      </c>
      <c r="J1974" s="22">
        <v>3422049</v>
      </c>
      <c r="K1974" s="27"/>
      <c r="L1974" s="115"/>
      <c r="N1974" s="89"/>
    </row>
    <row r="1975" spans="1:14" s="13" customFormat="1">
      <c r="A1975" s="114">
        <v>44222</v>
      </c>
      <c r="B1975" s="21" t="s">
        <v>303</v>
      </c>
      <c r="C1975" s="21" t="s">
        <v>308</v>
      </c>
      <c r="D1975" s="20" t="s">
        <v>309</v>
      </c>
      <c r="E1975" s="20" t="s">
        <v>22</v>
      </c>
      <c r="F1975" s="20" t="s">
        <v>28</v>
      </c>
      <c r="G1975" s="20" t="str">
        <f>VLOOKUP(Repository_table[[#This Row],[Country of Destination]],$T$11:$U$47,2,)</f>
        <v>East Asia and Pacific</v>
      </c>
      <c r="H1975" s="20" t="s">
        <v>273</v>
      </c>
      <c r="I1975" s="20" t="s">
        <v>307</v>
      </c>
      <c r="J1975" s="22">
        <v>3561524</v>
      </c>
      <c r="K1975" s="27"/>
      <c r="L1975" s="115"/>
      <c r="N1975" s="89"/>
    </row>
    <row r="1976" spans="1:14" s="13" customFormat="1">
      <c r="A1976" s="114">
        <v>44222</v>
      </c>
      <c r="B1976" s="21" t="s">
        <v>303</v>
      </c>
      <c r="C1976" s="21" t="s">
        <v>304</v>
      </c>
      <c r="D1976" s="20" t="s">
        <v>305</v>
      </c>
      <c r="E1976" s="20" t="s">
        <v>22</v>
      </c>
      <c r="F1976" s="20" t="s">
        <v>158</v>
      </c>
      <c r="G1976" s="20" t="str">
        <f>VLOOKUP(Repository_table[[#This Row],[Country of Destination]],$T$11:$U$47,2,)</f>
        <v>East Asia and Pacific</v>
      </c>
      <c r="H1976" s="20" t="s">
        <v>316</v>
      </c>
      <c r="I1976" s="20" t="s">
        <v>307</v>
      </c>
      <c r="J1976" s="22">
        <v>3503608</v>
      </c>
      <c r="K1976" s="27"/>
      <c r="L1976" s="115"/>
      <c r="N1976" s="89"/>
    </row>
    <row r="1977" spans="1:14" s="13" customFormat="1" ht="24.95">
      <c r="A1977" s="114">
        <v>44222</v>
      </c>
      <c r="B1977" s="21" t="s">
        <v>264</v>
      </c>
      <c r="C1977" s="21" t="s">
        <v>265</v>
      </c>
      <c r="D1977" s="20" t="s">
        <v>266</v>
      </c>
      <c r="E1977" s="20" t="s">
        <v>22</v>
      </c>
      <c r="F1977" s="20" t="s">
        <v>44</v>
      </c>
      <c r="G1977" s="20" t="str">
        <f>VLOOKUP(Repository_table[[#This Row],[Country of Destination]],$T$11:$U$47,2,)</f>
        <v>Europe and Central Asia</v>
      </c>
      <c r="H1977" s="20" t="s">
        <v>53</v>
      </c>
      <c r="I1977" s="20" t="s">
        <v>268</v>
      </c>
      <c r="J1977" s="22">
        <v>3382353</v>
      </c>
      <c r="K1977" s="27"/>
      <c r="L1977" s="115"/>
      <c r="N1977" s="89"/>
    </row>
    <row r="1978" spans="1:14" s="13" customFormat="1">
      <c r="A1978" s="114">
        <v>44222</v>
      </c>
      <c r="B1978" s="21" t="s">
        <v>688</v>
      </c>
      <c r="C1978" s="21" t="s">
        <v>702</v>
      </c>
      <c r="D1978" s="20" t="s">
        <v>701</v>
      </c>
      <c r="E1978" s="20" t="s">
        <v>22</v>
      </c>
      <c r="F1978" s="20" t="s">
        <v>87</v>
      </c>
      <c r="G1978" s="20" t="str">
        <f>VLOOKUP(Repository_table[[#This Row],[Country of Destination]],$T$11:$U$47,2,)</f>
        <v>South Asia</v>
      </c>
      <c r="H1978" s="20" t="s">
        <v>710</v>
      </c>
      <c r="I1978" s="20" t="s">
        <v>333</v>
      </c>
      <c r="J1978" s="22">
        <v>3147735</v>
      </c>
      <c r="K1978" s="27"/>
      <c r="L1978" s="115"/>
      <c r="N1978" s="89"/>
    </row>
    <row r="1979" spans="1:14" s="13" customFormat="1">
      <c r="A1979" s="114">
        <v>44222</v>
      </c>
      <c r="B1979" s="21" t="s">
        <v>20</v>
      </c>
      <c r="C1979" s="21" t="s">
        <v>20</v>
      </c>
      <c r="D1979" s="20" t="s">
        <v>21</v>
      </c>
      <c r="E1979" s="20" t="s">
        <v>22</v>
      </c>
      <c r="F1979" s="20" t="s">
        <v>42</v>
      </c>
      <c r="G1979" s="20" t="str">
        <f>VLOOKUP(Repository_table[[#This Row],[Country of Destination]],$T$11:$U$47,2,)</f>
        <v>South Asia</v>
      </c>
      <c r="H1979" s="20" t="s">
        <v>52</v>
      </c>
      <c r="I1979" s="20" t="s">
        <v>25</v>
      </c>
      <c r="J1979" s="22">
        <v>3270876</v>
      </c>
      <c r="K1979" s="27"/>
      <c r="L1979" s="115"/>
      <c r="N1979" s="89"/>
    </row>
    <row r="1980" spans="1:14" s="13" customFormat="1">
      <c r="A1980" s="114">
        <v>44222</v>
      </c>
      <c r="B1980" s="21" t="s">
        <v>20</v>
      </c>
      <c r="C1980" s="21" t="s">
        <v>20</v>
      </c>
      <c r="D1980" s="20" t="s">
        <v>21</v>
      </c>
      <c r="E1980" s="20" t="s">
        <v>22</v>
      </c>
      <c r="F1980" s="20" t="s">
        <v>35</v>
      </c>
      <c r="G1980" s="20" t="str">
        <f>VLOOKUP(Repository_table[[#This Row],[Country of Destination]],$T$11:$U$47,2,)</f>
        <v>Europe and Central Asia</v>
      </c>
      <c r="H1980" s="20" t="s">
        <v>149</v>
      </c>
      <c r="I1980" s="20" t="s">
        <v>25</v>
      </c>
      <c r="J1980" s="22">
        <v>3646332</v>
      </c>
      <c r="K1980" s="27"/>
      <c r="L1980" s="115"/>
      <c r="N1980" s="89"/>
    </row>
    <row r="1981" spans="1:14" s="13" customFormat="1" ht="24.95">
      <c r="A1981" s="114">
        <v>44223</v>
      </c>
      <c r="B1981" s="21" t="s">
        <v>264</v>
      </c>
      <c r="C1981" s="21" t="s">
        <v>265</v>
      </c>
      <c r="D1981" s="20" t="s">
        <v>266</v>
      </c>
      <c r="E1981" s="20" t="s">
        <v>22</v>
      </c>
      <c r="F1981" s="20" t="s">
        <v>148</v>
      </c>
      <c r="G1981" s="20" t="str">
        <f>VLOOKUP(Repository_table[[#This Row],[Country of Destination]],$T$11:$U$47,2,)</f>
        <v>South Asia</v>
      </c>
      <c r="H1981" s="20" t="s">
        <v>595</v>
      </c>
      <c r="I1981" s="20" t="s">
        <v>268</v>
      </c>
      <c r="J1981" s="22">
        <v>3323146</v>
      </c>
      <c r="K1981" s="27"/>
      <c r="L1981" s="115"/>
      <c r="N1981" s="89"/>
    </row>
    <row r="1982" spans="1:14" s="13" customFormat="1" ht="24.95">
      <c r="A1982" s="114">
        <v>44223</v>
      </c>
      <c r="B1982" s="21" t="s">
        <v>330</v>
      </c>
      <c r="C1982" s="21" t="s">
        <v>331</v>
      </c>
      <c r="D1982" s="20" t="s">
        <v>332</v>
      </c>
      <c r="E1982" s="20" t="s">
        <v>22</v>
      </c>
      <c r="F1982" s="20" t="s">
        <v>158</v>
      </c>
      <c r="G1982" s="20" t="str">
        <f>VLOOKUP(Repository_table[[#This Row],[Country of Destination]],$T$11:$U$47,2,)</f>
        <v>East Asia and Pacific</v>
      </c>
      <c r="H1982" s="20" t="s">
        <v>292</v>
      </c>
      <c r="I1982" s="20" t="s">
        <v>333</v>
      </c>
      <c r="J1982" s="22">
        <v>3764517</v>
      </c>
      <c r="K1982" s="27"/>
      <c r="L1982" s="115"/>
      <c r="N1982" s="89"/>
    </row>
    <row r="1983" spans="1:14" s="13" customFormat="1">
      <c r="A1983" s="114">
        <v>44224</v>
      </c>
      <c r="B1983" s="21" t="s">
        <v>228</v>
      </c>
      <c r="C1983" s="21" t="s">
        <v>232</v>
      </c>
      <c r="D1983" s="20" t="s">
        <v>230</v>
      </c>
      <c r="E1983" s="20" t="s">
        <v>22</v>
      </c>
      <c r="F1983" s="20" t="s">
        <v>35</v>
      </c>
      <c r="G1983" s="20" t="str">
        <f>VLOOKUP(Repository_table[[#This Row],[Country of Destination]],$T$11:$U$47,2,)</f>
        <v>Europe and Central Asia</v>
      </c>
      <c r="H1983" s="20" t="s">
        <v>235</v>
      </c>
      <c r="I1983" s="20" t="s">
        <v>231</v>
      </c>
      <c r="J1983" s="22">
        <v>3435412</v>
      </c>
      <c r="K1983" s="27"/>
      <c r="L1983" s="115"/>
      <c r="N1983" s="89"/>
    </row>
    <row r="1984" spans="1:14" s="13" customFormat="1" ht="24.95">
      <c r="A1984" s="114">
        <v>44224</v>
      </c>
      <c r="B1984" s="21" t="s">
        <v>330</v>
      </c>
      <c r="C1984" s="21" t="s">
        <v>331</v>
      </c>
      <c r="D1984" s="20" t="s">
        <v>332</v>
      </c>
      <c r="E1984" s="20" t="s">
        <v>22</v>
      </c>
      <c r="F1984" s="20" t="s">
        <v>35</v>
      </c>
      <c r="G1984" s="20" t="str">
        <f>VLOOKUP(Repository_table[[#This Row],[Country of Destination]],$T$11:$U$47,2,)</f>
        <v>Europe and Central Asia</v>
      </c>
      <c r="H1984" s="20" t="s">
        <v>85</v>
      </c>
      <c r="I1984" s="20" t="s">
        <v>333</v>
      </c>
      <c r="J1984" s="22">
        <v>3695381</v>
      </c>
      <c r="K1984" s="27"/>
      <c r="L1984" s="115"/>
      <c r="N1984" s="89"/>
    </row>
    <row r="1985" spans="1:14" s="13" customFormat="1">
      <c r="A1985" s="114">
        <v>44224</v>
      </c>
      <c r="B1985" s="21" t="s">
        <v>20</v>
      </c>
      <c r="C1985" s="21" t="s">
        <v>20</v>
      </c>
      <c r="D1985" s="20" t="s">
        <v>21</v>
      </c>
      <c r="E1985" s="20" t="s">
        <v>22</v>
      </c>
      <c r="F1985" s="20" t="s">
        <v>42</v>
      </c>
      <c r="G1985" s="20" t="str">
        <f>VLOOKUP(Repository_table[[#This Row],[Country of Destination]],$T$11:$U$47,2,)</f>
        <v>South Asia</v>
      </c>
      <c r="H1985" s="20" t="s">
        <v>183</v>
      </c>
      <c r="I1985" s="20" t="s">
        <v>25</v>
      </c>
      <c r="J1985" s="22">
        <v>3651142</v>
      </c>
      <c r="K1985" s="27"/>
      <c r="L1985" s="115"/>
      <c r="N1985" s="89"/>
    </row>
    <row r="1986" spans="1:14" s="13" customFormat="1">
      <c r="A1986" s="114">
        <v>44225</v>
      </c>
      <c r="B1986" s="21" t="s">
        <v>303</v>
      </c>
      <c r="C1986" s="21" t="s">
        <v>304</v>
      </c>
      <c r="D1986" s="20" t="s">
        <v>305</v>
      </c>
      <c r="E1986" s="20" t="s">
        <v>22</v>
      </c>
      <c r="F1986" s="20" t="s">
        <v>158</v>
      </c>
      <c r="G1986" s="20" t="str">
        <f>VLOOKUP(Repository_table[[#This Row],[Country of Destination]],$T$11:$U$47,2,)</f>
        <v>East Asia and Pacific</v>
      </c>
      <c r="H1986" s="20" t="s">
        <v>95</v>
      </c>
      <c r="I1986" s="20" t="s">
        <v>307</v>
      </c>
      <c r="J1986" s="22">
        <v>3398202</v>
      </c>
      <c r="K1986" s="27"/>
      <c r="L1986" s="115"/>
      <c r="N1986" s="89"/>
    </row>
    <row r="1987" spans="1:14" s="13" customFormat="1" ht="24.95">
      <c r="A1987" s="114">
        <v>44225</v>
      </c>
      <c r="B1987" s="21" t="s">
        <v>264</v>
      </c>
      <c r="C1987" s="21" t="s">
        <v>265</v>
      </c>
      <c r="D1987" s="20" t="s">
        <v>266</v>
      </c>
      <c r="E1987" s="20" t="s">
        <v>22</v>
      </c>
      <c r="F1987" s="20" t="s">
        <v>69</v>
      </c>
      <c r="G1987" s="20" t="str">
        <f>VLOOKUP(Repository_table[[#This Row],[Country of Destination]],$T$11:$U$47,2,)</f>
        <v>East Asia and Pacific</v>
      </c>
      <c r="H1987" s="20" t="s">
        <v>155</v>
      </c>
      <c r="I1987" s="20" t="s">
        <v>268</v>
      </c>
      <c r="J1987" s="22">
        <v>3536265</v>
      </c>
      <c r="K1987" s="27"/>
      <c r="L1987" s="115"/>
      <c r="N1987" s="89"/>
    </row>
    <row r="1988" spans="1:14" s="13" customFormat="1">
      <c r="A1988" s="114">
        <v>44225</v>
      </c>
      <c r="B1988" s="21" t="s">
        <v>20</v>
      </c>
      <c r="C1988" s="21" t="s">
        <v>20</v>
      </c>
      <c r="D1988" s="20" t="s">
        <v>21</v>
      </c>
      <c r="E1988" s="20" t="s">
        <v>22</v>
      </c>
      <c r="F1988" s="20" t="s">
        <v>94</v>
      </c>
      <c r="G1988" s="20" t="str">
        <f>VLOOKUP(Repository_table[[#This Row],[Country of Destination]],$T$11:$U$47,2,)</f>
        <v>East Asia and Pacific</v>
      </c>
      <c r="H1988" s="20" t="s">
        <v>59</v>
      </c>
      <c r="I1988" s="20" t="s">
        <v>25</v>
      </c>
      <c r="J1988" s="22">
        <v>3713527</v>
      </c>
      <c r="K1988" s="27"/>
      <c r="L1988" s="115"/>
      <c r="N1988" s="89"/>
    </row>
    <row r="1989" spans="1:14" s="13" customFormat="1">
      <c r="A1989" s="114">
        <v>44225</v>
      </c>
      <c r="B1989" s="21" t="s">
        <v>20</v>
      </c>
      <c r="C1989" s="21" t="s">
        <v>20</v>
      </c>
      <c r="D1989" s="20" t="s">
        <v>21</v>
      </c>
      <c r="E1989" s="20" t="s">
        <v>22</v>
      </c>
      <c r="F1989" s="20" t="s">
        <v>158</v>
      </c>
      <c r="G1989" s="20" t="str">
        <f>VLOOKUP(Repository_table[[#This Row],[Country of Destination]],$T$11:$U$47,2,)</f>
        <v>East Asia and Pacific</v>
      </c>
      <c r="H1989" s="20" t="s">
        <v>719</v>
      </c>
      <c r="I1989" s="20" t="s">
        <v>25</v>
      </c>
      <c r="J1989" s="22">
        <v>3431853</v>
      </c>
      <c r="K1989" s="27"/>
      <c r="L1989" s="115"/>
      <c r="N1989" s="89"/>
    </row>
    <row r="1990" spans="1:14" s="13" customFormat="1">
      <c r="A1990" s="114">
        <v>44226</v>
      </c>
      <c r="B1990" s="21" t="s">
        <v>303</v>
      </c>
      <c r="C1990" s="21" t="s">
        <v>304</v>
      </c>
      <c r="D1990" s="20" t="s">
        <v>305</v>
      </c>
      <c r="E1990" s="20" t="s">
        <v>22</v>
      </c>
      <c r="F1990" s="20" t="s">
        <v>44</v>
      </c>
      <c r="G1990" s="20" t="str">
        <f>VLOOKUP(Repository_table[[#This Row],[Country of Destination]],$T$11:$U$47,2,)</f>
        <v>Europe and Central Asia</v>
      </c>
      <c r="H1990" s="20" t="s">
        <v>611</v>
      </c>
      <c r="I1990" s="20" t="s">
        <v>307</v>
      </c>
      <c r="J1990" s="22">
        <v>3064766</v>
      </c>
      <c r="K1990" s="27"/>
      <c r="L1990" s="115"/>
      <c r="N1990" s="89"/>
    </row>
    <row r="1991" spans="1:14" s="13" customFormat="1">
      <c r="A1991" s="114">
        <v>44226</v>
      </c>
      <c r="B1991" s="21" t="s">
        <v>20</v>
      </c>
      <c r="C1991" s="21" t="s">
        <v>20</v>
      </c>
      <c r="D1991" s="20" t="s">
        <v>21</v>
      </c>
      <c r="E1991" s="20" t="s">
        <v>22</v>
      </c>
      <c r="F1991" s="20" t="s">
        <v>69</v>
      </c>
      <c r="G1991" s="20" t="str">
        <f>VLOOKUP(Repository_table[[#This Row],[Country of Destination]],$T$11:$U$47,2,)</f>
        <v>East Asia and Pacific</v>
      </c>
      <c r="H1991" s="20" t="s">
        <v>188</v>
      </c>
      <c r="I1991" s="20" t="s">
        <v>25</v>
      </c>
      <c r="J1991" s="22">
        <v>3086407</v>
      </c>
      <c r="K1991" s="27"/>
      <c r="L1991" s="115"/>
      <c r="N1991" s="89"/>
    </row>
    <row r="1992" spans="1:14" s="13" customFormat="1">
      <c r="A1992" s="114">
        <v>44227</v>
      </c>
      <c r="B1992" s="21" t="s">
        <v>303</v>
      </c>
      <c r="C1992" s="21" t="s">
        <v>318</v>
      </c>
      <c r="D1992" s="20" t="s">
        <v>309</v>
      </c>
      <c r="E1992" s="20" t="s">
        <v>22</v>
      </c>
      <c r="F1992" s="20" t="s">
        <v>144</v>
      </c>
      <c r="G1992" s="20" t="str">
        <f>VLOOKUP(Repository_table[[#This Row],[Country of Destination]],$T$11:$U$47,2,)</f>
        <v>Latin America and the Caribbean</v>
      </c>
      <c r="H1992" s="20" t="s">
        <v>717</v>
      </c>
      <c r="I1992" s="20" t="s">
        <v>307</v>
      </c>
      <c r="J1992" s="22">
        <v>2329760</v>
      </c>
      <c r="K1992" s="27"/>
      <c r="L1992" s="115"/>
      <c r="N1992" s="89"/>
    </row>
    <row r="1993" spans="1:14" s="13" customFormat="1" ht="24.95">
      <c r="A1993" s="114">
        <v>44227</v>
      </c>
      <c r="B1993" s="21" t="s">
        <v>264</v>
      </c>
      <c r="C1993" s="21" t="s">
        <v>265</v>
      </c>
      <c r="D1993" s="20" t="s">
        <v>266</v>
      </c>
      <c r="E1993" s="20" t="s">
        <v>22</v>
      </c>
      <c r="F1993" s="20" t="s">
        <v>38</v>
      </c>
      <c r="G1993" s="20" t="str">
        <f>VLOOKUP(Repository_table[[#This Row],[Country of Destination]],$T$11:$U$47,2,)</f>
        <v>Latin America and the Caribbean</v>
      </c>
      <c r="H1993" s="20" t="s">
        <v>63</v>
      </c>
      <c r="I1993" s="20" t="s">
        <v>268</v>
      </c>
      <c r="J1993" s="22">
        <v>3688217</v>
      </c>
      <c r="K1993" s="27"/>
      <c r="L1993" s="115"/>
      <c r="N1993" s="89"/>
    </row>
    <row r="1994" spans="1:14" s="13" customFormat="1" ht="24.95">
      <c r="A1994" s="114">
        <v>44227</v>
      </c>
      <c r="B1994" s="21" t="s">
        <v>330</v>
      </c>
      <c r="C1994" s="21" t="s">
        <v>331</v>
      </c>
      <c r="D1994" s="20" t="s">
        <v>332</v>
      </c>
      <c r="E1994" s="20" t="s">
        <v>22</v>
      </c>
      <c r="F1994" s="20" t="s">
        <v>44</v>
      </c>
      <c r="G1994" s="20" t="str">
        <f>VLOOKUP(Repository_table[[#This Row],[Country of Destination]],$T$11:$U$47,2,)</f>
        <v>Europe and Central Asia</v>
      </c>
      <c r="H1994" s="20" t="s">
        <v>54</v>
      </c>
      <c r="I1994" s="20" t="s">
        <v>333</v>
      </c>
      <c r="J1994" s="22">
        <v>3829037</v>
      </c>
      <c r="K1994" s="27"/>
      <c r="L1994" s="115"/>
      <c r="N1994" s="89"/>
    </row>
    <row r="1995" spans="1:14" s="13" customFormat="1" ht="13.5" customHeight="1">
      <c r="A1995" s="114">
        <v>44227</v>
      </c>
      <c r="B1995" s="21" t="s">
        <v>20</v>
      </c>
      <c r="C1995" s="21" t="s">
        <v>20</v>
      </c>
      <c r="D1995" s="20" t="s">
        <v>27</v>
      </c>
      <c r="E1995" s="20" t="s">
        <v>22</v>
      </c>
      <c r="F1995" s="20" t="s">
        <v>143</v>
      </c>
      <c r="G1995" s="20" t="str">
        <f>VLOOKUP(Repository_table[[#This Row],[Country of Destination]],$T$11:$U$47,2,)</f>
        <v>Latin America and the Caribbean</v>
      </c>
      <c r="H1995" s="20" t="s">
        <v>580</v>
      </c>
      <c r="I1995" s="20" t="s">
        <v>25</v>
      </c>
      <c r="J1995" s="22">
        <v>2922099</v>
      </c>
      <c r="K1995" s="27"/>
      <c r="L1995" s="115"/>
      <c r="N1995" s="89"/>
    </row>
    <row r="1996" spans="1:14" s="13" customFormat="1">
      <c r="A1996" s="114">
        <v>44227</v>
      </c>
      <c r="B1996" s="21" t="s">
        <v>20</v>
      </c>
      <c r="C1996" s="21" t="s">
        <v>20</v>
      </c>
      <c r="D1996" s="20" t="s">
        <v>211</v>
      </c>
      <c r="E1996" s="20" t="s">
        <v>22</v>
      </c>
      <c r="F1996" s="20" t="s">
        <v>44</v>
      </c>
      <c r="G1996" s="20" t="str">
        <f>VLOOKUP(Repository_table[[#This Row],[Country of Destination]],$T$11:$U$47,2,)</f>
        <v>Europe and Central Asia</v>
      </c>
      <c r="H1996" s="20" t="s">
        <v>119</v>
      </c>
      <c r="I1996" s="20" t="s">
        <v>25</v>
      </c>
      <c r="J1996" s="22">
        <v>3605387</v>
      </c>
      <c r="K1996" s="27"/>
      <c r="L1996" s="115"/>
      <c r="N1996" s="89"/>
    </row>
    <row r="1997" spans="1:14" s="13" customFormat="1" ht="24.95">
      <c r="A1997" s="114">
        <v>44228</v>
      </c>
      <c r="B1997" s="21" t="s">
        <v>264</v>
      </c>
      <c r="C1997" s="21" t="s">
        <v>265</v>
      </c>
      <c r="D1997" s="20" t="s">
        <v>266</v>
      </c>
      <c r="E1997" s="20" t="s">
        <v>22</v>
      </c>
      <c r="F1997" s="20" t="s">
        <v>55</v>
      </c>
      <c r="G1997" s="20" t="str">
        <f>VLOOKUP(Repository_table[[#This Row],[Country of Destination]],$T$11:$U$47,2,)</f>
        <v>Europe and Central Asia</v>
      </c>
      <c r="H1997" s="20" t="s">
        <v>327</v>
      </c>
      <c r="I1997" s="20" t="s">
        <v>268</v>
      </c>
      <c r="J1997" s="22">
        <v>3588489</v>
      </c>
      <c r="K1997" s="27"/>
      <c r="L1997" s="115"/>
      <c r="N1997" s="89"/>
    </row>
    <row r="1998" spans="1:14" s="13" customFormat="1">
      <c r="A1998" s="114">
        <v>44228</v>
      </c>
      <c r="B1998" s="21" t="s">
        <v>20</v>
      </c>
      <c r="C1998" s="21" t="s">
        <v>20</v>
      </c>
      <c r="D1998" s="20" t="s">
        <v>27</v>
      </c>
      <c r="E1998" s="20" t="s">
        <v>22</v>
      </c>
      <c r="F1998" s="20" t="s">
        <v>28</v>
      </c>
      <c r="G1998" s="20" t="str">
        <f>VLOOKUP(Repository_table[[#This Row],[Country of Destination]],$T$11:$U$47,2,)</f>
        <v>East Asia and Pacific</v>
      </c>
      <c r="H1998" s="20" t="s">
        <v>108</v>
      </c>
      <c r="I1998" s="20" t="s">
        <v>25</v>
      </c>
      <c r="J1998" s="22">
        <v>3712820</v>
      </c>
      <c r="K1998" s="27"/>
      <c r="L1998" s="115"/>
      <c r="N1998" s="89"/>
    </row>
    <row r="1999" spans="1:14" s="13" customFormat="1">
      <c r="A1999" s="114">
        <v>44229</v>
      </c>
      <c r="B1999" s="21" t="s">
        <v>688</v>
      </c>
      <c r="C1999" s="21" t="s">
        <v>702</v>
      </c>
      <c r="D1999" s="20" t="s">
        <v>701</v>
      </c>
      <c r="E1999" s="20" t="s">
        <v>22</v>
      </c>
      <c r="F1999" s="20" t="s">
        <v>61</v>
      </c>
      <c r="G1999" s="20" t="str">
        <f>VLOOKUP(Repository_table[[#This Row],[Country of Destination]],$T$11:$U$47,2,)</f>
        <v>Europe and Central Asia</v>
      </c>
      <c r="H1999" s="20" t="s">
        <v>343</v>
      </c>
      <c r="I1999" s="20" t="s">
        <v>333</v>
      </c>
      <c r="J1999" s="22">
        <v>3430428</v>
      </c>
      <c r="K1999" s="27"/>
      <c r="L1999" s="115"/>
      <c r="N1999" s="89"/>
    </row>
    <row r="2000" spans="1:14" s="13" customFormat="1">
      <c r="A2000" s="114">
        <v>44229</v>
      </c>
      <c r="B2000" s="21" t="s">
        <v>20</v>
      </c>
      <c r="C2000" s="21" t="s">
        <v>20</v>
      </c>
      <c r="D2000" s="20" t="s">
        <v>27</v>
      </c>
      <c r="E2000" s="20" t="s">
        <v>22</v>
      </c>
      <c r="F2000" s="20" t="s">
        <v>351</v>
      </c>
      <c r="G2000" s="20" t="str">
        <f>VLOOKUP(Repository_table[[#This Row],[Country of Destination]],$T$11:$U$47,2,)</f>
        <v>Latin America and the Caribbean</v>
      </c>
      <c r="H2000" s="20" t="s">
        <v>254</v>
      </c>
      <c r="I2000" s="20" t="s">
        <v>25</v>
      </c>
      <c r="J2000" s="22">
        <v>3686175</v>
      </c>
      <c r="K2000" s="27"/>
      <c r="L2000" s="115"/>
      <c r="N2000" s="89"/>
    </row>
    <row r="2001" spans="1:14" s="13" customFormat="1">
      <c r="A2001" s="114">
        <v>44230</v>
      </c>
      <c r="B2001" s="21" t="s">
        <v>303</v>
      </c>
      <c r="C2001" s="21" t="s">
        <v>308</v>
      </c>
      <c r="D2001" s="20" t="s">
        <v>309</v>
      </c>
      <c r="E2001" s="20" t="s">
        <v>22</v>
      </c>
      <c r="F2001" s="20" t="s">
        <v>28</v>
      </c>
      <c r="G2001" s="20" t="str">
        <f>VLOOKUP(Repository_table[[#This Row],[Country of Destination]],$T$11:$U$47,2,)</f>
        <v>East Asia and Pacific</v>
      </c>
      <c r="H2001" s="20" t="s">
        <v>98</v>
      </c>
      <c r="I2001" s="20" t="s">
        <v>307</v>
      </c>
      <c r="J2001" s="22">
        <v>3669392</v>
      </c>
      <c r="K2001" s="27"/>
      <c r="L2001" s="115"/>
      <c r="N2001" s="89"/>
    </row>
    <row r="2002" spans="1:14" s="13" customFormat="1">
      <c r="A2002" s="114">
        <v>44230</v>
      </c>
      <c r="B2002" s="21" t="s">
        <v>228</v>
      </c>
      <c r="C2002" s="21" t="s">
        <v>229</v>
      </c>
      <c r="D2002" s="20" t="s">
        <v>230</v>
      </c>
      <c r="E2002" s="20" t="s">
        <v>22</v>
      </c>
      <c r="F2002" s="20" t="s">
        <v>35</v>
      </c>
      <c r="G2002" s="20" t="str">
        <f>VLOOKUP(Repository_table[[#This Row],[Country of Destination]],$T$11:$U$47,2,)</f>
        <v>Europe and Central Asia</v>
      </c>
      <c r="H2002" s="20" t="s">
        <v>320</v>
      </c>
      <c r="I2002" s="20" t="s">
        <v>231</v>
      </c>
      <c r="J2002" s="22">
        <v>3263448</v>
      </c>
      <c r="K2002" s="27"/>
      <c r="L2002" s="115"/>
      <c r="N2002" s="89"/>
    </row>
    <row r="2003" spans="1:14" s="13" customFormat="1">
      <c r="A2003" s="114">
        <v>44230</v>
      </c>
      <c r="B2003" s="21" t="s">
        <v>20</v>
      </c>
      <c r="C2003" s="21" t="s">
        <v>20</v>
      </c>
      <c r="D2003" s="20" t="s">
        <v>200</v>
      </c>
      <c r="E2003" s="20" t="s">
        <v>22</v>
      </c>
      <c r="F2003" s="20" t="s">
        <v>42</v>
      </c>
      <c r="G2003" s="20" t="str">
        <f>VLOOKUP(Repository_table[[#This Row],[Country of Destination]],$T$11:$U$47,2,)</f>
        <v>South Asia</v>
      </c>
      <c r="H2003" s="20" t="s">
        <v>253</v>
      </c>
      <c r="I2003" s="20" t="s">
        <v>25</v>
      </c>
      <c r="J2003" s="22">
        <v>3589593</v>
      </c>
      <c r="K2003" s="27"/>
      <c r="L2003" s="115"/>
      <c r="N2003" s="89"/>
    </row>
    <row r="2004" spans="1:14" s="13" customFormat="1">
      <c r="A2004" s="114">
        <v>44230</v>
      </c>
      <c r="B2004" s="21" t="s">
        <v>355</v>
      </c>
      <c r="C2004" s="21" t="s">
        <v>356</v>
      </c>
      <c r="D2004" s="20" t="s">
        <v>360</v>
      </c>
      <c r="E2004" s="20" t="s">
        <v>22</v>
      </c>
      <c r="F2004" s="20" t="s">
        <v>113</v>
      </c>
      <c r="G2004" s="20" t="str">
        <f>VLOOKUP(Repository_table[[#This Row],[Country of Destination]],$T$11:$U$47,2,)</f>
        <v>Europe and Central Asia</v>
      </c>
      <c r="H2004" s="20" t="s">
        <v>46</v>
      </c>
      <c r="I2004" s="20" t="s">
        <v>359</v>
      </c>
      <c r="J2004" s="22">
        <v>3040260</v>
      </c>
      <c r="K2004" s="27"/>
      <c r="L2004" s="115" t="s">
        <v>67</v>
      </c>
      <c r="N2004" s="89"/>
    </row>
    <row r="2005" spans="1:14" s="13" customFormat="1">
      <c r="A2005" s="114">
        <v>44230</v>
      </c>
      <c r="B2005" s="21" t="s">
        <v>355</v>
      </c>
      <c r="C2005" s="21" t="s">
        <v>356</v>
      </c>
      <c r="D2005" s="20" t="s">
        <v>360</v>
      </c>
      <c r="E2005" s="20" t="s">
        <v>22</v>
      </c>
      <c r="F2005" s="20" t="s">
        <v>113</v>
      </c>
      <c r="G2005" s="20" t="str">
        <f>VLOOKUP(Repository_table[[#This Row],[Country of Destination]],$T$11:$U$47,2,)</f>
        <v>Europe and Central Asia</v>
      </c>
      <c r="H2005" s="20" t="s">
        <v>46</v>
      </c>
      <c r="I2005" s="20" t="s">
        <v>359</v>
      </c>
      <c r="J2005" s="22">
        <v>672355</v>
      </c>
      <c r="K2005" s="27"/>
      <c r="L2005" s="115" t="s">
        <v>67</v>
      </c>
      <c r="N2005" s="89"/>
    </row>
    <row r="2006" spans="1:14" s="13" customFormat="1">
      <c r="A2006" s="114">
        <v>44231</v>
      </c>
      <c r="B2006" s="21" t="s">
        <v>303</v>
      </c>
      <c r="C2006" s="21" t="s">
        <v>304</v>
      </c>
      <c r="D2006" s="20" t="s">
        <v>305</v>
      </c>
      <c r="E2006" s="20" t="s">
        <v>22</v>
      </c>
      <c r="F2006" s="20" t="s">
        <v>158</v>
      </c>
      <c r="G2006" s="20" t="str">
        <f>VLOOKUP(Repository_table[[#This Row],[Country of Destination]],$T$11:$U$47,2,)</f>
        <v>East Asia and Pacific</v>
      </c>
      <c r="H2006" s="20" t="s">
        <v>720</v>
      </c>
      <c r="I2006" s="20" t="s">
        <v>307</v>
      </c>
      <c r="J2006" s="22">
        <v>3394921</v>
      </c>
      <c r="K2006" s="27"/>
      <c r="L2006" s="115"/>
      <c r="N2006" s="89"/>
    </row>
    <row r="2007" spans="1:14" s="13" customFormat="1" ht="24.95">
      <c r="A2007" s="114">
        <v>44231</v>
      </c>
      <c r="B2007" s="21" t="s">
        <v>264</v>
      </c>
      <c r="C2007" s="21" t="s">
        <v>265</v>
      </c>
      <c r="D2007" s="20" t="s">
        <v>283</v>
      </c>
      <c r="E2007" s="20" t="s">
        <v>22</v>
      </c>
      <c r="F2007" s="20" t="s">
        <v>143</v>
      </c>
      <c r="G2007" s="20" t="str">
        <f>VLOOKUP(Repository_table[[#This Row],[Country of Destination]],$T$11:$U$47,2,)</f>
        <v>Latin America and the Caribbean</v>
      </c>
      <c r="H2007" s="20" t="s">
        <v>40</v>
      </c>
      <c r="I2007" s="20" t="s">
        <v>268</v>
      </c>
      <c r="J2007" s="22">
        <v>3109739</v>
      </c>
      <c r="K2007" s="27"/>
      <c r="L2007" s="115"/>
      <c r="N2007" s="89"/>
    </row>
    <row r="2008" spans="1:14" s="13" customFormat="1">
      <c r="A2008" s="114">
        <v>44231</v>
      </c>
      <c r="B2008" s="21" t="s">
        <v>20</v>
      </c>
      <c r="C2008" s="21" t="s">
        <v>20</v>
      </c>
      <c r="D2008" s="20" t="s">
        <v>21</v>
      </c>
      <c r="E2008" s="20" t="s">
        <v>22</v>
      </c>
      <c r="F2008" s="20" t="s">
        <v>38</v>
      </c>
      <c r="G2008" s="20" t="str">
        <f>VLOOKUP(Repository_table[[#This Row],[Country of Destination]],$T$11:$U$47,2,)</f>
        <v>Latin America and the Caribbean</v>
      </c>
      <c r="H2008" s="20" t="s">
        <v>234</v>
      </c>
      <c r="I2008" s="20" t="s">
        <v>25</v>
      </c>
      <c r="J2008" s="22">
        <v>3273566</v>
      </c>
      <c r="K2008" s="27"/>
      <c r="L2008" s="115"/>
      <c r="N2008" s="89"/>
    </row>
    <row r="2009" spans="1:14" s="13" customFormat="1">
      <c r="A2009" s="114">
        <v>44232</v>
      </c>
      <c r="B2009" s="21" t="s">
        <v>303</v>
      </c>
      <c r="C2009" s="21" t="s">
        <v>304</v>
      </c>
      <c r="D2009" s="20" t="s">
        <v>305</v>
      </c>
      <c r="E2009" s="20" t="s">
        <v>22</v>
      </c>
      <c r="F2009" s="20" t="s">
        <v>44</v>
      </c>
      <c r="G2009" s="20" t="str">
        <f>VLOOKUP(Repository_table[[#This Row],[Country of Destination]],$T$11:$U$47,2,)</f>
        <v>Europe and Central Asia</v>
      </c>
      <c r="H2009" s="20" t="s">
        <v>721</v>
      </c>
      <c r="I2009" s="20" t="s">
        <v>307</v>
      </c>
      <c r="J2009" s="22">
        <v>3111355</v>
      </c>
      <c r="K2009" s="27"/>
      <c r="L2009" s="115"/>
      <c r="N2009" s="89"/>
    </row>
    <row r="2010" spans="1:14" s="13" customFormat="1" ht="24.95">
      <c r="A2010" s="114">
        <v>44232</v>
      </c>
      <c r="B2010" s="21" t="s">
        <v>264</v>
      </c>
      <c r="C2010" s="21" t="s">
        <v>265</v>
      </c>
      <c r="D2010" s="20" t="s">
        <v>266</v>
      </c>
      <c r="E2010" s="20" t="s">
        <v>22</v>
      </c>
      <c r="F2010" s="20" t="s">
        <v>44</v>
      </c>
      <c r="G2010" s="20" t="str">
        <f>VLOOKUP(Repository_table[[#This Row],[Country of Destination]],$T$11:$U$47,2,)</f>
        <v>Europe and Central Asia</v>
      </c>
      <c r="H2010" s="20" t="s">
        <v>377</v>
      </c>
      <c r="I2010" s="20" t="s">
        <v>268</v>
      </c>
      <c r="J2010" s="22">
        <v>180246</v>
      </c>
      <c r="K2010" s="27"/>
      <c r="L2010" s="115"/>
      <c r="N2010" s="89"/>
    </row>
    <row r="2011" spans="1:14" s="13" customFormat="1" ht="24.95">
      <c r="A2011" s="114">
        <v>44232</v>
      </c>
      <c r="B2011" s="21" t="s">
        <v>264</v>
      </c>
      <c r="C2011" s="21" t="s">
        <v>265</v>
      </c>
      <c r="D2011" s="20" t="s">
        <v>266</v>
      </c>
      <c r="E2011" s="20" t="s">
        <v>22</v>
      </c>
      <c r="F2011" s="20" t="s">
        <v>44</v>
      </c>
      <c r="G2011" s="20" t="str">
        <f>VLOOKUP(Repository_table[[#This Row],[Country of Destination]],$T$11:$U$47,2,)</f>
        <v>Europe and Central Asia</v>
      </c>
      <c r="H2011" s="20" t="s">
        <v>377</v>
      </c>
      <c r="I2011" s="20" t="s">
        <v>268</v>
      </c>
      <c r="J2011" s="22">
        <v>3269256</v>
      </c>
      <c r="K2011" s="27"/>
      <c r="L2011" s="115"/>
      <c r="N2011" s="89"/>
    </row>
    <row r="2012" spans="1:14" s="13" customFormat="1">
      <c r="A2012" s="114">
        <v>44232</v>
      </c>
      <c r="B2012" s="21" t="s">
        <v>228</v>
      </c>
      <c r="C2012" s="21" t="s">
        <v>232</v>
      </c>
      <c r="D2012" s="20" t="s">
        <v>230</v>
      </c>
      <c r="E2012" s="20" t="s">
        <v>22</v>
      </c>
      <c r="F2012" s="20" t="s">
        <v>158</v>
      </c>
      <c r="G2012" s="20" t="str">
        <f>VLOOKUP(Repository_table[[#This Row],[Country of Destination]],$T$11:$U$47,2,)</f>
        <v>East Asia and Pacific</v>
      </c>
      <c r="H2012" s="20" t="s">
        <v>84</v>
      </c>
      <c r="I2012" s="20" t="s">
        <v>231</v>
      </c>
      <c r="J2012" s="22">
        <v>3737170</v>
      </c>
      <c r="K2012" s="27"/>
      <c r="L2012" s="115"/>
      <c r="N2012" s="89"/>
    </row>
    <row r="2013" spans="1:14" s="13" customFormat="1">
      <c r="A2013" s="114">
        <v>44232</v>
      </c>
      <c r="B2013" s="21" t="s">
        <v>688</v>
      </c>
      <c r="C2013" s="21" t="s">
        <v>702</v>
      </c>
      <c r="D2013" s="20" t="s">
        <v>701</v>
      </c>
      <c r="E2013" s="20" t="s">
        <v>22</v>
      </c>
      <c r="F2013" s="20" t="s">
        <v>44</v>
      </c>
      <c r="G2013" s="20" t="str">
        <f>VLOOKUP(Repository_table[[#This Row],[Country of Destination]],$T$11:$U$47,2,)</f>
        <v>Europe and Central Asia</v>
      </c>
      <c r="H2013" s="20" t="s">
        <v>352</v>
      </c>
      <c r="I2013" s="20" t="s">
        <v>333</v>
      </c>
      <c r="J2013" s="22">
        <v>3318380</v>
      </c>
      <c r="K2013" s="27"/>
      <c r="L2013" s="115"/>
      <c r="N2013" s="89"/>
    </row>
    <row r="2014" spans="1:14" s="13" customFormat="1">
      <c r="A2014" s="114">
        <v>44232</v>
      </c>
      <c r="B2014" s="21" t="s">
        <v>20</v>
      </c>
      <c r="C2014" s="21" t="s">
        <v>20</v>
      </c>
      <c r="D2014" s="20" t="s">
        <v>21</v>
      </c>
      <c r="E2014" s="20" t="s">
        <v>22</v>
      </c>
      <c r="F2014" s="20" t="s">
        <v>35</v>
      </c>
      <c r="G2014" s="20" t="str">
        <f>VLOOKUP(Repository_table[[#This Row],[Country of Destination]],$T$11:$U$47,2,)</f>
        <v>Europe and Central Asia</v>
      </c>
      <c r="H2014" s="20" t="s">
        <v>51</v>
      </c>
      <c r="I2014" s="20" t="s">
        <v>25</v>
      </c>
      <c r="J2014" s="22">
        <v>3594415</v>
      </c>
      <c r="K2014" s="27"/>
      <c r="L2014" s="115"/>
      <c r="N2014" s="89"/>
    </row>
    <row r="2015" spans="1:14" s="13" customFormat="1" ht="24.95">
      <c r="A2015" s="114">
        <v>44233</v>
      </c>
      <c r="B2015" s="21" t="s">
        <v>330</v>
      </c>
      <c r="C2015" s="21" t="s">
        <v>331</v>
      </c>
      <c r="D2015" s="20" t="s">
        <v>339</v>
      </c>
      <c r="E2015" s="20" t="s">
        <v>22</v>
      </c>
      <c r="F2015" s="20" t="s">
        <v>28</v>
      </c>
      <c r="G2015" s="20" t="str">
        <f>VLOOKUP(Repository_table[[#This Row],[Country of Destination]],$T$11:$U$47,2,)</f>
        <v>East Asia and Pacific</v>
      </c>
      <c r="H2015" s="20" t="s">
        <v>193</v>
      </c>
      <c r="I2015" s="20" t="s">
        <v>333</v>
      </c>
      <c r="J2015" s="22">
        <v>3811757</v>
      </c>
      <c r="K2015" s="27"/>
      <c r="L2015" s="115"/>
      <c r="N2015" s="89"/>
    </row>
    <row r="2016" spans="1:14" s="13" customFormat="1">
      <c r="A2016" s="114">
        <v>44233</v>
      </c>
      <c r="B2016" s="21" t="s">
        <v>20</v>
      </c>
      <c r="C2016" s="21" t="s">
        <v>20</v>
      </c>
      <c r="D2016" s="20" t="s">
        <v>211</v>
      </c>
      <c r="E2016" s="20" t="s">
        <v>22</v>
      </c>
      <c r="F2016" s="20" t="s">
        <v>35</v>
      </c>
      <c r="G2016" s="20" t="str">
        <f>VLOOKUP(Repository_table[[#This Row],[Country of Destination]],$T$11:$U$47,2,)</f>
        <v>Europe and Central Asia</v>
      </c>
      <c r="H2016" s="20" t="s">
        <v>64</v>
      </c>
      <c r="I2016" s="20" t="s">
        <v>25</v>
      </c>
      <c r="J2016" s="22">
        <v>3754756</v>
      </c>
      <c r="K2016" s="27"/>
      <c r="L2016" s="115"/>
      <c r="N2016" s="89"/>
    </row>
    <row r="2017" spans="1:14" s="13" customFormat="1" ht="24.95">
      <c r="A2017" s="114">
        <v>44234</v>
      </c>
      <c r="B2017" s="21" t="s">
        <v>264</v>
      </c>
      <c r="C2017" s="21" t="s">
        <v>265</v>
      </c>
      <c r="D2017" s="20" t="s">
        <v>283</v>
      </c>
      <c r="E2017" s="20" t="s">
        <v>22</v>
      </c>
      <c r="F2017" s="20" t="s">
        <v>143</v>
      </c>
      <c r="G2017" s="20" t="str">
        <f>VLOOKUP(Repository_table[[#This Row],[Country of Destination]],$T$11:$U$47,2,)</f>
        <v>Latin America and the Caribbean</v>
      </c>
      <c r="H2017" s="20" t="s">
        <v>124</v>
      </c>
      <c r="I2017" s="20" t="s">
        <v>268</v>
      </c>
      <c r="J2017" s="22">
        <v>3414560</v>
      </c>
      <c r="K2017" s="27"/>
      <c r="L2017" s="115"/>
      <c r="N2017" s="89"/>
    </row>
    <row r="2018" spans="1:14" s="13" customFormat="1">
      <c r="A2018" s="114">
        <v>44234</v>
      </c>
      <c r="B2018" s="21" t="s">
        <v>688</v>
      </c>
      <c r="C2018" s="21" t="s">
        <v>702</v>
      </c>
      <c r="D2018" s="20" t="s">
        <v>701</v>
      </c>
      <c r="E2018" s="20" t="s">
        <v>22</v>
      </c>
      <c r="F2018" s="20" t="s">
        <v>33</v>
      </c>
      <c r="G2018" s="20" t="str">
        <f>VLOOKUP(Repository_table[[#This Row],[Country of Destination]],$T$11:$U$47,2,)</f>
        <v>Europe and Central Asia</v>
      </c>
      <c r="H2018" s="20" t="s">
        <v>275</v>
      </c>
      <c r="I2018" s="20" t="s">
        <v>333</v>
      </c>
      <c r="J2018" s="22">
        <v>3826677</v>
      </c>
      <c r="K2018" s="27"/>
      <c r="L2018" s="115"/>
      <c r="N2018" s="89"/>
    </row>
    <row r="2019" spans="1:14" s="13" customFormat="1">
      <c r="A2019" s="114">
        <v>44234</v>
      </c>
      <c r="B2019" s="21" t="s">
        <v>20</v>
      </c>
      <c r="C2019" s="21" t="s">
        <v>20</v>
      </c>
      <c r="D2019" s="20" t="s">
        <v>27</v>
      </c>
      <c r="E2019" s="20" t="s">
        <v>22</v>
      </c>
      <c r="F2019" s="20" t="s">
        <v>28</v>
      </c>
      <c r="G2019" s="20" t="str">
        <f>VLOOKUP(Repository_table[[#This Row],[Country of Destination]],$T$11:$U$47,2,)</f>
        <v>East Asia and Pacific</v>
      </c>
      <c r="H2019" s="20" t="s">
        <v>565</v>
      </c>
      <c r="I2019" s="20" t="s">
        <v>25</v>
      </c>
      <c r="J2019" s="22">
        <v>3434787</v>
      </c>
      <c r="K2019" s="27"/>
      <c r="L2019" s="115"/>
      <c r="N2019" s="89"/>
    </row>
    <row r="2020" spans="1:14" s="13" customFormat="1">
      <c r="A2020" s="114">
        <v>44235</v>
      </c>
      <c r="B2020" s="21" t="s">
        <v>303</v>
      </c>
      <c r="C2020" s="21" t="s">
        <v>308</v>
      </c>
      <c r="D2020" s="20" t="s">
        <v>305</v>
      </c>
      <c r="E2020" s="20" t="s">
        <v>22</v>
      </c>
      <c r="F2020" s="20" t="s">
        <v>44</v>
      </c>
      <c r="G2020" s="20" t="str">
        <f>VLOOKUP(Repository_table[[#This Row],[Country of Destination]],$T$11:$U$47,2,)</f>
        <v>Europe and Central Asia</v>
      </c>
      <c r="H2020" s="20" t="s">
        <v>572</v>
      </c>
      <c r="I2020" s="20" t="s">
        <v>307</v>
      </c>
      <c r="J2020" s="22">
        <v>3377398</v>
      </c>
      <c r="K2020" s="27"/>
      <c r="L2020" s="115"/>
      <c r="N2020" s="89"/>
    </row>
    <row r="2021" spans="1:14" s="13" customFormat="1">
      <c r="A2021" s="114">
        <v>44235</v>
      </c>
      <c r="B2021" s="21" t="s">
        <v>688</v>
      </c>
      <c r="C2021" s="21" t="s">
        <v>702</v>
      </c>
      <c r="D2021" s="20" t="s">
        <v>701</v>
      </c>
      <c r="E2021" s="20" t="s">
        <v>22</v>
      </c>
      <c r="F2021" s="20" t="s">
        <v>158</v>
      </c>
      <c r="G2021" s="20" t="str">
        <f>VLOOKUP(Repository_table[[#This Row],[Country of Destination]],$T$11:$U$47,2,)</f>
        <v>East Asia and Pacific</v>
      </c>
      <c r="H2021" s="20" t="s">
        <v>291</v>
      </c>
      <c r="I2021" s="20" t="s">
        <v>333</v>
      </c>
      <c r="J2021" s="22">
        <v>3649717</v>
      </c>
      <c r="K2021" s="27"/>
      <c r="L2021" s="115"/>
      <c r="N2021" s="89"/>
    </row>
    <row r="2022" spans="1:14" s="13" customFormat="1">
      <c r="A2022" s="114">
        <v>44235</v>
      </c>
      <c r="B2022" s="21" t="s">
        <v>20</v>
      </c>
      <c r="C2022" s="21" t="s">
        <v>20</v>
      </c>
      <c r="D2022" s="20" t="s">
        <v>200</v>
      </c>
      <c r="E2022" s="20" t="s">
        <v>22</v>
      </c>
      <c r="F2022" s="20" t="s">
        <v>35</v>
      </c>
      <c r="G2022" s="20" t="str">
        <f>VLOOKUP(Repository_table[[#This Row],[Country of Destination]],$T$11:$U$47,2,)</f>
        <v>Europe and Central Asia</v>
      </c>
      <c r="H2022" s="20" t="s">
        <v>34</v>
      </c>
      <c r="I2022" s="20" t="s">
        <v>25</v>
      </c>
      <c r="J2022" s="22">
        <v>3657463</v>
      </c>
      <c r="K2022" s="27"/>
      <c r="L2022" s="115"/>
      <c r="N2022" s="89"/>
    </row>
    <row r="2023" spans="1:14" s="13" customFormat="1" ht="24.95">
      <c r="A2023" s="114">
        <v>44237</v>
      </c>
      <c r="B2023" s="21" t="s">
        <v>264</v>
      </c>
      <c r="C2023" s="21" t="s">
        <v>265</v>
      </c>
      <c r="D2023" s="20" t="s">
        <v>266</v>
      </c>
      <c r="E2023" s="20" t="s">
        <v>22</v>
      </c>
      <c r="F2023" s="20" t="s">
        <v>38</v>
      </c>
      <c r="G2023" s="20" t="str">
        <f>VLOOKUP(Repository_table[[#This Row],[Country of Destination]],$T$11:$U$47,2,)</f>
        <v>Latin America and the Caribbean</v>
      </c>
      <c r="H2023" s="20" t="s">
        <v>91</v>
      </c>
      <c r="I2023" s="20" t="s">
        <v>268</v>
      </c>
      <c r="J2023" s="22">
        <v>3670477</v>
      </c>
      <c r="K2023" s="27"/>
      <c r="L2023" s="115"/>
      <c r="N2023" s="89"/>
    </row>
    <row r="2024" spans="1:14" s="13" customFormat="1">
      <c r="A2024" s="114">
        <v>44237</v>
      </c>
      <c r="B2024" s="21" t="s">
        <v>20</v>
      </c>
      <c r="C2024" s="21" t="s">
        <v>20</v>
      </c>
      <c r="D2024" s="20" t="s">
        <v>21</v>
      </c>
      <c r="E2024" s="20" t="s">
        <v>22</v>
      </c>
      <c r="F2024" s="20" t="s">
        <v>35</v>
      </c>
      <c r="G2024" s="20" t="str">
        <f>VLOOKUP(Repository_table[[#This Row],[Country of Destination]],$T$11:$U$47,2,)</f>
        <v>Europe and Central Asia</v>
      </c>
      <c r="H2024" s="20" t="s">
        <v>675</v>
      </c>
      <c r="I2024" s="20" t="s">
        <v>25</v>
      </c>
      <c r="J2024" s="22">
        <v>3668923</v>
      </c>
      <c r="K2024" s="27"/>
      <c r="L2024" s="115"/>
      <c r="N2024" s="89"/>
    </row>
    <row r="2025" spans="1:14" s="13" customFormat="1">
      <c r="A2025" s="114">
        <v>44237</v>
      </c>
      <c r="B2025" s="21" t="s">
        <v>20</v>
      </c>
      <c r="C2025" s="21" t="s">
        <v>20</v>
      </c>
      <c r="D2025" s="20" t="s">
        <v>21</v>
      </c>
      <c r="E2025" s="20" t="s">
        <v>22</v>
      </c>
      <c r="F2025" s="20" t="s">
        <v>35</v>
      </c>
      <c r="G2025" s="20" t="str">
        <f>VLOOKUP(Repository_table[[#This Row],[Country of Destination]],$T$11:$U$47,2,)</f>
        <v>Europe and Central Asia</v>
      </c>
      <c r="H2025" s="20" t="s">
        <v>668</v>
      </c>
      <c r="I2025" s="20" t="s">
        <v>25</v>
      </c>
      <c r="J2025" s="22">
        <v>3272904</v>
      </c>
      <c r="K2025" s="27"/>
      <c r="L2025" s="115"/>
      <c r="N2025" s="89"/>
    </row>
    <row r="2026" spans="1:14" s="13" customFormat="1" ht="24.95">
      <c r="A2026" s="114">
        <v>44238</v>
      </c>
      <c r="B2026" s="21" t="s">
        <v>264</v>
      </c>
      <c r="C2026" s="21" t="s">
        <v>265</v>
      </c>
      <c r="D2026" s="20" t="s">
        <v>266</v>
      </c>
      <c r="E2026" s="20" t="s">
        <v>22</v>
      </c>
      <c r="F2026" s="20" t="s">
        <v>94</v>
      </c>
      <c r="G2026" s="20" t="str">
        <f>VLOOKUP(Repository_table[[#This Row],[Country of Destination]],$T$11:$U$47,2,)</f>
        <v>East Asia and Pacific</v>
      </c>
      <c r="H2026" s="20" t="s">
        <v>236</v>
      </c>
      <c r="I2026" s="20" t="s">
        <v>268</v>
      </c>
      <c r="J2026" s="22">
        <v>3414945</v>
      </c>
      <c r="K2026" s="27"/>
      <c r="L2026" s="115"/>
      <c r="N2026" s="89"/>
    </row>
    <row r="2027" spans="1:14" s="13" customFormat="1">
      <c r="A2027" s="114">
        <v>44239</v>
      </c>
      <c r="B2027" s="21" t="s">
        <v>303</v>
      </c>
      <c r="C2027" s="21" t="s">
        <v>304</v>
      </c>
      <c r="D2027" s="20" t="s">
        <v>305</v>
      </c>
      <c r="E2027" s="20" t="s">
        <v>22</v>
      </c>
      <c r="F2027" s="20" t="s">
        <v>38</v>
      </c>
      <c r="G2027" s="20" t="str">
        <f>VLOOKUP(Repository_table[[#This Row],[Country of Destination]],$T$11:$U$47,2,)</f>
        <v>Latin America and the Caribbean</v>
      </c>
      <c r="H2027" s="20" t="s">
        <v>706</v>
      </c>
      <c r="I2027" s="20" t="s">
        <v>307</v>
      </c>
      <c r="J2027" s="22">
        <v>3283576</v>
      </c>
      <c r="K2027" s="27"/>
      <c r="L2027" s="115"/>
      <c r="N2027" s="89"/>
    </row>
    <row r="2028" spans="1:14" s="13" customFormat="1">
      <c r="A2028" s="114">
        <v>44239</v>
      </c>
      <c r="B2028" s="21" t="s">
        <v>688</v>
      </c>
      <c r="C2028" s="21" t="s">
        <v>702</v>
      </c>
      <c r="D2028" s="20" t="s">
        <v>701</v>
      </c>
      <c r="E2028" s="20" t="s">
        <v>22</v>
      </c>
      <c r="F2028" s="20" t="s">
        <v>44</v>
      </c>
      <c r="G2028" s="20" t="str">
        <f>VLOOKUP(Repository_table[[#This Row],[Country of Destination]],$T$11:$U$47,2,)</f>
        <v>Europe and Central Asia</v>
      </c>
      <c r="H2028" s="20" t="s">
        <v>348</v>
      </c>
      <c r="I2028" s="20" t="s">
        <v>333</v>
      </c>
      <c r="J2028" s="22">
        <v>3702651</v>
      </c>
      <c r="K2028" s="27"/>
      <c r="L2028" s="115"/>
      <c r="N2028" s="89"/>
    </row>
    <row r="2029" spans="1:14" s="13" customFormat="1">
      <c r="A2029" s="114">
        <v>44239</v>
      </c>
      <c r="B2029" s="21" t="s">
        <v>20</v>
      </c>
      <c r="C2029" s="21" t="s">
        <v>20</v>
      </c>
      <c r="D2029" s="20" t="s">
        <v>21</v>
      </c>
      <c r="E2029" s="20" t="s">
        <v>22</v>
      </c>
      <c r="F2029" s="20" t="s">
        <v>35</v>
      </c>
      <c r="G2029" s="20" t="str">
        <f>VLOOKUP(Repository_table[[#This Row],[Country of Destination]],$T$11:$U$47,2,)</f>
        <v>Europe and Central Asia</v>
      </c>
      <c r="H2029" s="20" t="s">
        <v>80</v>
      </c>
      <c r="I2029" s="20" t="s">
        <v>25</v>
      </c>
      <c r="J2029" s="22">
        <v>3513944</v>
      </c>
      <c r="K2029" s="27"/>
      <c r="L2029" s="115"/>
      <c r="N2029" s="89"/>
    </row>
    <row r="2030" spans="1:14" s="13" customFormat="1">
      <c r="A2030" s="114">
        <v>44240</v>
      </c>
      <c r="B2030" s="21" t="s">
        <v>303</v>
      </c>
      <c r="C2030" s="21" t="s">
        <v>304</v>
      </c>
      <c r="D2030" s="20" t="s">
        <v>305</v>
      </c>
      <c r="E2030" s="20" t="s">
        <v>22</v>
      </c>
      <c r="F2030" s="20" t="s">
        <v>42</v>
      </c>
      <c r="G2030" s="20" t="str">
        <f>VLOOKUP(Repository_table[[#This Row],[Country of Destination]],$T$11:$U$47,2,)</f>
        <v>South Asia</v>
      </c>
      <c r="H2030" s="20" t="s">
        <v>146</v>
      </c>
      <c r="I2030" s="20" t="s">
        <v>307</v>
      </c>
      <c r="J2030" s="22">
        <v>3260263</v>
      </c>
      <c r="K2030" s="27"/>
      <c r="L2030" s="115"/>
      <c r="N2030" s="89"/>
    </row>
    <row r="2031" spans="1:14" s="13" customFormat="1" ht="24.95">
      <c r="A2031" s="114">
        <v>44240</v>
      </c>
      <c r="B2031" s="21" t="s">
        <v>264</v>
      </c>
      <c r="C2031" s="21" t="s">
        <v>265</v>
      </c>
      <c r="D2031" s="20" t="s">
        <v>283</v>
      </c>
      <c r="E2031" s="20" t="s">
        <v>22</v>
      </c>
      <c r="F2031" s="20" t="s">
        <v>144</v>
      </c>
      <c r="G2031" s="20" t="str">
        <f>VLOOKUP(Repository_table[[#This Row],[Country of Destination]],$T$11:$U$47,2,)</f>
        <v>Latin America and the Caribbean</v>
      </c>
      <c r="H2031" s="20" t="s">
        <v>115</v>
      </c>
      <c r="I2031" s="20" t="s">
        <v>268</v>
      </c>
      <c r="J2031" s="22">
        <v>2799367</v>
      </c>
      <c r="K2031" s="27"/>
      <c r="L2031" s="115"/>
      <c r="N2031" s="89"/>
    </row>
    <row r="2032" spans="1:14" s="13" customFormat="1">
      <c r="A2032" s="114">
        <v>44240</v>
      </c>
      <c r="B2032" s="21" t="s">
        <v>228</v>
      </c>
      <c r="C2032" s="21" t="s">
        <v>229</v>
      </c>
      <c r="D2032" s="20" t="s">
        <v>255</v>
      </c>
      <c r="E2032" s="20" t="s">
        <v>22</v>
      </c>
      <c r="F2032" s="20" t="s">
        <v>351</v>
      </c>
      <c r="G2032" s="20" t="str">
        <f>VLOOKUP(Repository_table[[#This Row],[Country of Destination]],$T$11:$U$47,2,)</f>
        <v>Latin America and the Caribbean</v>
      </c>
      <c r="H2032" s="20" t="s">
        <v>162</v>
      </c>
      <c r="I2032" s="20" t="s">
        <v>231</v>
      </c>
      <c r="J2032" s="22">
        <v>3378340</v>
      </c>
      <c r="K2032" s="27"/>
      <c r="L2032" s="115"/>
      <c r="N2032" s="89"/>
    </row>
    <row r="2033" spans="1:14" s="13" customFormat="1">
      <c r="A2033" s="114">
        <v>44240</v>
      </c>
      <c r="B2033" s="21" t="s">
        <v>20</v>
      </c>
      <c r="C2033" s="21" t="s">
        <v>20</v>
      </c>
      <c r="D2033" s="20" t="s">
        <v>21</v>
      </c>
      <c r="E2033" s="20" t="s">
        <v>22</v>
      </c>
      <c r="F2033" s="20" t="s">
        <v>158</v>
      </c>
      <c r="G2033" s="20" t="str">
        <f>VLOOKUP(Repository_table[[#This Row],[Country of Destination]],$T$11:$U$47,2,)</f>
        <v>East Asia and Pacific</v>
      </c>
      <c r="H2033" s="20" t="s">
        <v>107</v>
      </c>
      <c r="I2033" s="20" t="s">
        <v>25</v>
      </c>
      <c r="J2033" s="22">
        <v>3733445</v>
      </c>
      <c r="K2033" s="27"/>
      <c r="L2033" s="115"/>
      <c r="N2033" s="89"/>
    </row>
    <row r="2034" spans="1:14" s="13" customFormat="1">
      <c r="A2034" s="114">
        <v>44241</v>
      </c>
      <c r="B2034" s="21" t="s">
        <v>303</v>
      </c>
      <c r="C2034" s="21" t="s">
        <v>318</v>
      </c>
      <c r="D2034" s="20" t="s">
        <v>309</v>
      </c>
      <c r="E2034" s="20" t="s">
        <v>22</v>
      </c>
      <c r="F2034" s="20" t="s">
        <v>144</v>
      </c>
      <c r="G2034" s="20" t="str">
        <f>VLOOKUP(Repository_table[[#This Row],[Country of Destination]],$T$11:$U$47,2,)</f>
        <v>Latin America and the Caribbean</v>
      </c>
      <c r="H2034" s="20" t="s">
        <v>717</v>
      </c>
      <c r="I2034" s="20" t="s">
        <v>307</v>
      </c>
      <c r="J2034" s="22">
        <v>2338304</v>
      </c>
      <c r="K2034" s="27"/>
      <c r="L2034" s="115"/>
      <c r="N2034" s="89"/>
    </row>
    <row r="2035" spans="1:14" s="13" customFormat="1">
      <c r="A2035" s="114">
        <v>44241</v>
      </c>
      <c r="B2035" s="21" t="s">
        <v>20</v>
      </c>
      <c r="C2035" s="21" t="s">
        <v>20</v>
      </c>
      <c r="D2035" s="20" t="s">
        <v>21</v>
      </c>
      <c r="E2035" s="20" t="s">
        <v>22</v>
      </c>
      <c r="F2035" s="20" t="s">
        <v>42</v>
      </c>
      <c r="G2035" s="20" t="str">
        <f>VLOOKUP(Repository_table[[#This Row],[Country of Destination]],$T$11:$U$47,2,)</f>
        <v>South Asia</v>
      </c>
      <c r="H2035" s="20" t="s">
        <v>197</v>
      </c>
      <c r="I2035" s="20" t="s">
        <v>25</v>
      </c>
      <c r="J2035" s="22">
        <v>3667040</v>
      </c>
      <c r="K2035" s="27"/>
      <c r="L2035" s="115"/>
      <c r="N2035" s="89"/>
    </row>
    <row r="2036" spans="1:14" s="13" customFormat="1" ht="24.95">
      <c r="A2036" s="114">
        <v>44244</v>
      </c>
      <c r="B2036" s="21" t="s">
        <v>330</v>
      </c>
      <c r="C2036" s="21" t="s">
        <v>331</v>
      </c>
      <c r="D2036" s="20" t="s">
        <v>339</v>
      </c>
      <c r="E2036" s="20" t="s">
        <v>22</v>
      </c>
      <c r="F2036" s="20" t="s">
        <v>351</v>
      </c>
      <c r="G2036" s="20" t="str">
        <f>VLOOKUP(Repository_table[[#This Row],[Country of Destination]],$T$11:$U$47,2,)</f>
        <v>Latin America and the Caribbean</v>
      </c>
      <c r="H2036" s="20" t="s">
        <v>106</v>
      </c>
      <c r="I2036" s="20" t="s">
        <v>333</v>
      </c>
      <c r="J2036" s="22">
        <v>3367350</v>
      </c>
      <c r="K2036" s="27"/>
      <c r="L2036" s="115" t="s">
        <v>258</v>
      </c>
      <c r="N2036" s="89"/>
    </row>
    <row r="2037" spans="1:14" s="13" customFormat="1">
      <c r="A2037" s="114">
        <v>44244</v>
      </c>
      <c r="B2037" s="21" t="s">
        <v>688</v>
      </c>
      <c r="C2037" s="21" t="s">
        <v>702</v>
      </c>
      <c r="D2037" s="20" t="s">
        <v>701</v>
      </c>
      <c r="E2037" s="20" t="s">
        <v>22</v>
      </c>
      <c r="F2037" s="20" t="s">
        <v>35</v>
      </c>
      <c r="G2037" s="20" t="str">
        <f>VLOOKUP(Repository_table[[#This Row],[Country of Destination]],$T$11:$U$47,2,)</f>
        <v>Europe and Central Asia</v>
      </c>
      <c r="H2037" s="20" t="s">
        <v>638</v>
      </c>
      <c r="I2037" s="20" t="s">
        <v>333</v>
      </c>
      <c r="J2037" s="22">
        <v>2686128</v>
      </c>
      <c r="K2037" s="27"/>
      <c r="L2037" s="115"/>
      <c r="N2037" s="89"/>
    </row>
    <row r="2038" spans="1:14" s="13" customFormat="1">
      <c r="A2038" s="114">
        <v>44245</v>
      </c>
      <c r="B2038" s="21" t="s">
        <v>20</v>
      </c>
      <c r="C2038" s="21" t="s">
        <v>20</v>
      </c>
      <c r="D2038" s="20" t="s">
        <v>21</v>
      </c>
      <c r="E2038" s="20" t="s">
        <v>22</v>
      </c>
      <c r="F2038" s="20" t="s">
        <v>44</v>
      </c>
      <c r="G2038" s="20" t="str">
        <f>VLOOKUP(Repository_table[[#This Row],[Country of Destination]],$T$11:$U$47,2,)</f>
        <v>Europe and Central Asia</v>
      </c>
      <c r="H2038" s="20" t="s">
        <v>129</v>
      </c>
      <c r="I2038" s="20" t="s">
        <v>25</v>
      </c>
      <c r="J2038" s="22">
        <v>3692629</v>
      </c>
      <c r="K2038" s="27"/>
      <c r="L2038" s="115"/>
      <c r="N2038" s="89"/>
    </row>
    <row r="2039" spans="1:14" s="13" customFormat="1">
      <c r="A2039" s="114">
        <v>44246</v>
      </c>
      <c r="B2039" s="21" t="s">
        <v>20</v>
      </c>
      <c r="C2039" s="21" t="s">
        <v>20</v>
      </c>
      <c r="D2039" s="20" t="s">
        <v>211</v>
      </c>
      <c r="E2039" s="20" t="s">
        <v>22</v>
      </c>
      <c r="F2039" s="20" t="s">
        <v>144</v>
      </c>
      <c r="G2039" s="20" t="str">
        <f>VLOOKUP(Repository_table[[#This Row],[Country of Destination]],$T$11:$U$47,2,)</f>
        <v>Latin America and the Caribbean</v>
      </c>
      <c r="H2039" s="20" t="s">
        <v>92</v>
      </c>
      <c r="I2039" s="20" t="s">
        <v>25</v>
      </c>
      <c r="J2039" s="22">
        <v>551337</v>
      </c>
      <c r="K2039" s="27"/>
      <c r="L2039" s="115" t="s">
        <v>67</v>
      </c>
      <c r="N2039" s="89"/>
    </row>
    <row r="2040" spans="1:14" s="13" customFormat="1">
      <c r="A2040" s="114">
        <v>44246</v>
      </c>
      <c r="B2040" s="21" t="s">
        <v>20</v>
      </c>
      <c r="C2040" s="21" t="s">
        <v>20</v>
      </c>
      <c r="D2040" s="20" t="s">
        <v>211</v>
      </c>
      <c r="E2040" s="20" t="s">
        <v>22</v>
      </c>
      <c r="F2040" s="20" t="s">
        <v>297</v>
      </c>
      <c r="G2040" s="20" t="str">
        <f>VLOOKUP(Repository_table[[#This Row],[Country of Destination]],$T$11:$U$47,2,)</f>
        <v>Latin America and the Caribbean</v>
      </c>
      <c r="H2040" s="20" t="s">
        <v>92</v>
      </c>
      <c r="I2040" s="20" t="s">
        <v>25</v>
      </c>
      <c r="J2040" s="22">
        <v>2364692</v>
      </c>
      <c r="K2040" s="27"/>
      <c r="L2040" s="115" t="s">
        <v>67</v>
      </c>
      <c r="N2040" s="89"/>
    </row>
    <row r="2041" spans="1:14" s="13" customFormat="1">
      <c r="A2041" s="114">
        <v>44247</v>
      </c>
      <c r="B2041" s="21" t="s">
        <v>20</v>
      </c>
      <c r="C2041" s="21" t="s">
        <v>20</v>
      </c>
      <c r="D2041" s="20" t="s">
        <v>21</v>
      </c>
      <c r="E2041" s="20" t="s">
        <v>22</v>
      </c>
      <c r="F2041" s="20" t="s">
        <v>33</v>
      </c>
      <c r="G2041" s="20" t="str">
        <f>VLOOKUP(Repository_table[[#This Row],[Country of Destination]],$T$11:$U$47,2,)</f>
        <v>Europe and Central Asia</v>
      </c>
      <c r="H2041" s="20" t="s">
        <v>24</v>
      </c>
      <c r="I2041" s="20" t="s">
        <v>25</v>
      </c>
      <c r="J2041" s="22">
        <v>3706962</v>
      </c>
      <c r="K2041" s="27"/>
      <c r="L2041" s="115"/>
      <c r="N2041" s="89"/>
    </row>
    <row r="2042" spans="1:14" s="13" customFormat="1">
      <c r="A2042" s="114">
        <v>44247</v>
      </c>
      <c r="B2042" s="21" t="s">
        <v>355</v>
      </c>
      <c r="C2042" s="21" t="s">
        <v>356</v>
      </c>
      <c r="D2042" s="20" t="s">
        <v>360</v>
      </c>
      <c r="E2042" s="20" t="s">
        <v>22</v>
      </c>
      <c r="F2042" s="20" t="s">
        <v>55</v>
      </c>
      <c r="G2042" s="20" t="str">
        <f>VLOOKUP(Repository_table[[#This Row],[Country of Destination]],$T$11:$U$47,2,)</f>
        <v>Europe and Central Asia</v>
      </c>
      <c r="H2042" s="20" t="s">
        <v>73</v>
      </c>
      <c r="I2042" s="20" t="s">
        <v>359</v>
      </c>
      <c r="J2042" s="22">
        <v>3231688</v>
      </c>
      <c r="K2042" s="27"/>
      <c r="L2042" s="115"/>
      <c r="N2042" s="89"/>
    </row>
    <row r="2043" spans="1:14" s="13" customFormat="1">
      <c r="A2043" s="114">
        <v>44248</v>
      </c>
      <c r="B2043" s="21" t="s">
        <v>303</v>
      </c>
      <c r="C2043" s="21" t="s">
        <v>308</v>
      </c>
      <c r="D2043" s="20" t="s">
        <v>305</v>
      </c>
      <c r="E2043" s="20" t="s">
        <v>22</v>
      </c>
      <c r="F2043" s="20" t="s">
        <v>23</v>
      </c>
      <c r="G2043" s="20" t="str">
        <f>VLOOKUP(Repository_table[[#This Row],[Country of Destination]],$T$11:$U$47,2,)</f>
        <v>Europe and Central Asia</v>
      </c>
      <c r="H2043" s="20" t="s">
        <v>269</v>
      </c>
      <c r="I2043" s="20" t="s">
        <v>307</v>
      </c>
      <c r="J2043" s="22">
        <v>3732995</v>
      </c>
      <c r="K2043" s="27"/>
      <c r="L2043" s="115"/>
      <c r="N2043" s="89"/>
    </row>
    <row r="2044" spans="1:14" s="13" customFormat="1">
      <c r="A2044" s="114">
        <v>44248</v>
      </c>
      <c r="B2044" s="21" t="s">
        <v>228</v>
      </c>
      <c r="C2044" s="21" t="s">
        <v>232</v>
      </c>
      <c r="D2044" s="20" t="s">
        <v>255</v>
      </c>
      <c r="E2044" s="20" t="s">
        <v>22</v>
      </c>
      <c r="F2044" s="20" t="s">
        <v>28</v>
      </c>
      <c r="G2044" s="20" t="str">
        <f>VLOOKUP(Repository_table[[#This Row],[Country of Destination]],$T$11:$U$47,2,)</f>
        <v>East Asia and Pacific</v>
      </c>
      <c r="H2044" s="20" t="s">
        <v>241</v>
      </c>
      <c r="I2044" s="20" t="s">
        <v>231</v>
      </c>
      <c r="J2044" s="22">
        <v>3465196</v>
      </c>
      <c r="K2044" s="27"/>
      <c r="L2044" s="115"/>
      <c r="N2044" s="89"/>
    </row>
    <row r="2045" spans="1:14" s="13" customFormat="1">
      <c r="A2045" s="114">
        <v>44248</v>
      </c>
      <c r="B2045" s="21" t="s">
        <v>20</v>
      </c>
      <c r="C2045" s="21" t="s">
        <v>20</v>
      </c>
      <c r="D2045" s="20" t="s">
        <v>21</v>
      </c>
      <c r="E2045" s="20" t="s">
        <v>22</v>
      </c>
      <c r="F2045" s="20" t="s">
        <v>113</v>
      </c>
      <c r="G2045" s="20" t="str">
        <f>VLOOKUP(Repository_table[[#This Row],[Country of Destination]],$T$11:$U$47,2,)</f>
        <v>Europe and Central Asia</v>
      </c>
      <c r="H2045" s="20" t="s">
        <v>157</v>
      </c>
      <c r="I2045" s="20" t="s">
        <v>25</v>
      </c>
      <c r="J2045" s="22">
        <v>3386526</v>
      </c>
      <c r="K2045" s="27"/>
      <c r="L2045" s="115"/>
      <c r="N2045" s="89"/>
    </row>
    <row r="2046" spans="1:14" s="13" customFormat="1">
      <c r="A2046" s="114">
        <v>44248</v>
      </c>
      <c r="B2046" s="21" t="s">
        <v>20</v>
      </c>
      <c r="C2046" s="21" t="s">
        <v>20</v>
      </c>
      <c r="D2046" s="20" t="s">
        <v>27</v>
      </c>
      <c r="E2046" s="20" t="s">
        <v>22</v>
      </c>
      <c r="F2046" s="20" t="s">
        <v>351</v>
      </c>
      <c r="G2046" s="20" t="str">
        <f>VLOOKUP(Repository_table[[#This Row],[Country of Destination]],$T$11:$U$47,2,)</f>
        <v>Latin America and the Caribbean</v>
      </c>
      <c r="H2046" s="20" t="s">
        <v>692</v>
      </c>
      <c r="I2046" s="20" t="s">
        <v>25</v>
      </c>
      <c r="J2046" s="22">
        <v>2922205</v>
      </c>
      <c r="K2046" s="27"/>
      <c r="L2046" s="115"/>
      <c r="N2046" s="89"/>
    </row>
    <row r="2047" spans="1:14" s="13" customFormat="1">
      <c r="A2047" s="114">
        <v>44249</v>
      </c>
      <c r="B2047" s="21" t="s">
        <v>20</v>
      </c>
      <c r="C2047" s="21" t="s">
        <v>20</v>
      </c>
      <c r="D2047" s="20" t="s">
        <v>21</v>
      </c>
      <c r="E2047" s="20" t="s">
        <v>22</v>
      </c>
      <c r="F2047" s="20" t="s">
        <v>42</v>
      </c>
      <c r="G2047" s="20" t="str">
        <f>VLOOKUP(Repository_table[[#This Row],[Country of Destination]],$T$11:$U$47,2,)</f>
        <v>South Asia</v>
      </c>
      <c r="H2047" s="20" t="s">
        <v>722</v>
      </c>
      <c r="I2047" s="20" t="s">
        <v>25</v>
      </c>
      <c r="J2047" s="22">
        <v>3259135</v>
      </c>
      <c r="K2047" s="27"/>
      <c r="L2047" s="115"/>
      <c r="N2047" s="89"/>
    </row>
    <row r="2048" spans="1:14" s="13" customFormat="1" ht="24.95">
      <c r="A2048" s="114">
        <v>44250</v>
      </c>
      <c r="B2048" s="21" t="s">
        <v>264</v>
      </c>
      <c r="C2048" s="21" t="s">
        <v>265</v>
      </c>
      <c r="D2048" s="20" t="s">
        <v>266</v>
      </c>
      <c r="E2048" s="20" t="s">
        <v>22</v>
      </c>
      <c r="F2048" s="20" t="s">
        <v>35</v>
      </c>
      <c r="G2048" s="20" t="str">
        <f>VLOOKUP(Repository_table[[#This Row],[Country of Destination]],$T$11:$U$47,2,)</f>
        <v>Europe and Central Asia</v>
      </c>
      <c r="H2048" s="20" t="s">
        <v>106</v>
      </c>
      <c r="I2048" s="20" t="s">
        <v>268</v>
      </c>
      <c r="J2048" s="22">
        <v>3261773</v>
      </c>
      <c r="K2048" s="27"/>
      <c r="L2048" s="115"/>
      <c r="N2048" s="89"/>
    </row>
    <row r="2049" spans="1:14" s="13" customFormat="1">
      <c r="A2049" s="114">
        <v>44250</v>
      </c>
      <c r="B2049" s="21" t="s">
        <v>20</v>
      </c>
      <c r="C2049" s="21" t="s">
        <v>20</v>
      </c>
      <c r="D2049" s="20" t="s">
        <v>21</v>
      </c>
      <c r="E2049" s="20" t="s">
        <v>22</v>
      </c>
      <c r="F2049" s="20" t="s">
        <v>55</v>
      </c>
      <c r="G2049" s="20" t="str">
        <f>VLOOKUP(Repository_table[[#This Row],[Country of Destination]],$T$11:$U$47,2,)</f>
        <v>Europe and Central Asia</v>
      </c>
      <c r="H2049" s="20" t="s">
        <v>58</v>
      </c>
      <c r="I2049" s="20" t="s">
        <v>25</v>
      </c>
      <c r="J2049" s="22">
        <v>2936632</v>
      </c>
      <c r="K2049" s="27"/>
      <c r="L2049" s="115"/>
      <c r="N2049" s="89"/>
    </row>
    <row r="2050" spans="1:14" s="13" customFormat="1">
      <c r="A2050" s="114">
        <v>44250</v>
      </c>
      <c r="B2050" s="21" t="s">
        <v>20</v>
      </c>
      <c r="C2050" s="21" t="s">
        <v>20</v>
      </c>
      <c r="D2050" s="20" t="s">
        <v>21</v>
      </c>
      <c r="E2050" s="20" t="s">
        <v>249</v>
      </c>
      <c r="F2050" s="20" t="s">
        <v>55</v>
      </c>
      <c r="G2050" s="20" t="str">
        <f>VLOOKUP(Repository_table[[#This Row],[Country of Destination]],$T$11:$U$47,2,)</f>
        <v>Europe and Central Asia</v>
      </c>
      <c r="H2050" s="20" t="s">
        <v>174</v>
      </c>
      <c r="I2050" s="20" t="s">
        <v>25</v>
      </c>
      <c r="J2050" s="22">
        <v>3690347</v>
      </c>
      <c r="K2050" s="27"/>
      <c r="L2050" s="115"/>
      <c r="N2050" s="89"/>
    </row>
    <row r="2051" spans="1:14" s="13" customFormat="1">
      <c r="A2051" s="114">
        <v>44251</v>
      </c>
      <c r="B2051" s="21" t="s">
        <v>303</v>
      </c>
      <c r="C2051" s="21" t="s">
        <v>304</v>
      </c>
      <c r="D2051" s="20" t="s">
        <v>305</v>
      </c>
      <c r="E2051" s="20" t="s">
        <v>22</v>
      </c>
      <c r="F2051" s="20" t="s">
        <v>38</v>
      </c>
      <c r="G2051" s="20" t="str">
        <f>VLOOKUP(Repository_table[[#This Row],[Country of Destination]],$T$11:$U$47,2,)</f>
        <v>Latin America and the Caribbean</v>
      </c>
      <c r="H2051" s="20" t="s">
        <v>39</v>
      </c>
      <c r="I2051" s="20" t="s">
        <v>307</v>
      </c>
      <c r="J2051" s="22">
        <v>2890645</v>
      </c>
      <c r="K2051" s="27"/>
      <c r="L2051" s="115"/>
      <c r="N2051" s="89"/>
    </row>
    <row r="2052" spans="1:14" s="13" customFormat="1">
      <c r="A2052" s="114">
        <v>44251</v>
      </c>
      <c r="B2052" s="21" t="s">
        <v>228</v>
      </c>
      <c r="C2052" s="21" t="s">
        <v>229</v>
      </c>
      <c r="D2052" s="20" t="s">
        <v>230</v>
      </c>
      <c r="E2052" s="20" t="s">
        <v>22</v>
      </c>
      <c r="F2052" s="20" t="s">
        <v>55</v>
      </c>
      <c r="G2052" s="20" t="str">
        <f>VLOOKUP(Repository_table[[#This Row],[Country of Destination]],$T$11:$U$47,2,)</f>
        <v>Europe and Central Asia</v>
      </c>
      <c r="H2052" s="20" t="s">
        <v>181</v>
      </c>
      <c r="I2052" s="20" t="s">
        <v>231</v>
      </c>
      <c r="J2052" s="22">
        <v>3390841</v>
      </c>
      <c r="K2052" s="27"/>
      <c r="L2052" s="115"/>
      <c r="N2052" s="89"/>
    </row>
    <row r="2053" spans="1:14" s="13" customFormat="1">
      <c r="A2053" s="114">
        <v>44252</v>
      </c>
      <c r="B2053" s="21" t="s">
        <v>303</v>
      </c>
      <c r="C2053" s="21" t="s">
        <v>304</v>
      </c>
      <c r="D2053" s="20" t="s">
        <v>305</v>
      </c>
      <c r="E2053" s="20" t="s">
        <v>22</v>
      </c>
      <c r="F2053" s="20" t="s">
        <v>33</v>
      </c>
      <c r="G2053" s="20" t="str">
        <f>VLOOKUP(Repository_table[[#This Row],[Country of Destination]],$T$11:$U$47,2,)</f>
        <v>Europe and Central Asia</v>
      </c>
      <c r="H2053" s="20" t="s">
        <v>128</v>
      </c>
      <c r="I2053" s="20" t="s">
        <v>307</v>
      </c>
      <c r="J2053" s="22">
        <v>3669153</v>
      </c>
      <c r="K2053" s="27"/>
      <c r="L2053" s="115"/>
      <c r="N2053" s="89"/>
    </row>
    <row r="2054" spans="1:14" s="13" customFormat="1">
      <c r="A2054" s="114">
        <v>44252</v>
      </c>
      <c r="B2054" s="21" t="s">
        <v>20</v>
      </c>
      <c r="C2054" s="21" t="s">
        <v>20</v>
      </c>
      <c r="D2054" s="20" t="s">
        <v>21</v>
      </c>
      <c r="E2054" s="20" t="s">
        <v>22</v>
      </c>
      <c r="F2054" s="20" t="s">
        <v>33</v>
      </c>
      <c r="G2054" s="20" t="str">
        <f>VLOOKUP(Repository_table[[#This Row],[Country of Destination]],$T$11:$U$47,2,)</f>
        <v>Europe and Central Asia</v>
      </c>
      <c r="H2054" s="20" t="s">
        <v>62</v>
      </c>
      <c r="I2054" s="20" t="s">
        <v>25</v>
      </c>
      <c r="J2054" s="22">
        <v>3648452</v>
      </c>
      <c r="K2054" s="27"/>
      <c r="L2054" s="115"/>
      <c r="N2054" s="89"/>
    </row>
    <row r="2055" spans="1:14" s="13" customFormat="1">
      <c r="A2055" s="114">
        <v>44252</v>
      </c>
      <c r="B2055" s="21" t="s">
        <v>20</v>
      </c>
      <c r="C2055" s="21" t="s">
        <v>20</v>
      </c>
      <c r="D2055" s="20" t="s">
        <v>21</v>
      </c>
      <c r="E2055" s="20" t="s">
        <v>22</v>
      </c>
      <c r="F2055" s="20" t="s">
        <v>35</v>
      </c>
      <c r="G2055" s="20" t="str">
        <f>VLOOKUP(Repository_table[[#This Row],[Country of Destination]],$T$11:$U$47,2,)</f>
        <v>Europe and Central Asia</v>
      </c>
      <c r="H2055" s="20" t="s">
        <v>233</v>
      </c>
      <c r="I2055" s="20" t="s">
        <v>25</v>
      </c>
      <c r="J2055" s="22">
        <v>3668800</v>
      </c>
      <c r="K2055" s="27"/>
      <c r="L2055" s="115"/>
      <c r="N2055" s="89"/>
    </row>
    <row r="2056" spans="1:14" s="13" customFormat="1">
      <c r="A2056" s="114">
        <v>44253</v>
      </c>
      <c r="B2056" s="21" t="s">
        <v>303</v>
      </c>
      <c r="C2056" s="21" t="s">
        <v>308</v>
      </c>
      <c r="D2056" s="20" t="s">
        <v>305</v>
      </c>
      <c r="E2056" s="20" t="s">
        <v>22</v>
      </c>
      <c r="F2056" s="20" t="s">
        <v>158</v>
      </c>
      <c r="G2056" s="20" t="str">
        <f>VLOOKUP(Repository_table[[#This Row],[Country of Destination]],$T$11:$U$47,2,)</f>
        <v>East Asia and Pacific</v>
      </c>
      <c r="H2056" s="20" t="s">
        <v>312</v>
      </c>
      <c r="I2056" s="20" t="s">
        <v>307</v>
      </c>
      <c r="J2056" s="22">
        <v>3756015</v>
      </c>
      <c r="K2056" s="27"/>
      <c r="L2056" s="115"/>
      <c r="N2056" s="89"/>
    </row>
    <row r="2057" spans="1:14" s="13" customFormat="1">
      <c r="A2057" s="114">
        <v>44253</v>
      </c>
      <c r="B2057" s="21" t="s">
        <v>20</v>
      </c>
      <c r="C2057" s="21" t="s">
        <v>20</v>
      </c>
      <c r="D2057" s="20" t="s">
        <v>21</v>
      </c>
      <c r="E2057" s="20" t="s">
        <v>22</v>
      </c>
      <c r="F2057" s="20" t="s">
        <v>61</v>
      </c>
      <c r="G2057" s="20" t="str">
        <f>VLOOKUP(Repository_table[[#This Row],[Country of Destination]],$T$11:$U$47,2,)</f>
        <v>Europe and Central Asia</v>
      </c>
      <c r="H2057" s="20" t="s">
        <v>596</v>
      </c>
      <c r="I2057" s="20" t="s">
        <v>25</v>
      </c>
      <c r="J2057" s="22">
        <v>3420527</v>
      </c>
      <c r="K2057" s="27"/>
      <c r="L2057" s="115"/>
      <c r="N2057" s="89"/>
    </row>
    <row r="2058" spans="1:14" s="13" customFormat="1" ht="24.95">
      <c r="A2058" s="114">
        <v>44254</v>
      </c>
      <c r="B2058" s="21" t="s">
        <v>264</v>
      </c>
      <c r="C2058" s="21" t="s">
        <v>265</v>
      </c>
      <c r="D2058" s="20" t="s">
        <v>266</v>
      </c>
      <c r="E2058" s="20" t="s">
        <v>22</v>
      </c>
      <c r="F2058" s="20" t="s">
        <v>55</v>
      </c>
      <c r="G2058" s="20" t="str">
        <f>VLOOKUP(Repository_table[[#This Row],[Country of Destination]],$T$11:$U$47,2,)</f>
        <v>Europe and Central Asia</v>
      </c>
      <c r="H2058" s="20" t="s">
        <v>598</v>
      </c>
      <c r="I2058" s="20" t="s">
        <v>268</v>
      </c>
      <c r="J2058" s="22">
        <v>3261366</v>
      </c>
      <c r="K2058" s="27"/>
      <c r="L2058" s="115"/>
      <c r="N2058" s="89"/>
    </row>
    <row r="2059" spans="1:14" s="13" customFormat="1" ht="24.95">
      <c r="A2059" s="114">
        <v>44255</v>
      </c>
      <c r="B2059" s="21" t="s">
        <v>264</v>
      </c>
      <c r="C2059" s="21" t="s">
        <v>265</v>
      </c>
      <c r="D2059" s="20" t="s">
        <v>266</v>
      </c>
      <c r="E2059" s="20" t="s">
        <v>22</v>
      </c>
      <c r="F2059" s="20" t="s">
        <v>57</v>
      </c>
      <c r="G2059" s="20" t="str">
        <f>VLOOKUP(Repository_table[[#This Row],[Country of Destination]],$T$11:$U$47,2,)</f>
        <v>Europe and Central Asia</v>
      </c>
      <c r="H2059" s="20" t="s">
        <v>313</v>
      </c>
      <c r="I2059" s="20" t="s">
        <v>268</v>
      </c>
      <c r="J2059" s="22">
        <v>3359970</v>
      </c>
      <c r="K2059" s="27"/>
      <c r="L2059" s="115"/>
      <c r="N2059" s="89"/>
    </row>
    <row r="2060" spans="1:14" s="13" customFormat="1">
      <c r="A2060" s="117">
        <v>44255</v>
      </c>
      <c r="B2060" s="118" t="s">
        <v>688</v>
      </c>
      <c r="C2060" s="118" t="s">
        <v>702</v>
      </c>
      <c r="D2060" s="119" t="s">
        <v>701</v>
      </c>
      <c r="E2060" s="119" t="s">
        <v>22</v>
      </c>
      <c r="F2060" s="119" t="s">
        <v>55</v>
      </c>
      <c r="G2060" s="119" t="str">
        <f>VLOOKUP(Repository_table[[#This Row],[Country of Destination]],$T$11:$U$47,2,)</f>
        <v>Europe and Central Asia</v>
      </c>
      <c r="H2060" s="119" t="s">
        <v>191</v>
      </c>
      <c r="I2060" s="119" t="s">
        <v>333</v>
      </c>
      <c r="J2060" s="120">
        <v>2677826</v>
      </c>
      <c r="K2060" s="121"/>
      <c r="L2060" s="115"/>
      <c r="N2060" s="89"/>
    </row>
    <row r="2061" spans="1:14" s="13" customFormat="1">
      <c r="A2061" s="117">
        <v>44256</v>
      </c>
      <c r="B2061" s="118" t="s">
        <v>303</v>
      </c>
      <c r="C2061" s="118" t="s">
        <v>304</v>
      </c>
      <c r="D2061" s="119" t="s">
        <v>305</v>
      </c>
      <c r="E2061" s="119" t="s">
        <v>22</v>
      </c>
      <c r="F2061" s="119" t="s">
        <v>158</v>
      </c>
      <c r="G2061" s="119" t="str">
        <f>VLOOKUP(Repository_table[[#This Row],[Country of Destination]],$T$11:$U$47,2,)</f>
        <v>East Asia and Pacific</v>
      </c>
      <c r="H2061" s="119" t="s">
        <v>311</v>
      </c>
      <c r="I2061" s="119" t="s">
        <v>307</v>
      </c>
      <c r="J2061" s="120">
        <v>3503534</v>
      </c>
      <c r="K2061" s="121"/>
      <c r="L2061" s="115"/>
      <c r="N2061" s="89"/>
    </row>
    <row r="2062" spans="1:14" s="13" customFormat="1" ht="24.95">
      <c r="A2062" s="114">
        <v>44256</v>
      </c>
      <c r="B2062" s="21" t="s">
        <v>264</v>
      </c>
      <c r="C2062" s="21" t="s">
        <v>265</v>
      </c>
      <c r="D2062" s="20" t="s">
        <v>266</v>
      </c>
      <c r="E2062" s="20" t="s">
        <v>22</v>
      </c>
      <c r="F2062" s="20" t="s">
        <v>69</v>
      </c>
      <c r="G2062" s="20" t="str">
        <f>VLOOKUP(Repository_table[[#This Row],[Country of Destination]],$T$11:$U$47,2,)</f>
        <v>East Asia and Pacific</v>
      </c>
      <c r="H2062" s="20" t="s">
        <v>547</v>
      </c>
      <c r="I2062" s="20" t="s">
        <v>268</v>
      </c>
      <c r="J2062" s="22">
        <v>2892056</v>
      </c>
      <c r="K2062" s="27"/>
      <c r="L2062" s="115"/>
      <c r="N2062" s="89"/>
    </row>
    <row r="2063" spans="1:14" s="13" customFormat="1">
      <c r="A2063" s="117">
        <v>44256</v>
      </c>
      <c r="B2063" s="118" t="s">
        <v>228</v>
      </c>
      <c r="C2063" s="118" t="s">
        <v>232</v>
      </c>
      <c r="D2063" s="119" t="s">
        <v>230</v>
      </c>
      <c r="E2063" s="119" t="s">
        <v>22</v>
      </c>
      <c r="F2063" s="119" t="s">
        <v>35</v>
      </c>
      <c r="G2063" s="119" t="str">
        <f>VLOOKUP(Repository_table[[#This Row],[Country of Destination]],$T$11:$U$47,2,)</f>
        <v>Europe and Central Asia</v>
      </c>
      <c r="H2063" s="119" t="s">
        <v>235</v>
      </c>
      <c r="I2063" s="119" t="s">
        <v>231</v>
      </c>
      <c r="J2063" s="120">
        <v>3422703</v>
      </c>
      <c r="K2063" s="121"/>
      <c r="L2063" s="115"/>
      <c r="N2063" s="89"/>
    </row>
    <row r="2064" spans="1:14" s="13" customFormat="1" ht="24.95">
      <c r="A2064" s="117">
        <v>44256</v>
      </c>
      <c r="B2064" s="118" t="s">
        <v>330</v>
      </c>
      <c r="C2064" s="118" t="s">
        <v>331</v>
      </c>
      <c r="D2064" s="119" t="s">
        <v>339</v>
      </c>
      <c r="E2064" s="119" t="s">
        <v>22</v>
      </c>
      <c r="F2064" s="119" t="s">
        <v>144</v>
      </c>
      <c r="G2064" s="119" t="str">
        <f>VLOOKUP(Repository_table[[#This Row],[Country of Destination]],$T$11:$U$47,2,)</f>
        <v>Latin America and the Caribbean</v>
      </c>
      <c r="H2064" s="119" t="s">
        <v>243</v>
      </c>
      <c r="I2064" s="119" t="s">
        <v>333</v>
      </c>
      <c r="J2064" s="120">
        <v>414987</v>
      </c>
      <c r="K2064" s="121"/>
      <c r="L2064" s="115" t="s">
        <v>67</v>
      </c>
      <c r="N2064" s="89"/>
    </row>
    <row r="2065" spans="1:14" s="13" customFormat="1">
      <c r="A2065" s="117">
        <v>44256</v>
      </c>
      <c r="B2065" s="118" t="s">
        <v>688</v>
      </c>
      <c r="C2065" s="118" t="s">
        <v>702</v>
      </c>
      <c r="D2065" s="119" t="s">
        <v>701</v>
      </c>
      <c r="E2065" s="119" t="s">
        <v>22</v>
      </c>
      <c r="F2065" s="119" t="s">
        <v>579</v>
      </c>
      <c r="G2065" s="119" t="str">
        <f>VLOOKUP(Repository_table[[#This Row],[Country of Destination]],$T$11:$U$47,2,)</f>
        <v>Middle East and North Africa</v>
      </c>
      <c r="H2065" s="119" t="s">
        <v>243</v>
      </c>
      <c r="I2065" s="119" t="s">
        <v>333</v>
      </c>
      <c r="J2065" s="120">
        <v>2826244</v>
      </c>
      <c r="K2065" s="121"/>
      <c r="L2065" s="115" t="s">
        <v>67</v>
      </c>
      <c r="N2065" s="89"/>
    </row>
    <row r="2066" spans="1:14" s="13" customFormat="1">
      <c r="A2066" s="114">
        <v>44256</v>
      </c>
      <c r="B2066" s="21" t="s">
        <v>355</v>
      </c>
      <c r="C2066" s="21" t="s">
        <v>356</v>
      </c>
      <c r="D2066" s="20" t="s">
        <v>360</v>
      </c>
      <c r="E2066" s="20" t="s">
        <v>22</v>
      </c>
      <c r="F2066" s="20" t="s">
        <v>33</v>
      </c>
      <c r="G2066" s="20" t="str">
        <f>VLOOKUP(Repository_table[[#This Row],[Country of Destination]],$T$11:$U$47,2,)</f>
        <v>Europe and Central Asia</v>
      </c>
      <c r="H2066" s="20" t="s">
        <v>277</v>
      </c>
      <c r="I2066" s="20" t="s">
        <v>359</v>
      </c>
      <c r="J2066" s="22">
        <v>3336864</v>
      </c>
      <c r="K2066" s="27"/>
      <c r="L2066" s="115"/>
      <c r="N2066" s="89"/>
    </row>
    <row r="2067" spans="1:14" s="13" customFormat="1">
      <c r="A2067" s="117">
        <v>44257</v>
      </c>
      <c r="B2067" s="118" t="s">
        <v>20</v>
      </c>
      <c r="C2067" s="118" t="s">
        <v>20</v>
      </c>
      <c r="D2067" s="119" t="s">
        <v>21</v>
      </c>
      <c r="E2067" s="119" t="s">
        <v>22</v>
      </c>
      <c r="F2067" s="119" t="s">
        <v>38</v>
      </c>
      <c r="G2067" s="119" t="str">
        <f>VLOOKUP(Repository_table[[#This Row],[Country of Destination]],$T$11:$U$47,2,)</f>
        <v>Latin America and the Caribbean</v>
      </c>
      <c r="H2067" s="119" t="s">
        <v>115</v>
      </c>
      <c r="I2067" s="119" t="s">
        <v>25</v>
      </c>
      <c r="J2067" s="120">
        <v>3519108</v>
      </c>
      <c r="K2067" s="121"/>
      <c r="L2067" s="115"/>
      <c r="N2067" s="89"/>
    </row>
    <row r="2068" spans="1:14" s="13" customFormat="1">
      <c r="A2068" s="117">
        <v>44257</v>
      </c>
      <c r="B2068" s="118" t="s">
        <v>20</v>
      </c>
      <c r="C2068" s="118" t="s">
        <v>20</v>
      </c>
      <c r="D2068" s="119" t="s">
        <v>21</v>
      </c>
      <c r="E2068" s="119" t="s">
        <v>22</v>
      </c>
      <c r="F2068" s="119" t="s">
        <v>35</v>
      </c>
      <c r="G2068" s="119" t="str">
        <f>VLOOKUP(Repository_table[[#This Row],[Country of Destination]],$T$11:$U$47,2,)</f>
        <v>Europe and Central Asia</v>
      </c>
      <c r="H2068" s="119" t="s">
        <v>166</v>
      </c>
      <c r="I2068" s="119" t="s">
        <v>25</v>
      </c>
      <c r="J2068" s="120">
        <v>3659190</v>
      </c>
      <c r="K2068" s="121"/>
      <c r="L2068" s="115"/>
      <c r="N2068" s="89"/>
    </row>
    <row r="2069" spans="1:14" s="13" customFormat="1" ht="24.95">
      <c r="A2069" s="117">
        <v>44258</v>
      </c>
      <c r="B2069" s="118" t="s">
        <v>264</v>
      </c>
      <c r="C2069" s="118" t="s">
        <v>265</v>
      </c>
      <c r="D2069" s="119" t="s">
        <v>283</v>
      </c>
      <c r="E2069" s="119" t="s">
        <v>22</v>
      </c>
      <c r="F2069" s="119" t="s">
        <v>28</v>
      </c>
      <c r="G2069" s="119" t="str">
        <f>VLOOKUP(Repository_table[[#This Row],[Country of Destination]],$T$11:$U$47,2,)</f>
        <v>East Asia and Pacific</v>
      </c>
      <c r="H2069" s="119" t="s">
        <v>723</v>
      </c>
      <c r="I2069" s="119" t="s">
        <v>268</v>
      </c>
      <c r="J2069" s="120">
        <v>3683461</v>
      </c>
      <c r="K2069" s="121"/>
      <c r="L2069" s="115"/>
      <c r="N2069" s="89"/>
    </row>
    <row r="2070" spans="1:14" s="13" customFormat="1">
      <c r="A2070" s="117">
        <v>44258</v>
      </c>
      <c r="B2070" s="118" t="s">
        <v>228</v>
      </c>
      <c r="C2070" s="118" t="s">
        <v>229</v>
      </c>
      <c r="D2070" s="119" t="s">
        <v>230</v>
      </c>
      <c r="E2070" s="119" t="s">
        <v>22</v>
      </c>
      <c r="F2070" s="119" t="s">
        <v>38</v>
      </c>
      <c r="G2070" s="119" t="str">
        <f>VLOOKUP(Repository_table[[#This Row],[Country of Destination]],$T$11:$U$47,2,)</f>
        <v>Latin America and the Caribbean</v>
      </c>
      <c r="H2070" s="119" t="s">
        <v>209</v>
      </c>
      <c r="I2070" s="119" t="s">
        <v>231</v>
      </c>
      <c r="J2070" s="120">
        <v>3196244</v>
      </c>
      <c r="K2070" s="121"/>
      <c r="L2070" s="115"/>
      <c r="N2070" s="89"/>
    </row>
    <row r="2071" spans="1:14" s="13" customFormat="1">
      <c r="A2071" s="117">
        <v>44258</v>
      </c>
      <c r="B2071" s="118" t="s">
        <v>688</v>
      </c>
      <c r="C2071" s="118" t="s">
        <v>702</v>
      </c>
      <c r="D2071" s="119" t="s">
        <v>701</v>
      </c>
      <c r="E2071" s="119" t="s">
        <v>22</v>
      </c>
      <c r="F2071" s="119" t="s">
        <v>94</v>
      </c>
      <c r="G2071" s="119" t="str">
        <f>VLOOKUP(Repository_table[[#This Row],[Country of Destination]],$T$11:$U$47,2,)</f>
        <v>East Asia and Pacific</v>
      </c>
      <c r="H2071" s="119" t="s">
        <v>177</v>
      </c>
      <c r="I2071" s="119" t="s">
        <v>333</v>
      </c>
      <c r="J2071" s="120">
        <v>3713868</v>
      </c>
      <c r="K2071" s="121"/>
      <c r="L2071" s="115"/>
      <c r="N2071" s="89"/>
    </row>
    <row r="2072" spans="1:14" s="13" customFormat="1">
      <c r="A2072" s="117">
        <v>44258</v>
      </c>
      <c r="B2072" s="118" t="s">
        <v>20</v>
      </c>
      <c r="C2072" s="118" t="s">
        <v>20</v>
      </c>
      <c r="D2072" s="119" t="s">
        <v>21</v>
      </c>
      <c r="E2072" s="119" t="s">
        <v>22</v>
      </c>
      <c r="F2072" s="119" t="s">
        <v>35</v>
      </c>
      <c r="G2072" s="119" t="str">
        <f>VLOOKUP(Repository_table[[#This Row],[Country of Destination]],$T$11:$U$47,2,)</f>
        <v>Europe and Central Asia</v>
      </c>
      <c r="H2072" s="119" t="s">
        <v>220</v>
      </c>
      <c r="I2072" s="119" t="s">
        <v>25</v>
      </c>
      <c r="J2072" s="120">
        <v>3275896</v>
      </c>
      <c r="K2072" s="121"/>
      <c r="L2072" s="115"/>
      <c r="N2072" s="89"/>
    </row>
    <row r="2073" spans="1:14" s="13" customFormat="1" ht="24.95">
      <c r="A2073" s="117">
        <v>44259</v>
      </c>
      <c r="B2073" s="118" t="s">
        <v>264</v>
      </c>
      <c r="C2073" s="118" t="s">
        <v>265</v>
      </c>
      <c r="D2073" s="119" t="s">
        <v>266</v>
      </c>
      <c r="E2073" s="119" t="s">
        <v>22</v>
      </c>
      <c r="F2073" s="119" t="s">
        <v>33</v>
      </c>
      <c r="G2073" s="119" t="str">
        <f>VLOOKUP(Repository_table[[#This Row],[Country of Destination]],$T$11:$U$47,2,)</f>
        <v>Europe and Central Asia</v>
      </c>
      <c r="H2073" s="119" t="s">
        <v>218</v>
      </c>
      <c r="I2073" s="119" t="s">
        <v>268</v>
      </c>
      <c r="J2073" s="120">
        <v>3669424</v>
      </c>
      <c r="K2073" s="121"/>
      <c r="L2073" s="115"/>
      <c r="N2073" s="89"/>
    </row>
    <row r="2074" spans="1:14" s="13" customFormat="1">
      <c r="A2074" s="117">
        <v>44259</v>
      </c>
      <c r="B2074" s="118" t="s">
        <v>688</v>
      </c>
      <c r="C2074" s="118" t="s">
        <v>702</v>
      </c>
      <c r="D2074" s="119" t="s">
        <v>701</v>
      </c>
      <c r="E2074" s="119" t="s">
        <v>22</v>
      </c>
      <c r="F2074" s="119" t="s">
        <v>158</v>
      </c>
      <c r="G2074" s="119" t="str">
        <f>VLOOKUP(Repository_table[[#This Row],[Country of Destination]],$T$11:$U$47,2,)</f>
        <v>East Asia and Pacific</v>
      </c>
      <c r="H2074" s="119" t="s">
        <v>321</v>
      </c>
      <c r="I2074" s="119" t="s">
        <v>333</v>
      </c>
      <c r="J2074" s="120">
        <v>2200458</v>
      </c>
      <c r="K2074" s="121"/>
      <c r="L2074" s="115"/>
      <c r="N2074" s="89"/>
    </row>
    <row r="2075" spans="1:14" s="13" customFormat="1">
      <c r="A2075" s="117">
        <v>44259</v>
      </c>
      <c r="B2075" s="118" t="s">
        <v>20</v>
      </c>
      <c r="C2075" s="118" t="s">
        <v>20</v>
      </c>
      <c r="D2075" s="119" t="s">
        <v>21</v>
      </c>
      <c r="E2075" s="119" t="s">
        <v>22</v>
      </c>
      <c r="F2075" s="119" t="s">
        <v>35</v>
      </c>
      <c r="G2075" s="119" t="str">
        <f>VLOOKUP(Repository_table[[#This Row],[Country of Destination]],$T$11:$U$47,2,)</f>
        <v>Europe and Central Asia</v>
      </c>
      <c r="H2075" s="119" t="s">
        <v>86</v>
      </c>
      <c r="I2075" s="119" t="s">
        <v>25</v>
      </c>
      <c r="J2075" s="120">
        <v>3447852</v>
      </c>
      <c r="K2075" s="121"/>
      <c r="L2075" s="115"/>
      <c r="N2075" s="89"/>
    </row>
    <row r="2076" spans="1:14" s="13" customFormat="1">
      <c r="A2076" s="117">
        <v>44260</v>
      </c>
      <c r="B2076" s="118" t="s">
        <v>303</v>
      </c>
      <c r="C2076" s="118" t="s">
        <v>318</v>
      </c>
      <c r="D2076" s="119" t="s">
        <v>309</v>
      </c>
      <c r="E2076" s="119" t="s">
        <v>22</v>
      </c>
      <c r="F2076" s="119" t="s">
        <v>144</v>
      </c>
      <c r="G2076" s="119" t="str">
        <f>VLOOKUP(Repository_table[[#This Row],[Country of Destination]],$T$11:$U$47,2,)</f>
        <v>Latin America and the Caribbean</v>
      </c>
      <c r="H2076" s="119" t="s">
        <v>717</v>
      </c>
      <c r="I2076" s="119" t="s">
        <v>307</v>
      </c>
      <c r="J2076" s="120">
        <v>2343411</v>
      </c>
      <c r="K2076" s="121"/>
      <c r="L2076" s="115"/>
      <c r="N2076" s="89"/>
    </row>
    <row r="2077" spans="1:14" s="13" customFormat="1" ht="24.95">
      <c r="A2077" s="117">
        <v>44260</v>
      </c>
      <c r="B2077" s="118" t="s">
        <v>264</v>
      </c>
      <c r="C2077" s="118" t="s">
        <v>265</v>
      </c>
      <c r="D2077" s="119" t="s">
        <v>283</v>
      </c>
      <c r="E2077" s="119" t="s">
        <v>22</v>
      </c>
      <c r="F2077" s="119" t="s">
        <v>28</v>
      </c>
      <c r="G2077" s="119" t="str">
        <f>VLOOKUP(Repository_table[[#This Row],[Country of Destination]],$T$11:$U$47,2,)</f>
        <v>East Asia and Pacific</v>
      </c>
      <c r="H2077" s="119" t="s">
        <v>79</v>
      </c>
      <c r="I2077" s="119" t="s">
        <v>268</v>
      </c>
      <c r="J2077" s="120">
        <v>3669335</v>
      </c>
      <c r="K2077" s="121"/>
      <c r="L2077" s="115"/>
      <c r="N2077" s="89"/>
    </row>
    <row r="2078" spans="1:14" s="13" customFormat="1">
      <c r="A2078" s="117">
        <v>44260</v>
      </c>
      <c r="B2078" s="118" t="s">
        <v>20</v>
      </c>
      <c r="C2078" s="118" t="s">
        <v>20</v>
      </c>
      <c r="D2078" s="119" t="s">
        <v>21</v>
      </c>
      <c r="E2078" s="119" t="s">
        <v>22</v>
      </c>
      <c r="F2078" s="119" t="s">
        <v>94</v>
      </c>
      <c r="G2078" s="119" t="str">
        <f>VLOOKUP(Repository_table[[#This Row],[Country of Destination]],$T$11:$U$47,2,)</f>
        <v>East Asia and Pacific</v>
      </c>
      <c r="H2078" s="119" t="s">
        <v>130</v>
      </c>
      <c r="I2078" s="119" t="s">
        <v>25</v>
      </c>
      <c r="J2078" s="120">
        <v>3717367</v>
      </c>
      <c r="K2078" s="121"/>
      <c r="L2078" s="115"/>
      <c r="N2078" s="89"/>
    </row>
    <row r="2079" spans="1:14" s="13" customFormat="1">
      <c r="A2079" s="117">
        <v>44260</v>
      </c>
      <c r="B2079" s="118" t="s">
        <v>20</v>
      </c>
      <c r="C2079" s="118" t="s">
        <v>20</v>
      </c>
      <c r="D2079" s="119" t="s">
        <v>21</v>
      </c>
      <c r="E2079" s="119" t="s">
        <v>22</v>
      </c>
      <c r="F2079" s="119" t="s">
        <v>55</v>
      </c>
      <c r="G2079" s="119" t="str">
        <f>VLOOKUP(Repository_table[[#This Row],[Country of Destination]],$T$11:$U$47,2,)</f>
        <v>Europe and Central Asia</v>
      </c>
      <c r="H2079" s="119" t="s">
        <v>60</v>
      </c>
      <c r="I2079" s="119" t="s">
        <v>25</v>
      </c>
      <c r="J2079" s="120">
        <v>3690434</v>
      </c>
      <c r="K2079" s="121"/>
      <c r="L2079" s="115"/>
      <c r="N2079" s="89"/>
    </row>
    <row r="2080" spans="1:14" s="13" customFormat="1">
      <c r="A2080" s="117">
        <v>44261</v>
      </c>
      <c r="B2080" s="118" t="s">
        <v>303</v>
      </c>
      <c r="C2080" s="118" t="s">
        <v>308</v>
      </c>
      <c r="D2080" s="119" t="s">
        <v>305</v>
      </c>
      <c r="E2080" s="119" t="s">
        <v>22</v>
      </c>
      <c r="F2080" s="119" t="s">
        <v>44</v>
      </c>
      <c r="G2080" s="119" t="str">
        <f>VLOOKUP(Repository_table[[#This Row],[Country of Destination]],$T$11:$U$47,2,)</f>
        <v>Europe and Central Asia</v>
      </c>
      <c r="H2080" s="119" t="s">
        <v>66</v>
      </c>
      <c r="I2080" s="119" t="s">
        <v>307</v>
      </c>
      <c r="J2080" s="120">
        <v>3619306</v>
      </c>
      <c r="K2080" s="121"/>
      <c r="L2080" s="115"/>
      <c r="N2080" s="89"/>
    </row>
    <row r="2081" spans="1:14" s="13" customFormat="1" ht="24.95">
      <c r="A2081" s="117">
        <v>44261</v>
      </c>
      <c r="B2081" s="118" t="s">
        <v>264</v>
      </c>
      <c r="C2081" s="118" t="s">
        <v>265</v>
      </c>
      <c r="D2081" s="119" t="s">
        <v>266</v>
      </c>
      <c r="E2081" s="119" t="s">
        <v>22</v>
      </c>
      <c r="F2081" s="119" t="s">
        <v>33</v>
      </c>
      <c r="G2081" s="119" t="str">
        <f>VLOOKUP(Repository_table[[#This Row],[Country of Destination]],$T$11:$U$47,2,)</f>
        <v>Europe and Central Asia</v>
      </c>
      <c r="H2081" s="119" t="s">
        <v>280</v>
      </c>
      <c r="I2081" s="119" t="s">
        <v>268</v>
      </c>
      <c r="J2081" s="120">
        <v>3186473</v>
      </c>
      <c r="K2081" s="121"/>
      <c r="L2081" s="115"/>
      <c r="N2081" s="89"/>
    </row>
    <row r="2082" spans="1:14" s="13" customFormat="1">
      <c r="A2082" s="117">
        <v>44261</v>
      </c>
      <c r="B2082" s="118" t="s">
        <v>20</v>
      </c>
      <c r="C2082" s="118" t="s">
        <v>20</v>
      </c>
      <c r="D2082" s="119" t="s">
        <v>21</v>
      </c>
      <c r="E2082" s="119" t="s">
        <v>22</v>
      </c>
      <c r="F2082" s="119" t="s">
        <v>94</v>
      </c>
      <c r="G2082" s="119" t="str">
        <f>VLOOKUP(Repository_table[[#This Row],[Country of Destination]],$T$11:$U$47,2,)</f>
        <v>East Asia and Pacific</v>
      </c>
      <c r="H2082" s="119" t="s">
        <v>676</v>
      </c>
      <c r="I2082" s="119" t="s">
        <v>25</v>
      </c>
      <c r="J2082" s="120">
        <v>3321115</v>
      </c>
      <c r="K2082" s="121"/>
      <c r="L2082" s="115"/>
      <c r="N2082" s="89"/>
    </row>
    <row r="2083" spans="1:14" s="13" customFormat="1">
      <c r="A2083" s="117">
        <v>44262</v>
      </c>
      <c r="B2083" s="118" t="s">
        <v>303</v>
      </c>
      <c r="C2083" s="118" t="s">
        <v>318</v>
      </c>
      <c r="D2083" s="119" t="s">
        <v>309</v>
      </c>
      <c r="E2083" s="119" t="s">
        <v>22</v>
      </c>
      <c r="F2083" s="119" t="s">
        <v>143</v>
      </c>
      <c r="G2083" s="119" t="str">
        <f>VLOOKUP(Repository_table[[#This Row],[Country of Destination]],$T$11:$U$47,2,)</f>
        <v>Latin America and the Caribbean</v>
      </c>
      <c r="H2083" s="119" t="s">
        <v>34</v>
      </c>
      <c r="I2083" s="119" t="s">
        <v>307</v>
      </c>
      <c r="J2083" s="120">
        <v>3629500</v>
      </c>
      <c r="K2083" s="121"/>
      <c r="L2083" s="115"/>
      <c r="N2083" s="89"/>
    </row>
    <row r="2084" spans="1:14" s="13" customFormat="1">
      <c r="A2084" s="117">
        <v>44262</v>
      </c>
      <c r="B2084" s="118" t="s">
        <v>20</v>
      </c>
      <c r="C2084" s="118" t="s">
        <v>20</v>
      </c>
      <c r="D2084" s="119" t="s">
        <v>21</v>
      </c>
      <c r="E2084" s="119" t="s">
        <v>22</v>
      </c>
      <c r="F2084" s="119" t="s">
        <v>94</v>
      </c>
      <c r="G2084" s="119" t="str">
        <f>VLOOKUP(Repository_table[[#This Row],[Country of Destination]],$T$11:$U$47,2,)</f>
        <v>East Asia and Pacific</v>
      </c>
      <c r="H2084" s="119" t="s">
        <v>724</v>
      </c>
      <c r="I2084" s="119" t="s">
        <v>25</v>
      </c>
      <c r="J2084" s="120">
        <v>3558345</v>
      </c>
      <c r="K2084" s="121"/>
      <c r="L2084" s="115"/>
      <c r="N2084" s="89"/>
    </row>
    <row r="2085" spans="1:14" s="13" customFormat="1">
      <c r="A2085" s="117">
        <v>44263</v>
      </c>
      <c r="B2085" s="118" t="s">
        <v>688</v>
      </c>
      <c r="C2085" s="118" t="s">
        <v>702</v>
      </c>
      <c r="D2085" s="119" t="s">
        <v>701</v>
      </c>
      <c r="E2085" s="119" t="s">
        <v>22</v>
      </c>
      <c r="F2085" s="119" t="s">
        <v>65</v>
      </c>
      <c r="G2085" s="119" t="str">
        <f>VLOOKUP(Repository_table[[#This Row],[Country of Destination]],$T$11:$U$47,2,)</f>
        <v>Europe and Central Asia</v>
      </c>
      <c r="H2085" s="119" t="s">
        <v>657</v>
      </c>
      <c r="I2085" s="119" t="s">
        <v>333</v>
      </c>
      <c r="J2085" s="120">
        <v>3688973</v>
      </c>
      <c r="K2085" s="121"/>
      <c r="L2085" s="115"/>
      <c r="N2085" s="89"/>
    </row>
    <row r="2086" spans="1:14" s="13" customFormat="1">
      <c r="A2086" s="117">
        <v>44263</v>
      </c>
      <c r="B2086" s="118" t="s">
        <v>20</v>
      </c>
      <c r="C2086" s="118" t="s">
        <v>20</v>
      </c>
      <c r="D2086" s="119" t="s">
        <v>21</v>
      </c>
      <c r="E2086" s="119" t="s">
        <v>22</v>
      </c>
      <c r="F2086" s="119" t="s">
        <v>42</v>
      </c>
      <c r="G2086" s="119" t="str">
        <f>VLOOKUP(Repository_table[[#This Row],[Country of Destination]],$T$11:$U$47,2,)</f>
        <v>South Asia</v>
      </c>
      <c r="H2086" s="119" t="s">
        <v>208</v>
      </c>
      <c r="I2086" s="119" t="s">
        <v>25</v>
      </c>
      <c r="J2086" s="120">
        <v>3633380</v>
      </c>
      <c r="K2086" s="121"/>
      <c r="L2086" s="115"/>
      <c r="N2086" s="89"/>
    </row>
    <row r="2087" spans="1:14" s="13" customFormat="1" ht="24.95">
      <c r="A2087" s="117">
        <v>44264</v>
      </c>
      <c r="B2087" s="118" t="s">
        <v>264</v>
      </c>
      <c r="C2087" s="118" t="s">
        <v>265</v>
      </c>
      <c r="D2087" s="119" t="s">
        <v>266</v>
      </c>
      <c r="E2087" s="119" t="s">
        <v>22</v>
      </c>
      <c r="F2087" s="119" t="s">
        <v>61</v>
      </c>
      <c r="G2087" s="119" t="str">
        <f>VLOOKUP(Repository_table[[#This Row],[Country of Destination]],$T$11:$U$47,2,)</f>
        <v>Europe and Central Asia</v>
      </c>
      <c r="H2087" s="20" t="s">
        <v>343</v>
      </c>
      <c r="I2087" s="119" t="s">
        <v>268</v>
      </c>
      <c r="J2087" s="120">
        <v>3228473</v>
      </c>
      <c r="K2087" s="121"/>
      <c r="L2087" s="115"/>
      <c r="N2087" s="89"/>
    </row>
    <row r="2088" spans="1:14" s="13" customFormat="1">
      <c r="A2088" s="117">
        <v>44264</v>
      </c>
      <c r="B2088" s="118" t="s">
        <v>688</v>
      </c>
      <c r="C2088" s="118" t="s">
        <v>702</v>
      </c>
      <c r="D2088" s="119" t="s">
        <v>701</v>
      </c>
      <c r="E2088" s="119" t="s">
        <v>22</v>
      </c>
      <c r="F2088" s="119" t="s">
        <v>68</v>
      </c>
      <c r="G2088" s="119" t="str">
        <f>VLOOKUP(Repository_table[[#This Row],[Country of Destination]],$T$11:$U$47,2,)</f>
        <v>Europe and Central Asia</v>
      </c>
      <c r="H2088" s="119" t="s">
        <v>51</v>
      </c>
      <c r="I2088" s="119" t="s">
        <v>333</v>
      </c>
      <c r="J2088" s="120">
        <v>3319244</v>
      </c>
      <c r="K2088" s="121"/>
      <c r="L2088" s="115"/>
      <c r="N2088" s="89"/>
    </row>
    <row r="2089" spans="1:14" s="13" customFormat="1">
      <c r="A2089" s="117">
        <v>44264</v>
      </c>
      <c r="B2089" s="118" t="s">
        <v>20</v>
      </c>
      <c r="C2089" s="118" t="s">
        <v>20</v>
      </c>
      <c r="D2089" s="119" t="s">
        <v>21</v>
      </c>
      <c r="E2089" s="119" t="s">
        <v>22</v>
      </c>
      <c r="F2089" s="119" t="s">
        <v>49</v>
      </c>
      <c r="G2089" s="119" t="str">
        <f>VLOOKUP(Repository_table[[#This Row],[Country of Destination]],$T$11:$U$47,2,)</f>
        <v>Europe and Central Asia</v>
      </c>
      <c r="H2089" s="119" t="s">
        <v>234</v>
      </c>
      <c r="I2089" s="119" t="s">
        <v>25</v>
      </c>
      <c r="J2089" s="120">
        <v>3276153</v>
      </c>
      <c r="K2089" s="121"/>
      <c r="L2089" s="115"/>
      <c r="N2089" s="89"/>
    </row>
    <row r="2090" spans="1:14" s="13" customFormat="1">
      <c r="A2090" s="117">
        <v>44264</v>
      </c>
      <c r="B2090" s="118" t="s">
        <v>355</v>
      </c>
      <c r="C2090" s="118" t="s">
        <v>356</v>
      </c>
      <c r="D2090" s="119" t="s">
        <v>357</v>
      </c>
      <c r="E2090" s="119" t="s">
        <v>22</v>
      </c>
      <c r="F2090" s="119" t="s">
        <v>143</v>
      </c>
      <c r="G2090" s="119" t="str">
        <f>VLOOKUP(Repository_table[[#This Row],[Country of Destination]],$T$11:$U$47,2,)</f>
        <v>Latin America and the Caribbean</v>
      </c>
      <c r="H2090" s="119" t="s">
        <v>78</v>
      </c>
      <c r="I2090" s="119" t="s">
        <v>359</v>
      </c>
      <c r="J2090" s="120">
        <v>3317865</v>
      </c>
      <c r="K2090" s="121"/>
      <c r="L2090" s="115"/>
      <c r="N2090" s="89"/>
    </row>
    <row r="2091" spans="1:14" s="13" customFormat="1">
      <c r="A2091" s="117">
        <v>44265</v>
      </c>
      <c r="B2091" s="118" t="s">
        <v>303</v>
      </c>
      <c r="C2091" s="118" t="s">
        <v>304</v>
      </c>
      <c r="D2091" s="119" t="s">
        <v>305</v>
      </c>
      <c r="E2091" s="119" t="s">
        <v>22</v>
      </c>
      <c r="F2091" s="119" t="s">
        <v>158</v>
      </c>
      <c r="G2091" s="119" t="str">
        <f>VLOOKUP(Repository_table[[#This Row],[Country of Destination]],$T$11:$U$47,2,)</f>
        <v>East Asia and Pacific</v>
      </c>
      <c r="H2091" s="119" t="s">
        <v>306</v>
      </c>
      <c r="I2091" s="119" t="s">
        <v>307</v>
      </c>
      <c r="J2091" s="120">
        <v>3495563</v>
      </c>
      <c r="K2091" s="121"/>
      <c r="L2091" s="115"/>
      <c r="N2091" s="89"/>
    </row>
    <row r="2092" spans="1:14" s="13" customFormat="1">
      <c r="A2092" s="117">
        <v>44265</v>
      </c>
      <c r="B2092" s="118" t="s">
        <v>20</v>
      </c>
      <c r="C2092" s="118" t="s">
        <v>20</v>
      </c>
      <c r="D2092" s="119" t="s">
        <v>21</v>
      </c>
      <c r="E2092" s="119" t="s">
        <v>22</v>
      </c>
      <c r="F2092" s="119" t="s">
        <v>35</v>
      </c>
      <c r="G2092" s="119" t="str">
        <f>VLOOKUP(Repository_table[[#This Row],[Country of Destination]],$T$11:$U$47,2,)</f>
        <v>Europe and Central Asia</v>
      </c>
      <c r="H2092" s="119" t="s">
        <v>214</v>
      </c>
      <c r="I2092" s="119" t="s">
        <v>25</v>
      </c>
      <c r="J2092" s="120">
        <v>3633966</v>
      </c>
      <c r="K2092" s="121"/>
      <c r="L2092" s="115"/>
      <c r="N2092" s="89"/>
    </row>
    <row r="2093" spans="1:14" s="13" customFormat="1" ht="24.95">
      <c r="A2093" s="117">
        <v>44266</v>
      </c>
      <c r="B2093" s="118" t="s">
        <v>264</v>
      </c>
      <c r="C2093" s="118" t="s">
        <v>265</v>
      </c>
      <c r="D2093" s="119" t="s">
        <v>283</v>
      </c>
      <c r="E2093" s="119" t="s">
        <v>22</v>
      </c>
      <c r="F2093" s="119" t="s">
        <v>125</v>
      </c>
      <c r="G2093" s="119" t="str">
        <f>VLOOKUP(Repository_table[[#This Row],[Country of Destination]],$T$11:$U$47,2,)</f>
        <v>East Asia and Pacific</v>
      </c>
      <c r="H2093" s="119" t="s">
        <v>319</v>
      </c>
      <c r="I2093" s="119" t="s">
        <v>268</v>
      </c>
      <c r="J2093" s="120">
        <v>3303265</v>
      </c>
      <c r="K2093" s="121"/>
      <c r="L2093" s="115"/>
      <c r="N2093" s="89"/>
    </row>
    <row r="2094" spans="1:14" s="13" customFormat="1">
      <c r="A2094" s="117">
        <v>44266</v>
      </c>
      <c r="B2094" s="118" t="s">
        <v>228</v>
      </c>
      <c r="C2094" s="118" t="s">
        <v>232</v>
      </c>
      <c r="D2094" s="119" t="s">
        <v>230</v>
      </c>
      <c r="E2094" s="119" t="s">
        <v>22</v>
      </c>
      <c r="F2094" s="119" t="s">
        <v>158</v>
      </c>
      <c r="G2094" s="119" t="str">
        <f>VLOOKUP(Repository_table[[#This Row],[Country of Destination]],$T$11:$U$47,2,)</f>
        <v>East Asia and Pacific</v>
      </c>
      <c r="H2094" s="119" t="s">
        <v>237</v>
      </c>
      <c r="I2094" s="119" t="s">
        <v>231</v>
      </c>
      <c r="J2094" s="120">
        <v>3464452</v>
      </c>
      <c r="K2094" s="121"/>
      <c r="L2094" s="115"/>
      <c r="N2094" s="89"/>
    </row>
    <row r="2095" spans="1:14" s="13" customFormat="1">
      <c r="A2095" s="117">
        <v>44266</v>
      </c>
      <c r="B2095" s="118" t="s">
        <v>688</v>
      </c>
      <c r="C2095" s="118" t="s">
        <v>702</v>
      </c>
      <c r="D2095" s="119" t="s">
        <v>701</v>
      </c>
      <c r="E2095" s="119" t="s">
        <v>22</v>
      </c>
      <c r="F2095" s="119" t="s">
        <v>158</v>
      </c>
      <c r="G2095" s="119" t="str">
        <f>VLOOKUP(Repository_table[[#This Row],[Country of Destination]],$T$11:$U$47,2,)</f>
        <v>East Asia and Pacific</v>
      </c>
      <c r="H2095" s="119" t="s">
        <v>334</v>
      </c>
      <c r="I2095" s="119" t="s">
        <v>333</v>
      </c>
      <c r="J2095" s="120">
        <v>3690273</v>
      </c>
      <c r="K2095" s="121"/>
      <c r="L2095" s="115"/>
      <c r="N2095" s="89"/>
    </row>
    <row r="2096" spans="1:14" s="13" customFormat="1">
      <c r="A2096" s="117">
        <v>44266</v>
      </c>
      <c r="B2096" s="118" t="s">
        <v>20</v>
      </c>
      <c r="C2096" s="118" t="s">
        <v>20</v>
      </c>
      <c r="D2096" s="119" t="s">
        <v>21</v>
      </c>
      <c r="E2096" s="119" t="s">
        <v>22</v>
      </c>
      <c r="F2096" s="119" t="s">
        <v>33</v>
      </c>
      <c r="G2096" s="119" t="str">
        <f>VLOOKUP(Repository_table[[#This Row],[Country of Destination]],$T$11:$U$47,2,)</f>
        <v>Europe and Central Asia</v>
      </c>
      <c r="H2096" s="119" t="s">
        <v>668</v>
      </c>
      <c r="I2096" s="119" t="s">
        <v>25</v>
      </c>
      <c r="J2096" s="120">
        <v>3275707</v>
      </c>
      <c r="K2096" s="121"/>
      <c r="L2096" s="115"/>
      <c r="N2096" s="89"/>
    </row>
    <row r="2097" spans="1:14" s="13" customFormat="1">
      <c r="A2097" s="117">
        <v>44266</v>
      </c>
      <c r="B2097" s="118" t="s">
        <v>20</v>
      </c>
      <c r="C2097" s="118" t="s">
        <v>20</v>
      </c>
      <c r="D2097" s="119" t="s">
        <v>27</v>
      </c>
      <c r="E2097" s="119" t="s">
        <v>22</v>
      </c>
      <c r="F2097" s="119" t="s">
        <v>28</v>
      </c>
      <c r="G2097" s="119" t="str">
        <f>VLOOKUP(Repository_table[[#This Row],[Country of Destination]],$T$11:$U$47,2,)</f>
        <v>East Asia and Pacific</v>
      </c>
      <c r="H2097" s="119" t="s">
        <v>37</v>
      </c>
      <c r="I2097" s="119" t="s">
        <v>25</v>
      </c>
      <c r="J2097" s="120">
        <v>3222633</v>
      </c>
      <c r="K2097" s="121"/>
      <c r="L2097" s="115"/>
      <c r="N2097" s="89"/>
    </row>
    <row r="2098" spans="1:14" s="13" customFormat="1">
      <c r="A2098" s="117">
        <v>44267</v>
      </c>
      <c r="B2098" s="118" t="s">
        <v>303</v>
      </c>
      <c r="C2098" s="118" t="s">
        <v>304</v>
      </c>
      <c r="D2098" s="119" t="s">
        <v>305</v>
      </c>
      <c r="E2098" s="119" t="s">
        <v>22</v>
      </c>
      <c r="F2098" s="119" t="s">
        <v>55</v>
      </c>
      <c r="G2098" s="119" t="str">
        <f>VLOOKUP(Repository_table[[#This Row],[Country of Destination]],$T$11:$U$47,2,)</f>
        <v>Europe and Central Asia</v>
      </c>
      <c r="H2098" s="119" t="s">
        <v>64</v>
      </c>
      <c r="I2098" s="119" t="s">
        <v>307</v>
      </c>
      <c r="J2098" s="120">
        <v>3277157</v>
      </c>
      <c r="K2098" s="121"/>
      <c r="L2098" s="115"/>
      <c r="N2098" s="89"/>
    </row>
    <row r="2099" spans="1:14" s="13" customFormat="1">
      <c r="A2099" s="117">
        <v>44267</v>
      </c>
      <c r="B2099" s="118" t="s">
        <v>688</v>
      </c>
      <c r="C2099" s="118" t="s">
        <v>702</v>
      </c>
      <c r="D2099" s="119" t="s">
        <v>701</v>
      </c>
      <c r="E2099" s="119" t="s">
        <v>22</v>
      </c>
      <c r="F2099" s="119" t="s">
        <v>49</v>
      </c>
      <c r="G2099" s="119" t="str">
        <f>VLOOKUP(Repository_table[[#This Row],[Country of Destination]],$T$11:$U$47,2,)</f>
        <v>Europe and Central Asia</v>
      </c>
      <c r="H2099" s="119" t="s">
        <v>275</v>
      </c>
      <c r="I2099" s="119" t="s">
        <v>333</v>
      </c>
      <c r="J2099" s="120">
        <v>3834834</v>
      </c>
      <c r="K2099" s="121"/>
      <c r="L2099" s="115"/>
      <c r="N2099" s="89"/>
    </row>
    <row r="2100" spans="1:14" s="13" customFormat="1">
      <c r="A2100" s="117">
        <v>44267</v>
      </c>
      <c r="B2100" s="118" t="s">
        <v>20</v>
      </c>
      <c r="C2100" s="118" t="s">
        <v>20</v>
      </c>
      <c r="D2100" s="119" t="s">
        <v>21</v>
      </c>
      <c r="E2100" s="119" t="s">
        <v>22</v>
      </c>
      <c r="F2100" s="119" t="s">
        <v>38</v>
      </c>
      <c r="G2100" s="119" t="str">
        <f>VLOOKUP(Repository_table[[#This Row],[Country of Destination]],$T$11:$U$47,2,)</f>
        <v>Latin America and the Caribbean</v>
      </c>
      <c r="H2100" s="119" t="s">
        <v>45</v>
      </c>
      <c r="I2100" s="119" t="s">
        <v>25</v>
      </c>
      <c r="J2100" s="120">
        <v>3521788</v>
      </c>
      <c r="K2100" s="121"/>
      <c r="L2100" s="115"/>
      <c r="N2100" s="89"/>
    </row>
    <row r="2101" spans="1:14" s="13" customFormat="1" ht="24.95">
      <c r="A2101" s="117">
        <v>44268</v>
      </c>
      <c r="B2101" s="118" t="s">
        <v>264</v>
      </c>
      <c r="C2101" s="118" t="s">
        <v>265</v>
      </c>
      <c r="D2101" s="119" t="s">
        <v>266</v>
      </c>
      <c r="E2101" s="119" t="s">
        <v>22</v>
      </c>
      <c r="F2101" s="119" t="s">
        <v>42</v>
      </c>
      <c r="G2101" s="119" t="str">
        <f>VLOOKUP(Repository_table[[#This Row],[Country of Destination]],$T$11:$U$47,2,)</f>
        <v>South Asia</v>
      </c>
      <c r="H2101" s="119" t="s">
        <v>40</v>
      </c>
      <c r="I2101" s="119" t="s">
        <v>268</v>
      </c>
      <c r="J2101" s="120">
        <v>3402398</v>
      </c>
      <c r="K2101" s="121"/>
      <c r="L2101" s="115"/>
      <c r="N2101" s="89"/>
    </row>
    <row r="2102" spans="1:14" s="13" customFormat="1">
      <c r="A2102" s="117">
        <v>44268</v>
      </c>
      <c r="B2102" s="118" t="s">
        <v>20</v>
      </c>
      <c r="C2102" s="118" t="s">
        <v>20</v>
      </c>
      <c r="D2102" s="119" t="s">
        <v>27</v>
      </c>
      <c r="E2102" s="119" t="s">
        <v>22</v>
      </c>
      <c r="F2102" s="119" t="s">
        <v>143</v>
      </c>
      <c r="G2102" s="119" t="str">
        <f>VLOOKUP(Repository_table[[#This Row],[Country of Destination]],$T$11:$U$47,2,)</f>
        <v>Latin America and the Caribbean</v>
      </c>
      <c r="H2102" s="119" t="s">
        <v>80</v>
      </c>
      <c r="I2102" s="119" t="s">
        <v>25</v>
      </c>
      <c r="J2102" s="120">
        <v>3690832</v>
      </c>
      <c r="K2102" s="121"/>
      <c r="L2102" s="115"/>
      <c r="N2102" s="89"/>
    </row>
    <row r="2103" spans="1:14" s="13" customFormat="1">
      <c r="A2103" s="117">
        <v>44269</v>
      </c>
      <c r="B2103" s="118" t="s">
        <v>228</v>
      </c>
      <c r="C2103" s="118" t="s">
        <v>229</v>
      </c>
      <c r="D2103" s="119" t="s">
        <v>230</v>
      </c>
      <c r="E2103" s="119" t="s">
        <v>22</v>
      </c>
      <c r="F2103" s="119" t="s">
        <v>33</v>
      </c>
      <c r="G2103" s="119" t="str">
        <f>VLOOKUP(Repository_table[[#This Row],[Country of Destination]],$T$11:$U$47,2,)</f>
        <v>Europe and Central Asia</v>
      </c>
      <c r="H2103" s="119" t="s">
        <v>352</v>
      </c>
      <c r="I2103" s="119" t="s">
        <v>231</v>
      </c>
      <c r="J2103" s="120">
        <v>3201771</v>
      </c>
      <c r="K2103" s="121"/>
      <c r="L2103" s="115"/>
      <c r="N2103" s="89"/>
    </row>
    <row r="2104" spans="1:14" s="13" customFormat="1">
      <c r="A2104" s="117">
        <v>44269</v>
      </c>
      <c r="B2104" s="118" t="s">
        <v>688</v>
      </c>
      <c r="C2104" s="118" t="s">
        <v>702</v>
      </c>
      <c r="D2104" s="119" t="s">
        <v>701</v>
      </c>
      <c r="E2104" s="119" t="s">
        <v>22</v>
      </c>
      <c r="F2104" s="119" t="s">
        <v>23</v>
      </c>
      <c r="G2104" s="119" t="str">
        <f>VLOOKUP(Repository_table[[#This Row],[Country of Destination]],$T$11:$U$47,2,)</f>
        <v>Europe and Central Asia</v>
      </c>
      <c r="H2104" s="119" t="s">
        <v>202</v>
      </c>
      <c r="I2104" s="119" t="s">
        <v>333</v>
      </c>
      <c r="J2104" s="120">
        <v>3832002</v>
      </c>
      <c r="K2104" s="121"/>
      <c r="L2104" s="115"/>
      <c r="N2104" s="89"/>
    </row>
    <row r="2105" spans="1:14" s="13" customFormat="1">
      <c r="A2105" s="117">
        <v>44270</v>
      </c>
      <c r="B2105" s="118" t="s">
        <v>303</v>
      </c>
      <c r="C2105" s="118" t="s">
        <v>304</v>
      </c>
      <c r="D2105" s="119" t="s">
        <v>305</v>
      </c>
      <c r="E2105" s="119" t="s">
        <v>22</v>
      </c>
      <c r="F2105" s="119" t="s">
        <v>69</v>
      </c>
      <c r="G2105" s="119" t="str">
        <f>VLOOKUP(Repository_table[[#This Row],[Country of Destination]],$T$11:$U$47,2,)</f>
        <v>East Asia and Pacific</v>
      </c>
      <c r="H2105" s="119" t="s">
        <v>54</v>
      </c>
      <c r="I2105" s="119" t="s">
        <v>307</v>
      </c>
      <c r="J2105" s="120">
        <v>3754449</v>
      </c>
      <c r="K2105" s="121"/>
      <c r="L2105" s="115"/>
      <c r="N2105" s="89"/>
    </row>
    <row r="2106" spans="1:14" s="13" customFormat="1">
      <c r="A2106" s="117">
        <v>44270</v>
      </c>
      <c r="B2106" s="118" t="s">
        <v>20</v>
      </c>
      <c r="C2106" s="118" t="s">
        <v>20</v>
      </c>
      <c r="D2106" s="119" t="s">
        <v>21</v>
      </c>
      <c r="E2106" s="119" t="s">
        <v>22</v>
      </c>
      <c r="F2106" s="119" t="s">
        <v>42</v>
      </c>
      <c r="G2106" s="119" t="str">
        <f>VLOOKUP(Repository_table[[#This Row],[Country of Destination]],$T$11:$U$47,2,)</f>
        <v>South Asia</v>
      </c>
      <c r="H2106" s="119" t="s">
        <v>147</v>
      </c>
      <c r="I2106" s="119" t="s">
        <v>25</v>
      </c>
      <c r="J2106" s="120">
        <v>3552844</v>
      </c>
      <c r="K2106" s="121"/>
      <c r="L2106" s="115"/>
      <c r="N2106" s="89"/>
    </row>
    <row r="2107" spans="1:14" s="13" customFormat="1">
      <c r="A2107" s="117">
        <v>44271</v>
      </c>
      <c r="B2107" s="118" t="s">
        <v>303</v>
      </c>
      <c r="C2107" s="118" t="s">
        <v>308</v>
      </c>
      <c r="D2107" s="119" t="s">
        <v>309</v>
      </c>
      <c r="E2107" s="119" t="s">
        <v>22</v>
      </c>
      <c r="F2107" s="119" t="s">
        <v>28</v>
      </c>
      <c r="G2107" s="119" t="str">
        <f>VLOOKUP(Repository_table[[#This Row],[Country of Destination]],$T$11:$U$47,2,)</f>
        <v>East Asia and Pacific</v>
      </c>
      <c r="H2107" s="119" t="s">
        <v>315</v>
      </c>
      <c r="I2107" s="119" t="s">
        <v>307</v>
      </c>
      <c r="J2107" s="120">
        <v>3671934</v>
      </c>
      <c r="K2107" s="121"/>
      <c r="L2107" s="115"/>
      <c r="N2107" s="89"/>
    </row>
    <row r="2108" spans="1:14" s="13" customFormat="1">
      <c r="A2108" s="117">
        <v>44271</v>
      </c>
      <c r="B2108" s="118" t="s">
        <v>688</v>
      </c>
      <c r="C2108" s="118" t="s">
        <v>702</v>
      </c>
      <c r="D2108" s="119" t="s">
        <v>701</v>
      </c>
      <c r="E2108" s="119" t="s">
        <v>22</v>
      </c>
      <c r="F2108" s="119" t="s">
        <v>158</v>
      </c>
      <c r="G2108" s="119" t="str">
        <f>VLOOKUP(Repository_table[[#This Row],[Country of Destination]],$T$11:$U$47,2,)</f>
        <v>East Asia and Pacific</v>
      </c>
      <c r="H2108" s="119" t="s">
        <v>703</v>
      </c>
      <c r="I2108" s="119" t="s">
        <v>333</v>
      </c>
      <c r="J2108" s="120">
        <v>3878065</v>
      </c>
      <c r="K2108" s="121"/>
      <c r="L2108" s="115"/>
      <c r="N2108" s="89"/>
    </row>
    <row r="2109" spans="1:14" s="13" customFormat="1">
      <c r="A2109" s="117">
        <v>44271</v>
      </c>
      <c r="B2109" s="118" t="s">
        <v>20</v>
      </c>
      <c r="C2109" s="118" t="s">
        <v>20</v>
      </c>
      <c r="D2109" s="119" t="s">
        <v>21</v>
      </c>
      <c r="E2109" s="119" t="s">
        <v>22</v>
      </c>
      <c r="F2109" s="119" t="s">
        <v>23</v>
      </c>
      <c r="G2109" s="119" t="str">
        <f>VLOOKUP(Repository_table[[#This Row],[Country of Destination]],$T$11:$U$47,2,)</f>
        <v>Europe and Central Asia</v>
      </c>
      <c r="H2109" s="119" t="s">
        <v>149</v>
      </c>
      <c r="I2109" s="119" t="s">
        <v>25</v>
      </c>
      <c r="J2109" s="120">
        <v>3614162</v>
      </c>
      <c r="K2109" s="121"/>
      <c r="L2109" s="115"/>
      <c r="N2109" s="89"/>
    </row>
    <row r="2110" spans="1:14" s="13" customFormat="1" ht="24.95">
      <c r="A2110" s="117">
        <v>44272</v>
      </c>
      <c r="B2110" s="118" t="s">
        <v>264</v>
      </c>
      <c r="C2110" s="118" t="s">
        <v>265</v>
      </c>
      <c r="D2110" s="119" t="s">
        <v>266</v>
      </c>
      <c r="E2110" s="119" t="s">
        <v>22</v>
      </c>
      <c r="F2110" s="119" t="s">
        <v>55</v>
      </c>
      <c r="G2110" s="119" t="str">
        <f>VLOOKUP(Repository_table[[#This Row],[Country of Destination]],$T$11:$U$47,2,)</f>
        <v>Europe and Central Asia</v>
      </c>
      <c r="H2110" s="119" t="s">
        <v>244</v>
      </c>
      <c r="I2110" s="119" t="s">
        <v>268</v>
      </c>
      <c r="J2110" s="120">
        <v>296331</v>
      </c>
      <c r="K2110" s="121"/>
      <c r="L2110" s="115"/>
      <c r="N2110" s="89"/>
    </row>
    <row r="2111" spans="1:14" s="13" customFormat="1" ht="24.95">
      <c r="A2111" s="117">
        <v>44272</v>
      </c>
      <c r="B2111" s="118" t="s">
        <v>264</v>
      </c>
      <c r="C2111" s="118" t="s">
        <v>265</v>
      </c>
      <c r="D2111" s="119" t="s">
        <v>266</v>
      </c>
      <c r="E2111" s="119" t="s">
        <v>22</v>
      </c>
      <c r="F2111" s="119" t="s">
        <v>55</v>
      </c>
      <c r="G2111" s="119" t="str">
        <f>VLOOKUP(Repository_table[[#This Row],[Country of Destination]],$T$11:$U$47,2,)</f>
        <v>Europe and Central Asia</v>
      </c>
      <c r="H2111" s="119" t="s">
        <v>244</v>
      </c>
      <c r="I2111" s="119" t="s">
        <v>268</v>
      </c>
      <c r="J2111" s="120">
        <v>3512811</v>
      </c>
      <c r="K2111" s="121"/>
      <c r="L2111" s="115"/>
      <c r="N2111" s="89"/>
    </row>
    <row r="2112" spans="1:14" s="13" customFormat="1">
      <c r="A2112" s="117">
        <v>44272</v>
      </c>
      <c r="B2112" s="118" t="s">
        <v>20</v>
      </c>
      <c r="C2112" s="118" t="s">
        <v>20</v>
      </c>
      <c r="D2112" s="119" t="s">
        <v>21</v>
      </c>
      <c r="E2112" s="119" t="s">
        <v>22</v>
      </c>
      <c r="F2112" s="119" t="s">
        <v>87</v>
      </c>
      <c r="G2112" s="119" t="str">
        <f>VLOOKUP(Repository_table[[#This Row],[Country of Destination]],$T$11:$U$47,2,)</f>
        <v>South Asia</v>
      </c>
      <c r="H2112" s="119" t="s">
        <v>105</v>
      </c>
      <c r="I2112" s="119" t="s">
        <v>25</v>
      </c>
      <c r="J2112" s="120">
        <v>3565635</v>
      </c>
      <c r="K2112" s="121"/>
      <c r="L2112" s="115"/>
      <c r="N2112" s="89"/>
    </row>
    <row r="2113" spans="1:14" s="13" customFormat="1">
      <c r="A2113" s="117">
        <v>44273</v>
      </c>
      <c r="B2113" s="118" t="s">
        <v>688</v>
      </c>
      <c r="C2113" s="118" t="s">
        <v>702</v>
      </c>
      <c r="D2113" s="119" t="s">
        <v>701</v>
      </c>
      <c r="E2113" s="119" t="s">
        <v>22</v>
      </c>
      <c r="F2113" s="119" t="s">
        <v>65</v>
      </c>
      <c r="G2113" s="119" t="str">
        <f>VLOOKUP(Repository_table[[#This Row],[Country of Destination]],$T$11:$U$47,2,)</f>
        <v>Europe and Central Asia</v>
      </c>
      <c r="H2113" s="119" t="s">
        <v>348</v>
      </c>
      <c r="I2113" s="119" t="s">
        <v>333</v>
      </c>
      <c r="J2113" s="120">
        <v>3678329</v>
      </c>
      <c r="K2113" s="121"/>
      <c r="L2113" s="115"/>
      <c r="N2113" s="89"/>
    </row>
    <row r="2114" spans="1:14" s="13" customFormat="1">
      <c r="A2114" s="117">
        <v>44273</v>
      </c>
      <c r="B2114" s="118" t="s">
        <v>20</v>
      </c>
      <c r="C2114" s="118" t="s">
        <v>20</v>
      </c>
      <c r="D2114" s="119" t="s">
        <v>27</v>
      </c>
      <c r="E2114" s="119" t="s">
        <v>22</v>
      </c>
      <c r="F2114" s="119" t="s">
        <v>28</v>
      </c>
      <c r="G2114" s="119" t="str">
        <f>VLOOKUP(Repository_table[[#This Row],[Country of Destination]],$T$11:$U$47,2,)</f>
        <v>East Asia and Pacific</v>
      </c>
      <c r="H2114" s="119" t="s">
        <v>75</v>
      </c>
      <c r="I2114" s="119" t="s">
        <v>25</v>
      </c>
      <c r="J2114" s="120">
        <v>3701665</v>
      </c>
      <c r="K2114" s="121"/>
      <c r="L2114" s="115" t="s">
        <v>258</v>
      </c>
      <c r="N2114" s="89"/>
    </row>
    <row r="2115" spans="1:14" s="13" customFormat="1">
      <c r="A2115" s="117">
        <v>44274</v>
      </c>
      <c r="B2115" s="118" t="s">
        <v>303</v>
      </c>
      <c r="C2115" s="118" t="s">
        <v>304</v>
      </c>
      <c r="D2115" s="119" t="s">
        <v>305</v>
      </c>
      <c r="E2115" s="119" t="s">
        <v>22</v>
      </c>
      <c r="F2115" s="119" t="s">
        <v>42</v>
      </c>
      <c r="G2115" s="119" t="str">
        <f>VLOOKUP(Repository_table[[#This Row],[Country of Destination]],$T$11:$U$47,2,)</f>
        <v>South Asia</v>
      </c>
      <c r="H2115" s="119" t="s">
        <v>337</v>
      </c>
      <c r="I2115" s="119" t="s">
        <v>307</v>
      </c>
      <c r="J2115" s="120">
        <v>3180869</v>
      </c>
      <c r="K2115" s="121"/>
      <c r="L2115" s="115"/>
      <c r="N2115" s="89"/>
    </row>
    <row r="2116" spans="1:14" s="13" customFormat="1" ht="24.95">
      <c r="A2116" s="117">
        <v>44274</v>
      </c>
      <c r="B2116" s="118" t="s">
        <v>264</v>
      </c>
      <c r="C2116" s="118" t="s">
        <v>265</v>
      </c>
      <c r="D2116" s="119" t="s">
        <v>266</v>
      </c>
      <c r="E2116" s="119" t="s">
        <v>22</v>
      </c>
      <c r="F2116" s="119" t="s">
        <v>158</v>
      </c>
      <c r="G2116" s="119" t="str">
        <f>VLOOKUP(Repository_table[[#This Row],[Country of Destination]],$T$11:$U$47,2,)</f>
        <v>East Asia and Pacific</v>
      </c>
      <c r="H2116" s="119" t="s">
        <v>281</v>
      </c>
      <c r="I2116" s="119" t="s">
        <v>268</v>
      </c>
      <c r="J2116" s="120">
        <v>3680583</v>
      </c>
      <c r="K2116" s="121"/>
      <c r="L2116" s="115"/>
      <c r="N2116" s="89"/>
    </row>
    <row r="2117" spans="1:14" s="13" customFormat="1">
      <c r="A2117" s="117">
        <v>44274</v>
      </c>
      <c r="B2117" s="118" t="s">
        <v>20</v>
      </c>
      <c r="C2117" s="118" t="s">
        <v>20</v>
      </c>
      <c r="D2117" s="119" t="s">
        <v>21</v>
      </c>
      <c r="E2117" s="119" t="s">
        <v>22</v>
      </c>
      <c r="F2117" s="119" t="s">
        <v>297</v>
      </c>
      <c r="G2117" s="119" t="str">
        <f>VLOOKUP(Repository_table[[#This Row],[Country of Destination]],$T$11:$U$47,2,)</f>
        <v>Latin America and the Caribbean</v>
      </c>
      <c r="H2117" s="119" t="s">
        <v>92</v>
      </c>
      <c r="I2117" s="119" t="s">
        <v>25</v>
      </c>
      <c r="J2117" s="120">
        <v>2457755</v>
      </c>
      <c r="K2117" s="121"/>
      <c r="L2117" s="115" t="s">
        <v>67</v>
      </c>
      <c r="N2117" s="89"/>
    </row>
    <row r="2118" spans="1:14" s="13" customFormat="1">
      <c r="A2118" s="117">
        <v>44274</v>
      </c>
      <c r="B2118" s="118" t="s">
        <v>20</v>
      </c>
      <c r="C2118" s="118" t="s">
        <v>20</v>
      </c>
      <c r="D2118" s="119" t="s">
        <v>27</v>
      </c>
      <c r="E2118" s="119" t="s">
        <v>22</v>
      </c>
      <c r="F2118" s="119" t="s">
        <v>144</v>
      </c>
      <c r="G2118" s="119" t="str">
        <f>VLOOKUP(Repository_table[[#This Row],[Country of Destination]],$T$11:$U$47,2,)</f>
        <v>Latin America and the Caribbean</v>
      </c>
      <c r="H2118" s="119" t="s">
        <v>92</v>
      </c>
      <c r="I2118" s="119" t="s">
        <v>25</v>
      </c>
      <c r="J2118" s="120">
        <v>477396</v>
      </c>
      <c r="K2118" s="121"/>
      <c r="L2118" s="115" t="s">
        <v>67</v>
      </c>
      <c r="N2118" s="89"/>
    </row>
    <row r="2119" spans="1:14" s="13" customFormat="1">
      <c r="A2119" s="117">
        <v>44274</v>
      </c>
      <c r="B2119" s="118" t="s">
        <v>20</v>
      </c>
      <c r="C2119" s="118" t="s">
        <v>20</v>
      </c>
      <c r="D2119" s="119" t="s">
        <v>27</v>
      </c>
      <c r="E2119" s="119" t="s">
        <v>22</v>
      </c>
      <c r="F2119" s="119" t="s">
        <v>28</v>
      </c>
      <c r="G2119" s="119" t="str">
        <f>VLOOKUP(Repository_table[[#This Row],[Country of Destination]],$T$11:$U$47,2,)</f>
        <v>East Asia and Pacific</v>
      </c>
      <c r="H2119" s="119" t="s">
        <v>63</v>
      </c>
      <c r="I2119" s="119" t="s">
        <v>25</v>
      </c>
      <c r="J2119" s="120">
        <v>3686827</v>
      </c>
      <c r="K2119" s="121"/>
      <c r="L2119" s="115"/>
      <c r="N2119" s="89"/>
    </row>
    <row r="2120" spans="1:14" s="13" customFormat="1">
      <c r="A2120" s="117">
        <v>44275</v>
      </c>
      <c r="B2120" s="118" t="s">
        <v>303</v>
      </c>
      <c r="C2120" s="118" t="s">
        <v>304</v>
      </c>
      <c r="D2120" s="119" t="s">
        <v>305</v>
      </c>
      <c r="E2120" s="119" t="s">
        <v>22</v>
      </c>
      <c r="F2120" s="119" t="s">
        <v>42</v>
      </c>
      <c r="G2120" s="119" t="str">
        <f>VLOOKUP(Repository_table[[#This Row],[Country of Destination]],$T$11:$U$47,2,)</f>
        <v>South Asia</v>
      </c>
      <c r="H2120" s="119" t="s">
        <v>300</v>
      </c>
      <c r="I2120" s="119" t="s">
        <v>307</v>
      </c>
      <c r="J2120" s="120">
        <v>3611564</v>
      </c>
      <c r="K2120" s="121"/>
      <c r="L2120" s="115"/>
      <c r="N2120" s="89"/>
    </row>
    <row r="2121" spans="1:14" s="13" customFormat="1" ht="24.95">
      <c r="A2121" s="117">
        <v>44275</v>
      </c>
      <c r="B2121" s="118" t="s">
        <v>264</v>
      </c>
      <c r="C2121" s="118" t="s">
        <v>265</v>
      </c>
      <c r="D2121" s="119" t="s">
        <v>266</v>
      </c>
      <c r="E2121" s="119" t="s">
        <v>22</v>
      </c>
      <c r="F2121" s="119" t="s">
        <v>38</v>
      </c>
      <c r="G2121" s="119" t="str">
        <f>VLOOKUP(Repository_table[[#This Row],[Country of Destination]],$T$11:$U$47,2,)</f>
        <v>Latin America and the Caribbean</v>
      </c>
      <c r="H2121" s="119" t="s">
        <v>269</v>
      </c>
      <c r="I2121" s="119" t="s">
        <v>268</v>
      </c>
      <c r="J2121" s="120">
        <v>3758938</v>
      </c>
      <c r="K2121" s="121"/>
      <c r="L2121" s="115"/>
      <c r="N2121" s="89"/>
    </row>
    <row r="2122" spans="1:14" s="13" customFormat="1" ht="24.95">
      <c r="A2122" s="117">
        <v>44275</v>
      </c>
      <c r="B2122" s="118" t="s">
        <v>330</v>
      </c>
      <c r="C2122" s="118" t="s">
        <v>331</v>
      </c>
      <c r="D2122" s="119" t="s">
        <v>339</v>
      </c>
      <c r="E2122" s="119" t="s">
        <v>22</v>
      </c>
      <c r="F2122" s="119" t="s">
        <v>28</v>
      </c>
      <c r="G2122" s="119" t="str">
        <f>VLOOKUP(Repository_table[[#This Row],[Country of Destination]],$T$11:$U$47,2,)</f>
        <v>East Asia and Pacific</v>
      </c>
      <c r="H2122" s="119" t="s">
        <v>206</v>
      </c>
      <c r="I2122" s="119" t="s">
        <v>333</v>
      </c>
      <c r="J2122" s="120">
        <v>3468843</v>
      </c>
      <c r="K2122" s="121"/>
      <c r="L2122" s="115"/>
      <c r="N2122" s="89"/>
    </row>
    <row r="2123" spans="1:14" s="13" customFormat="1">
      <c r="A2123" s="117">
        <v>44275</v>
      </c>
      <c r="B2123" s="118" t="s">
        <v>20</v>
      </c>
      <c r="C2123" s="118" t="s">
        <v>20</v>
      </c>
      <c r="D2123" s="119" t="s">
        <v>27</v>
      </c>
      <c r="E2123" s="119" t="s">
        <v>22</v>
      </c>
      <c r="F2123" s="119" t="s">
        <v>28</v>
      </c>
      <c r="G2123" s="119" t="str">
        <f>VLOOKUP(Repository_table[[#This Row],[Country of Destination]],$T$11:$U$47,2,)</f>
        <v>East Asia and Pacific</v>
      </c>
      <c r="H2123" s="119" t="s">
        <v>91</v>
      </c>
      <c r="I2123" s="119" t="s">
        <v>25</v>
      </c>
      <c r="J2123" s="120">
        <v>3647289</v>
      </c>
      <c r="K2123" s="121"/>
      <c r="L2123" s="115"/>
      <c r="N2123" s="89"/>
    </row>
    <row r="2124" spans="1:14" s="13" customFormat="1">
      <c r="A2124" s="117">
        <v>44276</v>
      </c>
      <c r="B2124" s="118" t="s">
        <v>303</v>
      </c>
      <c r="C2124" s="118" t="s">
        <v>318</v>
      </c>
      <c r="D2124" s="119" t="s">
        <v>309</v>
      </c>
      <c r="E2124" s="119" t="s">
        <v>22</v>
      </c>
      <c r="F2124" s="119" t="s">
        <v>144</v>
      </c>
      <c r="G2124" s="119" t="str">
        <f>VLOOKUP(Repository_table[[#This Row],[Country of Destination]],$T$11:$U$47,2,)</f>
        <v>Latin America and the Caribbean</v>
      </c>
      <c r="H2124" s="119" t="s">
        <v>717</v>
      </c>
      <c r="I2124" s="119" t="s">
        <v>307</v>
      </c>
      <c r="J2124" s="120">
        <v>2340924</v>
      </c>
      <c r="K2124" s="121"/>
      <c r="L2124" s="115"/>
      <c r="N2124" s="89"/>
    </row>
    <row r="2125" spans="1:14" s="13" customFormat="1">
      <c r="A2125" s="117">
        <v>44276</v>
      </c>
      <c r="B2125" s="118" t="s">
        <v>228</v>
      </c>
      <c r="C2125" s="118" t="s">
        <v>232</v>
      </c>
      <c r="D2125" s="119" t="s">
        <v>230</v>
      </c>
      <c r="E2125" s="119" t="s">
        <v>22</v>
      </c>
      <c r="F2125" s="119" t="s">
        <v>33</v>
      </c>
      <c r="G2125" s="119" t="str">
        <f>VLOOKUP(Repository_table[[#This Row],[Country of Destination]],$T$11:$U$47,2,)</f>
        <v>Europe and Central Asia</v>
      </c>
      <c r="H2125" s="119" t="s">
        <v>310</v>
      </c>
      <c r="I2125" s="119" t="s">
        <v>231</v>
      </c>
      <c r="J2125" s="120">
        <v>3485336</v>
      </c>
      <c r="K2125" s="121"/>
      <c r="L2125" s="115"/>
      <c r="N2125" s="89"/>
    </row>
    <row r="2126" spans="1:14" s="13" customFormat="1">
      <c r="A2126" s="117">
        <v>44276</v>
      </c>
      <c r="B2126" s="118" t="s">
        <v>20</v>
      </c>
      <c r="C2126" s="118" t="s">
        <v>20</v>
      </c>
      <c r="D2126" s="119" t="s">
        <v>21</v>
      </c>
      <c r="E2126" s="119" t="s">
        <v>22</v>
      </c>
      <c r="F2126" s="119" t="s">
        <v>49</v>
      </c>
      <c r="G2126" s="119" t="str">
        <f>VLOOKUP(Repository_table[[#This Row],[Country of Destination]],$T$11:$U$47,2,)</f>
        <v>Europe and Central Asia</v>
      </c>
      <c r="H2126" s="119" t="s">
        <v>73</v>
      </c>
      <c r="I2126" s="119" t="s">
        <v>25</v>
      </c>
      <c r="J2126" s="120">
        <v>3628273</v>
      </c>
      <c r="K2126" s="121"/>
      <c r="L2126" s="115"/>
      <c r="N2126" s="89"/>
    </row>
    <row r="2127" spans="1:14" s="13" customFormat="1" ht="24.95">
      <c r="A2127" s="117">
        <v>44277</v>
      </c>
      <c r="B2127" s="118" t="s">
        <v>264</v>
      </c>
      <c r="C2127" s="118" t="s">
        <v>265</v>
      </c>
      <c r="D2127" s="119" t="s">
        <v>283</v>
      </c>
      <c r="E2127" s="119" t="s">
        <v>22</v>
      </c>
      <c r="F2127" s="119" t="s">
        <v>28</v>
      </c>
      <c r="G2127" s="119" t="str">
        <f>VLOOKUP(Repository_table[[#This Row],[Country of Destination]],$T$11:$U$47,2,)</f>
        <v>East Asia and Pacific</v>
      </c>
      <c r="H2127" s="119" t="s">
        <v>377</v>
      </c>
      <c r="I2127" s="119" t="s">
        <v>268</v>
      </c>
      <c r="J2127" s="120">
        <v>3450605</v>
      </c>
      <c r="K2127" s="121"/>
      <c r="L2127" s="115"/>
      <c r="N2127" s="89"/>
    </row>
    <row r="2128" spans="1:14" s="13" customFormat="1">
      <c r="A2128" s="117">
        <v>44277</v>
      </c>
      <c r="B2128" s="118" t="s">
        <v>20</v>
      </c>
      <c r="C2128" s="118" t="s">
        <v>20</v>
      </c>
      <c r="D2128" s="119" t="s">
        <v>21</v>
      </c>
      <c r="E2128" s="119" t="s">
        <v>22</v>
      </c>
      <c r="F2128" s="119" t="s">
        <v>38</v>
      </c>
      <c r="G2128" s="119" t="str">
        <f>VLOOKUP(Repository_table[[#This Row],[Country of Destination]],$T$11:$U$47,2,)</f>
        <v>Latin America and the Caribbean</v>
      </c>
      <c r="H2128" s="119" t="s">
        <v>165</v>
      </c>
      <c r="I2128" s="119" t="s">
        <v>25</v>
      </c>
      <c r="J2128" s="120">
        <v>3274972</v>
      </c>
      <c r="K2128" s="121"/>
      <c r="L2128" s="115"/>
      <c r="N2128" s="89"/>
    </row>
    <row r="2129" spans="1:14" s="13" customFormat="1">
      <c r="A2129" s="117">
        <v>44278</v>
      </c>
      <c r="B2129" s="118" t="s">
        <v>303</v>
      </c>
      <c r="C2129" s="118" t="s">
        <v>308</v>
      </c>
      <c r="D2129" s="119" t="s">
        <v>305</v>
      </c>
      <c r="E2129" s="119" t="s">
        <v>22</v>
      </c>
      <c r="F2129" s="119" t="s">
        <v>158</v>
      </c>
      <c r="G2129" s="119" t="str">
        <f>VLOOKUP(Repository_table[[#This Row],[Country of Destination]],$T$11:$U$47,2,)</f>
        <v>East Asia and Pacific</v>
      </c>
      <c r="H2129" s="119" t="s">
        <v>273</v>
      </c>
      <c r="I2129" s="119" t="s">
        <v>307</v>
      </c>
      <c r="J2129" s="120">
        <v>3760231</v>
      </c>
      <c r="K2129" s="121"/>
      <c r="L2129" s="115"/>
      <c r="N2129" s="89"/>
    </row>
    <row r="2130" spans="1:14" s="13" customFormat="1" ht="24.95">
      <c r="A2130" s="117">
        <v>44278</v>
      </c>
      <c r="B2130" s="118" t="s">
        <v>264</v>
      </c>
      <c r="C2130" s="118" t="s">
        <v>265</v>
      </c>
      <c r="D2130" s="119" t="s">
        <v>266</v>
      </c>
      <c r="E2130" s="119" t="s">
        <v>22</v>
      </c>
      <c r="F2130" s="119" t="s">
        <v>68</v>
      </c>
      <c r="G2130" s="119" t="str">
        <f>VLOOKUP(Repository_table[[#This Row],[Country of Destination]],$T$11:$U$47,2,)</f>
        <v>Europe and Central Asia</v>
      </c>
      <c r="H2130" s="119" t="s">
        <v>267</v>
      </c>
      <c r="I2130" s="119" t="s">
        <v>268</v>
      </c>
      <c r="J2130" s="120">
        <v>3486024</v>
      </c>
      <c r="K2130" s="121"/>
      <c r="L2130" s="115"/>
      <c r="N2130" s="89"/>
    </row>
    <row r="2131" spans="1:14" s="13" customFormat="1" ht="24.95">
      <c r="A2131" s="117">
        <v>44278</v>
      </c>
      <c r="B2131" s="118" t="s">
        <v>331</v>
      </c>
      <c r="C2131" s="118" t="s">
        <v>702</v>
      </c>
      <c r="D2131" s="119" t="s">
        <v>708</v>
      </c>
      <c r="E2131" s="119" t="s">
        <v>22</v>
      </c>
      <c r="F2131" s="119" t="s">
        <v>33</v>
      </c>
      <c r="G2131" s="119" t="str">
        <f>VLOOKUP(Repository_table[[#This Row],[Country of Destination]],$T$11:$U$47,2,)</f>
        <v>Europe and Central Asia</v>
      </c>
      <c r="H2131" s="119" t="s">
        <v>145</v>
      </c>
      <c r="I2131" s="119" t="s">
        <v>333</v>
      </c>
      <c r="J2131" s="120">
        <v>3637061</v>
      </c>
      <c r="K2131" s="121"/>
      <c r="L2131" s="115"/>
      <c r="N2131" s="89"/>
    </row>
    <row r="2132" spans="1:14" s="13" customFormat="1">
      <c r="A2132" s="117">
        <v>44279</v>
      </c>
      <c r="B2132" s="118" t="s">
        <v>228</v>
      </c>
      <c r="C2132" s="118" t="s">
        <v>229</v>
      </c>
      <c r="D2132" s="119" t="s">
        <v>230</v>
      </c>
      <c r="E2132" s="119" t="s">
        <v>22</v>
      </c>
      <c r="F2132" s="119" t="s">
        <v>101</v>
      </c>
      <c r="G2132" s="119" t="str">
        <f>VLOOKUP(Repository_table[[#This Row],[Country of Destination]],$T$11:$U$47,2,)</f>
        <v>Middle East and North Africa</v>
      </c>
      <c r="H2132" s="119" t="s">
        <v>204</v>
      </c>
      <c r="I2132" s="119" t="s">
        <v>231</v>
      </c>
      <c r="J2132" s="120">
        <v>3821215</v>
      </c>
      <c r="K2132" s="121"/>
      <c r="L2132" s="115"/>
      <c r="N2132" s="89"/>
    </row>
    <row r="2133" spans="1:14" s="13" customFormat="1" ht="24.95">
      <c r="A2133" s="117">
        <v>44279</v>
      </c>
      <c r="B2133" s="118" t="s">
        <v>331</v>
      </c>
      <c r="C2133" s="118" t="s">
        <v>702</v>
      </c>
      <c r="D2133" s="119" t="s">
        <v>708</v>
      </c>
      <c r="E2133" s="119" t="s">
        <v>22</v>
      </c>
      <c r="F2133" s="119" t="s">
        <v>38</v>
      </c>
      <c r="G2133" s="119" t="str">
        <f>VLOOKUP(Repository_table[[#This Row],[Country of Destination]],$T$11:$U$47,2,)</f>
        <v>Latin America and the Caribbean</v>
      </c>
      <c r="H2133" s="119" t="s">
        <v>251</v>
      </c>
      <c r="I2133" s="119" t="s">
        <v>333</v>
      </c>
      <c r="J2133" s="120">
        <v>3665539</v>
      </c>
      <c r="K2133" s="121"/>
      <c r="L2133" s="115"/>
      <c r="N2133" s="89"/>
    </row>
    <row r="2134" spans="1:14" s="13" customFormat="1">
      <c r="A2134" s="117">
        <v>44279</v>
      </c>
      <c r="B2134" s="118" t="s">
        <v>20</v>
      </c>
      <c r="C2134" s="118" t="s">
        <v>20</v>
      </c>
      <c r="D2134" s="119" t="s">
        <v>27</v>
      </c>
      <c r="E2134" s="119" t="s">
        <v>22</v>
      </c>
      <c r="F2134" s="119" t="s">
        <v>143</v>
      </c>
      <c r="G2134" s="119" t="str">
        <f>VLOOKUP(Repository_table[[#This Row],[Country of Destination]],$T$11:$U$47,2,)</f>
        <v>Latin America and the Caribbean</v>
      </c>
      <c r="H2134" s="119" t="s">
        <v>119</v>
      </c>
      <c r="I2134" s="119" t="s">
        <v>25</v>
      </c>
      <c r="J2134" s="120">
        <v>3444966</v>
      </c>
      <c r="K2134" s="121"/>
      <c r="L2134" s="115"/>
      <c r="N2134" s="89"/>
    </row>
    <row r="2135" spans="1:14" s="13" customFormat="1">
      <c r="A2135" s="117">
        <v>44280</v>
      </c>
      <c r="B2135" s="118" t="s">
        <v>303</v>
      </c>
      <c r="C2135" s="118" t="s">
        <v>318</v>
      </c>
      <c r="D2135" s="119" t="s">
        <v>309</v>
      </c>
      <c r="E2135" s="119" t="s">
        <v>22</v>
      </c>
      <c r="F2135" s="119" t="s">
        <v>279</v>
      </c>
      <c r="G2135" s="119" t="str">
        <f>VLOOKUP(Repository_table[[#This Row],[Country of Destination]],$T$11:$U$47,2,)</f>
        <v>Latin America and the Caribbean</v>
      </c>
      <c r="H2135" s="119" t="s">
        <v>706</v>
      </c>
      <c r="I2135" s="119" t="s">
        <v>307</v>
      </c>
      <c r="J2135" s="120">
        <v>3278522</v>
      </c>
      <c r="K2135" s="121"/>
      <c r="L2135" s="115"/>
      <c r="N2135" s="89"/>
    </row>
    <row r="2136" spans="1:14" s="13" customFormat="1" ht="24.95">
      <c r="A2136" s="117">
        <v>44280</v>
      </c>
      <c r="B2136" s="118" t="s">
        <v>264</v>
      </c>
      <c r="C2136" s="118" t="s">
        <v>265</v>
      </c>
      <c r="D2136" s="119" t="s">
        <v>266</v>
      </c>
      <c r="E2136" s="119" t="s">
        <v>22</v>
      </c>
      <c r="F2136" s="119" t="s">
        <v>55</v>
      </c>
      <c r="G2136" s="119" t="str">
        <f>VLOOKUP(Repository_table[[#This Row],[Country of Destination]],$T$11:$U$47,2,)</f>
        <v>Europe and Central Asia</v>
      </c>
      <c r="H2136" s="119" t="s">
        <v>48</v>
      </c>
      <c r="I2136" s="119" t="s">
        <v>268</v>
      </c>
      <c r="J2136" s="120">
        <v>3484594</v>
      </c>
      <c r="K2136" s="121"/>
      <c r="L2136" s="115"/>
      <c r="N2136" s="89"/>
    </row>
    <row r="2137" spans="1:14" s="13" customFormat="1">
      <c r="A2137" s="117">
        <v>44280</v>
      </c>
      <c r="B2137" s="118" t="s">
        <v>20</v>
      </c>
      <c r="C2137" s="118" t="s">
        <v>20</v>
      </c>
      <c r="D2137" s="119" t="s">
        <v>21</v>
      </c>
      <c r="E2137" s="119" t="s">
        <v>22</v>
      </c>
      <c r="F2137" s="119" t="s">
        <v>113</v>
      </c>
      <c r="G2137" s="119" t="str">
        <f>VLOOKUP(Repository_table[[#This Row],[Country of Destination]],$T$11:$U$47,2,)</f>
        <v>Europe and Central Asia</v>
      </c>
      <c r="H2137" s="119" t="s">
        <v>238</v>
      </c>
      <c r="I2137" s="119" t="s">
        <v>25</v>
      </c>
      <c r="J2137" s="120">
        <v>3507321</v>
      </c>
      <c r="K2137" s="121"/>
      <c r="L2137" s="115"/>
      <c r="N2137" s="89"/>
    </row>
    <row r="2138" spans="1:14" s="13" customFormat="1">
      <c r="A2138" s="117">
        <v>44280</v>
      </c>
      <c r="B2138" s="118" t="s">
        <v>20</v>
      </c>
      <c r="C2138" s="118" t="s">
        <v>20</v>
      </c>
      <c r="D2138" s="119" t="s">
        <v>27</v>
      </c>
      <c r="E2138" s="119" t="s">
        <v>22</v>
      </c>
      <c r="F2138" s="119" t="s">
        <v>143</v>
      </c>
      <c r="G2138" s="119" t="str">
        <f>VLOOKUP(Repository_table[[#This Row],[Country of Destination]],$T$11:$U$47,2,)</f>
        <v>Latin America and the Caribbean</v>
      </c>
      <c r="H2138" s="119" t="s">
        <v>46</v>
      </c>
      <c r="I2138" s="119" t="s">
        <v>25</v>
      </c>
      <c r="J2138" s="120">
        <v>3533789</v>
      </c>
      <c r="K2138" s="121"/>
      <c r="L2138" s="115"/>
      <c r="N2138" s="89"/>
    </row>
    <row r="2139" spans="1:14" s="13" customFormat="1" ht="24.95">
      <c r="A2139" s="117">
        <v>44281</v>
      </c>
      <c r="B2139" s="118" t="s">
        <v>264</v>
      </c>
      <c r="C2139" s="118" t="s">
        <v>265</v>
      </c>
      <c r="D2139" s="119" t="s">
        <v>266</v>
      </c>
      <c r="E2139" s="119" t="s">
        <v>22</v>
      </c>
      <c r="F2139" s="119" t="s">
        <v>55</v>
      </c>
      <c r="G2139" s="119" t="str">
        <f>VLOOKUP(Repository_table[[#This Row],[Country of Destination]],$T$11:$U$47,2,)</f>
        <v>Europe and Central Asia</v>
      </c>
      <c r="H2139" s="119" t="s">
        <v>124</v>
      </c>
      <c r="I2139" s="119" t="s">
        <v>268</v>
      </c>
      <c r="J2139" s="120">
        <v>3291768</v>
      </c>
      <c r="K2139" s="121"/>
      <c r="L2139" s="115"/>
      <c r="N2139" s="89"/>
    </row>
    <row r="2140" spans="1:14" s="13" customFormat="1" ht="24.95">
      <c r="A2140" s="117">
        <v>44281</v>
      </c>
      <c r="B2140" s="118" t="s">
        <v>331</v>
      </c>
      <c r="C2140" s="118" t="s">
        <v>702</v>
      </c>
      <c r="D2140" s="119" t="s">
        <v>708</v>
      </c>
      <c r="E2140" s="119" t="s">
        <v>22</v>
      </c>
      <c r="F2140" s="119" t="s">
        <v>94</v>
      </c>
      <c r="G2140" s="119" t="str">
        <f>VLOOKUP(Repository_table[[#This Row],[Country of Destination]],$T$11:$U$47,2,)</f>
        <v>East Asia and Pacific</v>
      </c>
      <c r="H2140" s="119" t="s">
        <v>341</v>
      </c>
      <c r="I2140" s="119" t="s">
        <v>333</v>
      </c>
      <c r="J2140" s="120">
        <v>3835665</v>
      </c>
      <c r="K2140" s="121"/>
      <c r="L2140" s="115"/>
      <c r="N2140" s="89"/>
    </row>
    <row r="2141" spans="1:14" s="13" customFormat="1">
      <c r="A2141" s="117">
        <v>44281</v>
      </c>
      <c r="B2141" s="118" t="s">
        <v>20</v>
      </c>
      <c r="C2141" s="118" t="s">
        <v>20</v>
      </c>
      <c r="D2141" s="119" t="s">
        <v>21</v>
      </c>
      <c r="E2141" s="119" t="s">
        <v>22</v>
      </c>
      <c r="F2141" s="119" t="s">
        <v>33</v>
      </c>
      <c r="G2141" s="119" t="str">
        <f>VLOOKUP(Repository_table[[#This Row],[Country of Destination]],$T$11:$U$47,2,)</f>
        <v>Europe and Central Asia</v>
      </c>
      <c r="H2141" s="119" t="s">
        <v>58</v>
      </c>
      <c r="I2141" s="119" t="s">
        <v>25</v>
      </c>
      <c r="J2141" s="120">
        <v>2935858</v>
      </c>
      <c r="K2141" s="121"/>
      <c r="L2141" s="115"/>
      <c r="N2141" s="89"/>
    </row>
    <row r="2142" spans="1:14" s="13" customFormat="1">
      <c r="A2142" s="117">
        <v>44282</v>
      </c>
      <c r="B2142" s="118" t="s">
        <v>303</v>
      </c>
      <c r="C2142" s="118" t="s">
        <v>308</v>
      </c>
      <c r="D2142" s="119" t="s">
        <v>305</v>
      </c>
      <c r="E2142" s="119" t="s">
        <v>22</v>
      </c>
      <c r="F2142" s="119" t="s">
        <v>33</v>
      </c>
      <c r="G2142" s="119" t="str">
        <f>VLOOKUP(Repository_table[[#This Row],[Country of Destination]],$T$11:$U$47,2,)</f>
        <v>Europe and Central Asia</v>
      </c>
      <c r="H2142" s="119" t="s">
        <v>276</v>
      </c>
      <c r="I2142" s="119" t="s">
        <v>307</v>
      </c>
      <c r="J2142" s="120">
        <v>3308730</v>
      </c>
      <c r="K2142" s="121"/>
      <c r="L2142" s="115"/>
      <c r="N2142" s="89"/>
    </row>
    <row r="2143" spans="1:14" s="13" customFormat="1">
      <c r="A2143" s="117">
        <v>44282</v>
      </c>
      <c r="B2143" s="118" t="s">
        <v>20</v>
      </c>
      <c r="C2143" s="118" t="s">
        <v>20</v>
      </c>
      <c r="D2143" s="119" t="s">
        <v>21</v>
      </c>
      <c r="E2143" s="119" t="s">
        <v>22</v>
      </c>
      <c r="F2143" s="119" t="s">
        <v>69</v>
      </c>
      <c r="G2143" s="119" t="str">
        <f>VLOOKUP(Repository_table[[#This Row],[Country of Destination]],$T$11:$U$47,2,)</f>
        <v>East Asia and Pacific</v>
      </c>
      <c r="H2143" s="119" t="s">
        <v>32</v>
      </c>
      <c r="I2143" s="119" t="s">
        <v>25</v>
      </c>
      <c r="J2143" s="120">
        <v>3102694</v>
      </c>
      <c r="K2143" s="121"/>
      <c r="L2143" s="115"/>
      <c r="N2143" s="89"/>
    </row>
    <row r="2144" spans="1:14" s="13" customFormat="1" ht="24.95">
      <c r="A2144" s="117">
        <v>44283</v>
      </c>
      <c r="B2144" s="118" t="s">
        <v>264</v>
      </c>
      <c r="C2144" s="118" t="s">
        <v>265</v>
      </c>
      <c r="D2144" s="119" t="s">
        <v>266</v>
      </c>
      <c r="E2144" s="119" t="s">
        <v>22</v>
      </c>
      <c r="F2144" s="119" t="s">
        <v>31</v>
      </c>
      <c r="G2144" s="119" t="str">
        <f>VLOOKUP(Repository_table[[#This Row],[Country of Destination]],$T$11:$U$47,2,)</f>
        <v>Europe and Central Asia</v>
      </c>
      <c r="H2144" s="119" t="s">
        <v>129</v>
      </c>
      <c r="I2144" s="119" t="s">
        <v>268</v>
      </c>
      <c r="J2144" s="120">
        <v>3483985</v>
      </c>
      <c r="K2144" s="121"/>
      <c r="L2144" s="115"/>
      <c r="N2144" s="89"/>
    </row>
    <row r="2145" spans="1:14" s="13" customFormat="1" ht="24.95">
      <c r="A2145" s="117">
        <v>44283</v>
      </c>
      <c r="B2145" s="118" t="s">
        <v>331</v>
      </c>
      <c r="C2145" s="118" t="s">
        <v>702</v>
      </c>
      <c r="D2145" s="119" t="s">
        <v>708</v>
      </c>
      <c r="E2145" s="119" t="s">
        <v>22</v>
      </c>
      <c r="F2145" s="119" t="s">
        <v>94</v>
      </c>
      <c r="G2145" s="119" t="str">
        <f>VLOOKUP(Repository_table[[#This Row],[Country of Destination]],$T$11:$U$47,2,)</f>
        <v>East Asia and Pacific</v>
      </c>
      <c r="H2145" s="119" t="s">
        <v>274</v>
      </c>
      <c r="I2145" s="119" t="s">
        <v>333</v>
      </c>
      <c r="J2145" s="120">
        <v>3451086</v>
      </c>
      <c r="K2145" s="121"/>
      <c r="L2145" s="115"/>
      <c r="N2145" s="89"/>
    </row>
    <row r="2146" spans="1:14" s="13" customFormat="1" ht="24.95">
      <c r="A2146" s="117">
        <v>44283</v>
      </c>
      <c r="B2146" s="118" t="s">
        <v>331</v>
      </c>
      <c r="C2146" s="118" t="s">
        <v>702</v>
      </c>
      <c r="D2146" s="119" t="s">
        <v>708</v>
      </c>
      <c r="E2146" s="119" t="s">
        <v>22</v>
      </c>
      <c r="F2146" s="119" t="s">
        <v>148</v>
      </c>
      <c r="G2146" s="119" t="str">
        <f>VLOOKUP(Repository_table[[#This Row],[Country of Destination]],$T$11:$U$47,2,)</f>
        <v>South Asia</v>
      </c>
      <c r="H2146" s="119" t="s">
        <v>137</v>
      </c>
      <c r="I2146" s="119" t="s">
        <v>333</v>
      </c>
      <c r="J2146" s="120">
        <v>3420877</v>
      </c>
      <c r="K2146" s="121"/>
      <c r="L2146" s="115"/>
      <c r="N2146" s="89"/>
    </row>
    <row r="2147" spans="1:14" s="13" customFormat="1">
      <c r="A2147" s="117">
        <v>44283</v>
      </c>
      <c r="B2147" s="118" t="s">
        <v>20</v>
      </c>
      <c r="C2147" s="118" t="s">
        <v>20</v>
      </c>
      <c r="D2147" s="119" t="s">
        <v>21</v>
      </c>
      <c r="E2147" s="119" t="s">
        <v>22</v>
      </c>
      <c r="F2147" s="119" t="s">
        <v>23</v>
      </c>
      <c r="G2147" s="119" t="str">
        <f>VLOOKUP(Repository_table[[#This Row],[Country of Destination]],$T$11:$U$47,2,)</f>
        <v>Europe and Central Asia</v>
      </c>
      <c r="H2147" s="119" t="s">
        <v>716</v>
      </c>
      <c r="I2147" s="119" t="s">
        <v>25</v>
      </c>
      <c r="J2147" s="120">
        <v>3044431</v>
      </c>
      <c r="K2147" s="121"/>
      <c r="L2147" s="115"/>
      <c r="N2147" s="89"/>
    </row>
    <row r="2148" spans="1:14" s="13" customFormat="1">
      <c r="A2148" s="117">
        <v>44284</v>
      </c>
      <c r="B2148" s="118" t="s">
        <v>303</v>
      </c>
      <c r="C2148" s="118" t="s">
        <v>304</v>
      </c>
      <c r="D2148" s="119" t="s">
        <v>305</v>
      </c>
      <c r="E2148" s="119" t="s">
        <v>22</v>
      </c>
      <c r="F2148" s="119" t="s">
        <v>55</v>
      </c>
      <c r="G2148" s="119" t="str">
        <f>VLOOKUP(Repository_table[[#This Row],[Country of Destination]],$T$11:$U$47,2,)</f>
        <v>Europe and Central Asia</v>
      </c>
      <c r="H2148" s="119" t="s">
        <v>598</v>
      </c>
      <c r="I2148" s="119" t="s">
        <v>307</v>
      </c>
      <c r="J2148" s="120">
        <v>3125048</v>
      </c>
      <c r="K2148" s="121"/>
      <c r="L2148" s="115"/>
      <c r="N2148" s="89"/>
    </row>
    <row r="2149" spans="1:14" s="13" customFormat="1" ht="24.95">
      <c r="A2149" s="117">
        <v>44284</v>
      </c>
      <c r="B2149" s="118" t="s">
        <v>264</v>
      </c>
      <c r="C2149" s="118" t="s">
        <v>265</v>
      </c>
      <c r="D2149" s="119" t="s">
        <v>266</v>
      </c>
      <c r="E2149" s="119" t="s">
        <v>22</v>
      </c>
      <c r="F2149" s="119" t="s">
        <v>23</v>
      </c>
      <c r="G2149" s="119" t="str">
        <f>VLOOKUP(Repository_table[[#This Row],[Country of Destination]],$T$11:$U$47,2,)</f>
        <v>Europe and Central Asia</v>
      </c>
      <c r="H2149" s="119" t="s">
        <v>142</v>
      </c>
      <c r="I2149" s="119" t="s">
        <v>268</v>
      </c>
      <c r="J2149" s="120">
        <v>3409555</v>
      </c>
      <c r="K2149" s="121"/>
      <c r="L2149" s="115"/>
      <c r="N2149" s="89"/>
    </row>
    <row r="2150" spans="1:14" s="13" customFormat="1">
      <c r="A2150" s="117">
        <v>44284</v>
      </c>
      <c r="B2150" s="118" t="s">
        <v>20</v>
      </c>
      <c r="C2150" s="118" t="s">
        <v>20</v>
      </c>
      <c r="D2150" s="119" t="s">
        <v>27</v>
      </c>
      <c r="E2150" s="119" t="s">
        <v>22</v>
      </c>
      <c r="F2150" s="119" t="s">
        <v>143</v>
      </c>
      <c r="G2150" s="119" t="str">
        <f>VLOOKUP(Repository_table[[#This Row],[Country of Destination]],$T$11:$U$47,2,)</f>
        <v>Latin America and the Caribbean</v>
      </c>
      <c r="H2150" s="119" t="s">
        <v>62</v>
      </c>
      <c r="I2150" s="119" t="s">
        <v>25</v>
      </c>
      <c r="J2150" s="120">
        <v>3703486</v>
      </c>
      <c r="K2150" s="121"/>
      <c r="L2150" s="115"/>
      <c r="N2150" s="89"/>
    </row>
    <row r="2151" spans="1:14" s="13" customFormat="1" ht="24.95">
      <c r="A2151" s="117">
        <v>44285</v>
      </c>
      <c r="B2151" s="118" t="s">
        <v>331</v>
      </c>
      <c r="C2151" s="118" t="s">
        <v>702</v>
      </c>
      <c r="D2151" s="119" t="s">
        <v>708</v>
      </c>
      <c r="E2151" s="119" t="s">
        <v>22</v>
      </c>
      <c r="F2151" s="119" t="s">
        <v>94</v>
      </c>
      <c r="G2151" s="119" t="str">
        <f>VLOOKUP(Repository_table[[#This Row],[Country of Destination]],$T$11:$U$47,2,)</f>
        <v>East Asia and Pacific</v>
      </c>
      <c r="H2151" s="119" t="s">
        <v>157</v>
      </c>
      <c r="I2151" s="119" t="s">
        <v>333</v>
      </c>
      <c r="J2151" s="120">
        <v>3427735</v>
      </c>
      <c r="K2151" s="121"/>
      <c r="L2151" s="115"/>
      <c r="N2151" s="89"/>
    </row>
    <row r="2152" spans="1:14" s="13" customFormat="1">
      <c r="A2152" s="117">
        <v>44285</v>
      </c>
      <c r="B2152" s="118" t="s">
        <v>20</v>
      </c>
      <c r="C2152" s="118" t="s">
        <v>20</v>
      </c>
      <c r="D2152" s="119" t="s">
        <v>21</v>
      </c>
      <c r="E2152" s="119" t="s">
        <v>22</v>
      </c>
      <c r="F2152" s="119" t="s">
        <v>140</v>
      </c>
      <c r="G2152" s="119" t="str">
        <f>VLOOKUP(Repository_table[[#This Row],[Country of Destination]],$T$11:$U$47,2,)</f>
        <v>Latin America and the Caribbean</v>
      </c>
      <c r="H2152" s="119" t="s">
        <v>174</v>
      </c>
      <c r="I2152" s="119" t="s">
        <v>25</v>
      </c>
      <c r="J2152" s="120">
        <v>2238264</v>
      </c>
      <c r="K2152" s="121"/>
      <c r="L2152" s="115" t="s">
        <v>67</v>
      </c>
      <c r="N2152" s="89"/>
    </row>
    <row r="2153" spans="1:14" s="13" customFormat="1">
      <c r="A2153" s="117">
        <v>44285</v>
      </c>
      <c r="B2153" s="118" t="s">
        <v>20</v>
      </c>
      <c r="C2153" s="118" t="s">
        <v>20</v>
      </c>
      <c r="D2153" s="119" t="s">
        <v>21</v>
      </c>
      <c r="E2153" s="119" t="s">
        <v>22</v>
      </c>
      <c r="F2153" s="119" t="s">
        <v>38</v>
      </c>
      <c r="G2153" s="119" t="str">
        <f>VLOOKUP(Repository_table[[#This Row],[Country of Destination]],$T$11:$U$47,2,)</f>
        <v>Latin America and the Caribbean</v>
      </c>
      <c r="H2153" s="119" t="s">
        <v>174</v>
      </c>
      <c r="I2153" s="119" t="s">
        <v>25</v>
      </c>
      <c r="J2153" s="120">
        <v>1040695</v>
      </c>
      <c r="K2153" s="121"/>
      <c r="L2153" s="115" t="s">
        <v>67</v>
      </c>
      <c r="N2153" s="89"/>
    </row>
    <row r="2154" spans="1:14" s="13" customFormat="1" ht="24.95">
      <c r="A2154" s="117">
        <v>44286</v>
      </c>
      <c r="B2154" s="118" t="s">
        <v>264</v>
      </c>
      <c r="C2154" s="118" t="s">
        <v>265</v>
      </c>
      <c r="D2154" s="119" t="s">
        <v>266</v>
      </c>
      <c r="E2154" s="119" t="s">
        <v>22</v>
      </c>
      <c r="F2154" s="119" t="s">
        <v>69</v>
      </c>
      <c r="G2154" s="119" t="str">
        <f>VLOOKUP(Repository_table[[#This Row],[Country of Destination]],$T$11:$U$47,2,)</f>
        <v>East Asia and Pacific</v>
      </c>
      <c r="H2154" s="119" t="s">
        <v>340</v>
      </c>
      <c r="I2154" s="119" t="s">
        <v>268</v>
      </c>
      <c r="J2154" s="120">
        <v>3700422</v>
      </c>
      <c r="K2154" s="121"/>
      <c r="L2154" s="115"/>
      <c r="N2154" s="89"/>
    </row>
    <row r="2155" spans="1:14" s="13" customFormat="1">
      <c r="A2155" s="117">
        <v>44286</v>
      </c>
      <c r="B2155" s="118" t="s">
        <v>228</v>
      </c>
      <c r="C2155" s="118" t="s">
        <v>232</v>
      </c>
      <c r="D2155" s="119" t="s">
        <v>230</v>
      </c>
      <c r="E2155" s="119" t="s">
        <v>22</v>
      </c>
      <c r="F2155" s="119" t="s">
        <v>94</v>
      </c>
      <c r="G2155" s="119" t="str">
        <f>VLOOKUP(Repository_table[[#This Row],[Country of Destination]],$T$11:$U$47,2,)</f>
        <v>East Asia and Pacific</v>
      </c>
      <c r="H2155" s="119" t="s">
        <v>235</v>
      </c>
      <c r="I2155" s="119" t="s">
        <v>231</v>
      </c>
      <c r="J2155" s="120">
        <v>3451118</v>
      </c>
      <c r="K2155" s="121"/>
      <c r="L2155" s="115"/>
      <c r="N2155" s="89"/>
    </row>
    <row r="2156" spans="1:14" s="13" customFormat="1" ht="24.95">
      <c r="A2156" s="117">
        <v>44286</v>
      </c>
      <c r="B2156" s="118" t="s">
        <v>331</v>
      </c>
      <c r="C2156" s="118" t="s">
        <v>702</v>
      </c>
      <c r="D2156" s="119" t="s">
        <v>708</v>
      </c>
      <c r="E2156" s="119" t="s">
        <v>22</v>
      </c>
      <c r="F2156" s="119" t="s">
        <v>33</v>
      </c>
      <c r="G2156" s="119" t="str">
        <f>VLOOKUP(Repository_table[[#This Row],[Country of Destination]],$T$11:$U$47,2,)</f>
        <v>Europe and Central Asia</v>
      </c>
      <c r="H2156" s="119" t="s">
        <v>253</v>
      </c>
      <c r="I2156" s="119" t="s">
        <v>333</v>
      </c>
      <c r="J2156" s="120">
        <v>3640568</v>
      </c>
      <c r="K2156" s="121"/>
      <c r="L2156" s="115"/>
      <c r="N2156" s="89"/>
    </row>
    <row r="2157" spans="1:14" s="13" customFormat="1">
      <c r="A2157" s="117">
        <v>44286</v>
      </c>
      <c r="B2157" s="118" t="s">
        <v>20</v>
      </c>
      <c r="C2157" s="118" t="s">
        <v>20</v>
      </c>
      <c r="D2157" s="119" t="s">
        <v>21</v>
      </c>
      <c r="E2157" s="119" t="s">
        <v>22</v>
      </c>
      <c r="F2157" s="119" t="s">
        <v>55</v>
      </c>
      <c r="G2157" s="119" t="str">
        <f>VLOOKUP(Repository_table[[#This Row],[Country of Destination]],$T$11:$U$47,2,)</f>
        <v>Europe and Central Asia</v>
      </c>
      <c r="H2157" s="119" t="s">
        <v>327</v>
      </c>
      <c r="I2157" s="119" t="s">
        <v>25</v>
      </c>
      <c r="J2157" s="120">
        <v>3525610</v>
      </c>
      <c r="K2157" s="121"/>
      <c r="L2157" s="115"/>
      <c r="N2157" s="89"/>
    </row>
    <row r="2158" spans="1:14" s="13" customFormat="1">
      <c r="A2158" s="117">
        <v>44287</v>
      </c>
      <c r="B2158" s="118" t="s">
        <v>303</v>
      </c>
      <c r="C2158" s="118" t="s">
        <v>308</v>
      </c>
      <c r="D2158" s="119" t="s">
        <v>305</v>
      </c>
      <c r="E2158" s="119" t="s">
        <v>22</v>
      </c>
      <c r="F2158" s="119" t="s">
        <v>35</v>
      </c>
      <c r="G2158" s="119" t="str">
        <f>VLOOKUP(Repository_table[[#This Row],[Country of Destination]],$T$11:$U$47,2,)</f>
        <v>Europe and Central Asia</v>
      </c>
      <c r="H2158" s="119" t="s">
        <v>314</v>
      </c>
      <c r="I2158" s="119" t="s">
        <v>307</v>
      </c>
      <c r="J2158" s="120">
        <v>3693603</v>
      </c>
      <c r="K2158" s="121"/>
      <c r="L2158" s="115"/>
      <c r="N2158" s="89"/>
    </row>
    <row r="2159" spans="1:14" s="13" customFormat="1">
      <c r="A2159" s="117">
        <v>44287</v>
      </c>
      <c r="B2159" s="118" t="s">
        <v>20</v>
      </c>
      <c r="C2159" s="118" t="s">
        <v>20</v>
      </c>
      <c r="D2159" s="119" t="s">
        <v>21</v>
      </c>
      <c r="E2159" s="119" t="s">
        <v>22</v>
      </c>
      <c r="F2159" s="119" t="s">
        <v>87</v>
      </c>
      <c r="G2159" s="119" t="str">
        <f>VLOOKUP(Repository_table[[#This Row],[Country of Destination]],$T$11:$U$47,2,)</f>
        <v>South Asia</v>
      </c>
      <c r="H2159" s="119" t="s">
        <v>317</v>
      </c>
      <c r="I2159" s="119" t="s">
        <v>25</v>
      </c>
      <c r="J2159" s="120">
        <v>3423807</v>
      </c>
      <c r="K2159" s="121"/>
      <c r="L2159" s="115"/>
      <c r="N2159" s="89"/>
    </row>
    <row r="2160" spans="1:14" s="13" customFormat="1" ht="24.95">
      <c r="A2160" s="117">
        <v>44289</v>
      </c>
      <c r="B2160" s="118" t="s">
        <v>264</v>
      </c>
      <c r="C2160" s="118" t="s">
        <v>265</v>
      </c>
      <c r="D2160" s="119" t="s">
        <v>266</v>
      </c>
      <c r="E2160" s="119" t="s">
        <v>22</v>
      </c>
      <c r="F2160" s="119" t="s">
        <v>33</v>
      </c>
      <c r="G2160" s="119" t="str">
        <f>VLOOKUP(Repository_table[[#This Row],[Country of Destination]],$T$11:$U$47,2,)</f>
        <v>Europe and Central Asia</v>
      </c>
      <c r="H2160" s="119" t="s">
        <v>338</v>
      </c>
      <c r="I2160" s="119" t="s">
        <v>268</v>
      </c>
      <c r="J2160" s="120">
        <v>3533513</v>
      </c>
      <c r="K2160" s="121"/>
      <c r="L2160" s="115"/>
      <c r="N2160" s="89"/>
    </row>
    <row r="2161" spans="1:14" s="13" customFormat="1">
      <c r="A2161" s="117">
        <v>44289</v>
      </c>
      <c r="B2161" s="118" t="s">
        <v>228</v>
      </c>
      <c r="C2161" s="118" t="s">
        <v>229</v>
      </c>
      <c r="D2161" s="119" t="s">
        <v>230</v>
      </c>
      <c r="E2161" s="119" t="s">
        <v>22</v>
      </c>
      <c r="F2161" s="119" t="s">
        <v>49</v>
      </c>
      <c r="G2161" s="119" t="str">
        <f>VLOOKUP(Repository_table[[#This Row],[Country of Destination]],$T$11:$U$47,2,)</f>
        <v>Europe and Central Asia</v>
      </c>
      <c r="H2161" s="119" t="s">
        <v>106</v>
      </c>
      <c r="I2161" s="119" t="s">
        <v>231</v>
      </c>
      <c r="J2161" s="120">
        <v>3213293</v>
      </c>
      <c r="K2161" s="121"/>
      <c r="L2161" s="115"/>
      <c r="N2161" s="89"/>
    </row>
    <row r="2162" spans="1:14" s="13" customFormat="1" ht="24.95">
      <c r="A2162" s="117">
        <v>44289</v>
      </c>
      <c r="B2162" s="118" t="s">
        <v>331</v>
      </c>
      <c r="C2162" s="118" t="s">
        <v>331</v>
      </c>
      <c r="D2162" s="119" t="s">
        <v>332</v>
      </c>
      <c r="E2162" s="119" t="s">
        <v>22</v>
      </c>
      <c r="F2162" s="119" t="s">
        <v>158</v>
      </c>
      <c r="G2162" s="119" t="str">
        <f>VLOOKUP(Repository_table[[#This Row],[Country of Destination]],$T$11:$U$47,2,)</f>
        <v>East Asia and Pacific</v>
      </c>
      <c r="H2162" s="119" t="s">
        <v>85</v>
      </c>
      <c r="I2162" s="119" t="s">
        <v>333</v>
      </c>
      <c r="J2162" s="120">
        <v>3704718</v>
      </c>
      <c r="K2162" s="121"/>
      <c r="L2162" s="115"/>
      <c r="N2162" s="89"/>
    </row>
    <row r="2163" spans="1:14" s="13" customFormat="1">
      <c r="A2163" s="117">
        <v>44289</v>
      </c>
      <c r="B2163" s="118" t="s">
        <v>20</v>
      </c>
      <c r="C2163" s="118" t="s">
        <v>20</v>
      </c>
      <c r="D2163" s="119" t="s">
        <v>21</v>
      </c>
      <c r="E2163" s="119" t="s">
        <v>22</v>
      </c>
      <c r="F2163" s="119" t="s">
        <v>33</v>
      </c>
      <c r="G2163" s="119" t="str">
        <f>VLOOKUP(Repository_table[[#This Row],[Country of Destination]],$T$11:$U$47,2,)</f>
        <v>Europe and Central Asia</v>
      </c>
      <c r="H2163" s="119" t="s">
        <v>233</v>
      </c>
      <c r="I2163" s="119" t="s">
        <v>25</v>
      </c>
      <c r="J2163" s="120">
        <v>3593396</v>
      </c>
      <c r="K2163" s="121"/>
      <c r="L2163" s="115"/>
      <c r="N2163" s="89"/>
    </row>
    <row r="2164" spans="1:14" s="13" customFormat="1">
      <c r="A2164" s="117">
        <v>44289</v>
      </c>
      <c r="B2164" s="118" t="s">
        <v>20</v>
      </c>
      <c r="C2164" s="118" t="s">
        <v>20</v>
      </c>
      <c r="D2164" s="119" t="s">
        <v>21</v>
      </c>
      <c r="E2164" s="119" t="s">
        <v>22</v>
      </c>
      <c r="F2164" s="119" t="s">
        <v>361</v>
      </c>
      <c r="G2164" s="119" t="str">
        <f>VLOOKUP(Repository_table[[#This Row],[Country of Destination]],$T$11:$U$47,2,)</f>
        <v>Europe and Central Asia</v>
      </c>
      <c r="H2164" s="119" t="s">
        <v>605</v>
      </c>
      <c r="I2164" s="119" t="s">
        <v>25</v>
      </c>
      <c r="J2164" s="120">
        <v>2928482</v>
      </c>
      <c r="K2164" s="121"/>
      <c r="L2164" s="115"/>
      <c r="N2164" s="89"/>
    </row>
    <row r="2165" spans="1:14" s="13" customFormat="1">
      <c r="A2165" s="117">
        <v>44290</v>
      </c>
      <c r="B2165" s="118" t="s">
        <v>303</v>
      </c>
      <c r="C2165" s="118" t="s">
        <v>304</v>
      </c>
      <c r="D2165" s="119" t="s">
        <v>305</v>
      </c>
      <c r="E2165" s="119" t="s">
        <v>22</v>
      </c>
      <c r="F2165" s="119" t="s">
        <v>94</v>
      </c>
      <c r="G2165" s="119" t="str">
        <f>VLOOKUP(Repository_table[[#This Row],[Country of Destination]],$T$11:$U$47,2,)</f>
        <v>East Asia and Pacific</v>
      </c>
      <c r="H2165" s="119" t="s">
        <v>213</v>
      </c>
      <c r="I2165" s="119" t="s">
        <v>307</v>
      </c>
      <c r="J2165" s="120">
        <v>3279108</v>
      </c>
      <c r="K2165" s="121"/>
      <c r="L2165" s="115"/>
      <c r="N2165" s="89"/>
    </row>
    <row r="2166" spans="1:14" s="13" customFormat="1" ht="24.95">
      <c r="A2166" s="117">
        <v>44290</v>
      </c>
      <c r="B2166" s="118" t="s">
        <v>264</v>
      </c>
      <c r="C2166" s="118" t="s">
        <v>265</v>
      </c>
      <c r="D2166" s="119" t="s">
        <v>266</v>
      </c>
      <c r="E2166" s="119" t="s">
        <v>22</v>
      </c>
      <c r="F2166" s="119" t="s">
        <v>57</v>
      </c>
      <c r="G2166" s="119" t="str">
        <f>VLOOKUP(Repository_table[[#This Row],[Country of Destination]],$T$11:$U$47,2,)</f>
        <v>Europe and Central Asia</v>
      </c>
      <c r="H2166" s="119" t="s">
        <v>282</v>
      </c>
      <c r="I2166" s="119" t="s">
        <v>268</v>
      </c>
      <c r="J2166" s="120">
        <v>3670042</v>
      </c>
      <c r="K2166" s="121"/>
      <c r="L2166" s="115"/>
      <c r="N2166" s="89"/>
    </row>
    <row r="2167" spans="1:14" s="13" customFormat="1" ht="24.95">
      <c r="A2167" s="117">
        <v>44290</v>
      </c>
      <c r="B2167" s="118" t="s">
        <v>331</v>
      </c>
      <c r="C2167" s="118" t="s">
        <v>331</v>
      </c>
      <c r="D2167" s="119" t="s">
        <v>332</v>
      </c>
      <c r="E2167" s="119" t="s">
        <v>22</v>
      </c>
      <c r="F2167" s="119" t="s">
        <v>579</v>
      </c>
      <c r="G2167" s="119" t="str">
        <f>VLOOKUP(Repository_table[[#This Row],[Country of Destination]],$T$11:$U$47,2,)</f>
        <v>Middle East and North Africa</v>
      </c>
      <c r="H2167" s="119" t="s">
        <v>342</v>
      </c>
      <c r="I2167" s="119" t="s">
        <v>333</v>
      </c>
      <c r="J2167" s="120">
        <v>3225054</v>
      </c>
      <c r="K2167" s="121"/>
      <c r="L2167" s="115" t="s">
        <v>258</v>
      </c>
      <c r="N2167" s="89"/>
    </row>
    <row r="2168" spans="1:14" s="13" customFormat="1">
      <c r="A2168" s="117">
        <v>44290</v>
      </c>
      <c r="B2168" s="118" t="s">
        <v>355</v>
      </c>
      <c r="C2168" s="118" t="s">
        <v>356</v>
      </c>
      <c r="D2168" s="119" t="s">
        <v>360</v>
      </c>
      <c r="E2168" s="119" t="s">
        <v>22</v>
      </c>
      <c r="F2168" s="119" t="s">
        <v>61</v>
      </c>
      <c r="G2168" s="119" t="str">
        <f>VLOOKUP(Repository_table[[#This Row],[Country of Destination]],$T$11:$U$47,2,)</f>
        <v>Europe and Central Asia</v>
      </c>
      <c r="H2168" s="119" t="s">
        <v>616</v>
      </c>
      <c r="I2168" s="119" t="s">
        <v>359</v>
      </c>
      <c r="J2168" s="120">
        <v>3078009</v>
      </c>
      <c r="K2168" s="121"/>
      <c r="L2168" s="115"/>
      <c r="N2168" s="89"/>
    </row>
    <row r="2169" spans="1:14" s="13" customFormat="1" ht="24.95">
      <c r="A2169" s="117">
        <v>44291</v>
      </c>
      <c r="B2169" s="118" t="s">
        <v>264</v>
      </c>
      <c r="C2169" s="118" t="s">
        <v>265</v>
      </c>
      <c r="D2169" s="119" t="s">
        <v>266</v>
      </c>
      <c r="E2169" s="119" t="s">
        <v>22</v>
      </c>
      <c r="F2169" s="119" t="s">
        <v>33</v>
      </c>
      <c r="G2169" s="119" t="str">
        <f>VLOOKUP(Repository_table[[#This Row],[Country of Destination]],$T$11:$U$47,2,)</f>
        <v>Europe and Central Asia</v>
      </c>
      <c r="H2169" s="119" t="s">
        <v>287</v>
      </c>
      <c r="I2169" s="119" t="s">
        <v>268</v>
      </c>
      <c r="J2169" s="120">
        <v>3643495</v>
      </c>
      <c r="K2169" s="121"/>
      <c r="L2169" s="115"/>
      <c r="N2169" s="89"/>
    </row>
    <row r="2170" spans="1:14" s="13" customFormat="1">
      <c r="A2170" s="117">
        <v>44291</v>
      </c>
      <c r="B2170" s="118" t="s">
        <v>20</v>
      </c>
      <c r="C2170" s="118" t="s">
        <v>20</v>
      </c>
      <c r="D2170" s="119" t="s">
        <v>21</v>
      </c>
      <c r="E2170" s="119" t="s">
        <v>22</v>
      </c>
      <c r="F2170" s="119" t="s">
        <v>38</v>
      </c>
      <c r="G2170" s="119" t="str">
        <f>VLOOKUP(Repository_table[[#This Row],[Country of Destination]],$T$11:$U$47,2,)</f>
        <v>Latin America and the Caribbean</v>
      </c>
      <c r="H2170" s="119" t="s">
        <v>179</v>
      </c>
      <c r="I2170" s="119" t="s">
        <v>25</v>
      </c>
      <c r="J2170" s="120">
        <v>3154177</v>
      </c>
      <c r="K2170" s="121"/>
      <c r="L2170" s="115"/>
      <c r="N2170" s="89"/>
    </row>
    <row r="2171" spans="1:14" s="13" customFormat="1">
      <c r="A2171" s="117">
        <v>44291</v>
      </c>
      <c r="B2171" s="118" t="s">
        <v>20</v>
      </c>
      <c r="C2171" s="118" t="s">
        <v>20</v>
      </c>
      <c r="D2171" s="119" t="s">
        <v>27</v>
      </c>
      <c r="E2171" s="119" t="s">
        <v>22</v>
      </c>
      <c r="F2171" s="119" t="s">
        <v>28</v>
      </c>
      <c r="G2171" s="119" t="str">
        <f>VLOOKUP(Repository_table[[#This Row],[Country of Destination]],$T$11:$U$47,2,)</f>
        <v>East Asia and Pacific</v>
      </c>
      <c r="H2171" s="119" t="s">
        <v>93</v>
      </c>
      <c r="I2171" s="119" t="s">
        <v>25</v>
      </c>
      <c r="J2171" s="120">
        <v>3701834</v>
      </c>
      <c r="K2171" s="121"/>
      <c r="L2171" s="115"/>
      <c r="N2171" s="89"/>
    </row>
    <row r="2172" spans="1:14" s="13" customFormat="1">
      <c r="A2172" s="117">
        <v>44292</v>
      </c>
      <c r="B2172" s="118" t="s">
        <v>303</v>
      </c>
      <c r="C2172" s="118" t="s">
        <v>304</v>
      </c>
      <c r="D2172" s="119" t="s">
        <v>305</v>
      </c>
      <c r="E2172" s="119" t="s">
        <v>22</v>
      </c>
      <c r="F2172" s="119" t="s">
        <v>33</v>
      </c>
      <c r="G2172" s="119" t="str">
        <f>VLOOKUP(Repository_table[[#This Row],[Country of Destination]],$T$11:$U$47,2,)</f>
        <v>Europe and Central Asia</v>
      </c>
      <c r="H2172" s="119" t="s">
        <v>115</v>
      </c>
      <c r="I2172" s="119" t="s">
        <v>307</v>
      </c>
      <c r="J2172" s="120">
        <v>3675789</v>
      </c>
      <c r="K2172" s="121"/>
      <c r="L2172" s="115"/>
      <c r="N2172" s="89"/>
    </row>
    <row r="2173" spans="1:14" s="13" customFormat="1" ht="24.95">
      <c r="A2173" s="117">
        <v>44292</v>
      </c>
      <c r="B2173" s="118" t="s">
        <v>331</v>
      </c>
      <c r="C2173" s="118" t="s">
        <v>331</v>
      </c>
      <c r="D2173" s="119" t="s">
        <v>332</v>
      </c>
      <c r="E2173" s="119" t="s">
        <v>22</v>
      </c>
      <c r="F2173" s="119" t="s">
        <v>158</v>
      </c>
      <c r="G2173" s="119" t="str">
        <f>VLOOKUP(Repository_table[[#This Row],[Country of Destination]],$T$11:$U$47,2,)</f>
        <v>East Asia and Pacific</v>
      </c>
      <c r="H2173" s="119" t="s">
        <v>162</v>
      </c>
      <c r="I2173" s="119" t="s">
        <v>333</v>
      </c>
      <c r="J2173" s="120">
        <v>3703020</v>
      </c>
      <c r="K2173" s="121"/>
      <c r="L2173" s="115"/>
      <c r="N2173" s="89"/>
    </row>
    <row r="2174" spans="1:14" s="13" customFormat="1">
      <c r="A2174" s="117">
        <v>44292</v>
      </c>
      <c r="B2174" s="118" t="s">
        <v>20</v>
      </c>
      <c r="C2174" s="118" t="s">
        <v>20</v>
      </c>
      <c r="D2174" s="119" t="s">
        <v>21</v>
      </c>
      <c r="E2174" s="119" t="s">
        <v>22</v>
      </c>
      <c r="F2174" s="119" t="s">
        <v>42</v>
      </c>
      <c r="G2174" s="119" t="str">
        <f>VLOOKUP(Repository_table[[#This Row],[Country of Destination]],$T$11:$U$47,2,)</f>
        <v>South Asia</v>
      </c>
      <c r="H2174" s="119" t="s">
        <v>163</v>
      </c>
      <c r="I2174" s="119" t="s">
        <v>25</v>
      </c>
      <c r="J2174" s="120">
        <v>3270345</v>
      </c>
      <c r="K2174" s="121"/>
      <c r="L2174" s="115"/>
      <c r="N2174" s="89"/>
    </row>
    <row r="2175" spans="1:14" s="13" customFormat="1">
      <c r="A2175" s="117">
        <v>44293</v>
      </c>
      <c r="B2175" s="118" t="s">
        <v>303</v>
      </c>
      <c r="C2175" s="118" t="s">
        <v>308</v>
      </c>
      <c r="D2175" s="119" t="s">
        <v>305</v>
      </c>
      <c r="E2175" s="119" t="s">
        <v>22</v>
      </c>
      <c r="F2175" s="119" t="s">
        <v>94</v>
      </c>
      <c r="G2175" s="119" t="str">
        <f>VLOOKUP(Repository_table[[#This Row],[Country of Destination]],$T$11:$U$47,2,)</f>
        <v>East Asia and Pacific</v>
      </c>
      <c r="H2175" s="119" t="s">
        <v>183</v>
      </c>
      <c r="I2175" s="119" t="s">
        <v>307</v>
      </c>
      <c r="J2175" s="120">
        <v>3431250</v>
      </c>
      <c r="K2175" s="121"/>
      <c r="L2175" s="115"/>
      <c r="N2175" s="89"/>
    </row>
    <row r="2176" spans="1:14" s="13" customFormat="1" ht="24.95">
      <c r="A2176" s="117">
        <v>44293</v>
      </c>
      <c r="B2176" s="118" t="s">
        <v>264</v>
      </c>
      <c r="C2176" s="118" t="s">
        <v>265</v>
      </c>
      <c r="D2176" s="119" t="s">
        <v>266</v>
      </c>
      <c r="E2176" s="119" t="s">
        <v>22</v>
      </c>
      <c r="F2176" s="119" t="s">
        <v>38</v>
      </c>
      <c r="G2176" s="119" t="str">
        <f>VLOOKUP(Repository_table[[#This Row],[Country of Destination]],$T$11:$U$47,2,)</f>
        <v>Latin America and the Caribbean</v>
      </c>
      <c r="H2176" s="119" t="s">
        <v>39</v>
      </c>
      <c r="I2176" s="119" t="s">
        <v>268</v>
      </c>
      <c r="J2176" s="120">
        <v>425337</v>
      </c>
      <c r="K2176" s="121"/>
      <c r="L2176" s="115"/>
      <c r="N2176" s="89"/>
    </row>
    <row r="2177" spans="1:14" s="13" customFormat="1" ht="24.95">
      <c r="A2177" s="117">
        <v>44293</v>
      </c>
      <c r="B2177" s="118" t="s">
        <v>264</v>
      </c>
      <c r="C2177" s="118" t="s">
        <v>265</v>
      </c>
      <c r="D2177" s="119" t="s">
        <v>266</v>
      </c>
      <c r="E2177" s="119" t="s">
        <v>22</v>
      </c>
      <c r="F2177" s="119" t="s">
        <v>38</v>
      </c>
      <c r="G2177" s="119" t="str">
        <f>VLOOKUP(Repository_table[[#This Row],[Country of Destination]],$T$11:$U$47,2,)</f>
        <v>Latin America and the Caribbean</v>
      </c>
      <c r="H2177" s="119" t="s">
        <v>39</v>
      </c>
      <c r="I2177" s="119" t="s">
        <v>268</v>
      </c>
      <c r="J2177" s="120">
        <v>3072253</v>
      </c>
      <c r="K2177" s="121"/>
      <c r="L2177" s="115"/>
      <c r="N2177" s="89"/>
    </row>
    <row r="2178" spans="1:14" s="13" customFormat="1">
      <c r="A2178" s="117">
        <v>44293</v>
      </c>
      <c r="B2178" s="118" t="s">
        <v>20</v>
      </c>
      <c r="C2178" s="118" t="s">
        <v>20</v>
      </c>
      <c r="D2178" s="119" t="s">
        <v>21</v>
      </c>
      <c r="E2178" s="119" t="s">
        <v>22</v>
      </c>
      <c r="F2178" s="119" t="s">
        <v>101</v>
      </c>
      <c r="G2178" s="119" t="str">
        <f>VLOOKUP(Repository_table[[#This Row],[Country of Destination]],$T$11:$U$47,2,)</f>
        <v>Middle East and North Africa</v>
      </c>
      <c r="H2178" s="119" t="s">
        <v>214</v>
      </c>
      <c r="I2178" s="119" t="s">
        <v>25</v>
      </c>
      <c r="J2178" s="120">
        <v>3704929</v>
      </c>
      <c r="K2178" s="121"/>
      <c r="L2178" s="115"/>
      <c r="N2178" s="89"/>
    </row>
    <row r="2179" spans="1:14" s="13" customFormat="1" ht="24.95">
      <c r="A2179" s="117">
        <v>44294</v>
      </c>
      <c r="B2179" s="118" t="s">
        <v>331</v>
      </c>
      <c r="C2179" s="118" t="s">
        <v>331</v>
      </c>
      <c r="D2179" s="119" t="s">
        <v>332</v>
      </c>
      <c r="E2179" s="119" t="s">
        <v>22</v>
      </c>
      <c r="F2179" s="119" t="s">
        <v>33</v>
      </c>
      <c r="G2179" s="119" t="str">
        <f>VLOOKUP(Repository_table[[#This Row],[Country of Destination]],$T$11:$U$47,2,)</f>
        <v>Europe and Central Asia</v>
      </c>
      <c r="H2179" s="119" t="s">
        <v>218</v>
      </c>
      <c r="I2179" s="119" t="s">
        <v>333</v>
      </c>
      <c r="J2179" s="120">
        <v>3664203</v>
      </c>
      <c r="K2179" s="121"/>
      <c r="L2179" s="115"/>
      <c r="N2179" s="89"/>
    </row>
    <row r="2180" spans="1:14" s="13" customFormat="1">
      <c r="A2180" s="117">
        <v>44294</v>
      </c>
      <c r="B2180" s="118" t="s">
        <v>20</v>
      </c>
      <c r="C2180" s="118" t="s">
        <v>20</v>
      </c>
      <c r="D2180" s="119" t="s">
        <v>21</v>
      </c>
      <c r="E2180" s="119" t="s">
        <v>22</v>
      </c>
      <c r="F2180" s="119" t="s">
        <v>94</v>
      </c>
      <c r="G2180" s="119" t="str">
        <f>VLOOKUP(Repository_table[[#This Row],[Country of Destination]],$T$11:$U$47,2,)</f>
        <v>East Asia and Pacific</v>
      </c>
      <c r="H2180" s="119" t="s">
        <v>104</v>
      </c>
      <c r="I2180" s="119" t="s">
        <v>25</v>
      </c>
      <c r="J2180" s="120">
        <v>3664653</v>
      </c>
      <c r="K2180" s="121"/>
      <c r="L2180" s="115"/>
      <c r="N2180" s="89"/>
    </row>
    <row r="2181" spans="1:14" s="13" customFormat="1">
      <c r="A2181" s="117">
        <v>44294</v>
      </c>
      <c r="B2181" s="118" t="s">
        <v>20</v>
      </c>
      <c r="C2181" s="118" t="s">
        <v>20</v>
      </c>
      <c r="D2181" s="119" t="s">
        <v>21</v>
      </c>
      <c r="E2181" s="119" t="s">
        <v>22</v>
      </c>
      <c r="F2181" s="119" t="s">
        <v>23</v>
      </c>
      <c r="G2181" s="119" t="str">
        <f>VLOOKUP(Repository_table[[#This Row],[Country of Destination]],$T$11:$U$47,2,)</f>
        <v>Europe and Central Asia</v>
      </c>
      <c r="H2181" s="119" t="s">
        <v>175</v>
      </c>
      <c r="I2181" s="119" t="s">
        <v>25</v>
      </c>
      <c r="J2181" s="120">
        <v>2936028</v>
      </c>
      <c r="K2181" s="121"/>
      <c r="L2181" s="115"/>
      <c r="N2181" s="89"/>
    </row>
    <row r="2182" spans="1:14" s="13" customFormat="1">
      <c r="A2182" s="117">
        <v>44295</v>
      </c>
      <c r="B2182" s="118" t="s">
        <v>303</v>
      </c>
      <c r="C2182" s="118" t="s">
        <v>304</v>
      </c>
      <c r="D2182" s="119" t="s">
        <v>305</v>
      </c>
      <c r="E2182" s="119" t="s">
        <v>22</v>
      </c>
      <c r="F2182" s="119" t="s">
        <v>94</v>
      </c>
      <c r="G2182" s="119" t="str">
        <f>VLOOKUP(Repository_table[[#This Row],[Country of Destination]],$T$11:$U$47,2,)</f>
        <v>East Asia and Pacific</v>
      </c>
      <c r="H2182" s="119" t="s">
        <v>291</v>
      </c>
      <c r="I2182" s="119" t="s">
        <v>307</v>
      </c>
      <c r="J2182" s="120">
        <v>3283916</v>
      </c>
      <c r="K2182" s="121"/>
      <c r="L2182" s="115"/>
      <c r="N2182" s="89"/>
    </row>
    <row r="2183" spans="1:14" s="13" customFormat="1" ht="24.95">
      <c r="A2183" s="117">
        <v>44295</v>
      </c>
      <c r="B2183" s="118" t="s">
        <v>331</v>
      </c>
      <c r="C2183" s="118" t="s">
        <v>331</v>
      </c>
      <c r="D2183" s="119" t="s">
        <v>332</v>
      </c>
      <c r="E2183" s="119" t="s">
        <v>22</v>
      </c>
      <c r="F2183" s="119" t="s">
        <v>94</v>
      </c>
      <c r="G2183" s="119" t="str">
        <f>VLOOKUP(Repository_table[[#This Row],[Country of Destination]],$T$11:$U$47,2,)</f>
        <v>East Asia and Pacific</v>
      </c>
      <c r="H2183" s="119" t="s">
        <v>271</v>
      </c>
      <c r="I2183" s="119" t="s">
        <v>333</v>
      </c>
      <c r="J2183" s="120">
        <v>3311110</v>
      </c>
      <c r="K2183" s="121"/>
      <c r="L2183" s="115"/>
      <c r="N2183" s="89"/>
    </row>
    <row r="2184" spans="1:14" s="13" customFormat="1">
      <c r="A2184" s="117">
        <v>44295</v>
      </c>
      <c r="B2184" s="118" t="s">
        <v>20</v>
      </c>
      <c r="C2184" s="118" t="s">
        <v>20</v>
      </c>
      <c r="D2184" s="119" t="s">
        <v>21</v>
      </c>
      <c r="E2184" s="119" t="s">
        <v>22</v>
      </c>
      <c r="F2184" s="119" t="s">
        <v>158</v>
      </c>
      <c r="G2184" s="119" t="str">
        <f>VLOOKUP(Repository_table[[#This Row],[Country of Destination]],$T$11:$U$47,2,)</f>
        <v>East Asia and Pacific</v>
      </c>
      <c r="H2184" s="119" t="s">
        <v>36</v>
      </c>
      <c r="I2184" s="119" t="s">
        <v>25</v>
      </c>
      <c r="J2184" s="120">
        <v>3482593</v>
      </c>
      <c r="K2184" s="121"/>
      <c r="L2184" s="115"/>
      <c r="N2184" s="89"/>
    </row>
    <row r="2185" spans="1:14" s="13" customFormat="1" ht="24.95">
      <c r="A2185" s="117">
        <v>44296</v>
      </c>
      <c r="B2185" s="118" t="s">
        <v>264</v>
      </c>
      <c r="C2185" s="118" t="s">
        <v>265</v>
      </c>
      <c r="D2185" s="119" t="s">
        <v>266</v>
      </c>
      <c r="E2185" s="119" t="s">
        <v>22</v>
      </c>
      <c r="F2185" s="119" t="s">
        <v>23</v>
      </c>
      <c r="G2185" s="119" t="str">
        <f>VLOOKUP(Repository_table[[#This Row],[Country of Destination]],$T$11:$U$47,2,)</f>
        <v>Europe and Central Asia</v>
      </c>
      <c r="H2185" s="119" t="s">
        <v>668</v>
      </c>
      <c r="I2185" s="119" t="s">
        <v>268</v>
      </c>
      <c r="J2185" s="120">
        <v>3262543</v>
      </c>
      <c r="K2185" s="121"/>
      <c r="L2185" s="115"/>
      <c r="N2185" s="89"/>
    </row>
    <row r="2186" spans="1:14" s="13" customFormat="1">
      <c r="A2186" s="117">
        <v>44296</v>
      </c>
      <c r="B2186" s="118" t="s">
        <v>20</v>
      </c>
      <c r="C2186" s="118" t="s">
        <v>20</v>
      </c>
      <c r="D2186" s="119" t="s">
        <v>21</v>
      </c>
      <c r="E2186" s="119" t="s">
        <v>22</v>
      </c>
      <c r="F2186" s="119" t="s">
        <v>158</v>
      </c>
      <c r="G2186" s="119" t="str">
        <f>VLOOKUP(Repository_table[[#This Row],[Country of Destination]],$T$11:$U$47,2,)</f>
        <v>East Asia and Pacific</v>
      </c>
      <c r="H2186" s="119" t="s">
        <v>254</v>
      </c>
      <c r="I2186" s="119" t="s">
        <v>25</v>
      </c>
      <c r="J2186" s="120">
        <v>3640917</v>
      </c>
      <c r="K2186" s="121"/>
      <c r="L2186" s="115"/>
      <c r="N2186" s="89"/>
    </row>
    <row r="2187" spans="1:14" s="13" customFormat="1">
      <c r="A2187" s="117">
        <v>44297</v>
      </c>
      <c r="B2187" s="118" t="s">
        <v>303</v>
      </c>
      <c r="C2187" s="118" t="s">
        <v>304</v>
      </c>
      <c r="D2187" s="119" t="s">
        <v>305</v>
      </c>
      <c r="E2187" s="119" t="s">
        <v>22</v>
      </c>
      <c r="F2187" s="119" t="s">
        <v>33</v>
      </c>
      <c r="G2187" s="119" t="str">
        <f>VLOOKUP(Repository_table[[#This Row],[Country of Destination]],$T$11:$U$47,2,)</f>
        <v>Europe and Central Asia</v>
      </c>
      <c r="H2187" s="119" t="s">
        <v>66</v>
      </c>
      <c r="I2187" s="119" t="s">
        <v>307</v>
      </c>
      <c r="J2187" s="120">
        <v>3622314</v>
      </c>
      <c r="K2187" s="121"/>
      <c r="L2187" s="115"/>
      <c r="N2187" s="89"/>
    </row>
    <row r="2188" spans="1:14" s="13" customFormat="1" ht="24.95">
      <c r="A2188" s="117">
        <v>44297</v>
      </c>
      <c r="B2188" s="118" t="s">
        <v>264</v>
      </c>
      <c r="C2188" s="118" t="s">
        <v>265</v>
      </c>
      <c r="D2188" s="119" t="s">
        <v>266</v>
      </c>
      <c r="E2188" s="119" t="s">
        <v>22</v>
      </c>
      <c r="F2188" s="119" t="s">
        <v>55</v>
      </c>
      <c r="G2188" s="119" t="str">
        <f>VLOOKUP(Repository_table[[#This Row],[Country of Destination]],$T$11:$U$47,2,)</f>
        <v>Europe and Central Asia</v>
      </c>
      <c r="H2188" s="119" t="s">
        <v>64</v>
      </c>
      <c r="I2188" s="119" t="s">
        <v>268</v>
      </c>
      <c r="J2188" s="120">
        <v>3417324</v>
      </c>
      <c r="K2188" s="121"/>
      <c r="L2188" s="115"/>
      <c r="N2188" s="89"/>
    </row>
    <row r="2189" spans="1:14" s="13" customFormat="1" ht="24.95">
      <c r="A2189" s="117">
        <v>44297</v>
      </c>
      <c r="B2189" s="118" t="s">
        <v>330</v>
      </c>
      <c r="C2189" s="118" t="s">
        <v>331</v>
      </c>
      <c r="D2189" s="119" t="s">
        <v>339</v>
      </c>
      <c r="E2189" s="119" t="s">
        <v>22</v>
      </c>
      <c r="F2189" s="119" t="s">
        <v>28</v>
      </c>
      <c r="G2189" s="119" t="str">
        <f>VLOOKUP(Repository_table[[#This Row],[Country of Destination]],$T$11:$U$47,2,)</f>
        <v>East Asia and Pacific</v>
      </c>
      <c r="H2189" s="119" t="s">
        <v>202</v>
      </c>
      <c r="I2189" s="119" t="s">
        <v>333</v>
      </c>
      <c r="J2189" s="120">
        <v>3800970</v>
      </c>
      <c r="K2189" s="121"/>
      <c r="L2189" s="115"/>
      <c r="N2189" s="89"/>
    </row>
    <row r="2190" spans="1:14" s="13" customFormat="1">
      <c r="A2190" s="117">
        <v>44297</v>
      </c>
      <c r="B2190" s="118" t="s">
        <v>20</v>
      </c>
      <c r="C2190" s="118" t="s">
        <v>20</v>
      </c>
      <c r="D2190" s="119" t="s">
        <v>27</v>
      </c>
      <c r="E2190" s="119" t="s">
        <v>22</v>
      </c>
      <c r="F2190" s="119" t="s">
        <v>28</v>
      </c>
      <c r="G2190" s="119" t="str">
        <f>VLOOKUP(Repository_table[[#This Row],[Country of Destination]],$T$11:$U$47,2,)</f>
        <v>East Asia and Pacific</v>
      </c>
      <c r="H2190" s="119" t="s">
        <v>34</v>
      </c>
      <c r="I2190" s="119" t="s">
        <v>25</v>
      </c>
      <c r="J2190" s="120">
        <v>3612082</v>
      </c>
      <c r="K2190" s="121"/>
      <c r="L2190" s="115"/>
      <c r="N2190" s="89"/>
    </row>
    <row r="2191" spans="1:14" s="13" customFormat="1">
      <c r="A2191" s="117">
        <v>44298</v>
      </c>
      <c r="B2191" s="118" t="s">
        <v>228</v>
      </c>
      <c r="C2191" s="118" t="s">
        <v>229</v>
      </c>
      <c r="D2191" s="119" t="s">
        <v>230</v>
      </c>
      <c r="E2191" s="119" t="s">
        <v>22</v>
      </c>
      <c r="F2191" s="119" t="s">
        <v>35</v>
      </c>
      <c r="G2191" s="119" t="str">
        <f>VLOOKUP(Repository_table[[#This Row],[Country of Destination]],$T$11:$U$47,2,)</f>
        <v>Europe and Central Asia</v>
      </c>
      <c r="H2191" s="119" t="s">
        <v>320</v>
      </c>
      <c r="I2191" s="119" t="s">
        <v>231</v>
      </c>
      <c r="J2191" s="120">
        <v>3257001</v>
      </c>
      <c r="K2191" s="121"/>
      <c r="L2191" s="115"/>
      <c r="N2191" s="89"/>
    </row>
    <row r="2192" spans="1:14" s="13" customFormat="1" ht="24.95">
      <c r="A2192" s="117">
        <v>44298</v>
      </c>
      <c r="B2192" s="118" t="s">
        <v>330</v>
      </c>
      <c r="C2192" s="118" t="s">
        <v>331</v>
      </c>
      <c r="D2192" s="119" t="s">
        <v>339</v>
      </c>
      <c r="E2192" s="119" t="s">
        <v>22</v>
      </c>
      <c r="F2192" s="119" t="s">
        <v>187</v>
      </c>
      <c r="G2192" s="119" t="str">
        <f>VLOOKUP(Repository_table[[#This Row],[Country of Destination]],$T$11:$U$47,2,)</f>
        <v>Latin America and the Caribbean</v>
      </c>
      <c r="H2192" s="119" t="s">
        <v>352</v>
      </c>
      <c r="I2192" s="119" t="s">
        <v>333</v>
      </c>
      <c r="J2192" s="120">
        <v>891903</v>
      </c>
      <c r="K2192" s="121"/>
      <c r="L2192" s="115" t="s">
        <v>67</v>
      </c>
      <c r="N2192" s="89"/>
    </row>
    <row r="2193" spans="1:14" s="13" customFormat="1" ht="24.95">
      <c r="A2193" s="117">
        <v>44298</v>
      </c>
      <c r="B2193" s="118" t="s">
        <v>331</v>
      </c>
      <c r="C2193" s="118" t="s">
        <v>331</v>
      </c>
      <c r="D2193" s="119" t="s">
        <v>332</v>
      </c>
      <c r="E2193" s="119" t="s">
        <v>22</v>
      </c>
      <c r="F2193" s="119" t="s">
        <v>140</v>
      </c>
      <c r="G2193" s="119" t="str">
        <f>VLOOKUP(Repository_table[[#This Row],[Country of Destination]],$T$11:$U$47,2,)</f>
        <v>Latin America and the Caribbean</v>
      </c>
      <c r="H2193" s="119" t="s">
        <v>352</v>
      </c>
      <c r="I2193" s="119" t="s">
        <v>333</v>
      </c>
      <c r="J2193" s="120">
        <v>2247219</v>
      </c>
      <c r="K2193" s="121"/>
      <c r="L2193" s="115" t="s">
        <v>67</v>
      </c>
      <c r="N2193" s="89"/>
    </row>
    <row r="2194" spans="1:14" s="13" customFormat="1">
      <c r="A2194" s="117">
        <v>44298</v>
      </c>
      <c r="B2194" s="118" t="s">
        <v>20</v>
      </c>
      <c r="C2194" s="118" t="s">
        <v>20</v>
      </c>
      <c r="D2194" s="119" t="s">
        <v>21</v>
      </c>
      <c r="E2194" s="119" t="s">
        <v>22</v>
      </c>
      <c r="F2194" s="119" t="s">
        <v>83</v>
      </c>
      <c r="G2194" s="119" t="str">
        <f>VLOOKUP(Repository_table[[#This Row],[Country of Destination]],$T$11:$U$47,2,)</f>
        <v>East Asia and Pacific</v>
      </c>
      <c r="H2194" s="119" t="s">
        <v>99</v>
      </c>
      <c r="I2194" s="119" t="s">
        <v>25</v>
      </c>
      <c r="J2194" s="120">
        <v>3682552</v>
      </c>
      <c r="K2194" s="121"/>
      <c r="L2194" s="115"/>
      <c r="N2194" s="89"/>
    </row>
    <row r="2195" spans="1:14" s="13" customFormat="1">
      <c r="A2195" s="117">
        <v>44299</v>
      </c>
      <c r="B2195" s="118" t="s">
        <v>303</v>
      </c>
      <c r="C2195" s="118" t="s">
        <v>308</v>
      </c>
      <c r="D2195" s="119" t="s">
        <v>309</v>
      </c>
      <c r="E2195" s="119" t="s">
        <v>22</v>
      </c>
      <c r="F2195" s="119" t="s">
        <v>28</v>
      </c>
      <c r="G2195" s="119" t="str">
        <f>VLOOKUP(Repository_table[[#This Row],[Country of Destination]],$T$11:$U$47,2,)</f>
        <v>East Asia and Pacific</v>
      </c>
      <c r="H2195" s="119" t="s">
        <v>98</v>
      </c>
      <c r="I2195" s="119" t="s">
        <v>307</v>
      </c>
      <c r="J2195" s="120">
        <v>3603352</v>
      </c>
      <c r="K2195" s="121"/>
      <c r="L2195" s="115"/>
      <c r="N2195" s="89"/>
    </row>
    <row r="2196" spans="1:14" s="13" customFormat="1" ht="24.95">
      <c r="A2196" s="117">
        <v>44299</v>
      </c>
      <c r="B2196" s="118" t="s">
        <v>264</v>
      </c>
      <c r="C2196" s="118" t="s">
        <v>265</v>
      </c>
      <c r="D2196" s="119" t="s">
        <v>266</v>
      </c>
      <c r="E2196" s="119" t="s">
        <v>22</v>
      </c>
      <c r="F2196" s="119" t="s">
        <v>83</v>
      </c>
      <c r="G2196" s="119" t="str">
        <f>VLOOKUP(Repository_table[[#This Row],[Country of Destination]],$T$11:$U$47,2,)</f>
        <v>East Asia and Pacific</v>
      </c>
      <c r="H2196" s="119" t="s">
        <v>243</v>
      </c>
      <c r="I2196" s="119" t="s">
        <v>268</v>
      </c>
      <c r="J2196" s="120">
        <v>3705519</v>
      </c>
      <c r="K2196" s="121"/>
      <c r="L2196" s="115"/>
      <c r="N2196" s="89"/>
    </row>
    <row r="2197" spans="1:14" s="13" customFormat="1">
      <c r="A2197" s="117">
        <v>44299</v>
      </c>
      <c r="B2197" s="118" t="s">
        <v>20</v>
      </c>
      <c r="C2197" s="118" t="s">
        <v>20</v>
      </c>
      <c r="D2197" s="119" t="s">
        <v>21</v>
      </c>
      <c r="E2197" s="119" t="s">
        <v>22</v>
      </c>
      <c r="F2197" s="119" t="s">
        <v>55</v>
      </c>
      <c r="G2197" s="119" t="str">
        <f>VLOOKUP(Repository_table[[#This Row],[Country of Destination]],$T$11:$U$47,2,)</f>
        <v>Europe and Central Asia</v>
      </c>
      <c r="H2197" s="119" t="s">
        <v>280</v>
      </c>
      <c r="I2197" s="119" t="s">
        <v>25</v>
      </c>
      <c r="J2197" s="120">
        <v>3270175</v>
      </c>
      <c r="K2197" s="121"/>
      <c r="L2197" s="115"/>
      <c r="N2197" s="89"/>
    </row>
    <row r="2198" spans="1:14" s="13" customFormat="1" ht="24.95">
      <c r="A2198" s="117">
        <v>44300</v>
      </c>
      <c r="B2198" s="118" t="s">
        <v>264</v>
      </c>
      <c r="C2198" s="118" t="s">
        <v>265</v>
      </c>
      <c r="D2198" s="119" t="s">
        <v>266</v>
      </c>
      <c r="E2198" s="119" t="s">
        <v>22</v>
      </c>
      <c r="F2198" s="119" t="s">
        <v>158</v>
      </c>
      <c r="G2198" s="119" t="str">
        <f>VLOOKUP(Repository_table[[#This Row],[Country of Destination]],$T$11:$U$47,2,)</f>
        <v>East Asia and Pacific</v>
      </c>
      <c r="H2198" s="119" t="s">
        <v>60</v>
      </c>
      <c r="I2198" s="119" t="s">
        <v>268</v>
      </c>
      <c r="J2198" s="120">
        <v>3702015</v>
      </c>
      <c r="K2198" s="121"/>
      <c r="L2198" s="115"/>
      <c r="N2198" s="89"/>
    </row>
    <row r="2199" spans="1:14" s="13" customFormat="1">
      <c r="A2199" s="117">
        <v>44300</v>
      </c>
      <c r="B2199" s="118" t="s">
        <v>228</v>
      </c>
      <c r="C2199" s="118" t="s">
        <v>232</v>
      </c>
      <c r="D2199" s="119" t="s">
        <v>230</v>
      </c>
      <c r="E2199" s="119" t="s">
        <v>22</v>
      </c>
      <c r="F2199" s="119" t="s">
        <v>23</v>
      </c>
      <c r="G2199" s="119" t="str">
        <f>VLOOKUP(Repository_table[[#This Row],[Country of Destination]],$T$11:$U$47,2,)</f>
        <v>Europe and Central Asia</v>
      </c>
      <c r="H2199" s="119" t="s">
        <v>244</v>
      </c>
      <c r="I2199" s="119" t="s">
        <v>231</v>
      </c>
      <c r="J2199" s="120">
        <v>3750097</v>
      </c>
      <c r="K2199" s="121"/>
      <c r="L2199" s="115"/>
      <c r="N2199" s="89"/>
    </row>
    <row r="2200" spans="1:14" s="13" customFormat="1" ht="24.95">
      <c r="A2200" s="117">
        <v>44300</v>
      </c>
      <c r="B2200" s="118" t="s">
        <v>331</v>
      </c>
      <c r="C2200" s="118" t="s">
        <v>331</v>
      </c>
      <c r="D2200" s="119" t="s">
        <v>332</v>
      </c>
      <c r="E2200" s="119" t="s">
        <v>22</v>
      </c>
      <c r="F2200" s="119" t="s">
        <v>94</v>
      </c>
      <c r="G2200" s="119" t="str">
        <f>VLOOKUP(Repository_table[[#This Row],[Country of Destination]],$T$11:$U$47,2,)</f>
        <v>East Asia and Pacific</v>
      </c>
      <c r="H2200" s="119" t="s">
        <v>191</v>
      </c>
      <c r="I2200" s="119" t="s">
        <v>333</v>
      </c>
      <c r="J2200" s="120">
        <v>3573641</v>
      </c>
      <c r="K2200" s="121"/>
      <c r="L2200" s="115"/>
      <c r="N2200" s="89"/>
    </row>
    <row r="2201" spans="1:14" s="13" customFormat="1">
      <c r="A2201" s="117">
        <v>44300</v>
      </c>
      <c r="B2201" s="118" t="s">
        <v>20</v>
      </c>
      <c r="C2201" s="118" t="s">
        <v>20</v>
      </c>
      <c r="D2201" s="119" t="s">
        <v>21</v>
      </c>
      <c r="E2201" s="119" t="s">
        <v>22</v>
      </c>
      <c r="F2201" s="119" t="s">
        <v>33</v>
      </c>
      <c r="G2201" s="119" t="str">
        <f>VLOOKUP(Repository_table[[#This Row],[Country of Destination]],$T$11:$U$47,2,)</f>
        <v>Europe and Central Asia</v>
      </c>
      <c r="H2201" s="119" t="s">
        <v>117</v>
      </c>
      <c r="I2201" s="119" t="s">
        <v>25</v>
      </c>
      <c r="J2201" s="120">
        <v>3592902</v>
      </c>
      <c r="K2201" s="121"/>
      <c r="L2201" s="115"/>
      <c r="N2201" s="89"/>
    </row>
    <row r="2202" spans="1:14" s="13" customFormat="1">
      <c r="A2202" s="117">
        <v>44300</v>
      </c>
      <c r="B2202" s="118" t="s">
        <v>355</v>
      </c>
      <c r="C2202" s="118" t="s">
        <v>356</v>
      </c>
      <c r="D2202" s="119" t="s">
        <v>360</v>
      </c>
      <c r="E2202" s="119" t="s">
        <v>22</v>
      </c>
      <c r="F2202" s="119" t="s">
        <v>23</v>
      </c>
      <c r="G2202" s="119" t="str">
        <f>VLOOKUP(Repository_table[[#This Row],[Country of Destination]],$T$11:$U$47,2,)</f>
        <v>Europe and Central Asia</v>
      </c>
      <c r="H2202" s="119" t="s">
        <v>358</v>
      </c>
      <c r="I2202" s="119" t="s">
        <v>359</v>
      </c>
      <c r="J2202" s="120">
        <v>2953643</v>
      </c>
      <c r="K2202" s="121"/>
      <c r="L2202" s="115"/>
      <c r="N2202" s="89"/>
    </row>
    <row r="2203" spans="1:14" s="13" customFormat="1">
      <c r="A2203" s="117">
        <v>44301</v>
      </c>
      <c r="B2203" s="118" t="s">
        <v>20</v>
      </c>
      <c r="C2203" s="118" t="s">
        <v>20</v>
      </c>
      <c r="D2203" s="119" t="s">
        <v>21</v>
      </c>
      <c r="E2203" s="119" t="s">
        <v>22</v>
      </c>
      <c r="F2203" s="119" t="s">
        <v>297</v>
      </c>
      <c r="G2203" s="119" t="str">
        <f>VLOOKUP(Repository_table[[#This Row],[Country of Destination]],$T$11:$U$47,2,)</f>
        <v>Latin America and the Caribbean</v>
      </c>
      <c r="H2203" s="119" t="s">
        <v>92</v>
      </c>
      <c r="I2203" s="119" t="s">
        <v>25</v>
      </c>
      <c r="J2203" s="120">
        <v>2369736</v>
      </c>
      <c r="K2203" s="121"/>
      <c r="L2203" s="115" t="s">
        <v>67</v>
      </c>
      <c r="N2203" s="89"/>
    </row>
    <row r="2204" spans="1:14" s="13" customFormat="1">
      <c r="A2204" s="117">
        <v>44301</v>
      </c>
      <c r="B2204" s="118" t="s">
        <v>20</v>
      </c>
      <c r="C2204" s="118" t="s">
        <v>20</v>
      </c>
      <c r="D2204" s="119" t="s">
        <v>27</v>
      </c>
      <c r="E2204" s="119" t="s">
        <v>22</v>
      </c>
      <c r="F2204" s="119" t="s">
        <v>144</v>
      </c>
      <c r="G2204" s="119" t="str">
        <f>VLOOKUP(Repository_table[[#This Row],[Country of Destination]],$T$11:$U$47,2,)</f>
        <v>Latin America and the Caribbean</v>
      </c>
      <c r="H2204" s="119" t="s">
        <v>92</v>
      </c>
      <c r="I2204" s="119" t="s">
        <v>25</v>
      </c>
      <c r="J2204" s="120">
        <v>552355</v>
      </c>
      <c r="K2204" s="121"/>
      <c r="L2204" s="115" t="s">
        <v>67</v>
      </c>
      <c r="N2204" s="89"/>
    </row>
    <row r="2205" spans="1:14" s="13" customFormat="1">
      <c r="A2205" s="117">
        <v>44302</v>
      </c>
      <c r="B2205" s="118" t="s">
        <v>303</v>
      </c>
      <c r="C2205" s="118" t="s">
        <v>304</v>
      </c>
      <c r="D2205" s="119" t="s">
        <v>305</v>
      </c>
      <c r="E2205" s="119" t="s">
        <v>22</v>
      </c>
      <c r="F2205" s="119" t="s">
        <v>42</v>
      </c>
      <c r="G2205" s="119" t="str">
        <f>VLOOKUP(Repository_table[[#This Row],[Country of Destination]],$T$11:$U$47,2,)</f>
        <v>South Asia</v>
      </c>
      <c r="H2205" s="119" t="s">
        <v>96</v>
      </c>
      <c r="I2205" s="119" t="s">
        <v>307</v>
      </c>
      <c r="J2205" s="120">
        <v>3147603</v>
      </c>
      <c r="K2205" s="121"/>
      <c r="L2205" s="115"/>
      <c r="N2205" s="89"/>
    </row>
    <row r="2206" spans="1:14" s="13" customFormat="1" ht="24.95">
      <c r="A2206" s="117">
        <v>44302</v>
      </c>
      <c r="B2206" s="118" t="s">
        <v>264</v>
      </c>
      <c r="C2206" s="118" t="s">
        <v>265</v>
      </c>
      <c r="D2206" s="119" t="s">
        <v>266</v>
      </c>
      <c r="E2206" s="119" t="s">
        <v>22</v>
      </c>
      <c r="F2206" s="119" t="s">
        <v>57</v>
      </c>
      <c r="G2206" s="119" t="str">
        <f>VLOOKUP(Repository_table[[#This Row],[Country of Destination]],$T$11:$U$47,2,)</f>
        <v>Europe and Central Asia</v>
      </c>
      <c r="H2206" s="119" t="s">
        <v>278</v>
      </c>
      <c r="I2206" s="119" t="s">
        <v>268</v>
      </c>
      <c r="J2206" s="120">
        <v>3687799</v>
      </c>
      <c r="K2206" s="121"/>
      <c r="L2206" s="115"/>
      <c r="N2206" s="89"/>
    </row>
    <row r="2207" spans="1:14" s="13" customFormat="1">
      <c r="A2207" s="117">
        <v>44302</v>
      </c>
      <c r="B2207" s="118" t="s">
        <v>20</v>
      </c>
      <c r="C2207" s="118" t="s">
        <v>20</v>
      </c>
      <c r="D2207" s="119" t="s">
        <v>21</v>
      </c>
      <c r="E2207" s="119" t="s">
        <v>22</v>
      </c>
      <c r="F2207" s="119" t="s">
        <v>87</v>
      </c>
      <c r="G2207" s="119" t="str">
        <f>VLOOKUP(Repository_table[[#This Row],[Country of Destination]],$T$11:$U$47,2,)</f>
        <v>South Asia</v>
      </c>
      <c r="H2207" s="119" t="s">
        <v>47</v>
      </c>
      <c r="I2207" s="119" t="s">
        <v>25</v>
      </c>
      <c r="J2207" s="120">
        <v>3366005</v>
      </c>
      <c r="K2207" s="121"/>
      <c r="L2207" s="115"/>
      <c r="N2207" s="89"/>
    </row>
    <row r="2208" spans="1:14" s="13" customFormat="1" ht="24.95">
      <c r="A2208" s="117">
        <v>44303</v>
      </c>
      <c r="B2208" s="118" t="s">
        <v>331</v>
      </c>
      <c r="C2208" s="118" t="s">
        <v>331</v>
      </c>
      <c r="D2208" s="119" t="s">
        <v>332</v>
      </c>
      <c r="E2208" s="119" t="s">
        <v>22</v>
      </c>
      <c r="F2208" s="119" t="s">
        <v>140</v>
      </c>
      <c r="G2208" s="119" t="str">
        <f>VLOOKUP(Repository_table[[#This Row],[Country of Destination]],$T$11:$U$47,2,)</f>
        <v>Latin America and the Caribbean</v>
      </c>
      <c r="H2208" s="119" t="s">
        <v>128</v>
      </c>
      <c r="I2208" s="119" t="s">
        <v>333</v>
      </c>
      <c r="J2208" s="120">
        <v>2238181</v>
      </c>
      <c r="K2208" s="121"/>
      <c r="L2208" s="115" t="s">
        <v>67</v>
      </c>
      <c r="N2208" s="89"/>
    </row>
    <row r="2209" spans="1:14" s="13" customFormat="1" ht="24.95">
      <c r="A2209" s="117">
        <v>44303</v>
      </c>
      <c r="B2209" s="118" t="s">
        <v>331</v>
      </c>
      <c r="C2209" s="118" t="s">
        <v>331</v>
      </c>
      <c r="D2209" s="119" t="s">
        <v>332</v>
      </c>
      <c r="E2209" s="119" t="s">
        <v>22</v>
      </c>
      <c r="F2209" s="119" t="s">
        <v>38</v>
      </c>
      <c r="G2209" s="119" t="str">
        <f>VLOOKUP(Repository_table[[#This Row],[Country of Destination]],$T$11:$U$47,2,)</f>
        <v>Latin America and the Caribbean</v>
      </c>
      <c r="H2209" s="119" t="s">
        <v>128</v>
      </c>
      <c r="I2209" s="119" t="s">
        <v>333</v>
      </c>
      <c r="J2209" s="120">
        <v>1262966</v>
      </c>
      <c r="K2209" s="121"/>
      <c r="L2209" s="115" t="s">
        <v>67</v>
      </c>
      <c r="N2209" s="89"/>
    </row>
    <row r="2210" spans="1:14" s="13" customFormat="1">
      <c r="A2210" s="117">
        <v>44303</v>
      </c>
      <c r="B2210" s="118" t="s">
        <v>20</v>
      </c>
      <c r="C2210" s="118" t="s">
        <v>20</v>
      </c>
      <c r="D2210" s="119" t="s">
        <v>21</v>
      </c>
      <c r="E2210" s="119" t="s">
        <v>22</v>
      </c>
      <c r="F2210" s="119" t="s">
        <v>55</v>
      </c>
      <c r="G2210" s="119" t="str">
        <f>VLOOKUP(Repository_table[[#This Row],[Country of Destination]],$T$11:$U$47,2,)</f>
        <v>Europe and Central Asia</v>
      </c>
      <c r="H2210" s="119" t="s">
        <v>310</v>
      </c>
      <c r="I2210" s="119" t="s">
        <v>25</v>
      </c>
      <c r="J2210" s="120">
        <v>3525783</v>
      </c>
      <c r="K2210" s="121"/>
      <c r="L2210" s="115"/>
      <c r="N2210" s="89"/>
    </row>
    <row r="2211" spans="1:14" s="13" customFormat="1">
      <c r="A2211" s="117">
        <v>44304</v>
      </c>
      <c r="B2211" s="118" t="s">
        <v>303</v>
      </c>
      <c r="C2211" s="118" t="s">
        <v>318</v>
      </c>
      <c r="D2211" s="119" t="s">
        <v>309</v>
      </c>
      <c r="E2211" s="119" t="s">
        <v>22</v>
      </c>
      <c r="F2211" s="119" t="s">
        <v>143</v>
      </c>
      <c r="G2211" s="119" t="str">
        <f>VLOOKUP(Repository_table[[#This Row],[Country of Destination]],$T$11:$U$47,2,)</f>
        <v>Latin America and the Caribbean</v>
      </c>
      <c r="H2211" s="119" t="s">
        <v>706</v>
      </c>
      <c r="I2211" s="119" t="s">
        <v>307</v>
      </c>
      <c r="J2211" s="120">
        <v>3269143</v>
      </c>
      <c r="K2211" s="121"/>
      <c r="L2211" s="115"/>
      <c r="N2211" s="89"/>
    </row>
    <row r="2212" spans="1:14" s="13" customFormat="1" ht="24.95">
      <c r="A2212" s="117">
        <v>44304</v>
      </c>
      <c r="B2212" s="118" t="s">
        <v>264</v>
      </c>
      <c r="C2212" s="118" t="s">
        <v>265</v>
      </c>
      <c r="D2212" s="119" t="s">
        <v>266</v>
      </c>
      <c r="E2212" s="119" t="s">
        <v>22</v>
      </c>
      <c r="F2212" s="119" t="s">
        <v>33</v>
      </c>
      <c r="G2212" s="119" t="str">
        <f>VLOOKUP(Repository_table[[#This Row],[Country of Destination]],$T$11:$U$47,2,)</f>
        <v>Europe and Central Asia</v>
      </c>
      <c r="H2212" s="119" t="s">
        <v>149</v>
      </c>
      <c r="I2212" s="119" t="s">
        <v>268</v>
      </c>
      <c r="J2212" s="120">
        <v>3660376</v>
      </c>
      <c r="K2212" s="121"/>
      <c r="L2212" s="115"/>
      <c r="N2212" s="89"/>
    </row>
    <row r="2213" spans="1:14" s="13" customFormat="1" ht="24.95">
      <c r="A2213" s="117">
        <v>44304</v>
      </c>
      <c r="B2213" s="118" t="s">
        <v>331</v>
      </c>
      <c r="C2213" s="118" t="s">
        <v>331</v>
      </c>
      <c r="D2213" s="119" t="s">
        <v>332</v>
      </c>
      <c r="E2213" s="119" t="s">
        <v>22</v>
      </c>
      <c r="F2213" s="119" t="s">
        <v>113</v>
      </c>
      <c r="G2213" s="119" t="str">
        <f>VLOOKUP(Repository_table[[#This Row],[Country of Destination]],$T$11:$U$47,2,)</f>
        <v>Europe and Central Asia</v>
      </c>
      <c r="H2213" s="119" t="s">
        <v>80</v>
      </c>
      <c r="I2213" s="119" t="s">
        <v>333</v>
      </c>
      <c r="J2213" s="120">
        <v>3698614</v>
      </c>
      <c r="K2213" s="121"/>
      <c r="L2213" s="115"/>
      <c r="N2213" s="89"/>
    </row>
    <row r="2214" spans="1:14" s="13" customFormat="1">
      <c r="A2214" s="117">
        <v>44304</v>
      </c>
      <c r="B2214" s="118" t="s">
        <v>20</v>
      </c>
      <c r="C2214" s="118" t="s">
        <v>20</v>
      </c>
      <c r="D2214" s="119" t="s">
        <v>21</v>
      </c>
      <c r="E2214" s="119" t="s">
        <v>22</v>
      </c>
      <c r="F2214" s="119" t="s">
        <v>94</v>
      </c>
      <c r="G2214" s="119" t="str">
        <f>VLOOKUP(Repository_table[[#This Row],[Country of Destination]],$T$11:$U$47,2,)</f>
        <v>East Asia and Pacific</v>
      </c>
      <c r="H2214" s="119" t="s">
        <v>725</v>
      </c>
      <c r="I2214" s="119" t="s">
        <v>25</v>
      </c>
      <c r="J2214" s="120">
        <v>3415270</v>
      </c>
      <c r="K2214" s="121"/>
      <c r="L2214" s="115"/>
      <c r="N2214" s="89"/>
    </row>
    <row r="2215" spans="1:14" s="13" customFormat="1">
      <c r="A2215" s="117">
        <v>44304</v>
      </c>
      <c r="B2215" s="118" t="s">
        <v>20</v>
      </c>
      <c r="C2215" s="118" t="s">
        <v>20</v>
      </c>
      <c r="D2215" s="119" t="s">
        <v>27</v>
      </c>
      <c r="E2215" s="119" t="s">
        <v>22</v>
      </c>
      <c r="F2215" s="119" t="s">
        <v>28</v>
      </c>
      <c r="G2215" s="119" t="str">
        <f>VLOOKUP(Repository_table[[#This Row],[Country of Destination]],$T$11:$U$47,2,)</f>
        <v>East Asia and Pacific</v>
      </c>
      <c r="H2215" s="119" t="s">
        <v>108</v>
      </c>
      <c r="I2215" s="119" t="s">
        <v>25</v>
      </c>
      <c r="J2215" s="120">
        <v>3698577</v>
      </c>
      <c r="K2215" s="121"/>
      <c r="L2215" s="115"/>
      <c r="N2215" s="89"/>
    </row>
    <row r="2216" spans="1:14" s="13" customFormat="1" ht="24.95">
      <c r="A2216" s="117">
        <v>44305</v>
      </c>
      <c r="B2216" s="118" t="s">
        <v>264</v>
      </c>
      <c r="C2216" s="118" t="s">
        <v>265</v>
      </c>
      <c r="D2216" s="119" t="s">
        <v>266</v>
      </c>
      <c r="E2216" s="119" t="s">
        <v>22</v>
      </c>
      <c r="F2216" s="119" t="s">
        <v>35</v>
      </c>
      <c r="G2216" s="119" t="str">
        <f>VLOOKUP(Repository_table[[#This Row],[Country of Destination]],$T$11:$U$47,2,)</f>
        <v>Europe and Central Asia</v>
      </c>
      <c r="H2216" s="119" t="s">
        <v>26</v>
      </c>
      <c r="I2216" s="119" t="s">
        <v>268</v>
      </c>
      <c r="J2216" s="120">
        <v>3432115</v>
      </c>
      <c r="K2216" s="121"/>
      <c r="L2216" s="115"/>
      <c r="N2216" s="89"/>
    </row>
    <row r="2217" spans="1:14" s="13" customFormat="1">
      <c r="A2217" s="117">
        <v>44305</v>
      </c>
      <c r="B2217" s="118" t="s">
        <v>20</v>
      </c>
      <c r="C2217" s="118" t="s">
        <v>20</v>
      </c>
      <c r="D2217" s="119" t="s">
        <v>21</v>
      </c>
      <c r="E2217" s="119" t="s">
        <v>22</v>
      </c>
      <c r="F2217" s="119" t="s">
        <v>94</v>
      </c>
      <c r="G2217" s="119" t="str">
        <f>VLOOKUP(Repository_table[[#This Row],[Country of Destination]],$T$11:$U$47,2,)</f>
        <v>East Asia and Pacific</v>
      </c>
      <c r="H2217" s="119" t="s">
        <v>155</v>
      </c>
      <c r="I2217" s="119" t="s">
        <v>25</v>
      </c>
      <c r="J2217" s="120">
        <v>3637192</v>
      </c>
      <c r="K2217" s="121"/>
      <c r="L2217" s="115"/>
      <c r="N2217" s="89"/>
    </row>
    <row r="2218" spans="1:14" s="13" customFormat="1">
      <c r="A2218" s="117">
        <v>44306</v>
      </c>
      <c r="B2218" s="118" t="s">
        <v>303</v>
      </c>
      <c r="C2218" s="118" t="s">
        <v>308</v>
      </c>
      <c r="D2218" s="119" t="s">
        <v>309</v>
      </c>
      <c r="E2218" s="119" t="s">
        <v>22</v>
      </c>
      <c r="F2218" s="119" t="s">
        <v>143</v>
      </c>
      <c r="G2218" s="119" t="str">
        <f>VLOOKUP(Repository_table[[#This Row],[Country of Destination]],$T$11:$U$47,2,)</f>
        <v>Latin America and the Caribbean</v>
      </c>
      <c r="H2218" s="119" t="s">
        <v>285</v>
      </c>
      <c r="I2218" s="119" t="s">
        <v>307</v>
      </c>
      <c r="J2218" s="120">
        <v>3424470</v>
      </c>
      <c r="K2218" s="121"/>
      <c r="L2218" s="115"/>
      <c r="N2218" s="89"/>
    </row>
    <row r="2219" spans="1:14" s="13" customFormat="1" ht="24.95">
      <c r="A2219" s="117">
        <v>44307</v>
      </c>
      <c r="B2219" s="118" t="s">
        <v>264</v>
      </c>
      <c r="C2219" s="118" t="s">
        <v>265</v>
      </c>
      <c r="D2219" s="119" t="s">
        <v>266</v>
      </c>
      <c r="E2219" s="119" t="s">
        <v>22</v>
      </c>
      <c r="F2219" s="119" t="s">
        <v>55</v>
      </c>
      <c r="G2219" s="119" t="str">
        <f>VLOOKUP(Repository_table[[#This Row],[Country of Destination]],$T$11:$U$47,2,)</f>
        <v>Europe and Central Asia</v>
      </c>
      <c r="H2219" s="119" t="s">
        <v>86</v>
      </c>
      <c r="I2219" s="119" t="s">
        <v>268</v>
      </c>
      <c r="J2219" s="120">
        <v>3582828</v>
      </c>
      <c r="K2219" s="121"/>
      <c r="L2219" s="115"/>
      <c r="N2219" s="89"/>
    </row>
    <row r="2220" spans="1:14" s="13" customFormat="1" ht="24.95">
      <c r="A2220" s="117">
        <v>44307</v>
      </c>
      <c r="B2220" s="118" t="s">
        <v>331</v>
      </c>
      <c r="C2220" s="118" t="s">
        <v>331</v>
      </c>
      <c r="D2220" s="119" t="s">
        <v>332</v>
      </c>
      <c r="E2220" s="119" t="s">
        <v>22</v>
      </c>
      <c r="F2220" s="119" t="s">
        <v>158</v>
      </c>
      <c r="G2220" s="119" t="str">
        <f>VLOOKUP(Repository_table[[#This Row],[Country of Destination]],$T$11:$U$47,2,)</f>
        <v>East Asia and Pacific</v>
      </c>
      <c r="H2220" s="119" t="s">
        <v>295</v>
      </c>
      <c r="I2220" s="119" t="s">
        <v>333</v>
      </c>
      <c r="J2220" s="120">
        <v>3688000</v>
      </c>
      <c r="K2220" s="121"/>
      <c r="L2220" s="115"/>
      <c r="N2220" s="89"/>
    </row>
    <row r="2221" spans="1:14" s="13" customFormat="1">
      <c r="A2221" s="117">
        <v>44307</v>
      </c>
      <c r="B2221" s="118" t="s">
        <v>20</v>
      </c>
      <c r="C2221" s="118" t="s">
        <v>20</v>
      </c>
      <c r="D2221" s="119" t="s">
        <v>21</v>
      </c>
      <c r="E2221" s="119" t="s">
        <v>22</v>
      </c>
      <c r="F2221" s="119" t="s">
        <v>94</v>
      </c>
      <c r="G2221" s="119" t="str">
        <f>VLOOKUP(Repository_table[[#This Row],[Country of Destination]],$T$11:$U$47,2,)</f>
        <v>East Asia and Pacific</v>
      </c>
      <c r="H2221" s="119" t="s">
        <v>24</v>
      </c>
      <c r="I2221" s="119" t="s">
        <v>25</v>
      </c>
      <c r="J2221" s="120">
        <v>3689687</v>
      </c>
      <c r="K2221" s="121"/>
      <c r="L2221" s="115"/>
      <c r="N2221" s="89"/>
    </row>
    <row r="2222" spans="1:14" s="13" customFormat="1">
      <c r="A2222" s="117">
        <v>44307</v>
      </c>
      <c r="B2222" s="118" t="s">
        <v>20</v>
      </c>
      <c r="C2222" s="118" t="s">
        <v>20</v>
      </c>
      <c r="D2222" s="119" t="s">
        <v>27</v>
      </c>
      <c r="E2222" s="119" t="s">
        <v>22</v>
      </c>
      <c r="F2222" s="119" t="s">
        <v>28</v>
      </c>
      <c r="G2222" s="119" t="str">
        <f>VLOOKUP(Repository_table[[#This Row],[Country of Destination]],$T$11:$U$47,2,)</f>
        <v>East Asia and Pacific</v>
      </c>
      <c r="H2222" s="119" t="s">
        <v>146</v>
      </c>
      <c r="I2222" s="119" t="s">
        <v>25</v>
      </c>
      <c r="J2222" s="120">
        <v>3266671</v>
      </c>
      <c r="K2222" s="121"/>
      <c r="L2222" s="115"/>
      <c r="N2222" s="89"/>
    </row>
    <row r="2223" spans="1:14" s="13" customFormat="1">
      <c r="A2223" s="117">
        <v>44308</v>
      </c>
      <c r="B2223" s="118" t="s">
        <v>303</v>
      </c>
      <c r="C2223" s="118" t="s">
        <v>304</v>
      </c>
      <c r="D2223" s="119" t="s">
        <v>305</v>
      </c>
      <c r="E2223" s="119" t="s">
        <v>22</v>
      </c>
      <c r="F2223" s="119" t="s">
        <v>69</v>
      </c>
      <c r="G2223" s="119" t="str">
        <f>VLOOKUP(Repository_table[[#This Row],[Country of Destination]],$T$11:$U$47,2,)</f>
        <v>East Asia and Pacific</v>
      </c>
      <c r="H2223" s="119" t="s">
        <v>145</v>
      </c>
      <c r="I2223" s="119" t="s">
        <v>307</v>
      </c>
      <c r="J2223" s="120">
        <v>3678201</v>
      </c>
      <c r="K2223" s="121"/>
      <c r="L2223" s="115"/>
      <c r="N2223" s="89"/>
    </row>
    <row r="2224" spans="1:14" s="13" customFormat="1" ht="24.95">
      <c r="A2224" s="117">
        <v>44308</v>
      </c>
      <c r="B2224" s="118" t="s">
        <v>264</v>
      </c>
      <c r="C2224" s="118" t="s">
        <v>265</v>
      </c>
      <c r="D2224" s="119" t="s">
        <v>266</v>
      </c>
      <c r="E2224" s="119" t="s">
        <v>22</v>
      </c>
      <c r="F2224" s="119" t="s">
        <v>55</v>
      </c>
      <c r="G2224" s="119" t="str">
        <f>VLOOKUP(Repository_table[[#This Row],[Country of Destination]],$T$11:$U$47,2,)</f>
        <v>Europe and Central Asia</v>
      </c>
      <c r="H2224" s="119" t="s">
        <v>51</v>
      </c>
      <c r="I2224" s="119" t="s">
        <v>268</v>
      </c>
      <c r="J2224" s="120">
        <v>3263655</v>
      </c>
      <c r="K2224" s="121"/>
      <c r="L2224" s="115"/>
      <c r="N2224" s="89"/>
    </row>
    <row r="2225" spans="1:14" s="13" customFormat="1">
      <c r="A2225" s="117">
        <v>44308</v>
      </c>
      <c r="B2225" s="118" t="s">
        <v>228</v>
      </c>
      <c r="C2225" s="118" t="s">
        <v>229</v>
      </c>
      <c r="D2225" s="119" t="s">
        <v>230</v>
      </c>
      <c r="E2225" s="119" t="s">
        <v>22</v>
      </c>
      <c r="F2225" s="119" t="s">
        <v>33</v>
      </c>
      <c r="G2225" s="119" t="str">
        <f>VLOOKUP(Repository_table[[#This Row],[Country of Destination]],$T$11:$U$47,2,)</f>
        <v>Europe and Central Asia</v>
      </c>
      <c r="H2225" s="119" t="s">
        <v>181</v>
      </c>
      <c r="I2225" s="119" t="s">
        <v>231</v>
      </c>
      <c r="J2225" s="120">
        <v>3400432</v>
      </c>
      <c r="K2225" s="121"/>
      <c r="L2225" s="115"/>
      <c r="N2225" s="89"/>
    </row>
    <row r="2226" spans="1:14" s="13" customFormat="1" ht="24.95">
      <c r="A2226" s="117">
        <v>44308</v>
      </c>
      <c r="B2226" s="118" t="s">
        <v>331</v>
      </c>
      <c r="C2226" s="118" t="s">
        <v>331</v>
      </c>
      <c r="D2226" s="119" t="s">
        <v>332</v>
      </c>
      <c r="E2226" s="119" t="s">
        <v>22</v>
      </c>
      <c r="F2226" s="119" t="s">
        <v>87</v>
      </c>
      <c r="G2226" s="119" t="str">
        <f>VLOOKUP(Repository_table[[#This Row],[Country of Destination]],$T$11:$U$47,2,)</f>
        <v>South Asia</v>
      </c>
      <c r="H2226" s="119" t="s">
        <v>343</v>
      </c>
      <c r="I2226" s="119" t="s">
        <v>333</v>
      </c>
      <c r="J2226" s="120">
        <v>3428717</v>
      </c>
      <c r="K2226" s="121"/>
      <c r="L2226" s="115"/>
      <c r="N2226" s="89"/>
    </row>
    <row r="2227" spans="1:14" s="13" customFormat="1">
      <c r="A2227" s="117">
        <v>44308</v>
      </c>
      <c r="B2227" s="118" t="s">
        <v>20</v>
      </c>
      <c r="C2227" s="118" t="s">
        <v>20</v>
      </c>
      <c r="D2227" s="119" t="s">
        <v>21</v>
      </c>
      <c r="E2227" s="119" t="s">
        <v>22</v>
      </c>
      <c r="F2227" s="119" t="s">
        <v>23</v>
      </c>
      <c r="G2227" s="119" t="str">
        <f>VLOOKUP(Repository_table[[#This Row],[Country of Destination]],$T$11:$U$47,2,)</f>
        <v>Europe and Central Asia</v>
      </c>
      <c r="H2227" s="119" t="s">
        <v>58</v>
      </c>
      <c r="I2227" s="119" t="s">
        <v>25</v>
      </c>
      <c r="J2227" s="120">
        <v>2925421</v>
      </c>
      <c r="K2227" s="121"/>
      <c r="L2227" s="115"/>
      <c r="N2227" s="89"/>
    </row>
    <row r="2228" spans="1:14" s="13" customFormat="1">
      <c r="A2228" s="117">
        <v>44310</v>
      </c>
      <c r="B2228" s="118" t="s">
        <v>303</v>
      </c>
      <c r="C2228" s="118" t="s">
        <v>304</v>
      </c>
      <c r="D2228" s="119" t="s">
        <v>305</v>
      </c>
      <c r="E2228" s="119" t="s">
        <v>22</v>
      </c>
      <c r="F2228" s="119" t="s">
        <v>94</v>
      </c>
      <c r="G2228" s="119" t="str">
        <f>VLOOKUP(Repository_table[[#This Row],[Country of Destination]],$T$11:$U$47,2,)</f>
        <v>East Asia and Pacific</v>
      </c>
      <c r="H2228" s="119" t="s">
        <v>131</v>
      </c>
      <c r="I2228" s="119" t="s">
        <v>307</v>
      </c>
      <c r="J2228" s="120">
        <v>3566799</v>
      </c>
      <c r="K2228" s="121"/>
      <c r="L2228" s="115"/>
      <c r="N2228" s="89"/>
    </row>
    <row r="2229" spans="1:14" s="13" customFormat="1" ht="24.95">
      <c r="A2229" s="117">
        <v>44310</v>
      </c>
      <c r="B2229" s="118" t="s">
        <v>331</v>
      </c>
      <c r="C2229" s="118" t="s">
        <v>331</v>
      </c>
      <c r="D2229" s="119" t="s">
        <v>332</v>
      </c>
      <c r="E2229" s="119" t="s">
        <v>22</v>
      </c>
      <c r="F2229" s="119" t="s">
        <v>113</v>
      </c>
      <c r="G2229" s="119" t="str">
        <f>VLOOKUP(Repository_table[[#This Row],[Country of Destination]],$T$11:$U$47,2,)</f>
        <v>Europe and Central Asia</v>
      </c>
      <c r="H2229" s="119" t="s">
        <v>193</v>
      </c>
      <c r="I2229" s="119" t="s">
        <v>333</v>
      </c>
      <c r="J2229" s="120">
        <v>3683104</v>
      </c>
      <c r="K2229" s="121"/>
      <c r="L2229" s="115"/>
      <c r="N2229" s="89"/>
    </row>
    <row r="2230" spans="1:14" s="13" customFormat="1">
      <c r="A2230" s="117">
        <v>44310</v>
      </c>
      <c r="B2230" s="118" t="s">
        <v>20</v>
      </c>
      <c r="C2230" s="118" t="s">
        <v>20</v>
      </c>
      <c r="D2230" s="119" t="s">
        <v>21</v>
      </c>
      <c r="E2230" s="119" t="s">
        <v>22</v>
      </c>
      <c r="F2230" s="119" t="s">
        <v>42</v>
      </c>
      <c r="G2230" s="119" t="str">
        <f>VLOOKUP(Repository_table[[#This Row],[Country of Destination]],$T$11:$U$47,2,)</f>
        <v>South Asia</v>
      </c>
      <c r="H2230" s="119" t="s">
        <v>48</v>
      </c>
      <c r="I2230" s="119" t="s">
        <v>25</v>
      </c>
      <c r="J2230" s="120">
        <v>3806788</v>
      </c>
      <c r="K2230" s="121"/>
      <c r="L2230" s="115"/>
      <c r="N2230" s="89"/>
    </row>
    <row r="2231" spans="1:14" s="13" customFormat="1">
      <c r="A2231" s="117">
        <v>44311</v>
      </c>
      <c r="B2231" s="118" t="s">
        <v>303</v>
      </c>
      <c r="C2231" s="118" t="s">
        <v>308</v>
      </c>
      <c r="D2231" s="119" t="s">
        <v>305</v>
      </c>
      <c r="E2231" s="119" t="s">
        <v>22</v>
      </c>
      <c r="F2231" s="119" t="s">
        <v>158</v>
      </c>
      <c r="G2231" s="119" t="str">
        <f>VLOOKUP(Repository_table[[#This Row],[Country of Destination]],$T$11:$U$47,2,)</f>
        <v>East Asia and Pacific</v>
      </c>
      <c r="H2231" s="119" t="s">
        <v>276</v>
      </c>
      <c r="I2231" s="119" t="s">
        <v>307</v>
      </c>
      <c r="J2231" s="120">
        <v>3316629</v>
      </c>
      <c r="K2231" s="121"/>
      <c r="L2231" s="115"/>
      <c r="N2231" s="89"/>
    </row>
    <row r="2232" spans="1:14" s="13" customFormat="1" ht="24.95">
      <c r="A2232" s="117">
        <v>44311</v>
      </c>
      <c r="B2232" s="118" t="s">
        <v>331</v>
      </c>
      <c r="C2232" s="118" t="s">
        <v>331</v>
      </c>
      <c r="D2232" s="119" t="s">
        <v>332</v>
      </c>
      <c r="E2232" s="119" t="s">
        <v>22</v>
      </c>
      <c r="F2232" s="119" t="s">
        <v>38</v>
      </c>
      <c r="G2232" s="119" t="str">
        <f>VLOOKUP(Repository_table[[#This Row],[Country of Destination]],$T$11:$U$47,2,)</f>
        <v>Latin America and the Caribbean</v>
      </c>
      <c r="H2232" s="119" t="s">
        <v>251</v>
      </c>
      <c r="I2232" s="119" t="s">
        <v>333</v>
      </c>
      <c r="J2232" s="120">
        <v>3699929</v>
      </c>
      <c r="K2232" s="121"/>
      <c r="L2232" s="115"/>
      <c r="N2232" s="89"/>
    </row>
    <row r="2233" spans="1:14" s="13" customFormat="1">
      <c r="A2233" s="117">
        <v>44311</v>
      </c>
      <c r="B2233" s="118" t="s">
        <v>20</v>
      </c>
      <c r="C2233" s="118" t="s">
        <v>20</v>
      </c>
      <c r="D2233" s="119" t="s">
        <v>21</v>
      </c>
      <c r="E2233" s="119" t="s">
        <v>22</v>
      </c>
      <c r="F2233" s="119" t="s">
        <v>42</v>
      </c>
      <c r="G2233" s="119" t="str">
        <f>VLOOKUP(Repository_table[[#This Row],[Country of Destination]],$T$11:$U$47,2,)</f>
        <v>South Asia</v>
      </c>
      <c r="H2233" s="119" t="s">
        <v>142</v>
      </c>
      <c r="I2233" s="119" t="s">
        <v>25</v>
      </c>
      <c r="J2233" s="120">
        <v>3527113</v>
      </c>
      <c r="K2233" s="121"/>
      <c r="L2233" s="115"/>
      <c r="N2233" s="89"/>
    </row>
    <row r="2234" spans="1:14" s="13" customFormat="1">
      <c r="A2234" s="117">
        <v>44311</v>
      </c>
      <c r="B2234" s="118" t="s">
        <v>20</v>
      </c>
      <c r="C2234" s="118" t="s">
        <v>20</v>
      </c>
      <c r="D2234" s="119" t="s">
        <v>27</v>
      </c>
      <c r="E2234" s="119" t="s">
        <v>22</v>
      </c>
      <c r="F2234" s="119" t="s">
        <v>125</v>
      </c>
      <c r="G2234" s="119" t="str">
        <f>VLOOKUP(Repository_table[[#This Row],[Country of Destination]],$T$11:$U$47,2,)</f>
        <v>East Asia and Pacific</v>
      </c>
      <c r="H2234" s="119" t="s">
        <v>217</v>
      </c>
      <c r="I2234" s="119" t="s">
        <v>25</v>
      </c>
      <c r="J2234" s="120">
        <v>3659679</v>
      </c>
      <c r="K2234" s="121"/>
      <c r="L2234" s="115"/>
      <c r="N2234" s="89"/>
    </row>
    <row r="2235" spans="1:14" s="13" customFormat="1" ht="24.95">
      <c r="A2235" s="117">
        <v>44312</v>
      </c>
      <c r="B2235" s="118" t="s">
        <v>264</v>
      </c>
      <c r="C2235" s="118" t="s">
        <v>265</v>
      </c>
      <c r="D2235" s="119" t="s">
        <v>266</v>
      </c>
      <c r="E2235" s="119" t="s">
        <v>22</v>
      </c>
      <c r="F2235" s="119" t="s">
        <v>94</v>
      </c>
      <c r="G2235" s="119" t="str">
        <f>VLOOKUP(Repository_table[[#This Row],[Country of Destination]],$T$11:$U$47,2,)</f>
        <v>East Asia and Pacific</v>
      </c>
      <c r="H2235" s="119" t="s">
        <v>238</v>
      </c>
      <c r="I2235" s="119" t="s">
        <v>268</v>
      </c>
      <c r="J2235" s="120">
        <v>3461197</v>
      </c>
      <c r="K2235" s="121"/>
      <c r="L2235" s="115"/>
      <c r="N2235" s="89"/>
    </row>
    <row r="2236" spans="1:14" s="13" customFormat="1">
      <c r="A2236" s="117">
        <v>44312</v>
      </c>
      <c r="B2236" s="118" t="s">
        <v>228</v>
      </c>
      <c r="C2236" s="118" t="s">
        <v>232</v>
      </c>
      <c r="D2236" s="119" t="s">
        <v>230</v>
      </c>
      <c r="E2236" s="119" t="s">
        <v>22</v>
      </c>
      <c r="F2236" s="119" t="s">
        <v>35</v>
      </c>
      <c r="G2236" s="119" t="str">
        <f>VLOOKUP(Repository_table[[#This Row],[Country of Destination]],$T$11:$U$47,2,)</f>
        <v>Europe and Central Asia</v>
      </c>
      <c r="H2236" s="119" t="s">
        <v>165</v>
      </c>
      <c r="I2236" s="119" t="s">
        <v>231</v>
      </c>
      <c r="J2236" s="120">
        <v>3494345</v>
      </c>
      <c r="K2236" s="121"/>
      <c r="L2236" s="115"/>
      <c r="N2236" s="89"/>
    </row>
    <row r="2237" spans="1:14" s="13" customFormat="1">
      <c r="A2237" s="117">
        <v>44313</v>
      </c>
      <c r="B2237" s="118" t="s">
        <v>303</v>
      </c>
      <c r="C2237" s="118" t="s">
        <v>318</v>
      </c>
      <c r="D2237" s="119" t="s">
        <v>309</v>
      </c>
      <c r="E2237" s="119" t="s">
        <v>22</v>
      </c>
      <c r="F2237" s="119" t="s">
        <v>144</v>
      </c>
      <c r="G2237" s="119" t="str">
        <f>VLOOKUP(Repository_table[[#This Row],[Country of Destination]],$T$11:$U$47,2,)</f>
        <v>Latin America and the Caribbean</v>
      </c>
      <c r="H2237" s="119" t="s">
        <v>717</v>
      </c>
      <c r="I2237" s="119" t="s">
        <v>307</v>
      </c>
      <c r="J2237" s="120">
        <v>2353120</v>
      </c>
      <c r="K2237" s="121"/>
      <c r="L2237" s="115"/>
      <c r="N2237" s="89"/>
    </row>
    <row r="2238" spans="1:14" s="13" customFormat="1" ht="24.95">
      <c r="A2238" s="117">
        <v>44313</v>
      </c>
      <c r="B2238" s="118" t="s">
        <v>264</v>
      </c>
      <c r="C2238" s="118" t="s">
        <v>265</v>
      </c>
      <c r="D2238" s="119" t="s">
        <v>266</v>
      </c>
      <c r="E2238" s="119" t="s">
        <v>22</v>
      </c>
      <c r="F2238" s="119" t="s">
        <v>23</v>
      </c>
      <c r="G2238" s="119" t="str">
        <f>VLOOKUP(Repository_table[[#This Row],[Country of Destination]],$T$11:$U$47,2,)</f>
        <v>Europe and Central Asia</v>
      </c>
      <c r="H2238" s="119" t="s">
        <v>269</v>
      </c>
      <c r="I2238" s="119" t="s">
        <v>268</v>
      </c>
      <c r="J2238" s="120">
        <v>3691570</v>
      </c>
      <c r="K2238" s="121"/>
      <c r="L2238" s="115"/>
      <c r="N2238" s="89"/>
    </row>
    <row r="2239" spans="1:14" s="13" customFormat="1">
      <c r="A2239" s="117">
        <v>44313</v>
      </c>
      <c r="B2239" s="118" t="s">
        <v>20</v>
      </c>
      <c r="C2239" s="118" t="s">
        <v>20</v>
      </c>
      <c r="D2239" s="119" t="s">
        <v>27</v>
      </c>
      <c r="E2239" s="119" t="s">
        <v>22</v>
      </c>
      <c r="F2239" s="119" t="s">
        <v>143</v>
      </c>
      <c r="G2239" s="119" t="str">
        <f>VLOOKUP(Repository_table[[#This Row],[Country of Destination]],$T$11:$U$47,2,)</f>
        <v>Latin America and the Caribbean</v>
      </c>
      <c r="H2239" s="119" t="s">
        <v>639</v>
      </c>
      <c r="I2239" s="119" t="s">
        <v>25</v>
      </c>
      <c r="J2239" s="120">
        <v>3598979</v>
      </c>
      <c r="K2239" s="121"/>
      <c r="L2239" s="115"/>
      <c r="N2239" s="89"/>
    </row>
    <row r="2240" spans="1:14" s="13" customFormat="1" ht="24.95">
      <c r="A2240" s="117">
        <v>44314</v>
      </c>
      <c r="B2240" s="118" t="s">
        <v>331</v>
      </c>
      <c r="C2240" s="118" t="s">
        <v>331</v>
      </c>
      <c r="D2240" s="119" t="s">
        <v>332</v>
      </c>
      <c r="E2240" s="119" t="s">
        <v>22</v>
      </c>
      <c r="F2240" s="119" t="s">
        <v>65</v>
      </c>
      <c r="G2240" s="119" t="str">
        <f>VLOOKUP(Repository_table[[#This Row],[Country of Destination]],$T$11:$U$47,2,)</f>
        <v>Europe and Central Asia</v>
      </c>
      <c r="H2240" s="119" t="s">
        <v>346</v>
      </c>
      <c r="I2240" s="119" t="s">
        <v>333</v>
      </c>
      <c r="J2240" s="120">
        <v>3665953</v>
      </c>
      <c r="K2240" s="121"/>
      <c r="L2240" s="115"/>
      <c r="N2240" s="89"/>
    </row>
    <row r="2241" spans="1:14" s="13" customFormat="1">
      <c r="A2241" s="117">
        <v>44314</v>
      </c>
      <c r="B2241" s="118" t="s">
        <v>20</v>
      </c>
      <c r="C2241" s="118" t="s">
        <v>20</v>
      </c>
      <c r="D2241" s="119" t="s">
        <v>21</v>
      </c>
      <c r="E2241" s="119" t="s">
        <v>22</v>
      </c>
      <c r="F2241" s="119" t="s">
        <v>94</v>
      </c>
      <c r="G2241" s="119" t="str">
        <f>VLOOKUP(Repository_table[[#This Row],[Country of Destination]],$T$11:$U$47,2,)</f>
        <v>East Asia and Pacific</v>
      </c>
      <c r="H2241" s="119" t="s">
        <v>626</v>
      </c>
      <c r="I2241" s="119" t="s">
        <v>25</v>
      </c>
      <c r="J2241" s="120">
        <v>3266587</v>
      </c>
      <c r="K2241" s="121"/>
      <c r="L2241" s="115"/>
      <c r="N2241" s="89"/>
    </row>
    <row r="2242" spans="1:14" s="13" customFormat="1" ht="24.95">
      <c r="A2242" s="117">
        <v>44315</v>
      </c>
      <c r="B2242" s="118" t="s">
        <v>264</v>
      </c>
      <c r="C2242" s="118" t="s">
        <v>265</v>
      </c>
      <c r="D2242" s="119" t="s">
        <v>266</v>
      </c>
      <c r="E2242" s="119" t="s">
        <v>22</v>
      </c>
      <c r="F2242" s="119" t="s">
        <v>33</v>
      </c>
      <c r="G2242" s="119" t="str">
        <f>VLOOKUP(Repository_table[[#This Row],[Country of Destination]],$T$11:$U$47,2,)</f>
        <v>Europe and Central Asia</v>
      </c>
      <c r="H2242" s="119" t="s">
        <v>267</v>
      </c>
      <c r="I2242" s="119" t="s">
        <v>268</v>
      </c>
      <c r="J2242" s="120">
        <v>3733421</v>
      </c>
      <c r="K2242" s="121"/>
      <c r="L2242" s="115"/>
      <c r="N2242" s="89"/>
    </row>
    <row r="2243" spans="1:14" s="13" customFormat="1" ht="24.95">
      <c r="A2243" s="117">
        <v>44315</v>
      </c>
      <c r="B2243" s="118" t="s">
        <v>331</v>
      </c>
      <c r="C2243" s="118" t="s">
        <v>331</v>
      </c>
      <c r="D2243" s="119" t="s">
        <v>332</v>
      </c>
      <c r="E2243" s="119" t="s">
        <v>22</v>
      </c>
      <c r="F2243" s="119" t="s">
        <v>23</v>
      </c>
      <c r="G2243" s="119" t="str">
        <f>VLOOKUP(Repository_table[[#This Row],[Country of Destination]],$T$11:$U$47,2,)</f>
        <v>Europe and Central Asia</v>
      </c>
      <c r="H2243" s="119" t="s">
        <v>338</v>
      </c>
      <c r="I2243" s="119" t="s">
        <v>333</v>
      </c>
      <c r="J2243" s="120">
        <v>3455122</v>
      </c>
      <c r="K2243" s="121"/>
      <c r="L2243" s="115" t="s">
        <v>258</v>
      </c>
      <c r="N2243" s="89"/>
    </row>
    <row r="2244" spans="1:14" s="13" customFormat="1">
      <c r="A2244" s="117">
        <v>44315</v>
      </c>
      <c r="B2244" s="118" t="s">
        <v>20</v>
      </c>
      <c r="C2244" s="118" t="s">
        <v>20</v>
      </c>
      <c r="D2244" s="119" t="s">
        <v>21</v>
      </c>
      <c r="E2244" s="119" t="s">
        <v>22</v>
      </c>
      <c r="F2244" s="119" t="s">
        <v>94</v>
      </c>
      <c r="G2244" s="119" t="str">
        <f>VLOOKUP(Repository_table[[#This Row],[Country of Destination]],$T$11:$U$47,2,)</f>
        <v>East Asia and Pacific</v>
      </c>
      <c r="H2244" s="119" t="s">
        <v>102</v>
      </c>
      <c r="I2244" s="119" t="s">
        <v>25</v>
      </c>
      <c r="J2244" s="120">
        <v>5204756</v>
      </c>
      <c r="K2244" s="121"/>
      <c r="L2244" s="115"/>
      <c r="N2244" s="89"/>
    </row>
    <row r="2245" spans="1:14" s="13" customFormat="1">
      <c r="A2245" s="117">
        <v>44315</v>
      </c>
      <c r="B2245" s="118" t="s">
        <v>355</v>
      </c>
      <c r="C2245" s="118" t="s">
        <v>356</v>
      </c>
      <c r="D2245" s="119" t="s">
        <v>360</v>
      </c>
      <c r="E2245" s="119" t="s">
        <v>22</v>
      </c>
      <c r="F2245" s="119" t="s">
        <v>148</v>
      </c>
      <c r="G2245" s="119" t="str">
        <f>VLOOKUP(Repository_table[[#This Row],[Country of Destination]],$T$11:$U$47,2,)</f>
        <v>South Asia</v>
      </c>
      <c r="H2245" s="119" t="s">
        <v>78</v>
      </c>
      <c r="I2245" s="119" t="s">
        <v>359</v>
      </c>
      <c r="J2245" s="120">
        <v>3322534</v>
      </c>
      <c r="K2245" s="121"/>
      <c r="L2245" s="115"/>
      <c r="N2245" s="89"/>
    </row>
    <row r="2246" spans="1:14" s="13" customFormat="1">
      <c r="A2246" s="117">
        <v>44316</v>
      </c>
      <c r="B2246" s="118" t="s">
        <v>303</v>
      </c>
      <c r="C2246" s="118" t="s">
        <v>304</v>
      </c>
      <c r="D2246" s="119" t="s">
        <v>305</v>
      </c>
      <c r="E2246" s="119" t="s">
        <v>22</v>
      </c>
      <c r="F2246" s="119" t="s">
        <v>158</v>
      </c>
      <c r="G2246" s="119" t="str">
        <f>VLOOKUP(Repository_table[[#This Row],[Country of Destination]],$T$11:$U$47,2,)</f>
        <v>East Asia and Pacific</v>
      </c>
      <c r="H2246" s="119" t="s">
        <v>316</v>
      </c>
      <c r="I2246" s="119" t="s">
        <v>307</v>
      </c>
      <c r="J2246" s="120">
        <v>3517943</v>
      </c>
      <c r="K2246" s="121"/>
      <c r="L2246" s="115"/>
      <c r="N2246" s="89"/>
    </row>
    <row r="2247" spans="1:14" s="13" customFormat="1" ht="24.95">
      <c r="A2247" s="117">
        <v>44316</v>
      </c>
      <c r="B2247" s="118" t="s">
        <v>264</v>
      </c>
      <c r="C2247" s="118" t="s">
        <v>265</v>
      </c>
      <c r="D2247" s="119" t="s">
        <v>266</v>
      </c>
      <c r="E2247" s="119" t="s">
        <v>22</v>
      </c>
      <c r="F2247" s="119" t="s">
        <v>69</v>
      </c>
      <c r="G2247" s="119" t="str">
        <f>VLOOKUP(Repository_table[[#This Row],[Country of Destination]],$T$11:$U$47,2,)</f>
        <v>East Asia and Pacific</v>
      </c>
      <c r="H2247" s="119" t="s">
        <v>188</v>
      </c>
      <c r="I2247" s="119" t="s">
        <v>268</v>
      </c>
      <c r="J2247" s="120">
        <v>2916057</v>
      </c>
      <c r="K2247" s="121"/>
      <c r="L2247" s="115"/>
      <c r="N2247" s="89"/>
    </row>
    <row r="2248" spans="1:14" s="13" customFormat="1" ht="24.95">
      <c r="A2248" s="117">
        <v>44316</v>
      </c>
      <c r="B2248" s="118" t="s">
        <v>331</v>
      </c>
      <c r="C2248" s="118" t="s">
        <v>331</v>
      </c>
      <c r="D2248" s="119" t="s">
        <v>332</v>
      </c>
      <c r="E2248" s="119" t="s">
        <v>22</v>
      </c>
      <c r="F2248" s="119" t="s">
        <v>49</v>
      </c>
      <c r="G2248" s="119" t="str">
        <f>VLOOKUP(Repository_table[[#This Row],[Country of Destination]],$T$11:$U$47,2,)</f>
        <v>Europe and Central Asia</v>
      </c>
      <c r="H2248" s="119" t="s">
        <v>275</v>
      </c>
      <c r="I2248" s="119" t="s">
        <v>333</v>
      </c>
      <c r="J2248" s="120">
        <v>3682741</v>
      </c>
      <c r="K2248" s="121"/>
      <c r="L2248" s="115"/>
      <c r="N2248" s="89"/>
    </row>
    <row r="2249" spans="1:14" s="13" customFormat="1">
      <c r="A2249" s="117">
        <v>44316</v>
      </c>
      <c r="B2249" s="118" t="s">
        <v>20</v>
      </c>
      <c r="C2249" s="118" t="s">
        <v>20</v>
      </c>
      <c r="D2249" s="119" t="s">
        <v>21</v>
      </c>
      <c r="E2249" s="119" t="s">
        <v>22</v>
      </c>
      <c r="F2249" s="119" t="s">
        <v>94</v>
      </c>
      <c r="G2249" s="119" t="str">
        <f>VLOOKUP(Repository_table[[#This Row],[Country of Destination]],$T$11:$U$47,2,)</f>
        <v>East Asia and Pacific</v>
      </c>
      <c r="H2249" s="119" t="s">
        <v>685</v>
      </c>
      <c r="I2249" s="119" t="s">
        <v>25</v>
      </c>
      <c r="J2249" s="120">
        <v>3688862</v>
      </c>
      <c r="K2249" s="121"/>
      <c r="L2249" s="115"/>
      <c r="N2249" s="89"/>
    </row>
    <row r="2250" spans="1:14" s="13" customFormat="1" ht="24.95">
      <c r="A2250" s="117">
        <v>44317</v>
      </c>
      <c r="B2250" s="118" t="s">
        <v>264</v>
      </c>
      <c r="C2250" s="118" t="s">
        <v>265</v>
      </c>
      <c r="D2250" s="119" t="s">
        <v>266</v>
      </c>
      <c r="E2250" s="119" t="s">
        <v>22</v>
      </c>
      <c r="F2250" s="119" t="s">
        <v>35</v>
      </c>
      <c r="G2250" s="119" t="str">
        <f>VLOOKUP(Repository_table[[#This Row],[Country of Destination]],$T$11:$U$47,2,)</f>
        <v>Europe and Central Asia</v>
      </c>
      <c r="H2250" s="119" t="s">
        <v>120</v>
      </c>
      <c r="I2250" s="119" t="s">
        <v>268</v>
      </c>
      <c r="J2250" s="120">
        <v>3624628</v>
      </c>
      <c r="K2250" s="121"/>
      <c r="L2250" s="115"/>
      <c r="N2250" s="89"/>
    </row>
    <row r="2251" spans="1:14" s="13" customFormat="1">
      <c r="A2251" s="117">
        <v>44317</v>
      </c>
      <c r="B2251" s="118" t="s">
        <v>20</v>
      </c>
      <c r="C2251" s="118" t="s">
        <v>20</v>
      </c>
      <c r="D2251" s="119" t="s">
        <v>21</v>
      </c>
      <c r="E2251" s="119" t="s">
        <v>22</v>
      </c>
      <c r="F2251" s="119" t="s">
        <v>38</v>
      </c>
      <c r="G2251" s="119" t="str">
        <f>VLOOKUP(Repository_table[[#This Row],[Country of Destination]],$T$11:$U$47,2,)</f>
        <v>Latin America and the Caribbean</v>
      </c>
      <c r="H2251" s="119" t="s">
        <v>253</v>
      </c>
      <c r="I2251" s="119" t="s">
        <v>25</v>
      </c>
      <c r="J2251" s="120">
        <v>3590679</v>
      </c>
      <c r="K2251" s="121"/>
      <c r="L2251" s="115"/>
      <c r="N2251" s="89"/>
    </row>
    <row r="2252" spans="1:14" s="13" customFormat="1">
      <c r="A2252" s="117">
        <v>44318</v>
      </c>
      <c r="B2252" s="118" t="s">
        <v>303</v>
      </c>
      <c r="C2252" s="118" t="s">
        <v>308</v>
      </c>
      <c r="D2252" s="119" t="s">
        <v>305</v>
      </c>
      <c r="E2252" s="119" t="s">
        <v>22</v>
      </c>
      <c r="F2252" s="119" t="s">
        <v>158</v>
      </c>
      <c r="G2252" s="119" t="str">
        <f>VLOOKUP(Repository_table[[#This Row],[Country of Destination]],$T$11:$U$47,2,)</f>
        <v>East Asia and Pacific</v>
      </c>
      <c r="H2252" s="119" t="s">
        <v>312</v>
      </c>
      <c r="I2252" s="119" t="s">
        <v>307</v>
      </c>
      <c r="J2252" s="120">
        <v>3751594</v>
      </c>
      <c r="K2252" s="121"/>
      <c r="L2252" s="115"/>
      <c r="N2252" s="89"/>
    </row>
    <row r="2253" spans="1:14" s="13" customFormat="1">
      <c r="A2253" s="117">
        <v>44318</v>
      </c>
      <c r="B2253" s="118" t="s">
        <v>228</v>
      </c>
      <c r="C2253" s="118" t="s">
        <v>229</v>
      </c>
      <c r="D2253" s="119" t="s">
        <v>230</v>
      </c>
      <c r="E2253" s="119" t="s">
        <v>22</v>
      </c>
      <c r="F2253" s="119" t="s">
        <v>23</v>
      </c>
      <c r="G2253" s="119" t="str">
        <f>VLOOKUP(Repository_table[[#This Row],[Country of Destination]],$T$11:$U$47,2,)</f>
        <v>Europe and Central Asia</v>
      </c>
      <c r="H2253" s="119" t="s">
        <v>348</v>
      </c>
      <c r="I2253" s="119" t="s">
        <v>231</v>
      </c>
      <c r="J2253" s="120">
        <v>3426091</v>
      </c>
      <c r="K2253" s="121"/>
      <c r="L2253" s="115"/>
      <c r="N2253" s="89"/>
    </row>
    <row r="2254" spans="1:14" s="13" customFormat="1">
      <c r="A2254" s="117">
        <v>44318</v>
      </c>
      <c r="B2254" s="118" t="s">
        <v>688</v>
      </c>
      <c r="C2254" s="118" t="s">
        <v>702</v>
      </c>
      <c r="D2254" s="119" t="s">
        <v>701</v>
      </c>
      <c r="E2254" s="119" t="s">
        <v>22</v>
      </c>
      <c r="F2254" s="119" t="s">
        <v>94</v>
      </c>
      <c r="G2254" s="119" t="str">
        <f>VLOOKUP(Repository_table[[#This Row],[Country of Destination]],$T$11:$U$47,2,)</f>
        <v>East Asia and Pacific</v>
      </c>
      <c r="H2254" s="119" t="s">
        <v>52</v>
      </c>
      <c r="I2254" s="119" t="s">
        <v>333</v>
      </c>
      <c r="J2254" s="120">
        <v>3693984</v>
      </c>
      <c r="K2254" s="121"/>
      <c r="L2254" s="115"/>
      <c r="N2254" s="89"/>
    </row>
    <row r="2255" spans="1:14" s="13" customFormat="1">
      <c r="A2255" s="117">
        <v>44318</v>
      </c>
      <c r="B2255" s="118" t="s">
        <v>20</v>
      </c>
      <c r="C2255" s="118" t="s">
        <v>20</v>
      </c>
      <c r="D2255" s="119" t="s">
        <v>21</v>
      </c>
      <c r="E2255" s="119" t="s">
        <v>22</v>
      </c>
      <c r="F2255" s="119" t="s">
        <v>94</v>
      </c>
      <c r="G2255" s="119" t="str">
        <f>VLOOKUP(Repository_table[[#This Row],[Country of Destination]],$T$11:$U$47,2,)</f>
        <v>East Asia and Pacific</v>
      </c>
      <c r="H2255" s="119" t="s">
        <v>119</v>
      </c>
      <c r="I2255" s="119" t="s">
        <v>25</v>
      </c>
      <c r="J2255" s="120">
        <v>3603892</v>
      </c>
      <c r="K2255" s="121"/>
      <c r="L2255" s="115"/>
      <c r="N2255" s="89"/>
    </row>
    <row r="2256" spans="1:14" s="13" customFormat="1">
      <c r="A2256" s="117">
        <v>44319</v>
      </c>
      <c r="B2256" s="118" t="s">
        <v>303</v>
      </c>
      <c r="C2256" s="118" t="s">
        <v>304</v>
      </c>
      <c r="D2256" s="119" t="s">
        <v>305</v>
      </c>
      <c r="E2256" s="119" t="s">
        <v>22</v>
      </c>
      <c r="F2256" s="119" t="s">
        <v>158</v>
      </c>
      <c r="G2256" s="119" t="str">
        <f>VLOOKUP(Repository_table[[#This Row],[Country of Destination]],$T$11:$U$47,2,)</f>
        <v>East Asia and Pacific</v>
      </c>
      <c r="H2256" s="119" t="s">
        <v>311</v>
      </c>
      <c r="I2256" s="119" t="s">
        <v>307</v>
      </c>
      <c r="J2256" s="120">
        <v>3492527</v>
      </c>
      <c r="K2256" s="121"/>
      <c r="L2256" s="115"/>
      <c r="N2256" s="89"/>
    </row>
    <row r="2257" spans="1:14" s="13" customFormat="1" ht="24.95">
      <c r="A2257" s="117">
        <v>44319</v>
      </c>
      <c r="B2257" s="118" t="s">
        <v>264</v>
      </c>
      <c r="C2257" s="118" t="s">
        <v>265</v>
      </c>
      <c r="D2257" s="119" t="s">
        <v>266</v>
      </c>
      <c r="E2257" s="119" t="s">
        <v>22</v>
      </c>
      <c r="F2257" s="119" t="s">
        <v>57</v>
      </c>
      <c r="G2257" s="119" t="str">
        <f>VLOOKUP(Repository_table[[#This Row],[Country of Destination]],$T$11:$U$47,2,)</f>
        <v>Europe and Central Asia</v>
      </c>
      <c r="H2257" s="119" t="s">
        <v>282</v>
      </c>
      <c r="I2257" s="119" t="s">
        <v>268</v>
      </c>
      <c r="J2257" s="120">
        <v>3689159</v>
      </c>
      <c r="K2257" s="121"/>
      <c r="L2257" s="115"/>
      <c r="N2257" s="89"/>
    </row>
    <row r="2258" spans="1:14" s="13" customFormat="1">
      <c r="A2258" s="117">
        <v>44319</v>
      </c>
      <c r="B2258" s="118" t="s">
        <v>688</v>
      </c>
      <c r="C2258" s="118" t="s">
        <v>702</v>
      </c>
      <c r="D2258" s="119" t="s">
        <v>701</v>
      </c>
      <c r="E2258" s="119" t="s">
        <v>22</v>
      </c>
      <c r="F2258" s="119" t="s">
        <v>38</v>
      </c>
      <c r="G2258" s="119" t="str">
        <f>VLOOKUP(Repository_table[[#This Row],[Country of Destination]],$T$11:$U$47,2,)</f>
        <v>Latin America and the Caribbean</v>
      </c>
      <c r="H2258" s="119" t="s">
        <v>595</v>
      </c>
      <c r="I2258" s="119" t="s">
        <v>333</v>
      </c>
      <c r="J2258" s="120">
        <v>3314299</v>
      </c>
      <c r="K2258" s="121"/>
      <c r="L2258" s="115"/>
      <c r="N2258" s="89"/>
    </row>
    <row r="2259" spans="1:14" s="13" customFormat="1">
      <c r="A2259" s="117">
        <v>44319</v>
      </c>
      <c r="B2259" s="118" t="s">
        <v>20</v>
      </c>
      <c r="C2259" s="118" t="s">
        <v>20</v>
      </c>
      <c r="D2259" s="119" t="s">
        <v>27</v>
      </c>
      <c r="E2259" s="119" t="s">
        <v>22</v>
      </c>
      <c r="F2259" s="119" t="s">
        <v>143</v>
      </c>
      <c r="G2259" s="119" t="str">
        <f>VLOOKUP(Repository_table[[#This Row],[Country of Destination]],$T$11:$U$47,2,)</f>
        <v>Latin America and the Caribbean</v>
      </c>
      <c r="H2259" s="119" t="s">
        <v>73</v>
      </c>
      <c r="I2259" s="119" t="s">
        <v>25</v>
      </c>
      <c r="J2259" s="120">
        <v>3616449</v>
      </c>
      <c r="K2259" s="121"/>
      <c r="L2259" s="115"/>
      <c r="N2259" s="89"/>
    </row>
    <row r="2260" spans="1:14" s="13" customFormat="1">
      <c r="A2260" s="117">
        <v>44320</v>
      </c>
      <c r="B2260" s="118" t="s">
        <v>20</v>
      </c>
      <c r="C2260" s="118" t="s">
        <v>20</v>
      </c>
      <c r="D2260" s="119" t="s">
        <v>27</v>
      </c>
      <c r="E2260" s="119" t="s">
        <v>22</v>
      </c>
      <c r="F2260" s="119" t="s">
        <v>28</v>
      </c>
      <c r="G2260" s="119" t="str">
        <f>VLOOKUP(Repository_table[[#This Row],[Country of Destination]],$T$11:$U$47,2,)</f>
        <v>East Asia and Pacific</v>
      </c>
      <c r="H2260" s="119" t="s">
        <v>79</v>
      </c>
      <c r="I2260" s="119" t="s">
        <v>25</v>
      </c>
      <c r="J2260" s="120">
        <v>3694759</v>
      </c>
      <c r="K2260" s="121"/>
      <c r="L2260" s="115"/>
      <c r="N2260" s="89"/>
    </row>
    <row r="2261" spans="1:14" s="13" customFormat="1">
      <c r="A2261" s="117">
        <v>44321</v>
      </c>
      <c r="B2261" s="118" t="s">
        <v>303</v>
      </c>
      <c r="C2261" s="118" t="s">
        <v>304</v>
      </c>
      <c r="D2261" s="119" t="s">
        <v>305</v>
      </c>
      <c r="E2261" s="119" t="s">
        <v>22</v>
      </c>
      <c r="F2261" s="119" t="s">
        <v>87</v>
      </c>
      <c r="G2261" s="119" t="str">
        <f>VLOOKUP(Repository_table[[#This Row],[Country of Destination]],$T$11:$U$47,2,)</f>
        <v>South Asia</v>
      </c>
      <c r="H2261" s="119" t="s">
        <v>88</v>
      </c>
      <c r="I2261" s="119" t="s">
        <v>307</v>
      </c>
      <c r="J2261" s="120">
        <v>3654576</v>
      </c>
      <c r="K2261" s="121"/>
      <c r="L2261" s="115"/>
      <c r="N2261" s="89"/>
    </row>
    <row r="2262" spans="1:14" s="13" customFormat="1" ht="24.95">
      <c r="A2262" s="117">
        <v>44321</v>
      </c>
      <c r="B2262" s="118" t="s">
        <v>264</v>
      </c>
      <c r="C2262" s="118" t="s">
        <v>265</v>
      </c>
      <c r="D2262" s="119" t="s">
        <v>266</v>
      </c>
      <c r="E2262" s="119" t="s">
        <v>22</v>
      </c>
      <c r="F2262" s="119" t="s">
        <v>57</v>
      </c>
      <c r="G2262" s="119" t="str">
        <f>VLOOKUP(Repository_table[[#This Row],[Country of Destination]],$T$11:$U$47,2,)</f>
        <v>Europe and Central Asia</v>
      </c>
      <c r="H2262" s="119" t="s">
        <v>657</v>
      </c>
      <c r="I2262" s="119" t="s">
        <v>268</v>
      </c>
      <c r="J2262" s="120">
        <v>3696183</v>
      </c>
      <c r="K2262" s="121"/>
      <c r="L2262" s="115"/>
      <c r="N2262" s="89"/>
    </row>
    <row r="2263" spans="1:14" s="13" customFormat="1">
      <c r="A2263" s="117">
        <v>44321</v>
      </c>
      <c r="B2263" s="118" t="s">
        <v>20</v>
      </c>
      <c r="C2263" s="118" t="s">
        <v>20</v>
      </c>
      <c r="D2263" s="119" t="s">
        <v>21</v>
      </c>
      <c r="E2263" s="119" t="s">
        <v>22</v>
      </c>
      <c r="F2263" s="119" t="s">
        <v>55</v>
      </c>
      <c r="G2263" s="119" t="str">
        <f>VLOOKUP(Repository_table[[#This Row],[Country of Destination]],$T$11:$U$47,2,)</f>
        <v>Europe and Central Asia</v>
      </c>
      <c r="H2263" s="119" t="s">
        <v>45</v>
      </c>
      <c r="I2263" s="119" t="s">
        <v>25</v>
      </c>
      <c r="J2263" s="120">
        <v>3446252</v>
      </c>
      <c r="K2263" s="121"/>
      <c r="L2263" s="115"/>
      <c r="N2263" s="89"/>
    </row>
    <row r="2264" spans="1:14" s="13" customFormat="1">
      <c r="A2264" s="117">
        <v>44322</v>
      </c>
      <c r="B2264" s="118" t="s">
        <v>303</v>
      </c>
      <c r="C2264" s="118" t="s">
        <v>308</v>
      </c>
      <c r="D2264" s="119" t="s">
        <v>305</v>
      </c>
      <c r="E2264" s="119" t="s">
        <v>22</v>
      </c>
      <c r="F2264" s="119" t="s">
        <v>42</v>
      </c>
      <c r="G2264" s="119" t="str">
        <f>VLOOKUP(Repository_table[[#This Row],[Country of Destination]],$T$11:$U$47,2,)</f>
        <v>South Asia</v>
      </c>
      <c r="H2264" s="119" t="s">
        <v>314</v>
      </c>
      <c r="I2264" s="119" t="s">
        <v>307</v>
      </c>
      <c r="J2264" s="120">
        <v>3660689</v>
      </c>
      <c r="K2264" s="121"/>
      <c r="L2264" s="115"/>
      <c r="N2264" s="89"/>
    </row>
    <row r="2265" spans="1:14" s="13" customFormat="1" ht="24.95">
      <c r="A2265" s="117">
        <v>44322</v>
      </c>
      <c r="B2265" s="118" t="s">
        <v>264</v>
      </c>
      <c r="C2265" s="118" t="s">
        <v>265</v>
      </c>
      <c r="D2265" s="119" t="s">
        <v>283</v>
      </c>
      <c r="E2265" s="119" t="s">
        <v>22</v>
      </c>
      <c r="F2265" s="119" t="s">
        <v>28</v>
      </c>
      <c r="G2265" s="119" t="str">
        <f>VLOOKUP(Repository_table[[#This Row],[Country of Destination]],$T$11:$U$47,2,)</f>
        <v>East Asia and Pacific</v>
      </c>
      <c r="H2265" s="119" t="s">
        <v>607</v>
      </c>
      <c r="I2265" s="119" t="s">
        <v>268</v>
      </c>
      <c r="J2265" s="120">
        <v>97832</v>
      </c>
      <c r="K2265" s="121"/>
      <c r="L2265" s="115"/>
      <c r="N2265" s="89"/>
    </row>
    <row r="2266" spans="1:14" s="13" customFormat="1" ht="24.95">
      <c r="A2266" s="117">
        <v>44322</v>
      </c>
      <c r="B2266" s="118" t="s">
        <v>264</v>
      </c>
      <c r="C2266" s="118" t="s">
        <v>265</v>
      </c>
      <c r="D2266" s="119" t="s">
        <v>283</v>
      </c>
      <c r="E2266" s="119" t="s">
        <v>22</v>
      </c>
      <c r="F2266" s="119" t="s">
        <v>28</v>
      </c>
      <c r="G2266" s="119" t="str">
        <f>VLOOKUP(Repository_table[[#This Row],[Country of Destination]],$T$11:$U$47,2,)</f>
        <v>East Asia and Pacific</v>
      </c>
      <c r="H2266" s="119" t="s">
        <v>607</v>
      </c>
      <c r="I2266" s="119" t="s">
        <v>268</v>
      </c>
      <c r="J2266" s="120">
        <v>3170925</v>
      </c>
      <c r="K2266" s="121"/>
      <c r="L2266" s="115"/>
      <c r="N2266" s="89"/>
    </row>
    <row r="2267" spans="1:14" s="13" customFormat="1" ht="24.95">
      <c r="A2267" s="117">
        <v>44322</v>
      </c>
      <c r="B2267" s="118" t="s">
        <v>331</v>
      </c>
      <c r="C2267" s="118" t="s">
        <v>702</v>
      </c>
      <c r="D2267" s="119" t="s">
        <v>708</v>
      </c>
      <c r="E2267" s="119" t="s">
        <v>22</v>
      </c>
      <c r="F2267" s="119" t="s">
        <v>33</v>
      </c>
      <c r="G2267" s="119" t="str">
        <f>VLOOKUP(Repository_table[[#This Row],[Country of Destination]],$T$11:$U$47,2,)</f>
        <v>Europe and Central Asia</v>
      </c>
      <c r="H2267" s="119" t="s">
        <v>668</v>
      </c>
      <c r="I2267" s="119" t="s">
        <v>333</v>
      </c>
      <c r="J2267" s="120">
        <v>3390543</v>
      </c>
      <c r="K2267" s="121"/>
      <c r="L2267" s="115"/>
      <c r="N2267" s="89"/>
    </row>
    <row r="2268" spans="1:14" s="13" customFormat="1">
      <c r="A2268" s="117">
        <v>44322</v>
      </c>
      <c r="B2268" s="118" t="s">
        <v>20</v>
      </c>
      <c r="C2268" s="118" t="s">
        <v>20</v>
      </c>
      <c r="D2268" s="119" t="s">
        <v>21</v>
      </c>
      <c r="E2268" s="119" t="s">
        <v>22</v>
      </c>
      <c r="F2268" s="119" t="s">
        <v>42</v>
      </c>
      <c r="G2268" s="119" t="str">
        <f>VLOOKUP(Repository_table[[#This Row],[Country of Destination]],$T$11:$U$47,2,)</f>
        <v>South Asia</v>
      </c>
      <c r="H2268" s="119" t="s">
        <v>46</v>
      </c>
      <c r="I2268" s="119" t="s">
        <v>25</v>
      </c>
      <c r="J2268" s="120">
        <v>2923683</v>
      </c>
      <c r="K2268" s="121"/>
      <c r="L2268" s="115"/>
      <c r="N2268" s="89"/>
    </row>
    <row r="2269" spans="1:14" s="13" customFormat="1">
      <c r="A2269" s="117">
        <v>44322</v>
      </c>
      <c r="B2269" s="118" t="s">
        <v>20</v>
      </c>
      <c r="C2269" s="118" t="s">
        <v>20</v>
      </c>
      <c r="D2269" s="119" t="s">
        <v>27</v>
      </c>
      <c r="E2269" s="119" t="s">
        <v>22</v>
      </c>
      <c r="F2269" s="119" t="s">
        <v>28</v>
      </c>
      <c r="G2269" s="119" t="str">
        <f>VLOOKUP(Repository_table[[#This Row],[Country of Destination]],$T$11:$U$47,2,)</f>
        <v>East Asia and Pacific</v>
      </c>
      <c r="H2269" s="119" t="s">
        <v>106</v>
      </c>
      <c r="I2269" s="119" t="s">
        <v>25</v>
      </c>
      <c r="J2269" s="120">
        <v>3272239</v>
      </c>
      <c r="K2269" s="121"/>
      <c r="L2269" s="115"/>
      <c r="N2269" s="89"/>
    </row>
    <row r="2270" spans="1:14" s="13" customFormat="1">
      <c r="A2270" s="117">
        <v>44322</v>
      </c>
      <c r="B2270" s="118" t="s">
        <v>355</v>
      </c>
      <c r="C2270" s="118" t="s">
        <v>356</v>
      </c>
      <c r="D2270" s="119" t="s">
        <v>360</v>
      </c>
      <c r="E2270" s="119" t="s">
        <v>22</v>
      </c>
      <c r="F2270" s="119" t="s">
        <v>55</v>
      </c>
      <c r="G2270" s="119" t="str">
        <f>VLOOKUP(Repository_table[[#This Row],[Country of Destination]],$T$11:$U$47,2,)</f>
        <v>Europe and Central Asia</v>
      </c>
      <c r="H2270" s="119" t="s">
        <v>605</v>
      </c>
      <c r="I2270" s="119" t="s">
        <v>359</v>
      </c>
      <c r="J2270" s="120">
        <v>2541659</v>
      </c>
      <c r="K2270" s="121"/>
      <c r="L2270" s="115"/>
      <c r="N2270" s="89"/>
    </row>
    <row r="2271" spans="1:14" s="13" customFormat="1" ht="24.95">
      <c r="A2271" s="117">
        <v>44323</v>
      </c>
      <c r="B2271" s="118" t="s">
        <v>264</v>
      </c>
      <c r="C2271" s="118" t="s">
        <v>265</v>
      </c>
      <c r="D2271" s="119" t="s">
        <v>266</v>
      </c>
      <c r="E2271" s="119" t="s">
        <v>22</v>
      </c>
      <c r="F2271" s="119" t="s">
        <v>94</v>
      </c>
      <c r="G2271" s="119" t="str">
        <f>VLOOKUP(Repository_table[[#This Row],[Country of Destination]],$T$11:$U$47,2,)</f>
        <v>East Asia and Pacific</v>
      </c>
      <c r="H2271" s="119" t="s">
        <v>287</v>
      </c>
      <c r="I2271" s="119" t="s">
        <v>268</v>
      </c>
      <c r="J2271" s="120">
        <v>3586553</v>
      </c>
      <c r="K2271" s="121"/>
      <c r="L2271" s="115"/>
      <c r="N2271" s="89"/>
    </row>
    <row r="2272" spans="1:14" s="13" customFormat="1">
      <c r="A2272" s="117">
        <v>44323</v>
      </c>
      <c r="B2272" s="118" t="s">
        <v>688</v>
      </c>
      <c r="C2272" s="118" t="s">
        <v>702</v>
      </c>
      <c r="D2272" s="119" t="s">
        <v>701</v>
      </c>
      <c r="E2272" s="119" t="s">
        <v>22</v>
      </c>
      <c r="F2272" s="119" t="s">
        <v>158</v>
      </c>
      <c r="G2272" s="119" t="str">
        <f>VLOOKUP(Repository_table[[#This Row],[Country of Destination]],$T$11:$U$47,2,)</f>
        <v>East Asia and Pacific</v>
      </c>
      <c r="H2272" s="119" t="s">
        <v>336</v>
      </c>
      <c r="I2272" s="119" t="s">
        <v>333</v>
      </c>
      <c r="J2272" s="120">
        <v>3701202</v>
      </c>
      <c r="K2272" s="121"/>
      <c r="L2272" s="115"/>
      <c r="N2272" s="89"/>
    </row>
    <row r="2273" spans="1:14" s="13" customFormat="1">
      <c r="A2273" s="117">
        <v>44323</v>
      </c>
      <c r="B2273" s="118" t="s">
        <v>20</v>
      </c>
      <c r="C2273" s="118" t="s">
        <v>20</v>
      </c>
      <c r="D2273" s="119" t="s">
        <v>21</v>
      </c>
      <c r="E2273" s="119" t="s">
        <v>22</v>
      </c>
      <c r="F2273" s="119" t="s">
        <v>55</v>
      </c>
      <c r="G2273" s="119" t="str">
        <f>VLOOKUP(Repository_table[[#This Row],[Country of Destination]],$T$11:$U$47,2,)</f>
        <v>Europe and Central Asia</v>
      </c>
      <c r="H2273" s="119" t="s">
        <v>327</v>
      </c>
      <c r="I2273" s="119" t="s">
        <v>25</v>
      </c>
      <c r="J2273" s="120">
        <v>3593263</v>
      </c>
      <c r="K2273" s="121"/>
      <c r="L2273" s="115"/>
      <c r="N2273" s="89"/>
    </row>
    <row r="2274" spans="1:14" s="13" customFormat="1">
      <c r="A2274" s="117">
        <v>44324</v>
      </c>
      <c r="B2274" s="118" t="s">
        <v>228</v>
      </c>
      <c r="C2274" s="118" t="s">
        <v>232</v>
      </c>
      <c r="D2274" s="119" t="s">
        <v>230</v>
      </c>
      <c r="E2274" s="119" t="s">
        <v>22</v>
      </c>
      <c r="F2274" s="119" t="s">
        <v>158</v>
      </c>
      <c r="G2274" s="119" t="str">
        <f>VLOOKUP(Repository_table[[#This Row],[Country of Destination]],$T$11:$U$47,2,)</f>
        <v>East Asia and Pacific</v>
      </c>
      <c r="H2274" s="119" t="s">
        <v>233</v>
      </c>
      <c r="I2274" s="119" t="s">
        <v>231</v>
      </c>
      <c r="J2274" s="120">
        <v>3477399</v>
      </c>
      <c r="K2274" s="121"/>
      <c r="L2274" s="115"/>
      <c r="N2274" s="89"/>
    </row>
    <row r="2275" spans="1:14" s="13" customFormat="1">
      <c r="A2275" s="117">
        <v>44324</v>
      </c>
      <c r="B2275" s="118" t="s">
        <v>20</v>
      </c>
      <c r="C2275" s="118" t="s">
        <v>20</v>
      </c>
      <c r="D2275" s="119" t="s">
        <v>27</v>
      </c>
      <c r="E2275" s="119" t="s">
        <v>22</v>
      </c>
      <c r="F2275" s="119" t="s">
        <v>28</v>
      </c>
      <c r="G2275" s="119" t="str">
        <f>VLOOKUP(Repository_table[[#This Row],[Country of Destination]],$T$11:$U$47,2,)</f>
        <v>East Asia and Pacific</v>
      </c>
      <c r="H2275" s="119" t="s">
        <v>66</v>
      </c>
      <c r="I2275" s="119" t="s">
        <v>25</v>
      </c>
      <c r="J2275" s="120">
        <v>3643745</v>
      </c>
      <c r="K2275" s="121"/>
      <c r="L2275" s="115"/>
      <c r="N2275" s="89"/>
    </row>
    <row r="2276" spans="1:14" s="13" customFormat="1">
      <c r="A2276" s="117">
        <v>44325</v>
      </c>
      <c r="B2276" s="118" t="s">
        <v>303</v>
      </c>
      <c r="C2276" s="118" t="s">
        <v>304</v>
      </c>
      <c r="D2276" s="119" t="s">
        <v>305</v>
      </c>
      <c r="E2276" s="119" t="s">
        <v>22</v>
      </c>
      <c r="F2276" s="119" t="s">
        <v>35</v>
      </c>
      <c r="G2276" s="119" t="str">
        <f>VLOOKUP(Repository_table[[#This Row],[Country of Destination]],$T$11:$U$47,2,)</f>
        <v>Europe and Central Asia</v>
      </c>
      <c r="H2276" s="119" t="s">
        <v>306</v>
      </c>
      <c r="I2276" s="119" t="s">
        <v>307</v>
      </c>
      <c r="J2276" s="120">
        <v>3488158</v>
      </c>
      <c r="K2276" s="121"/>
      <c r="L2276" s="115"/>
      <c r="N2276" s="89"/>
    </row>
    <row r="2277" spans="1:14" s="13" customFormat="1" ht="24.95">
      <c r="A2277" s="117">
        <v>44325</v>
      </c>
      <c r="B2277" s="118" t="s">
        <v>264</v>
      </c>
      <c r="C2277" s="118" t="s">
        <v>265</v>
      </c>
      <c r="D2277" s="119" t="s">
        <v>266</v>
      </c>
      <c r="E2277" s="119" t="s">
        <v>22</v>
      </c>
      <c r="F2277" s="119" t="s">
        <v>42</v>
      </c>
      <c r="G2277" s="119" t="str">
        <f>VLOOKUP(Repository_table[[#This Row],[Country of Destination]],$T$11:$U$47,2,)</f>
        <v>South Asia</v>
      </c>
      <c r="H2277" s="119" t="s">
        <v>129</v>
      </c>
      <c r="I2277" s="119" t="s">
        <v>268</v>
      </c>
      <c r="J2277" s="120">
        <v>3705426</v>
      </c>
      <c r="K2277" s="121"/>
      <c r="L2277" s="115"/>
      <c r="N2277" s="89"/>
    </row>
    <row r="2278" spans="1:14" s="13" customFormat="1">
      <c r="A2278" s="117">
        <v>44325</v>
      </c>
      <c r="B2278" s="118" t="s">
        <v>20</v>
      </c>
      <c r="C2278" s="118" t="s">
        <v>20</v>
      </c>
      <c r="D2278" s="119" t="s">
        <v>21</v>
      </c>
      <c r="E2278" s="119" t="s">
        <v>22</v>
      </c>
      <c r="F2278" s="119" t="s">
        <v>33</v>
      </c>
      <c r="G2278" s="119" t="str">
        <f>VLOOKUP(Repository_table[[#This Row],[Country of Destination]],$T$11:$U$47,2,)</f>
        <v>Europe and Central Asia</v>
      </c>
      <c r="H2278" s="119" t="s">
        <v>598</v>
      </c>
      <c r="I2278" s="119" t="s">
        <v>25</v>
      </c>
      <c r="J2278" s="120">
        <v>3266944</v>
      </c>
      <c r="K2278" s="121"/>
      <c r="L2278" s="115"/>
      <c r="N2278" s="89"/>
    </row>
    <row r="2279" spans="1:14" s="13" customFormat="1">
      <c r="A2279" s="117">
        <v>44326</v>
      </c>
      <c r="B2279" s="118" t="s">
        <v>228</v>
      </c>
      <c r="C2279" s="118" t="s">
        <v>229</v>
      </c>
      <c r="D2279" s="119" t="s">
        <v>230</v>
      </c>
      <c r="E2279" s="119" t="s">
        <v>22</v>
      </c>
      <c r="F2279" s="119" t="s">
        <v>94</v>
      </c>
      <c r="G2279" s="119" t="str">
        <f>VLOOKUP(Repository_table[[#This Row],[Country of Destination]],$T$11:$U$47,2,)</f>
        <v>East Asia and Pacific</v>
      </c>
      <c r="H2279" s="119" t="s">
        <v>220</v>
      </c>
      <c r="I2279" s="119" t="s">
        <v>231</v>
      </c>
      <c r="J2279" s="120">
        <v>3218102</v>
      </c>
      <c r="K2279" s="121"/>
      <c r="L2279" s="115"/>
      <c r="N2279" s="89"/>
    </row>
    <row r="2280" spans="1:14" s="13" customFormat="1">
      <c r="A2280" s="117">
        <v>44326</v>
      </c>
      <c r="B2280" s="118" t="s">
        <v>688</v>
      </c>
      <c r="C2280" s="118" t="s">
        <v>702</v>
      </c>
      <c r="D2280" s="119" t="s">
        <v>701</v>
      </c>
      <c r="E2280" s="119" t="s">
        <v>22</v>
      </c>
      <c r="F2280" s="119" t="s">
        <v>44</v>
      </c>
      <c r="G2280" s="119" t="str">
        <f>VLOOKUP(Repository_table[[#This Row],[Country of Destination]],$T$11:$U$47,2,)</f>
        <v>Europe and Central Asia</v>
      </c>
      <c r="H2280" s="119" t="s">
        <v>115</v>
      </c>
      <c r="I2280" s="119" t="s">
        <v>333</v>
      </c>
      <c r="J2280" s="120">
        <v>3016748</v>
      </c>
      <c r="K2280" s="121"/>
      <c r="L2280" s="115"/>
      <c r="N2280" s="89"/>
    </row>
    <row r="2281" spans="1:14" s="13" customFormat="1">
      <c r="A2281" s="117">
        <v>44326</v>
      </c>
      <c r="B2281" s="118" t="s">
        <v>20</v>
      </c>
      <c r="C2281" s="118" t="s">
        <v>20</v>
      </c>
      <c r="D2281" s="119" t="s">
        <v>21</v>
      </c>
      <c r="E2281" s="119" t="s">
        <v>22</v>
      </c>
      <c r="F2281" s="119" t="s">
        <v>140</v>
      </c>
      <c r="G2281" s="119" t="str">
        <f>VLOOKUP(Repository_table[[#This Row],[Country of Destination]],$T$11:$U$47,2,)</f>
        <v>Latin America and the Caribbean</v>
      </c>
      <c r="H2281" s="119" t="s">
        <v>344</v>
      </c>
      <c r="I2281" s="119" t="s">
        <v>25</v>
      </c>
      <c r="J2281" s="120">
        <v>3270634</v>
      </c>
      <c r="K2281" s="121"/>
      <c r="L2281" s="115"/>
      <c r="N2281" s="89"/>
    </row>
    <row r="2282" spans="1:14" s="13" customFormat="1" ht="24.95">
      <c r="A2282" s="117">
        <v>44327</v>
      </c>
      <c r="B2282" s="118" t="s">
        <v>264</v>
      </c>
      <c r="C2282" s="118" t="s">
        <v>265</v>
      </c>
      <c r="D2282" s="119" t="s">
        <v>266</v>
      </c>
      <c r="E2282" s="119" t="s">
        <v>22</v>
      </c>
      <c r="F2282" s="119" t="s">
        <v>94</v>
      </c>
      <c r="G2282" s="119" t="str">
        <f>VLOOKUP(Repository_table[[#This Row],[Country of Destination]],$T$11:$U$47,2,)</f>
        <v>East Asia and Pacific</v>
      </c>
      <c r="H2282" s="119" t="s">
        <v>586</v>
      </c>
      <c r="I2282" s="119" t="s">
        <v>268</v>
      </c>
      <c r="J2282" s="120">
        <v>3298026</v>
      </c>
      <c r="K2282" s="121"/>
      <c r="L2282" s="115"/>
      <c r="N2282" s="89"/>
    </row>
    <row r="2283" spans="1:14" s="13" customFormat="1" ht="24.95">
      <c r="A2283" s="117">
        <v>44327</v>
      </c>
      <c r="B2283" s="118" t="s">
        <v>331</v>
      </c>
      <c r="C2283" s="118" t="s">
        <v>702</v>
      </c>
      <c r="D2283" s="119" t="s">
        <v>708</v>
      </c>
      <c r="E2283" s="119" t="s">
        <v>22</v>
      </c>
      <c r="F2283" s="119" t="s">
        <v>140</v>
      </c>
      <c r="G2283" s="119" t="str">
        <f>VLOOKUP(Repository_table[[#This Row],[Country of Destination]],$T$11:$U$47,2,)</f>
        <v>Latin America and the Caribbean</v>
      </c>
      <c r="H2283" s="119" t="s">
        <v>135</v>
      </c>
      <c r="I2283" s="119" t="s">
        <v>333</v>
      </c>
      <c r="J2283" s="120">
        <v>2184277</v>
      </c>
      <c r="K2283" s="121"/>
      <c r="L2283" s="115" t="s">
        <v>67</v>
      </c>
      <c r="N2283" s="89"/>
    </row>
    <row r="2284" spans="1:14" s="13" customFormat="1">
      <c r="A2284" s="117">
        <v>44327</v>
      </c>
      <c r="B2284" s="118" t="s">
        <v>688</v>
      </c>
      <c r="C2284" s="118" t="s">
        <v>702</v>
      </c>
      <c r="D2284" s="119" t="s">
        <v>701</v>
      </c>
      <c r="E2284" s="119" t="s">
        <v>22</v>
      </c>
      <c r="F2284" s="119" t="s">
        <v>38</v>
      </c>
      <c r="G2284" s="119" t="str">
        <f>VLOOKUP(Repository_table[[#This Row],[Country of Destination]],$T$11:$U$47,2,)</f>
        <v>Latin America and the Caribbean</v>
      </c>
      <c r="H2284" s="119" t="s">
        <v>135</v>
      </c>
      <c r="I2284" s="119" t="s">
        <v>333</v>
      </c>
      <c r="J2284" s="120">
        <v>948987</v>
      </c>
      <c r="K2284" s="121"/>
      <c r="L2284" s="115" t="s">
        <v>67</v>
      </c>
      <c r="N2284" s="89"/>
    </row>
    <row r="2285" spans="1:14" s="13" customFormat="1">
      <c r="A2285" s="117">
        <v>44328</v>
      </c>
      <c r="B2285" s="118" t="s">
        <v>303</v>
      </c>
      <c r="C2285" s="118" t="s">
        <v>318</v>
      </c>
      <c r="D2285" s="119" t="s">
        <v>309</v>
      </c>
      <c r="E2285" s="119" t="s">
        <v>22</v>
      </c>
      <c r="F2285" s="119" t="s">
        <v>144</v>
      </c>
      <c r="G2285" s="119" t="str">
        <f>VLOOKUP(Repository_table[[#This Row],[Country of Destination]],$T$11:$U$47,2,)</f>
        <v>Latin America and the Caribbean</v>
      </c>
      <c r="H2285" s="119" t="s">
        <v>717</v>
      </c>
      <c r="I2285" s="119" t="s">
        <v>307</v>
      </c>
      <c r="J2285" s="120">
        <v>2336380</v>
      </c>
      <c r="K2285" s="121"/>
      <c r="L2285" s="115"/>
      <c r="N2285" s="89"/>
    </row>
    <row r="2286" spans="1:14" s="13" customFormat="1">
      <c r="A2286" s="117">
        <v>44328</v>
      </c>
      <c r="B2286" s="118" t="s">
        <v>303</v>
      </c>
      <c r="C2286" s="118" t="s">
        <v>304</v>
      </c>
      <c r="D2286" s="119" t="s">
        <v>305</v>
      </c>
      <c r="E2286" s="119" t="s">
        <v>22</v>
      </c>
      <c r="F2286" s="119" t="s">
        <v>65</v>
      </c>
      <c r="G2286" s="119" t="str">
        <f>VLOOKUP(Repository_table[[#This Row],[Country of Destination]],$T$11:$U$47,2,)</f>
        <v>Europe and Central Asia</v>
      </c>
      <c r="H2286" s="119" t="s">
        <v>244</v>
      </c>
      <c r="I2286" s="119" t="s">
        <v>307</v>
      </c>
      <c r="J2286" s="120">
        <v>3363998</v>
      </c>
      <c r="K2286" s="121"/>
      <c r="L2286" s="115"/>
      <c r="N2286" s="89"/>
    </row>
    <row r="2287" spans="1:14" s="13" customFormat="1" ht="24.95">
      <c r="A2287" s="117">
        <v>44328</v>
      </c>
      <c r="B2287" s="118" t="s">
        <v>264</v>
      </c>
      <c r="C2287" s="118" t="s">
        <v>265</v>
      </c>
      <c r="D2287" s="119" t="s">
        <v>266</v>
      </c>
      <c r="E2287" s="119" t="s">
        <v>22</v>
      </c>
      <c r="F2287" s="119" t="s">
        <v>140</v>
      </c>
      <c r="G2287" s="119" t="str">
        <f>VLOOKUP(Repository_table[[#This Row],[Country of Destination]],$T$11:$U$47,2,)</f>
        <v>Latin America and the Caribbean</v>
      </c>
      <c r="H2287" s="119" t="s">
        <v>174</v>
      </c>
      <c r="I2287" s="119" t="s">
        <v>268</v>
      </c>
      <c r="J2287" s="120">
        <v>2199574</v>
      </c>
      <c r="K2287" s="121"/>
      <c r="L2287" s="115" t="s">
        <v>67</v>
      </c>
      <c r="N2287" s="89"/>
    </row>
    <row r="2288" spans="1:14" s="13" customFormat="1" ht="24.95">
      <c r="A2288" s="117">
        <v>44328</v>
      </c>
      <c r="B2288" s="118" t="s">
        <v>264</v>
      </c>
      <c r="C2288" s="118" t="s">
        <v>265</v>
      </c>
      <c r="D2288" s="119" t="s">
        <v>266</v>
      </c>
      <c r="E2288" s="119" t="s">
        <v>22</v>
      </c>
      <c r="F2288" s="119" t="s">
        <v>38</v>
      </c>
      <c r="G2288" s="119" t="str">
        <f>VLOOKUP(Repository_table[[#This Row],[Country of Destination]],$T$11:$U$47,2,)</f>
        <v>Latin America and the Caribbean</v>
      </c>
      <c r="H2288" s="119" t="s">
        <v>174</v>
      </c>
      <c r="I2288" s="119" t="s">
        <v>268</v>
      </c>
      <c r="J2288" s="120">
        <v>1033309</v>
      </c>
      <c r="K2288" s="121"/>
      <c r="L2288" s="115" t="s">
        <v>67</v>
      </c>
      <c r="N2288" s="89"/>
    </row>
    <row r="2289" spans="1:14" s="13" customFormat="1" ht="24.95">
      <c r="A2289" s="117">
        <v>44329</v>
      </c>
      <c r="B2289" s="118" t="s">
        <v>264</v>
      </c>
      <c r="C2289" s="118" t="s">
        <v>265</v>
      </c>
      <c r="D2289" s="119" t="s">
        <v>266</v>
      </c>
      <c r="E2289" s="119" t="s">
        <v>22</v>
      </c>
      <c r="F2289" s="119" t="s">
        <v>55</v>
      </c>
      <c r="G2289" s="119" t="str">
        <f>VLOOKUP(Repository_table[[#This Row],[Country of Destination]],$T$11:$U$47,2,)</f>
        <v>Europe and Central Asia</v>
      </c>
      <c r="H2289" s="119" t="s">
        <v>278</v>
      </c>
      <c r="I2289" s="119" t="s">
        <v>268</v>
      </c>
      <c r="J2289" s="120">
        <v>3291116</v>
      </c>
      <c r="K2289" s="121"/>
      <c r="L2289" s="115"/>
      <c r="N2289" s="89"/>
    </row>
    <row r="2290" spans="1:14" s="13" customFormat="1" ht="24.95">
      <c r="A2290" s="117">
        <v>44329</v>
      </c>
      <c r="B2290" s="118" t="s">
        <v>331</v>
      </c>
      <c r="C2290" s="118" t="s">
        <v>702</v>
      </c>
      <c r="D2290" s="119" t="s">
        <v>708</v>
      </c>
      <c r="E2290" s="119" t="s">
        <v>22</v>
      </c>
      <c r="F2290" s="119" t="s">
        <v>33</v>
      </c>
      <c r="G2290" s="119" t="str">
        <f>VLOOKUP(Repository_table[[#This Row],[Country of Destination]],$T$11:$U$47,2,)</f>
        <v>Europe and Central Asia</v>
      </c>
      <c r="H2290" s="119" t="s">
        <v>292</v>
      </c>
      <c r="I2290" s="119" t="s">
        <v>333</v>
      </c>
      <c r="J2290" s="120">
        <v>3780195</v>
      </c>
      <c r="K2290" s="121"/>
      <c r="L2290" s="115"/>
      <c r="N2290" s="89"/>
    </row>
    <row r="2291" spans="1:14" s="13" customFormat="1">
      <c r="A2291" s="117">
        <v>44329</v>
      </c>
      <c r="B2291" s="118" t="s">
        <v>20</v>
      </c>
      <c r="C2291" s="118" t="s">
        <v>20</v>
      </c>
      <c r="D2291" s="119" t="s">
        <v>21</v>
      </c>
      <c r="E2291" s="119" t="s">
        <v>22</v>
      </c>
      <c r="F2291" s="119" t="s">
        <v>68</v>
      </c>
      <c r="G2291" s="119" t="str">
        <f>VLOOKUP(Repository_table[[#This Row],[Country of Destination]],$T$11:$U$47,2,)</f>
        <v>Europe and Central Asia</v>
      </c>
      <c r="H2291" s="119" t="s">
        <v>614</v>
      </c>
      <c r="I2291" s="119" t="s">
        <v>25</v>
      </c>
      <c r="J2291" s="120">
        <v>3459235</v>
      </c>
      <c r="K2291" s="121"/>
      <c r="L2291" s="115"/>
      <c r="N2291" s="89"/>
    </row>
    <row r="2292" spans="1:14" s="13" customFormat="1">
      <c r="A2292" s="117">
        <v>44329</v>
      </c>
      <c r="B2292" s="118" t="s">
        <v>20</v>
      </c>
      <c r="C2292" s="118" t="s">
        <v>20</v>
      </c>
      <c r="D2292" s="119" t="s">
        <v>27</v>
      </c>
      <c r="E2292" s="119" t="s">
        <v>22</v>
      </c>
      <c r="F2292" s="119" t="s">
        <v>28</v>
      </c>
      <c r="G2292" s="119" t="str">
        <f>VLOOKUP(Repository_table[[#This Row],[Country of Destination]],$T$11:$U$47,2,)</f>
        <v>East Asia and Pacific</v>
      </c>
      <c r="H2292" s="119" t="s">
        <v>37</v>
      </c>
      <c r="I2292" s="119" t="s">
        <v>25</v>
      </c>
      <c r="J2292" s="120">
        <v>3220488</v>
      </c>
      <c r="K2292" s="121"/>
      <c r="L2292" s="115"/>
      <c r="N2292" s="89"/>
    </row>
    <row r="2293" spans="1:14" s="13" customFormat="1">
      <c r="A2293" s="117">
        <v>44330</v>
      </c>
      <c r="B2293" s="118" t="s">
        <v>303</v>
      </c>
      <c r="C2293" s="118" t="s">
        <v>308</v>
      </c>
      <c r="D2293" s="119" t="s">
        <v>305</v>
      </c>
      <c r="E2293" s="119" t="s">
        <v>22</v>
      </c>
      <c r="F2293" s="119" t="s">
        <v>69</v>
      </c>
      <c r="G2293" s="119" t="str">
        <f>VLOOKUP(Repository_table[[#This Row],[Country of Destination]],$T$11:$U$47,2,)</f>
        <v>East Asia and Pacific</v>
      </c>
      <c r="H2293" s="119" t="s">
        <v>320</v>
      </c>
      <c r="I2293" s="119" t="s">
        <v>307</v>
      </c>
      <c r="J2293" s="120">
        <v>3316269</v>
      </c>
      <c r="K2293" s="121"/>
      <c r="L2293" s="115"/>
      <c r="N2293" s="89"/>
    </row>
    <row r="2294" spans="1:14" s="13" customFormat="1">
      <c r="A2294" s="117">
        <v>44330</v>
      </c>
      <c r="B2294" s="118" t="s">
        <v>228</v>
      </c>
      <c r="C2294" s="118" t="s">
        <v>232</v>
      </c>
      <c r="D2294" s="119" t="s">
        <v>230</v>
      </c>
      <c r="E2294" s="119" t="s">
        <v>22</v>
      </c>
      <c r="F2294" s="119" t="s">
        <v>23</v>
      </c>
      <c r="G2294" s="119" t="str">
        <f>VLOOKUP(Repository_table[[#This Row],[Country of Destination]],$T$11:$U$47,2,)</f>
        <v>Europe and Central Asia</v>
      </c>
      <c r="H2294" s="119" t="s">
        <v>692</v>
      </c>
      <c r="I2294" s="119" t="s">
        <v>231</v>
      </c>
      <c r="J2294" s="120">
        <v>1807497</v>
      </c>
      <c r="K2294" s="121"/>
      <c r="L2294" s="115"/>
      <c r="N2294" s="89"/>
    </row>
    <row r="2295" spans="1:14" s="13" customFormat="1">
      <c r="A2295" s="117">
        <v>44330</v>
      </c>
      <c r="B2295" s="118" t="s">
        <v>20</v>
      </c>
      <c r="C2295" s="118" t="s">
        <v>20</v>
      </c>
      <c r="D2295" s="119" t="s">
        <v>27</v>
      </c>
      <c r="E2295" s="119" t="s">
        <v>22</v>
      </c>
      <c r="F2295" s="119" t="s">
        <v>28</v>
      </c>
      <c r="G2295" s="119" t="str">
        <f>VLOOKUP(Repository_table[[#This Row],[Country of Destination]],$T$11:$U$47,2,)</f>
        <v>East Asia and Pacific</v>
      </c>
      <c r="H2295" s="119" t="s">
        <v>117</v>
      </c>
      <c r="I2295" s="119" t="s">
        <v>25</v>
      </c>
      <c r="J2295" s="120">
        <v>3638529</v>
      </c>
      <c r="K2295" s="121"/>
      <c r="L2295" s="115"/>
      <c r="N2295" s="89"/>
    </row>
    <row r="2296" spans="1:14" s="13" customFormat="1">
      <c r="A2296" s="117">
        <v>44331</v>
      </c>
      <c r="B2296" s="118" t="s">
        <v>303</v>
      </c>
      <c r="C2296" s="118" t="s">
        <v>304</v>
      </c>
      <c r="D2296" s="119" t="s">
        <v>305</v>
      </c>
      <c r="E2296" s="119" t="s">
        <v>22</v>
      </c>
      <c r="F2296" s="119" t="s">
        <v>33</v>
      </c>
      <c r="G2296" s="119" t="str">
        <f>VLOOKUP(Repository_table[[#This Row],[Country of Destination]],$T$11:$U$47,2,)</f>
        <v>Europe and Central Asia</v>
      </c>
      <c r="H2296" s="119" t="s">
        <v>682</v>
      </c>
      <c r="I2296" s="119" t="s">
        <v>307</v>
      </c>
      <c r="J2296" s="120">
        <v>1488550</v>
      </c>
      <c r="K2296" s="121"/>
      <c r="L2296" s="115"/>
      <c r="N2296" s="89"/>
    </row>
    <row r="2297" spans="1:14" s="13" customFormat="1" ht="24.95">
      <c r="A2297" s="117">
        <v>44331</v>
      </c>
      <c r="B2297" s="118" t="s">
        <v>264</v>
      </c>
      <c r="C2297" s="118" t="s">
        <v>265</v>
      </c>
      <c r="D2297" s="119" t="s">
        <v>266</v>
      </c>
      <c r="E2297" s="119" t="s">
        <v>22</v>
      </c>
      <c r="F2297" s="119" t="s">
        <v>113</v>
      </c>
      <c r="G2297" s="119" t="str">
        <f>VLOOKUP(Repository_table[[#This Row],[Country of Destination]],$T$11:$U$47,2,)</f>
        <v>Europe and Central Asia</v>
      </c>
      <c r="H2297" s="119" t="s">
        <v>70</v>
      </c>
      <c r="I2297" s="119" t="s">
        <v>268</v>
      </c>
      <c r="J2297" s="120">
        <v>3581047</v>
      </c>
      <c r="K2297" s="121"/>
      <c r="L2297" s="115"/>
      <c r="N2297" s="89"/>
    </row>
    <row r="2298" spans="1:14" s="13" customFormat="1" ht="24.95">
      <c r="A2298" s="117">
        <v>44331</v>
      </c>
      <c r="B2298" s="118" t="s">
        <v>331</v>
      </c>
      <c r="C2298" s="118" t="s">
        <v>702</v>
      </c>
      <c r="D2298" s="119" t="s">
        <v>708</v>
      </c>
      <c r="E2298" s="119" t="s">
        <v>22</v>
      </c>
      <c r="F2298" s="119" t="s">
        <v>83</v>
      </c>
      <c r="G2298" s="119" t="str">
        <f>VLOOKUP(Repository_table[[#This Row],[Country of Destination]],$T$11:$U$47,2,)</f>
        <v>East Asia and Pacific</v>
      </c>
      <c r="H2298" s="119" t="s">
        <v>342</v>
      </c>
      <c r="I2298" s="119" t="s">
        <v>333</v>
      </c>
      <c r="J2298" s="120">
        <v>3452761</v>
      </c>
      <c r="K2298" s="121"/>
      <c r="L2298" s="115"/>
      <c r="N2298" s="89"/>
    </row>
    <row r="2299" spans="1:14" s="13" customFormat="1">
      <c r="A2299" s="117">
        <v>44331</v>
      </c>
      <c r="B2299" s="118" t="s">
        <v>20</v>
      </c>
      <c r="C2299" s="118" t="s">
        <v>20</v>
      </c>
      <c r="D2299" s="119" t="s">
        <v>27</v>
      </c>
      <c r="E2299" s="119" t="s">
        <v>22</v>
      </c>
      <c r="F2299" s="119" t="s">
        <v>28</v>
      </c>
      <c r="G2299" s="119" t="str">
        <f>VLOOKUP(Repository_table[[#This Row],[Country of Destination]],$T$11:$U$47,2,)</f>
        <v>East Asia and Pacific</v>
      </c>
      <c r="H2299" s="119" t="s">
        <v>147</v>
      </c>
      <c r="I2299" s="119" t="s">
        <v>25</v>
      </c>
      <c r="J2299" s="120">
        <v>3646707</v>
      </c>
      <c r="K2299" s="121"/>
      <c r="L2299" s="115"/>
      <c r="N2299" s="89"/>
    </row>
    <row r="2300" spans="1:14" s="13" customFormat="1" ht="24.95">
      <c r="A2300" s="117">
        <v>44332</v>
      </c>
      <c r="B2300" s="118" t="s">
        <v>331</v>
      </c>
      <c r="C2300" s="118" t="s">
        <v>702</v>
      </c>
      <c r="D2300" s="119" t="s">
        <v>708</v>
      </c>
      <c r="E2300" s="119" t="s">
        <v>22</v>
      </c>
      <c r="F2300" s="119" t="s">
        <v>55</v>
      </c>
      <c r="G2300" s="119" t="str">
        <f>VLOOKUP(Repository_table[[#This Row],[Country of Destination]],$T$11:$U$47,2,)</f>
        <v>Europe and Central Asia</v>
      </c>
      <c r="H2300" s="119" t="s">
        <v>137</v>
      </c>
      <c r="I2300" s="119" t="s">
        <v>333</v>
      </c>
      <c r="J2300" s="120">
        <v>3439114</v>
      </c>
      <c r="K2300" s="121"/>
      <c r="L2300" s="115"/>
      <c r="N2300" s="89"/>
    </row>
    <row r="2301" spans="1:14" s="13" customFormat="1">
      <c r="A2301" s="117">
        <v>44332</v>
      </c>
      <c r="B2301" s="118" t="s">
        <v>20</v>
      </c>
      <c r="C2301" s="118" t="s">
        <v>20</v>
      </c>
      <c r="D2301" s="119" t="s">
        <v>21</v>
      </c>
      <c r="E2301" s="119" t="s">
        <v>22</v>
      </c>
      <c r="F2301" s="119" t="s">
        <v>140</v>
      </c>
      <c r="G2301" s="119" t="str">
        <f>VLOOKUP(Repository_table[[#This Row],[Country of Destination]],$T$11:$U$47,2,)</f>
        <v>Latin America and the Caribbean</v>
      </c>
      <c r="H2301" s="119" t="s">
        <v>380</v>
      </c>
      <c r="I2301" s="119" t="s">
        <v>25</v>
      </c>
      <c r="J2301" s="120">
        <v>2180167</v>
      </c>
      <c r="K2301" s="121"/>
      <c r="L2301" s="115" t="s">
        <v>67</v>
      </c>
      <c r="N2301" s="89"/>
    </row>
    <row r="2302" spans="1:14" s="13" customFormat="1">
      <c r="A2302" s="117">
        <v>44332</v>
      </c>
      <c r="B2302" s="118" t="s">
        <v>20</v>
      </c>
      <c r="C2302" s="118" t="s">
        <v>20</v>
      </c>
      <c r="D2302" s="119" t="s">
        <v>21</v>
      </c>
      <c r="E2302" s="119" t="s">
        <v>22</v>
      </c>
      <c r="F2302" s="119" t="s">
        <v>38</v>
      </c>
      <c r="G2302" s="119" t="str">
        <f>VLOOKUP(Repository_table[[#This Row],[Country of Destination]],$T$11:$U$47,2,)</f>
        <v>Latin America and the Caribbean</v>
      </c>
      <c r="H2302" s="119" t="s">
        <v>380</v>
      </c>
      <c r="I2302" s="119" t="s">
        <v>25</v>
      </c>
      <c r="J2302" s="120">
        <v>1091415</v>
      </c>
      <c r="K2302" s="121"/>
      <c r="L2302" s="115" t="s">
        <v>67</v>
      </c>
      <c r="N2302" s="89"/>
    </row>
    <row r="2303" spans="1:14" s="13" customFormat="1">
      <c r="A2303" s="117">
        <v>44333</v>
      </c>
      <c r="B2303" s="118" t="s">
        <v>303</v>
      </c>
      <c r="C2303" s="118" t="s">
        <v>304</v>
      </c>
      <c r="D2303" s="119" t="s">
        <v>305</v>
      </c>
      <c r="E2303" s="119" t="s">
        <v>22</v>
      </c>
      <c r="F2303" s="119" t="s">
        <v>94</v>
      </c>
      <c r="G2303" s="119" t="str">
        <f>VLOOKUP(Repository_table[[#This Row],[Country of Destination]],$T$11:$U$47,2,)</f>
        <v>East Asia and Pacific</v>
      </c>
      <c r="H2303" s="119" t="s">
        <v>240</v>
      </c>
      <c r="I2303" s="119" t="s">
        <v>307</v>
      </c>
      <c r="J2303" s="120">
        <v>2851331</v>
      </c>
      <c r="K2303" s="121"/>
      <c r="L2303" s="115"/>
      <c r="N2303" s="89"/>
    </row>
    <row r="2304" spans="1:14" s="13" customFormat="1" ht="24.95">
      <c r="A2304" s="117">
        <v>44333</v>
      </c>
      <c r="B2304" s="118" t="s">
        <v>330</v>
      </c>
      <c r="C2304" s="118" t="s">
        <v>331</v>
      </c>
      <c r="D2304" s="119" t="s">
        <v>339</v>
      </c>
      <c r="E2304" s="119" t="s">
        <v>22</v>
      </c>
      <c r="F2304" s="119" t="s">
        <v>28</v>
      </c>
      <c r="G2304" s="119" t="str">
        <f>VLOOKUP(Repository_table[[#This Row],[Country of Destination]],$T$11:$U$47,2,)</f>
        <v>East Asia and Pacific</v>
      </c>
      <c r="H2304" s="119" t="s">
        <v>192</v>
      </c>
      <c r="I2304" s="119" t="s">
        <v>333</v>
      </c>
      <c r="J2304" s="120">
        <v>3690899</v>
      </c>
      <c r="K2304" s="121"/>
      <c r="L2304" s="115"/>
      <c r="N2304" s="89"/>
    </row>
    <row r="2305" spans="1:14" s="13" customFormat="1">
      <c r="A2305" s="117">
        <v>44333</v>
      </c>
      <c r="B2305" s="118" t="s">
        <v>20</v>
      </c>
      <c r="C2305" s="118" t="s">
        <v>20</v>
      </c>
      <c r="D2305" s="119" t="s">
        <v>21</v>
      </c>
      <c r="E2305" s="119" t="s">
        <v>22</v>
      </c>
      <c r="F2305" s="119" t="s">
        <v>42</v>
      </c>
      <c r="G2305" s="119" t="str">
        <f>VLOOKUP(Repository_table[[#This Row],[Country of Destination]],$T$11:$U$47,2,)</f>
        <v>South Asia</v>
      </c>
      <c r="H2305" s="119" t="s">
        <v>280</v>
      </c>
      <c r="I2305" s="119" t="s">
        <v>25</v>
      </c>
      <c r="J2305" s="120">
        <v>3412498</v>
      </c>
      <c r="K2305" s="121"/>
      <c r="L2305" s="115"/>
      <c r="N2305" s="89"/>
    </row>
    <row r="2306" spans="1:14" s="13" customFormat="1">
      <c r="A2306" s="117">
        <v>44333</v>
      </c>
      <c r="B2306" s="118" t="s">
        <v>355</v>
      </c>
      <c r="C2306" s="118" t="s">
        <v>356</v>
      </c>
      <c r="D2306" s="119" t="s">
        <v>360</v>
      </c>
      <c r="E2306" s="119" t="s">
        <v>22</v>
      </c>
      <c r="F2306" s="119" t="s">
        <v>94</v>
      </c>
      <c r="G2306" s="119" t="str">
        <f>VLOOKUP(Repository_table[[#This Row],[Country of Destination]],$T$11:$U$47,2,)</f>
        <v>East Asia and Pacific</v>
      </c>
      <c r="H2306" s="119" t="s">
        <v>62</v>
      </c>
      <c r="I2306" s="119" t="s">
        <v>359</v>
      </c>
      <c r="J2306" s="120">
        <v>3721100</v>
      </c>
      <c r="K2306" s="121"/>
      <c r="L2306" s="115"/>
      <c r="N2306" s="89"/>
    </row>
    <row r="2307" spans="1:14" s="13" customFormat="1" ht="24.95">
      <c r="A2307" s="117">
        <v>44334</v>
      </c>
      <c r="B2307" s="118" t="s">
        <v>264</v>
      </c>
      <c r="C2307" s="118" t="s">
        <v>265</v>
      </c>
      <c r="D2307" s="119" t="s">
        <v>266</v>
      </c>
      <c r="E2307" s="119" t="s">
        <v>22</v>
      </c>
      <c r="F2307" s="119" t="s">
        <v>94</v>
      </c>
      <c r="G2307" s="119" t="str">
        <f>VLOOKUP(Repository_table[[#This Row],[Country of Destination]],$T$11:$U$47,2,)</f>
        <v>East Asia and Pacific</v>
      </c>
      <c r="H2307" s="119" t="s">
        <v>121</v>
      </c>
      <c r="I2307" s="119" t="s">
        <v>268</v>
      </c>
      <c r="J2307" s="120">
        <v>3425505</v>
      </c>
      <c r="K2307" s="121"/>
      <c r="L2307" s="115"/>
      <c r="N2307" s="89"/>
    </row>
    <row r="2308" spans="1:14" s="13" customFormat="1">
      <c r="A2308" s="117">
        <v>44334</v>
      </c>
      <c r="B2308" s="118" t="s">
        <v>20</v>
      </c>
      <c r="C2308" s="118" t="s">
        <v>20</v>
      </c>
      <c r="D2308" s="119" t="s">
        <v>21</v>
      </c>
      <c r="E2308" s="119" t="s">
        <v>22</v>
      </c>
      <c r="F2308" s="119" t="s">
        <v>297</v>
      </c>
      <c r="G2308" s="119" t="str">
        <f>VLOOKUP(Repository_table[[#This Row],[Country of Destination]],$T$11:$U$47,2,)</f>
        <v>Latin America and the Caribbean</v>
      </c>
      <c r="H2308" s="119" t="s">
        <v>678</v>
      </c>
      <c r="I2308" s="119" t="s">
        <v>25</v>
      </c>
      <c r="J2308" s="120">
        <v>2925346</v>
      </c>
      <c r="K2308" s="121"/>
      <c r="L2308" s="115"/>
      <c r="N2308" s="89"/>
    </row>
    <row r="2309" spans="1:14" s="13" customFormat="1">
      <c r="A2309" s="117">
        <v>44335</v>
      </c>
      <c r="B2309" s="118" t="s">
        <v>228</v>
      </c>
      <c r="C2309" s="118" t="s">
        <v>232</v>
      </c>
      <c r="D2309" s="119" t="s">
        <v>255</v>
      </c>
      <c r="E2309" s="119" t="s">
        <v>22</v>
      </c>
      <c r="F2309" s="119" t="s">
        <v>28</v>
      </c>
      <c r="G2309" s="119" t="str">
        <f>VLOOKUP(Repository_table[[#This Row],[Country of Destination]],$T$11:$U$47,2,)</f>
        <v>East Asia and Pacific</v>
      </c>
      <c r="H2309" s="119" t="s">
        <v>319</v>
      </c>
      <c r="I2309" s="119" t="s">
        <v>231</v>
      </c>
      <c r="J2309" s="120">
        <v>3283154</v>
      </c>
      <c r="K2309" s="121"/>
      <c r="L2309" s="115"/>
      <c r="N2309" s="89"/>
    </row>
    <row r="2310" spans="1:14" s="13" customFormat="1">
      <c r="A2310" s="117">
        <v>44335</v>
      </c>
      <c r="B2310" s="118" t="s">
        <v>20</v>
      </c>
      <c r="C2310" s="118" t="s">
        <v>20</v>
      </c>
      <c r="D2310" s="119" t="s">
        <v>27</v>
      </c>
      <c r="E2310" s="119" t="s">
        <v>22</v>
      </c>
      <c r="F2310" s="119" t="s">
        <v>28</v>
      </c>
      <c r="G2310" s="119" t="str">
        <f>VLOOKUP(Repository_table[[#This Row],[Country of Destination]],$T$11:$U$47,2,)</f>
        <v>East Asia and Pacific</v>
      </c>
      <c r="H2310" s="119" t="s">
        <v>335</v>
      </c>
      <c r="I2310" s="119" t="s">
        <v>25</v>
      </c>
      <c r="J2310" s="120">
        <v>3674341</v>
      </c>
      <c r="K2310" s="121"/>
      <c r="L2310" s="115"/>
      <c r="N2310" s="89"/>
    </row>
    <row r="2311" spans="1:14" s="13" customFormat="1">
      <c r="A2311" s="117">
        <v>44336</v>
      </c>
      <c r="B2311" s="118" t="s">
        <v>303</v>
      </c>
      <c r="C2311" s="118" t="s">
        <v>308</v>
      </c>
      <c r="D2311" s="119" t="s">
        <v>305</v>
      </c>
      <c r="E2311" s="119" t="s">
        <v>22</v>
      </c>
      <c r="F2311" s="119" t="s">
        <v>38</v>
      </c>
      <c r="G2311" s="119" t="str">
        <f>VLOOKUP(Repository_table[[#This Row],[Country of Destination]],$T$11:$U$47,2,)</f>
        <v>Latin America and the Caribbean</v>
      </c>
      <c r="H2311" s="119" t="s">
        <v>310</v>
      </c>
      <c r="I2311" s="119" t="s">
        <v>307</v>
      </c>
      <c r="J2311" s="120">
        <v>2167607</v>
      </c>
      <c r="K2311" s="121"/>
      <c r="L2311" s="115" t="s">
        <v>67</v>
      </c>
      <c r="N2311" s="89"/>
    </row>
    <row r="2312" spans="1:14" s="13" customFormat="1">
      <c r="A2312" s="117">
        <v>44336</v>
      </c>
      <c r="B2312" s="118" t="s">
        <v>303</v>
      </c>
      <c r="C2312" s="118" t="s">
        <v>308</v>
      </c>
      <c r="D2312" s="119" t="s">
        <v>305</v>
      </c>
      <c r="E2312" s="119" t="s">
        <v>22</v>
      </c>
      <c r="F2312" s="119" t="s">
        <v>42</v>
      </c>
      <c r="G2312" s="119" t="str">
        <f>VLOOKUP(Repository_table[[#This Row],[Country of Destination]],$T$11:$U$47,2,)</f>
        <v>South Asia</v>
      </c>
      <c r="H2312" s="119" t="s">
        <v>310</v>
      </c>
      <c r="I2312" s="119" t="s">
        <v>307</v>
      </c>
      <c r="J2312" s="120">
        <v>1496480</v>
      </c>
      <c r="K2312" s="121"/>
      <c r="L2312" s="115" t="s">
        <v>67</v>
      </c>
      <c r="N2312" s="89"/>
    </row>
    <row r="2313" spans="1:14" s="13" customFormat="1" ht="24.95">
      <c r="A2313" s="117">
        <v>44336</v>
      </c>
      <c r="B2313" s="118" t="s">
        <v>264</v>
      </c>
      <c r="C2313" s="118" t="s">
        <v>265</v>
      </c>
      <c r="D2313" s="119" t="s">
        <v>283</v>
      </c>
      <c r="E2313" s="119" t="s">
        <v>22</v>
      </c>
      <c r="F2313" s="119" t="s">
        <v>143</v>
      </c>
      <c r="G2313" s="119" t="str">
        <f>VLOOKUP(Repository_table[[#This Row],[Country of Destination]],$T$11:$U$47,2,)</f>
        <v>Latin America and the Caribbean</v>
      </c>
      <c r="H2313" s="119" t="s">
        <v>86</v>
      </c>
      <c r="I2313" s="119" t="s">
        <v>268</v>
      </c>
      <c r="J2313" s="120">
        <v>3580998</v>
      </c>
      <c r="K2313" s="121"/>
      <c r="L2313" s="115"/>
      <c r="N2313" s="89"/>
    </row>
    <row r="2314" spans="1:14" s="13" customFormat="1" ht="24.95">
      <c r="A2314" s="117">
        <v>44336</v>
      </c>
      <c r="B2314" s="118" t="s">
        <v>331</v>
      </c>
      <c r="C2314" s="118" t="s">
        <v>702</v>
      </c>
      <c r="D2314" s="119" t="s">
        <v>708</v>
      </c>
      <c r="E2314" s="119" t="s">
        <v>22</v>
      </c>
      <c r="F2314" s="119" t="s">
        <v>35</v>
      </c>
      <c r="G2314" s="119" t="str">
        <f>VLOOKUP(Repository_table[[#This Row],[Country of Destination]],$T$11:$U$47,2,)</f>
        <v>Europe and Central Asia</v>
      </c>
      <c r="H2314" s="119" t="s">
        <v>181</v>
      </c>
      <c r="I2314" s="119" t="s">
        <v>333</v>
      </c>
      <c r="J2314" s="120">
        <v>3473521</v>
      </c>
      <c r="K2314" s="121"/>
      <c r="L2314" s="115"/>
      <c r="N2314" s="89"/>
    </row>
    <row r="2315" spans="1:14" s="13" customFormat="1">
      <c r="A2315" s="117">
        <v>44336</v>
      </c>
      <c r="B2315" s="118" t="s">
        <v>20</v>
      </c>
      <c r="C2315" s="118" t="s">
        <v>20</v>
      </c>
      <c r="D2315" s="119" t="s">
        <v>27</v>
      </c>
      <c r="E2315" s="119" t="s">
        <v>22</v>
      </c>
      <c r="F2315" s="119" t="s">
        <v>28</v>
      </c>
      <c r="G2315" s="119" t="str">
        <f>VLOOKUP(Repository_table[[#This Row],[Country of Destination]],$T$11:$U$47,2,)</f>
        <v>East Asia and Pacific</v>
      </c>
      <c r="H2315" s="119" t="s">
        <v>75</v>
      </c>
      <c r="I2315" s="119" t="s">
        <v>25</v>
      </c>
      <c r="J2315" s="120">
        <v>3689786</v>
      </c>
      <c r="K2315" s="121"/>
      <c r="L2315" s="115"/>
      <c r="N2315" s="89"/>
    </row>
    <row r="2316" spans="1:14" s="13" customFormat="1">
      <c r="A2316" s="117">
        <v>44337</v>
      </c>
      <c r="B2316" s="118" t="s">
        <v>303</v>
      </c>
      <c r="C2316" s="118" t="s">
        <v>304</v>
      </c>
      <c r="D2316" s="119" t="s">
        <v>305</v>
      </c>
      <c r="E2316" s="119" t="s">
        <v>22</v>
      </c>
      <c r="F2316" s="119" t="s">
        <v>55</v>
      </c>
      <c r="G2316" s="119" t="str">
        <f>VLOOKUP(Repository_table[[#This Row],[Country of Destination]],$T$11:$U$47,2,)</f>
        <v>Europe and Central Asia</v>
      </c>
      <c r="H2316" s="119" t="s">
        <v>300</v>
      </c>
      <c r="I2316" s="119" t="s">
        <v>307</v>
      </c>
      <c r="J2316" s="120">
        <v>3559691</v>
      </c>
      <c r="K2316" s="121"/>
      <c r="L2316" s="115"/>
      <c r="N2316" s="89"/>
    </row>
    <row r="2317" spans="1:14" s="13" customFormat="1" ht="24.95">
      <c r="A2317" s="117">
        <v>44337</v>
      </c>
      <c r="B2317" s="118" t="s">
        <v>264</v>
      </c>
      <c r="C2317" s="118" t="s">
        <v>265</v>
      </c>
      <c r="D2317" s="119" t="s">
        <v>266</v>
      </c>
      <c r="E2317" s="119" t="s">
        <v>22</v>
      </c>
      <c r="F2317" s="119" t="s">
        <v>61</v>
      </c>
      <c r="G2317" s="119" t="str">
        <f>VLOOKUP(Repository_table[[#This Row],[Country of Destination]],$T$11:$U$47,2,)</f>
        <v>Europe and Central Asia</v>
      </c>
      <c r="H2317" s="119" t="s">
        <v>615</v>
      </c>
      <c r="I2317" s="119" t="s">
        <v>268</v>
      </c>
      <c r="J2317" s="120">
        <v>3048803</v>
      </c>
      <c r="K2317" s="121"/>
      <c r="L2317" s="115"/>
      <c r="N2317" s="89"/>
    </row>
    <row r="2318" spans="1:14" s="13" customFormat="1" ht="24.95">
      <c r="A2318" s="117">
        <v>44337</v>
      </c>
      <c r="B2318" s="118" t="s">
        <v>331</v>
      </c>
      <c r="C2318" s="118" t="s">
        <v>702</v>
      </c>
      <c r="D2318" s="119" t="s">
        <v>708</v>
      </c>
      <c r="E2318" s="119" t="s">
        <v>22</v>
      </c>
      <c r="F2318" s="119" t="s">
        <v>69</v>
      </c>
      <c r="G2318" s="119" t="str">
        <f>VLOOKUP(Repository_table[[#This Row],[Country of Destination]],$T$11:$U$47,2,)</f>
        <v>East Asia and Pacific</v>
      </c>
      <c r="H2318" s="119" t="s">
        <v>334</v>
      </c>
      <c r="I2318" s="119" t="s">
        <v>333</v>
      </c>
      <c r="J2318" s="120">
        <v>3702293</v>
      </c>
      <c r="K2318" s="121"/>
      <c r="L2318" s="115"/>
      <c r="N2318" s="89"/>
    </row>
    <row r="2319" spans="1:14" s="13" customFormat="1">
      <c r="A2319" s="117">
        <v>44337</v>
      </c>
      <c r="B2319" s="118" t="s">
        <v>20</v>
      </c>
      <c r="C2319" s="118" t="s">
        <v>20</v>
      </c>
      <c r="D2319" s="119" t="s">
        <v>21</v>
      </c>
      <c r="E2319" s="119" t="s">
        <v>22</v>
      </c>
      <c r="F2319" s="119" t="s">
        <v>94</v>
      </c>
      <c r="G2319" s="119" t="str">
        <f>VLOOKUP(Repository_table[[#This Row],[Country of Destination]],$T$11:$U$47,2,)</f>
        <v>East Asia and Pacific</v>
      </c>
      <c r="H2319" s="119" t="s">
        <v>72</v>
      </c>
      <c r="I2319" s="119" t="s">
        <v>25</v>
      </c>
      <c r="J2319" s="120">
        <v>3626630</v>
      </c>
      <c r="K2319" s="121"/>
      <c r="L2319" s="115"/>
      <c r="N2319" s="89"/>
    </row>
    <row r="2320" spans="1:14" s="13" customFormat="1" ht="24.95">
      <c r="A2320" s="117">
        <v>44338</v>
      </c>
      <c r="B2320" s="118" t="s">
        <v>331</v>
      </c>
      <c r="C2320" s="118" t="s">
        <v>702</v>
      </c>
      <c r="D2320" s="119" t="s">
        <v>708</v>
      </c>
      <c r="E2320" s="119" t="s">
        <v>22</v>
      </c>
      <c r="F2320" s="119" t="s">
        <v>57</v>
      </c>
      <c r="G2320" s="119" t="str">
        <f>VLOOKUP(Repository_table[[#This Row],[Country of Destination]],$T$11:$U$47,2,)</f>
        <v>Europe and Central Asia</v>
      </c>
      <c r="H2320" s="119" t="s">
        <v>665</v>
      </c>
      <c r="I2320" s="119" t="s">
        <v>333</v>
      </c>
      <c r="J2320" s="120">
        <v>3379812</v>
      </c>
      <c r="K2320" s="121"/>
      <c r="L2320" s="115"/>
      <c r="N2320" s="89"/>
    </row>
    <row r="2321" spans="1:14" s="13" customFormat="1">
      <c r="A2321" s="117">
        <v>44338</v>
      </c>
      <c r="B2321" s="118" t="s">
        <v>20</v>
      </c>
      <c r="C2321" s="118" t="s">
        <v>20</v>
      </c>
      <c r="D2321" s="119" t="s">
        <v>21</v>
      </c>
      <c r="E2321" s="119" t="s">
        <v>22</v>
      </c>
      <c r="F2321" s="119" t="s">
        <v>94</v>
      </c>
      <c r="G2321" s="119" t="str">
        <f>VLOOKUP(Repository_table[[#This Row],[Country of Destination]],$T$11:$U$47,2,)</f>
        <v>East Asia and Pacific</v>
      </c>
      <c r="H2321" s="119" t="s">
        <v>718</v>
      </c>
      <c r="I2321" s="119" t="s">
        <v>25</v>
      </c>
      <c r="J2321" s="120">
        <v>3628224</v>
      </c>
      <c r="K2321" s="121"/>
      <c r="L2321" s="115"/>
      <c r="N2321" s="89"/>
    </row>
    <row r="2322" spans="1:14" s="13" customFormat="1">
      <c r="A2322" s="117">
        <v>44339</v>
      </c>
      <c r="B2322" s="118" t="s">
        <v>20</v>
      </c>
      <c r="C2322" s="118" t="s">
        <v>20</v>
      </c>
      <c r="D2322" s="119" t="s">
        <v>21</v>
      </c>
      <c r="E2322" s="119" t="s">
        <v>22</v>
      </c>
      <c r="F2322" s="119" t="s">
        <v>140</v>
      </c>
      <c r="G2322" s="119" t="str">
        <f>VLOOKUP(Repository_table[[#This Row],[Country of Destination]],$T$11:$U$47,2,)</f>
        <v>Latin America and the Caribbean</v>
      </c>
      <c r="H2322" s="119" t="s">
        <v>112</v>
      </c>
      <c r="I2322" s="119" t="s">
        <v>25</v>
      </c>
      <c r="J2322" s="120">
        <v>2138510</v>
      </c>
      <c r="K2322" s="121"/>
      <c r="L2322" s="115" t="s">
        <v>67</v>
      </c>
      <c r="N2322" s="89"/>
    </row>
    <row r="2323" spans="1:14" s="13" customFormat="1">
      <c r="A2323" s="117">
        <v>44339</v>
      </c>
      <c r="B2323" s="118" t="s">
        <v>20</v>
      </c>
      <c r="C2323" s="118" t="s">
        <v>20</v>
      </c>
      <c r="D2323" s="119" t="s">
        <v>21</v>
      </c>
      <c r="E2323" s="119" t="s">
        <v>22</v>
      </c>
      <c r="F2323" s="119" t="s">
        <v>38</v>
      </c>
      <c r="G2323" s="119" t="str">
        <f>VLOOKUP(Repository_table[[#This Row],[Country of Destination]],$T$11:$U$47,2,)</f>
        <v>Latin America and the Caribbean</v>
      </c>
      <c r="H2323" s="119" t="s">
        <v>112</v>
      </c>
      <c r="I2323" s="119" t="s">
        <v>25</v>
      </c>
      <c r="J2323" s="120">
        <v>1414346</v>
      </c>
      <c r="K2323" s="121"/>
      <c r="L2323" s="115" t="s">
        <v>67</v>
      </c>
      <c r="N2323" s="89"/>
    </row>
    <row r="2324" spans="1:14" s="13" customFormat="1">
      <c r="A2324" s="117">
        <v>44340</v>
      </c>
      <c r="B2324" s="118" t="s">
        <v>303</v>
      </c>
      <c r="C2324" s="118" t="s">
        <v>304</v>
      </c>
      <c r="D2324" s="119" t="s">
        <v>305</v>
      </c>
      <c r="E2324" s="119" t="s">
        <v>22</v>
      </c>
      <c r="F2324" s="119" t="s">
        <v>42</v>
      </c>
      <c r="G2324" s="119" t="str">
        <f>VLOOKUP(Repository_table[[#This Row],[Country of Destination]],$T$11:$U$47,2,)</f>
        <v>South Asia</v>
      </c>
      <c r="H2324" s="119" t="s">
        <v>726</v>
      </c>
      <c r="I2324" s="119" t="s">
        <v>307</v>
      </c>
      <c r="J2324" s="120">
        <v>3050599</v>
      </c>
      <c r="K2324" s="121"/>
      <c r="L2324" s="115"/>
      <c r="N2324" s="89"/>
    </row>
    <row r="2325" spans="1:14" s="13" customFormat="1" ht="24.95">
      <c r="A2325" s="117">
        <v>44340</v>
      </c>
      <c r="B2325" s="118" t="s">
        <v>264</v>
      </c>
      <c r="C2325" s="118" t="s">
        <v>265</v>
      </c>
      <c r="D2325" s="119" t="s">
        <v>266</v>
      </c>
      <c r="E2325" s="119" t="s">
        <v>22</v>
      </c>
      <c r="F2325" s="119" t="s">
        <v>38</v>
      </c>
      <c r="G2325" s="119" t="str">
        <f>VLOOKUP(Repository_table[[#This Row],[Country of Destination]],$T$11:$U$47,2,)</f>
        <v>Latin America and the Caribbean</v>
      </c>
      <c r="H2325" s="119" t="s">
        <v>51</v>
      </c>
      <c r="I2325" s="119" t="s">
        <v>268</v>
      </c>
      <c r="J2325" s="120">
        <v>3286322</v>
      </c>
      <c r="K2325" s="121"/>
      <c r="L2325" s="115"/>
      <c r="N2325" s="89"/>
    </row>
    <row r="2326" spans="1:14" s="13" customFormat="1" ht="24.95">
      <c r="A2326" s="117">
        <v>44340</v>
      </c>
      <c r="B2326" s="118" t="s">
        <v>330</v>
      </c>
      <c r="C2326" s="118" t="s">
        <v>331</v>
      </c>
      <c r="D2326" s="119" t="s">
        <v>339</v>
      </c>
      <c r="E2326" s="119" t="s">
        <v>22</v>
      </c>
      <c r="F2326" s="119" t="s">
        <v>28</v>
      </c>
      <c r="G2326" s="119" t="str">
        <f>VLOOKUP(Repository_table[[#This Row],[Country of Destination]],$T$11:$U$47,2,)</f>
        <v>East Asia and Pacific</v>
      </c>
      <c r="H2326" s="119" t="s">
        <v>54</v>
      </c>
      <c r="I2326" s="119" t="s">
        <v>333</v>
      </c>
      <c r="J2326" s="120">
        <v>3836019</v>
      </c>
      <c r="K2326" s="121"/>
      <c r="L2326" s="115"/>
      <c r="N2326" s="89"/>
    </row>
    <row r="2327" spans="1:14" s="13" customFormat="1">
      <c r="A2327" s="117">
        <v>44340</v>
      </c>
      <c r="B2327" s="118" t="s">
        <v>20</v>
      </c>
      <c r="C2327" s="118" t="s">
        <v>20</v>
      </c>
      <c r="D2327" s="119" t="s">
        <v>21</v>
      </c>
      <c r="E2327" s="119" t="s">
        <v>22</v>
      </c>
      <c r="F2327" s="119" t="s">
        <v>42</v>
      </c>
      <c r="G2327" s="119" t="str">
        <f>VLOOKUP(Repository_table[[#This Row],[Country of Destination]],$T$11:$U$47,2,)</f>
        <v>South Asia</v>
      </c>
      <c r="H2327" s="119" t="s">
        <v>64</v>
      </c>
      <c r="I2327" s="119" t="s">
        <v>25</v>
      </c>
      <c r="J2327" s="120">
        <v>3034677</v>
      </c>
      <c r="K2327" s="121"/>
      <c r="L2327" s="115"/>
      <c r="N2327" s="89"/>
    </row>
    <row r="2328" spans="1:14" s="13" customFormat="1">
      <c r="A2328" s="117">
        <v>44341</v>
      </c>
      <c r="B2328" s="118" t="s">
        <v>303</v>
      </c>
      <c r="C2328" s="118" t="s">
        <v>318</v>
      </c>
      <c r="D2328" s="119" t="s">
        <v>309</v>
      </c>
      <c r="E2328" s="119" t="s">
        <v>22</v>
      </c>
      <c r="F2328" s="119" t="s">
        <v>279</v>
      </c>
      <c r="G2328" s="119" t="str">
        <f>VLOOKUP(Repository_table[[#This Row],[Country of Destination]],$T$11:$U$47,2,)</f>
        <v>Latin America and the Caribbean</v>
      </c>
      <c r="H2328" s="119" t="s">
        <v>717</v>
      </c>
      <c r="I2328" s="119" t="s">
        <v>307</v>
      </c>
      <c r="J2328" s="120">
        <v>2341301</v>
      </c>
      <c r="K2328" s="121"/>
      <c r="L2328" s="115"/>
      <c r="N2328" s="89"/>
    </row>
    <row r="2329" spans="1:14" s="13" customFormat="1" ht="24.95">
      <c r="A2329" s="117">
        <v>44341</v>
      </c>
      <c r="B2329" s="118" t="s">
        <v>264</v>
      </c>
      <c r="C2329" s="118" t="s">
        <v>265</v>
      </c>
      <c r="D2329" s="119" t="s">
        <v>266</v>
      </c>
      <c r="E2329" s="119" t="s">
        <v>22</v>
      </c>
      <c r="F2329" s="119" t="s">
        <v>55</v>
      </c>
      <c r="G2329" s="119" t="str">
        <f>VLOOKUP(Repository_table[[#This Row],[Country of Destination]],$T$11:$U$47,2,)</f>
        <v>Europe and Central Asia</v>
      </c>
      <c r="H2329" s="119" t="s">
        <v>269</v>
      </c>
      <c r="I2329" s="119" t="s">
        <v>268</v>
      </c>
      <c r="J2329" s="120">
        <v>3288336</v>
      </c>
      <c r="K2329" s="121"/>
      <c r="L2329" s="115"/>
      <c r="N2329" s="89"/>
    </row>
    <row r="2330" spans="1:14" s="13" customFormat="1">
      <c r="A2330" s="117">
        <v>44341</v>
      </c>
      <c r="B2330" s="118" t="s">
        <v>228</v>
      </c>
      <c r="C2330" s="118" t="s">
        <v>229</v>
      </c>
      <c r="D2330" s="119" t="s">
        <v>230</v>
      </c>
      <c r="E2330" s="119" t="s">
        <v>22</v>
      </c>
      <c r="F2330" s="119" t="s">
        <v>42</v>
      </c>
      <c r="G2330" s="119" t="str">
        <f>VLOOKUP(Repository_table[[#This Row],[Country of Destination]],$T$11:$U$47,2,)</f>
        <v>South Asia</v>
      </c>
      <c r="H2330" s="119" t="s">
        <v>204</v>
      </c>
      <c r="I2330" s="119" t="s">
        <v>231</v>
      </c>
      <c r="J2330" s="120">
        <v>3702597</v>
      </c>
      <c r="K2330" s="121"/>
      <c r="L2330" s="115"/>
      <c r="N2330" s="89"/>
    </row>
    <row r="2331" spans="1:14" s="13" customFormat="1">
      <c r="A2331" s="117">
        <v>44341</v>
      </c>
      <c r="B2331" s="118" t="s">
        <v>20</v>
      </c>
      <c r="C2331" s="118" t="s">
        <v>20</v>
      </c>
      <c r="D2331" s="119" t="s">
        <v>21</v>
      </c>
      <c r="E2331" s="119" t="s">
        <v>22</v>
      </c>
      <c r="F2331" s="119" t="s">
        <v>42</v>
      </c>
      <c r="G2331" s="119" t="str">
        <f>VLOOKUP(Repository_table[[#This Row],[Country of Destination]],$T$11:$U$47,2,)</f>
        <v>South Asia</v>
      </c>
      <c r="H2331" s="119" t="s">
        <v>727</v>
      </c>
      <c r="I2331" s="119" t="s">
        <v>25</v>
      </c>
      <c r="J2331" s="120">
        <v>3271962</v>
      </c>
      <c r="K2331" s="121"/>
      <c r="L2331" s="115"/>
      <c r="N2331" s="89"/>
    </row>
    <row r="2332" spans="1:14" s="13" customFormat="1" ht="24.95">
      <c r="A2332" s="117">
        <v>44342</v>
      </c>
      <c r="B2332" s="118" t="s">
        <v>331</v>
      </c>
      <c r="C2332" s="118" t="s">
        <v>702</v>
      </c>
      <c r="D2332" s="119" t="s">
        <v>708</v>
      </c>
      <c r="E2332" s="119" t="s">
        <v>22</v>
      </c>
      <c r="F2332" s="119" t="s">
        <v>158</v>
      </c>
      <c r="G2332" s="119" t="str">
        <f>VLOOKUP(Repository_table[[#This Row],[Country of Destination]],$T$11:$U$47,2,)</f>
        <v>East Asia and Pacific</v>
      </c>
      <c r="H2332" s="119" t="s">
        <v>218</v>
      </c>
      <c r="I2332" s="119" t="s">
        <v>333</v>
      </c>
      <c r="J2332" s="120">
        <v>3672618</v>
      </c>
      <c r="K2332" s="121"/>
      <c r="L2332" s="115"/>
      <c r="N2332" s="89"/>
    </row>
    <row r="2333" spans="1:14" s="13" customFormat="1">
      <c r="A2333" s="117">
        <v>44342</v>
      </c>
      <c r="B2333" s="118" t="s">
        <v>20</v>
      </c>
      <c r="C2333" s="118" t="s">
        <v>20</v>
      </c>
      <c r="D2333" s="119" t="s">
        <v>21</v>
      </c>
      <c r="E2333" s="119" t="s">
        <v>22</v>
      </c>
      <c r="F2333" s="119" t="s">
        <v>49</v>
      </c>
      <c r="G2333" s="119" t="str">
        <f>VLOOKUP(Repository_table[[#This Row],[Country of Destination]],$T$11:$U$47,2,)</f>
        <v>Europe and Central Asia</v>
      </c>
      <c r="H2333" s="119" t="s">
        <v>175</v>
      </c>
      <c r="I2333" s="119" t="s">
        <v>25</v>
      </c>
      <c r="J2333" s="120">
        <v>2922873</v>
      </c>
      <c r="K2333" s="121"/>
      <c r="L2333" s="115"/>
      <c r="N2333" s="89"/>
    </row>
    <row r="2334" spans="1:14" s="13" customFormat="1">
      <c r="A2334" s="117">
        <v>44343</v>
      </c>
      <c r="B2334" s="118" t="s">
        <v>303</v>
      </c>
      <c r="C2334" s="118" t="s">
        <v>308</v>
      </c>
      <c r="D2334" s="119" t="s">
        <v>305</v>
      </c>
      <c r="E2334" s="119" t="s">
        <v>22</v>
      </c>
      <c r="F2334" s="119" t="s">
        <v>158</v>
      </c>
      <c r="G2334" s="119" t="str">
        <f>VLOOKUP(Repository_table[[#This Row],[Country of Destination]],$T$11:$U$47,2,)</f>
        <v>East Asia and Pacific</v>
      </c>
      <c r="H2334" s="119" t="s">
        <v>134</v>
      </c>
      <c r="I2334" s="119" t="s">
        <v>307</v>
      </c>
      <c r="J2334" s="120">
        <v>3558021</v>
      </c>
      <c r="K2334" s="121"/>
      <c r="L2334" s="115"/>
      <c r="N2334" s="89"/>
    </row>
    <row r="2335" spans="1:14" s="13" customFormat="1">
      <c r="A2335" s="117">
        <v>44343</v>
      </c>
      <c r="B2335" s="118" t="s">
        <v>20</v>
      </c>
      <c r="C2335" s="118" t="s">
        <v>20</v>
      </c>
      <c r="D2335" s="119" t="s">
        <v>21</v>
      </c>
      <c r="E2335" s="119" t="s">
        <v>22</v>
      </c>
      <c r="F2335" s="119" t="s">
        <v>69</v>
      </c>
      <c r="G2335" s="119" t="str">
        <f>VLOOKUP(Repository_table[[#This Row],[Country of Destination]],$T$11:$U$47,2,)</f>
        <v>East Asia and Pacific</v>
      </c>
      <c r="H2335" s="119" t="s">
        <v>179</v>
      </c>
      <c r="I2335" s="119" t="s">
        <v>25</v>
      </c>
      <c r="J2335" s="120">
        <v>3138912</v>
      </c>
      <c r="K2335" s="121"/>
      <c r="L2335" s="115"/>
      <c r="N2335" s="89"/>
    </row>
    <row r="2336" spans="1:14" s="13" customFormat="1">
      <c r="A2336" s="117">
        <v>44344</v>
      </c>
      <c r="B2336" s="118" t="s">
        <v>303</v>
      </c>
      <c r="C2336" s="118" t="s">
        <v>318</v>
      </c>
      <c r="D2336" s="119" t="s">
        <v>309</v>
      </c>
      <c r="E2336" s="119" t="s">
        <v>22</v>
      </c>
      <c r="F2336" s="119" t="s">
        <v>125</v>
      </c>
      <c r="G2336" s="119" t="str">
        <f>VLOOKUP(Repository_table[[#This Row],[Country of Destination]],$T$11:$U$47,2,)</f>
        <v>East Asia and Pacific</v>
      </c>
      <c r="H2336" s="119" t="s">
        <v>611</v>
      </c>
      <c r="I2336" s="119" t="s">
        <v>307</v>
      </c>
      <c r="J2336" s="120">
        <v>3089270</v>
      </c>
      <c r="K2336" s="121"/>
      <c r="L2336" s="115"/>
      <c r="N2336" s="89"/>
    </row>
    <row r="2337" spans="1:14" s="13" customFormat="1" ht="24.95">
      <c r="A2337" s="117">
        <v>44344</v>
      </c>
      <c r="B2337" s="118" t="s">
        <v>264</v>
      </c>
      <c r="C2337" s="118" t="s">
        <v>265</v>
      </c>
      <c r="D2337" s="119" t="s">
        <v>266</v>
      </c>
      <c r="E2337" s="119" t="s">
        <v>22</v>
      </c>
      <c r="F2337" s="119" t="s">
        <v>55</v>
      </c>
      <c r="G2337" s="119" t="str">
        <f>VLOOKUP(Repository_table[[#This Row],[Country of Destination]],$T$11:$U$47,2,)</f>
        <v>Europe and Central Asia</v>
      </c>
      <c r="H2337" s="119" t="s">
        <v>26</v>
      </c>
      <c r="I2337" s="119" t="s">
        <v>268</v>
      </c>
      <c r="J2337" s="22">
        <v>3451619</v>
      </c>
      <c r="K2337" s="121"/>
      <c r="L2337" s="115"/>
      <c r="N2337" s="89"/>
    </row>
    <row r="2338" spans="1:14" s="13" customFormat="1" ht="24.95">
      <c r="A2338" s="117">
        <v>44344</v>
      </c>
      <c r="B2338" s="118" t="s">
        <v>330</v>
      </c>
      <c r="C2338" s="118" t="s">
        <v>331</v>
      </c>
      <c r="D2338" s="119" t="s">
        <v>332</v>
      </c>
      <c r="E2338" s="119" t="s">
        <v>22</v>
      </c>
      <c r="F2338" s="119" t="s">
        <v>140</v>
      </c>
      <c r="G2338" s="119" t="str">
        <f>VLOOKUP(Repository_table[[#This Row],[Country of Destination]],$T$11:$U$47,2,)</f>
        <v>Latin America and the Caribbean</v>
      </c>
      <c r="H2338" s="119" t="s">
        <v>251</v>
      </c>
      <c r="I2338" s="119" t="s">
        <v>333</v>
      </c>
      <c r="J2338" s="120">
        <v>2066004</v>
      </c>
      <c r="K2338" s="121"/>
      <c r="L2338" s="115" t="s">
        <v>67</v>
      </c>
      <c r="N2338" s="89"/>
    </row>
    <row r="2339" spans="1:14" s="13" customFormat="1" ht="24.95">
      <c r="A2339" s="117">
        <v>44344</v>
      </c>
      <c r="B2339" s="118" t="s">
        <v>330</v>
      </c>
      <c r="C2339" s="118" t="s">
        <v>331</v>
      </c>
      <c r="D2339" s="119" t="s">
        <v>332</v>
      </c>
      <c r="E2339" s="119" t="s">
        <v>22</v>
      </c>
      <c r="F2339" s="119" t="s">
        <v>38</v>
      </c>
      <c r="G2339" s="119" t="str">
        <f>VLOOKUP(Repository_table[[#This Row],[Country of Destination]],$T$11:$U$47,2,)</f>
        <v>Latin America and the Caribbean</v>
      </c>
      <c r="H2339" s="119" t="s">
        <v>251</v>
      </c>
      <c r="I2339" s="119" t="s">
        <v>333</v>
      </c>
      <c r="J2339" s="120">
        <v>1610527</v>
      </c>
      <c r="K2339" s="121"/>
      <c r="L2339" s="115" t="s">
        <v>67</v>
      </c>
      <c r="N2339" s="89"/>
    </row>
    <row r="2340" spans="1:14" s="13" customFormat="1">
      <c r="A2340" s="117">
        <v>44344</v>
      </c>
      <c r="B2340" s="118" t="s">
        <v>20</v>
      </c>
      <c r="C2340" s="118" t="s">
        <v>20</v>
      </c>
      <c r="D2340" s="119" t="s">
        <v>27</v>
      </c>
      <c r="E2340" s="119" t="s">
        <v>22</v>
      </c>
      <c r="F2340" s="119" t="s">
        <v>143</v>
      </c>
      <c r="G2340" s="119" t="str">
        <f>VLOOKUP(Repository_table[[#This Row],[Country of Destination]],$T$11:$U$47,2,)</f>
        <v>Latin America and the Caribbean</v>
      </c>
      <c r="H2340" s="119" t="s">
        <v>215</v>
      </c>
      <c r="I2340" s="119" t="s">
        <v>25</v>
      </c>
      <c r="J2340" s="120">
        <v>3532601</v>
      </c>
      <c r="K2340" s="121"/>
      <c r="L2340" s="115" t="s">
        <v>67</v>
      </c>
      <c r="N2340" s="89"/>
    </row>
    <row r="2341" spans="1:14" s="13" customFormat="1">
      <c r="A2341" s="117">
        <v>44345</v>
      </c>
      <c r="B2341" s="118" t="s">
        <v>228</v>
      </c>
      <c r="C2341" s="118" t="s">
        <v>232</v>
      </c>
      <c r="D2341" s="119" t="s">
        <v>255</v>
      </c>
      <c r="E2341" s="119" t="s">
        <v>22</v>
      </c>
      <c r="F2341" s="119" t="s">
        <v>28</v>
      </c>
      <c r="G2341" s="119" t="str">
        <f>VLOOKUP(Repository_table[[#This Row],[Country of Destination]],$T$11:$U$47,2,)</f>
        <v>East Asia and Pacific</v>
      </c>
      <c r="H2341" s="119" t="s">
        <v>338</v>
      </c>
      <c r="I2341" s="119" t="s">
        <v>231</v>
      </c>
      <c r="J2341" s="120">
        <v>3473941</v>
      </c>
      <c r="K2341" s="121"/>
      <c r="L2341" s="115"/>
      <c r="N2341" s="89"/>
    </row>
    <row r="2342" spans="1:14" s="13" customFormat="1" ht="24.95">
      <c r="A2342" s="117">
        <v>44345</v>
      </c>
      <c r="B2342" s="118" t="s">
        <v>330</v>
      </c>
      <c r="C2342" s="118" t="s">
        <v>331</v>
      </c>
      <c r="D2342" s="119" t="s">
        <v>332</v>
      </c>
      <c r="E2342" s="119" t="s">
        <v>22</v>
      </c>
      <c r="F2342" s="119" t="s">
        <v>140</v>
      </c>
      <c r="G2342" s="119" t="str">
        <f>VLOOKUP(Repository_table[[#This Row],[Country of Destination]],$T$11:$U$47,2,)</f>
        <v>Latin America and the Caribbean</v>
      </c>
      <c r="H2342" s="119" t="s">
        <v>141</v>
      </c>
      <c r="I2342" s="119" t="s">
        <v>333</v>
      </c>
      <c r="J2342" s="120">
        <v>2186356</v>
      </c>
      <c r="K2342" s="121"/>
      <c r="L2342" s="115" t="s">
        <v>625</v>
      </c>
      <c r="N2342" s="89"/>
    </row>
    <row r="2343" spans="1:14" s="13" customFormat="1" ht="24.95">
      <c r="A2343" s="117">
        <v>44345</v>
      </c>
      <c r="B2343" s="118" t="s">
        <v>330</v>
      </c>
      <c r="C2343" s="118" t="s">
        <v>331</v>
      </c>
      <c r="D2343" s="119" t="s">
        <v>332</v>
      </c>
      <c r="E2343" s="119" t="s">
        <v>22</v>
      </c>
      <c r="F2343" s="119" t="s">
        <v>38</v>
      </c>
      <c r="G2343" s="119" t="str">
        <f>VLOOKUP(Repository_table[[#This Row],[Country of Destination]],$T$11:$U$47,2,)</f>
        <v>Latin America and the Caribbean</v>
      </c>
      <c r="H2343" s="119" t="s">
        <v>141</v>
      </c>
      <c r="I2343" s="119" t="s">
        <v>333</v>
      </c>
      <c r="J2343" s="120">
        <v>1268788</v>
      </c>
      <c r="K2343" s="121"/>
      <c r="L2343" s="115" t="s">
        <v>625</v>
      </c>
      <c r="N2343" s="89"/>
    </row>
    <row r="2344" spans="1:14" s="13" customFormat="1">
      <c r="A2344" s="117">
        <v>44345</v>
      </c>
      <c r="B2344" s="118" t="s">
        <v>20</v>
      </c>
      <c r="C2344" s="118" t="s">
        <v>20</v>
      </c>
      <c r="D2344" s="119" t="s">
        <v>21</v>
      </c>
      <c r="E2344" s="119" t="s">
        <v>22</v>
      </c>
      <c r="F2344" s="119" t="s">
        <v>68</v>
      </c>
      <c r="G2344" s="119" t="str">
        <f>VLOOKUP(Repository_table[[#This Row],[Country of Destination]],$T$11:$U$47,2,)</f>
        <v>Europe and Central Asia</v>
      </c>
      <c r="H2344" s="119" t="s">
        <v>40</v>
      </c>
      <c r="I2344" s="119" t="s">
        <v>25</v>
      </c>
      <c r="J2344" s="120">
        <v>3336770</v>
      </c>
      <c r="K2344" s="121"/>
      <c r="L2344" s="115"/>
      <c r="N2344" s="89"/>
    </row>
    <row r="2345" spans="1:14" s="13" customFormat="1">
      <c r="A2345" s="117">
        <v>44346</v>
      </c>
      <c r="B2345" s="118" t="s">
        <v>303</v>
      </c>
      <c r="C2345" s="118" t="s">
        <v>304</v>
      </c>
      <c r="D2345" s="119" t="s">
        <v>305</v>
      </c>
      <c r="E2345" s="119" t="s">
        <v>22</v>
      </c>
      <c r="F2345" s="119" t="s">
        <v>31</v>
      </c>
      <c r="G2345" s="119" t="str">
        <f>VLOOKUP(Repository_table[[#This Row],[Country of Destination]],$T$11:$U$47,2,)</f>
        <v>Europe and Central Asia</v>
      </c>
      <c r="H2345" s="119" t="s">
        <v>253</v>
      </c>
      <c r="I2345" s="119" t="s">
        <v>307</v>
      </c>
      <c r="J2345" s="120">
        <v>2100143</v>
      </c>
      <c r="K2345" s="121"/>
      <c r="L2345" s="115"/>
      <c r="N2345" s="89"/>
    </row>
    <row r="2346" spans="1:14" s="13" customFormat="1" ht="24.95">
      <c r="A2346" s="117">
        <v>44346</v>
      </c>
      <c r="B2346" s="118" t="s">
        <v>264</v>
      </c>
      <c r="C2346" s="118" t="s">
        <v>265</v>
      </c>
      <c r="D2346" s="119" t="s">
        <v>283</v>
      </c>
      <c r="E2346" s="119" t="s">
        <v>22</v>
      </c>
      <c r="F2346" s="119" t="s">
        <v>143</v>
      </c>
      <c r="G2346" s="119" t="str">
        <f>VLOOKUP(Repository_table[[#This Row],[Country of Destination]],$T$11:$U$47,2,)</f>
        <v>Latin America and the Caribbean</v>
      </c>
      <c r="H2346" s="119" t="s">
        <v>267</v>
      </c>
      <c r="I2346" s="119" t="s">
        <v>268</v>
      </c>
      <c r="J2346" s="120">
        <v>3712402</v>
      </c>
      <c r="K2346" s="121"/>
      <c r="L2346" s="115"/>
      <c r="N2346" s="89"/>
    </row>
    <row r="2347" spans="1:14" s="13" customFormat="1">
      <c r="A2347" s="117">
        <v>44346</v>
      </c>
      <c r="B2347" s="118" t="s">
        <v>20</v>
      </c>
      <c r="C2347" s="118" t="s">
        <v>20</v>
      </c>
      <c r="D2347" s="119" t="s">
        <v>21</v>
      </c>
      <c r="E2347" s="119" t="s">
        <v>22</v>
      </c>
      <c r="F2347" s="119" t="s">
        <v>87</v>
      </c>
      <c r="G2347" s="119" t="str">
        <f>VLOOKUP(Repository_table[[#This Row],[Country of Destination]],$T$11:$U$47,2,)</f>
        <v>South Asia</v>
      </c>
      <c r="H2347" s="119" t="s">
        <v>634</v>
      </c>
      <c r="I2347" s="119" t="s">
        <v>25</v>
      </c>
      <c r="J2347" s="120">
        <v>3293710</v>
      </c>
      <c r="K2347" s="121"/>
      <c r="L2347" s="115"/>
      <c r="N2347" s="89"/>
    </row>
    <row r="2348" spans="1:14" s="13" customFormat="1">
      <c r="A2348" s="117">
        <v>44346</v>
      </c>
      <c r="B2348" s="118" t="s">
        <v>355</v>
      </c>
      <c r="C2348" s="118" t="s">
        <v>356</v>
      </c>
      <c r="D2348" s="119" t="s">
        <v>357</v>
      </c>
      <c r="E2348" s="119" t="s">
        <v>22</v>
      </c>
      <c r="F2348" s="119" t="s">
        <v>143</v>
      </c>
      <c r="G2348" s="119" t="str">
        <f>VLOOKUP(Repository_table[[#This Row],[Country of Destination]],$T$11:$U$47,2,)</f>
        <v>Latin America and the Caribbean</v>
      </c>
      <c r="H2348" s="119" t="s">
        <v>662</v>
      </c>
      <c r="I2348" s="119" t="s">
        <v>359</v>
      </c>
      <c r="J2348" s="120">
        <v>3155079</v>
      </c>
      <c r="K2348" s="121"/>
      <c r="L2348" s="115"/>
      <c r="N2348" s="89"/>
    </row>
    <row r="2349" spans="1:14" s="13" customFormat="1" ht="24.95">
      <c r="A2349" s="117">
        <v>44347</v>
      </c>
      <c r="B2349" s="118" t="s">
        <v>331</v>
      </c>
      <c r="C2349" s="118" t="s">
        <v>702</v>
      </c>
      <c r="D2349" s="119" t="s">
        <v>708</v>
      </c>
      <c r="E2349" s="119" t="s">
        <v>22</v>
      </c>
      <c r="F2349" s="119" t="s">
        <v>158</v>
      </c>
      <c r="G2349" s="119" t="str">
        <f>VLOOKUP(Repository_table[[#This Row],[Country of Destination]],$T$11:$U$47,2,)</f>
        <v>East Asia and Pacific</v>
      </c>
      <c r="H2349" s="119" t="s">
        <v>157</v>
      </c>
      <c r="I2349" s="119" t="s">
        <v>333</v>
      </c>
      <c r="J2349" s="120">
        <v>3405069</v>
      </c>
      <c r="K2349" s="121"/>
      <c r="L2349" s="115"/>
      <c r="N2349" s="89"/>
    </row>
    <row r="2350" spans="1:14" s="13" customFormat="1">
      <c r="A2350" s="117">
        <v>44347</v>
      </c>
      <c r="B2350" s="118" t="s">
        <v>20</v>
      </c>
      <c r="C2350" s="118" t="s">
        <v>20</v>
      </c>
      <c r="D2350" s="119" t="s">
        <v>21</v>
      </c>
      <c r="E2350" s="119" t="s">
        <v>22</v>
      </c>
      <c r="F2350" s="119" t="s">
        <v>94</v>
      </c>
      <c r="G2350" s="119" t="str">
        <f>VLOOKUP(Repository_table[[#This Row],[Country of Destination]],$T$11:$U$47,2,)</f>
        <v>East Asia and Pacific</v>
      </c>
      <c r="H2350" s="119" t="s">
        <v>710</v>
      </c>
      <c r="I2350" s="119" t="s">
        <v>25</v>
      </c>
      <c r="J2350" s="120">
        <v>3077845</v>
      </c>
      <c r="K2350" s="121"/>
      <c r="L2350" s="115"/>
      <c r="N2350" s="89"/>
    </row>
    <row r="2351" spans="1:14" s="13" customFormat="1">
      <c r="A2351" s="117">
        <v>44347</v>
      </c>
      <c r="B2351" s="118" t="s">
        <v>20</v>
      </c>
      <c r="C2351" s="118" t="s">
        <v>20</v>
      </c>
      <c r="D2351" s="119" t="s">
        <v>27</v>
      </c>
      <c r="E2351" s="119" t="s">
        <v>22</v>
      </c>
      <c r="F2351" s="119" t="s">
        <v>144</v>
      </c>
      <c r="G2351" s="119" t="str">
        <f>VLOOKUP(Repository_table[[#This Row],[Country of Destination]],$T$11:$U$47,2,)</f>
        <v>Latin America and the Caribbean</v>
      </c>
      <c r="H2351" s="119" t="s">
        <v>362</v>
      </c>
      <c r="I2351" s="119" t="s">
        <v>25</v>
      </c>
      <c r="J2351" s="120">
        <v>2946150</v>
      </c>
      <c r="K2351" s="121"/>
      <c r="L2351" s="115"/>
      <c r="N2351" s="89"/>
    </row>
    <row r="2352" spans="1:14" s="13" customFormat="1">
      <c r="A2352" s="114">
        <v>44348</v>
      </c>
      <c r="B2352" s="21" t="s">
        <v>303</v>
      </c>
      <c r="C2352" s="21" t="s">
        <v>308</v>
      </c>
      <c r="D2352" s="20" t="s">
        <v>305</v>
      </c>
      <c r="E2352" s="20" t="s">
        <v>22</v>
      </c>
      <c r="F2352" s="20" t="s">
        <v>158</v>
      </c>
      <c r="G2352" s="20" t="str">
        <f>VLOOKUP(Repository_table[[#This Row],[Country of Destination]],$T$11:$U$47,2,)</f>
        <v>East Asia and Pacific</v>
      </c>
      <c r="H2352" s="20" t="s">
        <v>315</v>
      </c>
      <c r="I2352" s="20" t="s">
        <v>307</v>
      </c>
      <c r="J2352" s="22">
        <v>3482027</v>
      </c>
      <c r="K2352" s="27"/>
      <c r="L2352" s="115"/>
      <c r="N2352" s="89"/>
    </row>
    <row r="2353" spans="1:14" s="13" customFormat="1">
      <c r="A2353" s="114">
        <v>44348</v>
      </c>
      <c r="B2353" s="21" t="s">
        <v>20</v>
      </c>
      <c r="C2353" s="21" t="s">
        <v>20</v>
      </c>
      <c r="D2353" s="20" t="s">
        <v>21</v>
      </c>
      <c r="E2353" s="20" t="s">
        <v>22</v>
      </c>
      <c r="F2353" s="20" t="s">
        <v>94</v>
      </c>
      <c r="G2353" s="20" t="str">
        <f>VLOOKUP(Repository_table[[#This Row],[Country of Destination]],$T$11:$U$47,2,)</f>
        <v>East Asia and Pacific</v>
      </c>
      <c r="H2353" s="20" t="s">
        <v>176</v>
      </c>
      <c r="I2353" s="20" t="s">
        <v>25</v>
      </c>
      <c r="J2353" s="22">
        <v>3724777</v>
      </c>
      <c r="K2353" s="27"/>
      <c r="L2353" s="115"/>
      <c r="N2353" s="89"/>
    </row>
    <row r="2354" spans="1:14" s="13" customFormat="1" ht="24.95">
      <c r="A2354" s="114">
        <v>44349</v>
      </c>
      <c r="B2354" s="21" t="s">
        <v>264</v>
      </c>
      <c r="C2354" s="21" t="s">
        <v>265</v>
      </c>
      <c r="D2354" s="20" t="s">
        <v>266</v>
      </c>
      <c r="E2354" s="20" t="s">
        <v>22</v>
      </c>
      <c r="F2354" s="20" t="s">
        <v>38</v>
      </c>
      <c r="G2354" s="20" t="str">
        <f>VLOOKUP(Repository_table[[#This Row],[Country of Destination]],$T$11:$U$47,2,)</f>
        <v>Latin America and the Caribbean</v>
      </c>
      <c r="H2354" s="20" t="s">
        <v>346</v>
      </c>
      <c r="I2354" s="20" t="s">
        <v>268</v>
      </c>
      <c r="J2354" s="22">
        <v>3327357</v>
      </c>
      <c r="K2354" s="27"/>
      <c r="L2354" s="115"/>
      <c r="N2354" s="89"/>
    </row>
    <row r="2355" spans="1:14" s="13" customFormat="1">
      <c r="A2355" s="114">
        <v>44349</v>
      </c>
      <c r="B2355" s="21" t="s">
        <v>228</v>
      </c>
      <c r="C2355" s="21" t="s">
        <v>229</v>
      </c>
      <c r="D2355" s="20" t="s">
        <v>230</v>
      </c>
      <c r="E2355" s="20" t="s">
        <v>22</v>
      </c>
      <c r="F2355" s="20" t="s">
        <v>140</v>
      </c>
      <c r="G2355" s="20" t="str">
        <f>VLOOKUP(Repository_table[[#This Row],[Country of Destination]],$T$11:$U$47,2,)</f>
        <v>Latin America and the Caribbean</v>
      </c>
      <c r="H2355" s="20" t="s">
        <v>209</v>
      </c>
      <c r="I2355" s="20" t="s">
        <v>231</v>
      </c>
      <c r="J2355" s="22">
        <v>2218608</v>
      </c>
      <c r="K2355" s="27"/>
      <c r="L2355" s="115" t="s">
        <v>67</v>
      </c>
      <c r="N2355" s="89"/>
    </row>
    <row r="2356" spans="1:14" s="13" customFormat="1">
      <c r="A2356" s="114">
        <v>44349</v>
      </c>
      <c r="B2356" s="21" t="s">
        <v>228</v>
      </c>
      <c r="C2356" s="21" t="s">
        <v>229</v>
      </c>
      <c r="D2356" s="20" t="s">
        <v>230</v>
      </c>
      <c r="E2356" s="20" t="s">
        <v>22</v>
      </c>
      <c r="F2356" s="20" t="s">
        <v>38</v>
      </c>
      <c r="G2356" s="20" t="str">
        <f>VLOOKUP(Repository_table[[#This Row],[Country of Destination]],$T$11:$U$47,2,)</f>
        <v>Latin America and the Caribbean</v>
      </c>
      <c r="H2356" s="20" t="s">
        <v>209</v>
      </c>
      <c r="I2356" s="20" t="s">
        <v>231</v>
      </c>
      <c r="J2356" s="22">
        <v>1034744</v>
      </c>
      <c r="K2356" s="27"/>
      <c r="L2356" s="115" t="s">
        <v>67</v>
      </c>
      <c r="N2356" s="89"/>
    </row>
    <row r="2357" spans="1:14" s="13" customFormat="1" ht="24.95">
      <c r="A2357" s="114">
        <v>44349</v>
      </c>
      <c r="B2357" s="21" t="s">
        <v>331</v>
      </c>
      <c r="C2357" s="21" t="s">
        <v>702</v>
      </c>
      <c r="D2357" s="20" t="s">
        <v>708</v>
      </c>
      <c r="E2357" s="20" t="s">
        <v>22</v>
      </c>
      <c r="F2357" s="20" t="s">
        <v>140</v>
      </c>
      <c r="G2357" s="20" t="str">
        <f>VLOOKUP(Repository_table[[#This Row],[Country of Destination]],$T$11:$U$47,2,)</f>
        <v>Latin America and the Caribbean</v>
      </c>
      <c r="H2357" s="20" t="s">
        <v>352</v>
      </c>
      <c r="I2357" s="20" t="s">
        <v>333</v>
      </c>
      <c r="J2357" s="22">
        <v>2215372</v>
      </c>
      <c r="K2357" s="27"/>
      <c r="L2357" s="115" t="s">
        <v>67</v>
      </c>
      <c r="N2357" s="89"/>
    </row>
    <row r="2358" spans="1:14" s="13" customFormat="1" ht="24.95">
      <c r="A2358" s="114">
        <v>44349</v>
      </c>
      <c r="B2358" s="21" t="s">
        <v>331</v>
      </c>
      <c r="C2358" s="21" t="s">
        <v>702</v>
      </c>
      <c r="D2358" s="20" t="s">
        <v>708</v>
      </c>
      <c r="E2358" s="20" t="s">
        <v>22</v>
      </c>
      <c r="F2358" s="20" t="s">
        <v>158</v>
      </c>
      <c r="G2358" s="20" t="str">
        <f>VLOOKUP(Repository_table[[#This Row],[Country of Destination]],$T$11:$U$47,2,)</f>
        <v>East Asia and Pacific</v>
      </c>
      <c r="H2358" s="20" t="s">
        <v>341</v>
      </c>
      <c r="I2358" s="20" t="s">
        <v>333</v>
      </c>
      <c r="J2358" s="22">
        <v>3692576</v>
      </c>
      <c r="K2358" s="27"/>
      <c r="L2358" s="115"/>
      <c r="N2358" s="89"/>
    </row>
    <row r="2359" spans="1:14" s="13" customFormat="1" ht="24.95">
      <c r="A2359" s="114">
        <v>44349</v>
      </c>
      <c r="B2359" s="21" t="s">
        <v>331</v>
      </c>
      <c r="C2359" s="21" t="s">
        <v>702</v>
      </c>
      <c r="D2359" s="20" t="s">
        <v>708</v>
      </c>
      <c r="E2359" s="20" t="s">
        <v>22</v>
      </c>
      <c r="F2359" s="20" t="s">
        <v>23</v>
      </c>
      <c r="G2359" s="20" t="str">
        <f>VLOOKUP(Repository_table[[#This Row],[Country of Destination]],$T$11:$U$47,2,)</f>
        <v>Europe and Central Asia</v>
      </c>
      <c r="H2359" s="20" t="s">
        <v>352</v>
      </c>
      <c r="I2359" s="20" t="s">
        <v>333</v>
      </c>
      <c r="J2359" s="22">
        <v>836328</v>
      </c>
      <c r="K2359" s="27"/>
      <c r="L2359" s="115" t="s">
        <v>67</v>
      </c>
      <c r="N2359" s="89"/>
    </row>
    <row r="2360" spans="1:14" s="13" customFormat="1" ht="24.95">
      <c r="A2360" s="114">
        <v>44350</v>
      </c>
      <c r="B2360" s="21" t="s">
        <v>264</v>
      </c>
      <c r="C2360" s="21" t="s">
        <v>265</v>
      </c>
      <c r="D2360" s="20" t="s">
        <v>266</v>
      </c>
      <c r="E2360" s="20" t="s">
        <v>22</v>
      </c>
      <c r="F2360" s="20" t="s">
        <v>42</v>
      </c>
      <c r="G2360" s="20" t="str">
        <f>VLOOKUP(Repository_table[[#This Row],[Country of Destination]],$T$11:$U$47,2,)</f>
        <v>South Asia</v>
      </c>
      <c r="H2360" s="20" t="s">
        <v>45</v>
      </c>
      <c r="I2360" s="20" t="s">
        <v>268</v>
      </c>
      <c r="J2360" s="22">
        <v>3128491</v>
      </c>
      <c r="K2360" s="27"/>
      <c r="L2360" s="115"/>
      <c r="N2360" s="89"/>
    </row>
    <row r="2361" spans="1:14" s="13" customFormat="1">
      <c r="A2361" s="114">
        <v>44350</v>
      </c>
      <c r="B2361" s="21" t="s">
        <v>20</v>
      </c>
      <c r="C2361" s="21" t="s">
        <v>20</v>
      </c>
      <c r="D2361" s="20" t="s">
        <v>21</v>
      </c>
      <c r="E2361" s="20" t="s">
        <v>22</v>
      </c>
      <c r="F2361" s="20" t="s">
        <v>140</v>
      </c>
      <c r="G2361" s="20" t="str">
        <f>VLOOKUP(Repository_table[[#This Row],[Country of Destination]],$T$11:$U$47,2,)</f>
        <v>Latin America and the Caribbean</v>
      </c>
      <c r="H2361" s="20" t="s">
        <v>348</v>
      </c>
      <c r="I2361" s="20" t="s">
        <v>25</v>
      </c>
      <c r="J2361" s="22">
        <v>1951852</v>
      </c>
      <c r="K2361" s="27"/>
      <c r="L2361" s="115" t="s">
        <v>67</v>
      </c>
      <c r="N2361" s="89"/>
    </row>
    <row r="2362" spans="1:14" s="13" customFormat="1">
      <c r="A2362" s="114">
        <v>44350</v>
      </c>
      <c r="B2362" s="21" t="s">
        <v>20</v>
      </c>
      <c r="C2362" s="21" t="s">
        <v>20</v>
      </c>
      <c r="D2362" s="20" t="s">
        <v>21</v>
      </c>
      <c r="E2362" s="20" t="s">
        <v>22</v>
      </c>
      <c r="F2362" s="20" t="s">
        <v>38</v>
      </c>
      <c r="G2362" s="20" t="str">
        <f>VLOOKUP(Repository_table[[#This Row],[Country of Destination]],$T$11:$U$47,2,)</f>
        <v>Latin America and the Caribbean</v>
      </c>
      <c r="H2362" s="20" t="s">
        <v>348</v>
      </c>
      <c r="I2362" s="20" t="s">
        <v>25</v>
      </c>
      <c r="J2362" s="22">
        <v>1593368</v>
      </c>
      <c r="K2362" s="27"/>
      <c r="L2362" s="115" t="s">
        <v>67</v>
      </c>
      <c r="N2362" s="89"/>
    </row>
    <row r="2363" spans="1:14" s="13" customFormat="1">
      <c r="A2363" s="114">
        <v>44351</v>
      </c>
      <c r="B2363" s="21" t="s">
        <v>303</v>
      </c>
      <c r="C2363" s="21" t="s">
        <v>304</v>
      </c>
      <c r="D2363" s="20" t="s">
        <v>305</v>
      </c>
      <c r="E2363" s="20" t="s">
        <v>22</v>
      </c>
      <c r="F2363" s="20" t="s">
        <v>38</v>
      </c>
      <c r="G2363" s="20" t="str">
        <f>VLOOKUP(Repository_table[[#This Row],[Country of Destination]],$T$11:$U$47,2,)</f>
        <v>Latin America and the Caribbean</v>
      </c>
      <c r="H2363" s="20" t="s">
        <v>323</v>
      </c>
      <c r="I2363" s="20" t="s">
        <v>307</v>
      </c>
      <c r="J2363" s="22">
        <v>1487018</v>
      </c>
      <c r="K2363" s="27"/>
      <c r="L2363" s="115" t="s">
        <v>67</v>
      </c>
      <c r="N2363" s="89"/>
    </row>
    <row r="2364" spans="1:14" s="13" customFormat="1">
      <c r="A2364" s="114">
        <v>44351</v>
      </c>
      <c r="B2364" s="21" t="s">
        <v>303</v>
      </c>
      <c r="C2364" s="21" t="s">
        <v>304</v>
      </c>
      <c r="D2364" s="20" t="s">
        <v>305</v>
      </c>
      <c r="E2364" s="20" t="s">
        <v>22</v>
      </c>
      <c r="F2364" s="20" t="s">
        <v>38</v>
      </c>
      <c r="G2364" s="20" t="str">
        <f>VLOOKUP(Repository_table[[#This Row],[Country of Destination]],$T$11:$U$47,2,)</f>
        <v>Latin America and the Caribbean</v>
      </c>
      <c r="H2364" s="20" t="s">
        <v>323</v>
      </c>
      <c r="I2364" s="20" t="s">
        <v>307</v>
      </c>
      <c r="J2364" s="22">
        <v>1508831</v>
      </c>
      <c r="K2364" s="27"/>
      <c r="L2364" s="115" t="s">
        <v>67</v>
      </c>
      <c r="N2364" s="89"/>
    </row>
    <row r="2365" spans="1:14" s="13" customFormat="1" ht="24.95">
      <c r="A2365" s="114">
        <v>44351</v>
      </c>
      <c r="B2365" s="21" t="s">
        <v>264</v>
      </c>
      <c r="C2365" s="21" t="s">
        <v>265</v>
      </c>
      <c r="D2365" s="20" t="s">
        <v>266</v>
      </c>
      <c r="E2365" s="20" t="s">
        <v>22</v>
      </c>
      <c r="F2365" s="20" t="s">
        <v>57</v>
      </c>
      <c r="G2365" s="20" t="str">
        <f>VLOOKUP(Repository_table[[#This Row],[Country of Destination]],$T$11:$U$47,2,)</f>
        <v>Europe and Central Asia</v>
      </c>
      <c r="H2365" s="20" t="s">
        <v>282</v>
      </c>
      <c r="I2365" s="20" t="s">
        <v>268</v>
      </c>
      <c r="J2365" s="22">
        <v>3702626</v>
      </c>
      <c r="K2365" s="27"/>
      <c r="L2365" s="115"/>
      <c r="N2365" s="89"/>
    </row>
    <row r="2366" spans="1:14" s="13" customFormat="1">
      <c r="A2366" s="114">
        <v>44351</v>
      </c>
      <c r="B2366" s="21" t="s">
        <v>20</v>
      </c>
      <c r="C2366" s="21" t="s">
        <v>20</v>
      </c>
      <c r="D2366" s="20" t="s">
        <v>21</v>
      </c>
      <c r="E2366" s="20" t="s">
        <v>22</v>
      </c>
      <c r="F2366" s="20" t="s">
        <v>94</v>
      </c>
      <c r="G2366" s="20" t="str">
        <f>VLOOKUP(Repository_table[[#This Row],[Country of Destination]],$T$11:$U$47,2,)</f>
        <v>East Asia and Pacific</v>
      </c>
      <c r="H2366" s="20" t="s">
        <v>254</v>
      </c>
      <c r="I2366" s="20" t="s">
        <v>25</v>
      </c>
      <c r="J2366" s="22">
        <v>3543069</v>
      </c>
      <c r="K2366" s="27"/>
      <c r="L2366" s="115"/>
      <c r="N2366" s="89"/>
    </row>
    <row r="2367" spans="1:14" s="13" customFormat="1">
      <c r="A2367" s="114">
        <v>44352</v>
      </c>
      <c r="B2367" s="21" t="s">
        <v>303</v>
      </c>
      <c r="C2367" s="21" t="s">
        <v>304</v>
      </c>
      <c r="D2367" s="20" t="s">
        <v>305</v>
      </c>
      <c r="E2367" s="20" t="s">
        <v>22</v>
      </c>
      <c r="F2367" s="20" t="s">
        <v>42</v>
      </c>
      <c r="G2367" s="20" t="str">
        <f>VLOOKUP(Repository_table[[#This Row],[Country of Destination]],$T$11:$U$47,2,)</f>
        <v>South Asia</v>
      </c>
      <c r="H2367" s="20" t="s">
        <v>317</v>
      </c>
      <c r="I2367" s="20" t="s">
        <v>307</v>
      </c>
      <c r="J2367" s="22">
        <v>3403561</v>
      </c>
      <c r="K2367" s="27"/>
      <c r="L2367" s="115"/>
      <c r="N2367" s="89"/>
    </row>
    <row r="2368" spans="1:14" s="13" customFormat="1" ht="24.95">
      <c r="A2368" s="114">
        <v>44352</v>
      </c>
      <c r="B2368" s="21" t="s">
        <v>264</v>
      </c>
      <c r="C2368" s="21" t="s">
        <v>265</v>
      </c>
      <c r="D2368" s="20" t="s">
        <v>283</v>
      </c>
      <c r="E2368" s="20" t="s">
        <v>22</v>
      </c>
      <c r="F2368" s="20" t="s">
        <v>28</v>
      </c>
      <c r="G2368" s="20" t="str">
        <f>VLOOKUP(Repository_table[[#This Row],[Country of Destination]],$T$11:$U$47,2,)</f>
        <v>East Asia and Pacific</v>
      </c>
      <c r="H2368" s="20" t="s">
        <v>595</v>
      </c>
      <c r="I2368" s="20" t="s">
        <v>268</v>
      </c>
      <c r="J2368" s="22">
        <v>3303981</v>
      </c>
      <c r="K2368" s="27"/>
      <c r="L2368" s="115"/>
      <c r="N2368" s="89"/>
    </row>
    <row r="2369" spans="1:14" s="13" customFormat="1">
      <c r="A2369" s="114">
        <v>44352</v>
      </c>
      <c r="B2369" s="21" t="s">
        <v>20</v>
      </c>
      <c r="C2369" s="21" t="s">
        <v>20</v>
      </c>
      <c r="D2369" s="20" t="s">
        <v>21</v>
      </c>
      <c r="E2369" s="20" t="s">
        <v>22</v>
      </c>
      <c r="F2369" s="20" t="s">
        <v>94</v>
      </c>
      <c r="G2369" s="20" t="str">
        <f>VLOOKUP(Repository_table[[#This Row],[Country of Destination]],$T$11:$U$47,2,)</f>
        <v>East Asia and Pacific</v>
      </c>
      <c r="H2369" s="20" t="s">
        <v>197</v>
      </c>
      <c r="I2369" s="20" t="s">
        <v>25</v>
      </c>
      <c r="J2369" s="22">
        <v>3626058</v>
      </c>
      <c r="K2369" s="27"/>
      <c r="L2369" s="115"/>
      <c r="N2369" s="89"/>
    </row>
    <row r="2370" spans="1:14" s="13" customFormat="1">
      <c r="A2370" s="114">
        <v>44353</v>
      </c>
      <c r="B2370" s="21" t="s">
        <v>20</v>
      </c>
      <c r="C2370" s="21" t="s">
        <v>20</v>
      </c>
      <c r="D2370" s="20" t="s">
        <v>21</v>
      </c>
      <c r="E2370" s="20" t="s">
        <v>22</v>
      </c>
      <c r="F2370" s="20" t="s">
        <v>65</v>
      </c>
      <c r="G2370" s="20" t="str">
        <f>VLOOKUP(Repository_table[[#This Row],[Country of Destination]],$T$11:$U$47,2,)</f>
        <v>Europe and Central Asia</v>
      </c>
      <c r="H2370" s="20" t="s">
        <v>365</v>
      </c>
      <c r="I2370" s="20" t="s">
        <v>25</v>
      </c>
      <c r="J2370" s="22">
        <v>2923090</v>
      </c>
      <c r="K2370" s="27"/>
      <c r="L2370" s="115"/>
      <c r="N2370" s="89"/>
    </row>
    <row r="2371" spans="1:14" s="13" customFormat="1" ht="24.95">
      <c r="A2371" s="114">
        <v>44354</v>
      </c>
      <c r="B2371" s="21" t="s">
        <v>330</v>
      </c>
      <c r="C2371" s="21" t="s">
        <v>331</v>
      </c>
      <c r="D2371" s="20" t="s">
        <v>339</v>
      </c>
      <c r="E2371" s="20" t="s">
        <v>22</v>
      </c>
      <c r="F2371" s="20" t="s">
        <v>28</v>
      </c>
      <c r="G2371" s="20" t="str">
        <f>VLOOKUP(Repository_table[[#This Row],[Country of Destination]],$T$11:$U$47,2,)</f>
        <v>East Asia and Pacific</v>
      </c>
      <c r="H2371" s="20" t="s">
        <v>706</v>
      </c>
      <c r="I2371" s="20" t="s">
        <v>333</v>
      </c>
      <c r="J2371" s="22">
        <v>3313388</v>
      </c>
      <c r="K2371" s="27"/>
      <c r="L2371" s="115"/>
      <c r="N2371" s="89"/>
    </row>
    <row r="2372" spans="1:14" s="13" customFormat="1">
      <c r="A2372" s="114">
        <v>44354</v>
      </c>
      <c r="B2372" s="21" t="s">
        <v>20</v>
      </c>
      <c r="C2372" s="21" t="s">
        <v>20</v>
      </c>
      <c r="D2372" s="20" t="s">
        <v>27</v>
      </c>
      <c r="E2372" s="20" t="s">
        <v>22</v>
      </c>
      <c r="F2372" s="20" t="s">
        <v>28</v>
      </c>
      <c r="G2372" s="20" t="str">
        <f>VLOOKUP(Repository_table[[#This Row],[Country of Destination]],$T$11:$U$47,2,)</f>
        <v>East Asia and Pacific</v>
      </c>
      <c r="H2372" s="20" t="s">
        <v>154</v>
      </c>
      <c r="I2372" s="20" t="s">
        <v>25</v>
      </c>
      <c r="J2372" s="22">
        <v>3409301</v>
      </c>
      <c r="K2372" s="27"/>
      <c r="L2372" s="115"/>
      <c r="N2372" s="89"/>
    </row>
    <row r="2373" spans="1:14" s="13" customFormat="1" ht="24.95">
      <c r="A2373" s="114">
        <v>44355</v>
      </c>
      <c r="B2373" s="21" t="s">
        <v>264</v>
      </c>
      <c r="C2373" s="21" t="s">
        <v>265</v>
      </c>
      <c r="D2373" s="20" t="s">
        <v>266</v>
      </c>
      <c r="E2373" s="20" t="s">
        <v>22</v>
      </c>
      <c r="F2373" s="20" t="s">
        <v>113</v>
      </c>
      <c r="G2373" s="20" t="str">
        <f>VLOOKUP(Repository_table[[#This Row],[Country of Destination]],$T$11:$U$47,2,)</f>
        <v>Europe and Central Asia</v>
      </c>
      <c r="H2373" s="20" t="s">
        <v>91</v>
      </c>
      <c r="I2373" s="20" t="s">
        <v>268</v>
      </c>
      <c r="J2373" s="22">
        <v>3688732</v>
      </c>
      <c r="K2373" s="27"/>
      <c r="L2373" s="115"/>
      <c r="N2373" s="89"/>
    </row>
    <row r="2374" spans="1:14" s="13" customFormat="1" ht="24.95">
      <c r="A2374" s="114">
        <v>44355</v>
      </c>
      <c r="B2374" s="21" t="s">
        <v>331</v>
      </c>
      <c r="C2374" s="21" t="s">
        <v>702</v>
      </c>
      <c r="D2374" s="20" t="s">
        <v>708</v>
      </c>
      <c r="E2374" s="20" t="s">
        <v>22</v>
      </c>
      <c r="F2374" s="20" t="s">
        <v>61</v>
      </c>
      <c r="G2374" s="20" t="str">
        <f>VLOOKUP(Repository_table[[#This Row],[Country of Destination]],$T$11:$U$47,2,)</f>
        <v>Europe and Central Asia</v>
      </c>
      <c r="H2374" s="20" t="s">
        <v>616</v>
      </c>
      <c r="I2374" s="20" t="s">
        <v>333</v>
      </c>
      <c r="J2374" s="22">
        <v>3285427</v>
      </c>
      <c r="K2374" s="27"/>
      <c r="L2374" s="115"/>
      <c r="N2374" s="89"/>
    </row>
    <row r="2375" spans="1:14" s="13" customFormat="1">
      <c r="A2375" s="114">
        <v>44355</v>
      </c>
      <c r="B2375" s="21" t="s">
        <v>20</v>
      </c>
      <c r="C2375" s="21" t="s">
        <v>20</v>
      </c>
      <c r="D2375" s="20" t="s">
        <v>21</v>
      </c>
      <c r="E2375" s="20" t="s">
        <v>22</v>
      </c>
      <c r="F2375" s="20" t="s">
        <v>101</v>
      </c>
      <c r="G2375" s="20" t="str">
        <f>VLOOKUP(Repository_table[[#This Row],[Country of Destination]],$T$11:$U$47,2,)</f>
        <v>Middle East and North Africa</v>
      </c>
      <c r="H2375" s="20" t="s">
        <v>272</v>
      </c>
      <c r="I2375" s="20" t="s">
        <v>25</v>
      </c>
      <c r="J2375" s="22">
        <v>3673886</v>
      </c>
      <c r="K2375" s="27"/>
      <c r="L2375" s="115"/>
      <c r="N2375" s="89"/>
    </row>
    <row r="2376" spans="1:14" s="13" customFormat="1">
      <c r="A2376" s="114">
        <v>44356</v>
      </c>
      <c r="B2376" s="21" t="s">
        <v>303</v>
      </c>
      <c r="C2376" s="21" t="s">
        <v>318</v>
      </c>
      <c r="D2376" s="20" t="s">
        <v>309</v>
      </c>
      <c r="E2376" s="20" t="s">
        <v>22</v>
      </c>
      <c r="F2376" s="20" t="s">
        <v>144</v>
      </c>
      <c r="G2376" s="20" t="str">
        <f>VLOOKUP(Repository_table[[#This Row],[Country of Destination]],$T$11:$U$47,2,)</f>
        <v>Latin America and the Caribbean</v>
      </c>
      <c r="H2376" s="20" t="s">
        <v>717</v>
      </c>
      <c r="I2376" s="20" t="s">
        <v>307</v>
      </c>
      <c r="J2376" s="22">
        <v>2332274</v>
      </c>
      <c r="K2376" s="27"/>
      <c r="L2376" s="115"/>
      <c r="N2376" s="89"/>
    </row>
    <row r="2377" spans="1:14" s="13" customFormat="1" ht="24.95">
      <c r="A2377" s="114">
        <v>44356</v>
      </c>
      <c r="B2377" s="21" t="s">
        <v>331</v>
      </c>
      <c r="C2377" s="21" t="s">
        <v>702</v>
      </c>
      <c r="D2377" s="20" t="s">
        <v>708</v>
      </c>
      <c r="E2377" s="20" t="s">
        <v>22</v>
      </c>
      <c r="F2377" s="20" t="s">
        <v>94</v>
      </c>
      <c r="G2377" s="20" t="str">
        <f>VLOOKUP(Repository_table[[#This Row],[Country of Destination]],$T$11:$U$47,2,)</f>
        <v>East Asia and Pacific</v>
      </c>
      <c r="H2377" s="20" t="s">
        <v>668</v>
      </c>
      <c r="I2377" s="20" t="s">
        <v>333</v>
      </c>
      <c r="J2377" s="22">
        <v>3541505</v>
      </c>
      <c r="K2377" s="27"/>
      <c r="L2377" s="115" t="s">
        <v>258</v>
      </c>
      <c r="N2377" s="89"/>
    </row>
    <row r="2378" spans="1:14" s="13" customFormat="1">
      <c r="A2378" s="114">
        <v>44356</v>
      </c>
      <c r="B2378" s="21" t="s">
        <v>20</v>
      </c>
      <c r="C2378" s="21" t="s">
        <v>20</v>
      </c>
      <c r="D2378" s="20" t="s">
        <v>27</v>
      </c>
      <c r="E2378" s="20" t="s">
        <v>22</v>
      </c>
      <c r="F2378" s="20" t="s">
        <v>28</v>
      </c>
      <c r="G2378" s="20" t="str">
        <f>VLOOKUP(Repository_table[[#This Row],[Country of Destination]],$T$11:$U$47,2,)</f>
        <v>East Asia and Pacific</v>
      </c>
      <c r="H2378" s="20" t="s">
        <v>93</v>
      </c>
      <c r="I2378" s="20" t="s">
        <v>25</v>
      </c>
      <c r="J2378" s="22">
        <v>3695716</v>
      </c>
      <c r="K2378" s="27"/>
      <c r="L2378" s="115"/>
      <c r="N2378" s="89"/>
    </row>
    <row r="2379" spans="1:14" s="13" customFormat="1" ht="24.95">
      <c r="A2379" s="114">
        <v>44357</v>
      </c>
      <c r="B2379" s="21" t="s">
        <v>264</v>
      </c>
      <c r="C2379" s="21" t="s">
        <v>265</v>
      </c>
      <c r="D2379" s="20" t="s">
        <v>266</v>
      </c>
      <c r="E2379" s="20" t="s">
        <v>22</v>
      </c>
      <c r="F2379" s="20" t="s">
        <v>38</v>
      </c>
      <c r="G2379" s="20" t="str">
        <f>VLOOKUP(Repository_table[[#This Row],[Country of Destination]],$T$11:$U$47,2,)</f>
        <v>Latin America and the Caribbean</v>
      </c>
      <c r="H2379" s="20" t="s">
        <v>39</v>
      </c>
      <c r="I2379" s="20" t="s">
        <v>268</v>
      </c>
      <c r="J2379" s="22">
        <v>3238274</v>
      </c>
      <c r="K2379" s="27"/>
      <c r="L2379" s="115"/>
      <c r="N2379" s="89"/>
    </row>
    <row r="2380" spans="1:14" s="13" customFormat="1">
      <c r="A2380" s="114">
        <v>44357</v>
      </c>
      <c r="B2380" s="21" t="s">
        <v>228</v>
      </c>
      <c r="C2380" s="21" t="s">
        <v>232</v>
      </c>
      <c r="D2380" s="20" t="s">
        <v>230</v>
      </c>
      <c r="E2380" s="20" t="s">
        <v>22</v>
      </c>
      <c r="F2380" s="20" t="s">
        <v>113</v>
      </c>
      <c r="G2380" s="20" t="str">
        <f>VLOOKUP(Repository_table[[#This Row],[Country of Destination]],$T$11:$U$47,2,)</f>
        <v>Europe and Central Asia</v>
      </c>
      <c r="H2380" s="20" t="s">
        <v>165</v>
      </c>
      <c r="I2380" s="20" t="s">
        <v>231</v>
      </c>
      <c r="J2380" s="22">
        <v>3492600</v>
      </c>
      <c r="K2380" s="27"/>
      <c r="L2380" s="115"/>
      <c r="N2380" s="89"/>
    </row>
    <row r="2381" spans="1:14" s="13" customFormat="1">
      <c r="A2381" s="114">
        <v>44358</v>
      </c>
      <c r="B2381" s="21" t="s">
        <v>303</v>
      </c>
      <c r="C2381" s="21" t="s">
        <v>304</v>
      </c>
      <c r="D2381" s="20" t="s">
        <v>305</v>
      </c>
      <c r="E2381" s="20" t="s">
        <v>22</v>
      </c>
      <c r="F2381" s="20" t="s">
        <v>158</v>
      </c>
      <c r="G2381" s="20" t="str">
        <f>VLOOKUP(Repository_table[[#This Row],[Country of Destination]],$T$11:$U$47,2,)</f>
        <v>East Asia and Pacific</v>
      </c>
      <c r="H2381" s="20" t="s">
        <v>306</v>
      </c>
      <c r="I2381" s="20" t="s">
        <v>307</v>
      </c>
      <c r="J2381" s="22">
        <v>3500169</v>
      </c>
      <c r="K2381" s="27"/>
      <c r="L2381" s="115"/>
      <c r="N2381" s="89"/>
    </row>
    <row r="2382" spans="1:14" s="13" customFormat="1" ht="24.95">
      <c r="A2382" s="114">
        <v>44358</v>
      </c>
      <c r="B2382" s="21" t="s">
        <v>331</v>
      </c>
      <c r="C2382" s="21" t="s">
        <v>702</v>
      </c>
      <c r="D2382" s="20" t="s">
        <v>708</v>
      </c>
      <c r="E2382" s="20" t="s">
        <v>22</v>
      </c>
      <c r="F2382" s="20" t="s">
        <v>140</v>
      </c>
      <c r="G2382" s="20" t="str">
        <f>VLOOKUP(Repository_table[[#This Row],[Country of Destination]],$T$11:$U$47,2,)</f>
        <v>Latin America and the Caribbean</v>
      </c>
      <c r="H2382" s="20" t="s">
        <v>337</v>
      </c>
      <c r="I2382" s="20" t="s">
        <v>333</v>
      </c>
      <c r="J2382" s="22">
        <v>2305932</v>
      </c>
      <c r="K2382" s="27"/>
      <c r="L2382" s="115"/>
      <c r="N2382" s="89"/>
    </row>
    <row r="2383" spans="1:14" s="13" customFormat="1">
      <c r="A2383" s="114">
        <v>44358</v>
      </c>
      <c r="B2383" s="21" t="s">
        <v>20</v>
      </c>
      <c r="C2383" s="21" t="s">
        <v>20</v>
      </c>
      <c r="D2383" s="20" t="s">
        <v>21</v>
      </c>
      <c r="E2383" s="20" t="s">
        <v>22</v>
      </c>
      <c r="F2383" s="20" t="s">
        <v>94</v>
      </c>
      <c r="G2383" s="20" t="str">
        <f>VLOOKUP(Repository_table[[#This Row],[Country of Destination]],$T$11:$U$47,2,)</f>
        <v>East Asia and Pacific</v>
      </c>
      <c r="H2383" s="20" t="s">
        <v>34</v>
      </c>
      <c r="I2383" s="20" t="s">
        <v>25</v>
      </c>
      <c r="J2383" s="22">
        <v>3591758</v>
      </c>
      <c r="K2383" s="27"/>
      <c r="L2383" s="115"/>
      <c r="N2383" s="89"/>
    </row>
    <row r="2384" spans="1:14" s="13" customFormat="1" ht="24.95">
      <c r="A2384" s="114">
        <v>44359</v>
      </c>
      <c r="B2384" s="21" t="s">
        <v>264</v>
      </c>
      <c r="C2384" s="21" t="s">
        <v>265</v>
      </c>
      <c r="D2384" s="20" t="s">
        <v>266</v>
      </c>
      <c r="E2384" s="20" t="s">
        <v>22</v>
      </c>
      <c r="F2384" s="20" t="s">
        <v>158</v>
      </c>
      <c r="G2384" s="20" t="str">
        <f>VLOOKUP(Repository_table[[#This Row],[Country of Destination]],$T$11:$U$47,2,)</f>
        <v>East Asia and Pacific</v>
      </c>
      <c r="H2384" s="20" t="s">
        <v>275</v>
      </c>
      <c r="I2384" s="20" t="s">
        <v>268</v>
      </c>
      <c r="J2384" s="22">
        <v>3691019</v>
      </c>
      <c r="K2384" s="27"/>
      <c r="L2384" s="115"/>
      <c r="N2384" s="89"/>
    </row>
    <row r="2385" spans="1:14" s="13" customFormat="1" ht="24.95">
      <c r="A2385" s="114">
        <v>44359</v>
      </c>
      <c r="B2385" s="21" t="s">
        <v>331</v>
      </c>
      <c r="C2385" s="21" t="s">
        <v>702</v>
      </c>
      <c r="D2385" s="20" t="s">
        <v>708</v>
      </c>
      <c r="E2385" s="20" t="s">
        <v>22</v>
      </c>
      <c r="F2385" s="20" t="s">
        <v>140</v>
      </c>
      <c r="G2385" s="20" t="str">
        <f>VLOOKUP(Repository_table[[#This Row],[Country of Destination]],$T$11:$U$47,2,)</f>
        <v>Latin America and the Caribbean</v>
      </c>
      <c r="H2385" s="20" t="s">
        <v>63</v>
      </c>
      <c r="I2385" s="20" t="s">
        <v>333</v>
      </c>
      <c r="J2385" s="22">
        <v>2119573</v>
      </c>
      <c r="K2385" s="27"/>
      <c r="L2385" s="115" t="s">
        <v>67</v>
      </c>
      <c r="N2385" s="89"/>
    </row>
    <row r="2386" spans="1:14" s="13" customFormat="1" ht="24.95">
      <c r="A2386" s="114">
        <v>44359</v>
      </c>
      <c r="B2386" s="21" t="s">
        <v>331</v>
      </c>
      <c r="C2386" s="21" t="s">
        <v>702</v>
      </c>
      <c r="D2386" s="20" t="s">
        <v>708</v>
      </c>
      <c r="E2386" s="20" t="s">
        <v>22</v>
      </c>
      <c r="F2386" s="20" t="s">
        <v>38</v>
      </c>
      <c r="G2386" s="20" t="str">
        <f>VLOOKUP(Repository_table[[#This Row],[Country of Destination]],$T$11:$U$47,2,)</f>
        <v>Latin America and the Caribbean</v>
      </c>
      <c r="H2386" s="20" t="s">
        <v>63</v>
      </c>
      <c r="I2386" s="20" t="s">
        <v>333</v>
      </c>
      <c r="J2386" s="22">
        <v>1580919</v>
      </c>
      <c r="K2386" s="27"/>
      <c r="L2386" s="115" t="s">
        <v>67</v>
      </c>
      <c r="N2386" s="89"/>
    </row>
    <row r="2387" spans="1:14" s="13" customFormat="1">
      <c r="A2387" s="114">
        <v>44359</v>
      </c>
      <c r="B2387" s="21" t="s">
        <v>20</v>
      </c>
      <c r="C2387" s="21" t="s">
        <v>20</v>
      </c>
      <c r="D2387" s="20" t="s">
        <v>21</v>
      </c>
      <c r="E2387" s="20" t="s">
        <v>22</v>
      </c>
      <c r="F2387" s="20" t="s">
        <v>94</v>
      </c>
      <c r="G2387" s="20" t="str">
        <f>VLOOKUP(Repository_table[[#This Row],[Country of Destination]],$T$11:$U$47,2,)</f>
        <v>East Asia and Pacific</v>
      </c>
      <c r="H2387" s="20" t="s">
        <v>180</v>
      </c>
      <c r="I2387" s="20" t="s">
        <v>25</v>
      </c>
      <c r="J2387" s="22">
        <v>3625642</v>
      </c>
      <c r="K2387" s="27"/>
      <c r="L2387" s="115"/>
      <c r="N2387" s="89"/>
    </row>
    <row r="2388" spans="1:14" s="13" customFormat="1">
      <c r="A2388" s="114">
        <v>44360</v>
      </c>
      <c r="B2388" s="21" t="s">
        <v>228</v>
      </c>
      <c r="C2388" s="21" t="s">
        <v>229</v>
      </c>
      <c r="D2388" s="20" t="s">
        <v>230</v>
      </c>
      <c r="E2388" s="20" t="s">
        <v>22</v>
      </c>
      <c r="F2388" s="20" t="s">
        <v>158</v>
      </c>
      <c r="G2388" s="20" t="str">
        <f>VLOOKUP(Repository_table[[#This Row],[Country of Destination]],$T$11:$U$47,2,)</f>
        <v>East Asia and Pacific</v>
      </c>
      <c r="H2388" s="20" t="s">
        <v>598</v>
      </c>
      <c r="I2388" s="20" t="s">
        <v>231</v>
      </c>
      <c r="J2388" s="22">
        <v>3415452</v>
      </c>
      <c r="K2388" s="27"/>
      <c r="L2388" s="115"/>
      <c r="N2388" s="89"/>
    </row>
    <row r="2389" spans="1:14" s="13" customFormat="1">
      <c r="A2389" s="114">
        <v>44360</v>
      </c>
      <c r="B2389" s="21" t="s">
        <v>20</v>
      </c>
      <c r="C2389" s="21" t="s">
        <v>20</v>
      </c>
      <c r="D2389" s="20" t="s">
        <v>27</v>
      </c>
      <c r="E2389" s="20" t="s">
        <v>22</v>
      </c>
      <c r="F2389" s="20" t="s">
        <v>28</v>
      </c>
      <c r="G2389" s="20" t="str">
        <f>VLOOKUP(Repository_table[[#This Row],[Country of Destination]],$T$11:$U$47,2,)</f>
        <v>East Asia and Pacific</v>
      </c>
      <c r="H2389" s="20" t="s">
        <v>721</v>
      </c>
      <c r="I2389" s="20" t="s">
        <v>25</v>
      </c>
      <c r="J2389" s="22">
        <v>3125828</v>
      </c>
      <c r="K2389" s="27"/>
      <c r="L2389" s="115"/>
      <c r="N2389" s="89"/>
    </row>
    <row r="2390" spans="1:14" s="13" customFormat="1">
      <c r="A2390" s="114">
        <v>44361</v>
      </c>
      <c r="B2390" s="21" t="s">
        <v>303</v>
      </c>
      <c r="C2390" s="21" t="s">
        <v>308</v>
      </c>
      <c r="D2390" s="20" t="s">
        <v>305</v>
      </c>
      <c r="E2390" s="20" t="s">
        <v>22</v>
      </c>
      <c r="F2390" s="20" t="s">
        <v>94</v>
      </c>
      <c r="G2390" s="20" t="str">
        <f>VLOOKUP(Repository_table[[#This Row],[Country of Destination]],$T$11:$U$47,2,)</f>
        <v>East Asia and Pacific</v>
      </c>
      <c r="H2390" s="20" t="s">
        <v>285</v>
      </c>
      <c r="I2390" s="20" t="s">
        <v>307</v>
      </c>
      <c r="J2390" s="22">
        <v>3409149</v>
      </c>
      <c r="K2390" s="27"/>
      <c r="L2390" s="115"/>
      <c r="N2390" s="89"/>
    </row>
    <row r="2391" spans="1:14" s="13" customFormat="1" ht="24.95">
      <c r="A2391" s="114">
        <v>44361</v>
      </c>
      <c r="B2391" s="21" t="s">
        <v>264</v>
      </c>
      <c r="C2391" s="21" t="s">
        <v>265</v>
      </c>
      <c r="D2391" s="20" t="s">
        <v>266</v>
      </c>
      <c r="E2391" s="20" t="s">
        <v>22</v>
      </c>
      <c r="F2391" s="20" t="s">
        <v>49</v>
      </c>
      <c r="G2391" s="20" t="str">
        <f>VLOOKUP(Repository_table[[#This Row],[Country of Destination]],$T$11:$U$47,2,)</f>
        <v>Europe and Central Asia</v>
      </c>
      <c r="H2391" s="20" t="s">
        <v>124</v>
      </c>
      <c r="I2391" s="20" t="s">
        <v>268</v>
      </c>
      <c r="J2391" s="22">
        <v>3425006</v>
      </c>
      <c r="K2391" s="27"/>
      <c r="L2391" s="115"/>
      <c r="N2391" s="89"/>
    </row>
    <row r="2392" spans="1:14" s="13" customFormat="1" ht="24.95">
      <c r="A2392" s="114">
        <v>44361</v>
      </c>
      <c r="B2392" s="21" t="s">
        <v>331</v>
      </c>
      <c r="C2392" s="21" t="s">
        <v>702</v>
      </c>
      <c r="D2392" s="20" t="s">
        <v>708</v>
      </c>
      <c r="E2392" s="20" t="s">
        <v>22</v>
      </c>
      <c r="F2392" s="20" t="s">
        <v>94</v>
      </c>
      <c r="G2392" s="20" t="str">
        <f>VLOOKUP(Repository_table[[#This Row],[Country of Destination]],$T$11:$U$47,2,)</f>
        <v>East Asia and Pacific</v>
      </c>
      <c r="H2392" s="20" t="s">
        <v>137</v>
      </c>
      <c r="I2392" s="20" t="s">
        <v>333</v>
      </c>
      <c r="J2392" s="22">
        <v>3425539</v>
      </c>
      <c r="K2392" s="27"/>
      <c r="L2392" s="115"/>
      <c r="N2392" s="89"/>
    </row>
    <row r="2393" spans="1:14" s="13" customFormat="1">
      <c r="A2393" s="114">
        <v>44361</v>
      </c>
      <c r="B2393" s="21" t="s">
        <v>20</v>
      </c>
      <c r="C2393" s="21" t="s">
        <v>20</v>
      </c>
      <c r="D2393" s="20" t="s">
        <v>21</v>
      </c>
      <c r="E2393" s="20" t="s">
        <v>22</v>
      </c>
      <c r="F2393" s="20" t="s">
        <v>38</v>
      </c>
      <c r="G2393" s="20" t="str">
        <f>VLOOKUP(Repository_table[[#This Row],[Country of Destination]],$T$11:$U$47,2,)</f>
        <v>Latin America and the Caribbean</v>
      </c>
      <c r="H2393" s="20" t="s">
        <v>92</v>
      </c>
      <c r="I2393" s="20" t="s">
        <v>25</v>
      </c>
      <c r="J2393" s="22">
        <v>2938734</v>
      </c>
      <c r="K2393" s="27"/>
      <c r="L2393" s="115"/>
      <c r="N2393" s="89"/>
    </row>
    <row r="2394" spans="1:14" s="13" customFormat="1" ht="24.95">
      <c r="A2394" s="114">
        <v>44362</v>
      </c>
      <c r="B2394" s="21" t="s">
        <v>264</v>
      </c>
      <c r="C2394" s="21" t="s">
        <v>265</v>
      </c>
      <c r="D2394" s="20" t="s">
        <v>266</v>
      </c>
      <c r="E2394" s="20" t="s">
        <v>22</v>
      </c>
      <c r="F2394" s="20" t="s">
        <v>23</v>
      </c>
      <c r="G2394" s="20" t="str">
        <f>VLOOKUP(Repository_table[[#This Row],[Country of Destination]],$T$11:$U$47,2,)</f>
        <v>Europe and Central Asia</v>
      </c>
      <c r="H2394" s="20" t="s">
        <v>278</v>
      </c>
      <c r="I2394" s="20" t="s">
        <v>268</v>
      </c>
      <c r="J2394" s="22">
        <v>3299059</v>
      </c>
      <c r="K2394" s="27"/>
      <c r="L2394" s="115"/>
      <c r="N2394" s="89"/>
    </row>
    <row r="2395" spans="1:14" s="13" customFormat="1">
      <c r="A2395" s="114">
        <v>44362</v>
      </c>
      <c r="B2395" s="21" t="s">
        <v>228</v>
      </c>
      <c r="C2395" s="21" t="s">
        <v>232</v>
      </c>
      <c r="D2395" s="20" t="s">
        <v>230</v>
      </c>
      <c r="E2395" s="20" t="s">
        <v>22</v>
      </c>
      <c r="F2395" s="20" t="s">
        <v>57</v>
      </c>
      <c r="G2395" s="20" t="str">
        <f>VLOOKUP(Repository_table[[#This Row],[Country of Destination]],$T$11:$U$47,2,)</f>
        <v>Europe and Central Asia</v>
      </c>
      <c r="H2395" s="20" t="s">
        <v>692</v>
      </c>
      <c r="I2395" s="20" t="s">
        <v>231</v>
      </c>
      <c r="J2395" s="22">
        <v>1835599</v>
      </c>
      <c r="K2395" s="27"/>
      <c r="L2395" s="115"/>
      <c r="N2395" s="89"/>
    </row>
    <row r="2396" spans="1:14" s="13" customFormat="1">
      <c r="A2396" s="114">
        <v>44363</v>
      </c>
      <c r="B2396" s="21" t="s">
        <v>303</v>
      </c>
      <c r="C2396" s="21" t="s">
        <v>308</v>
      </c>
      <c r="D2396" s="20" t="s">
        <v>305</v>
      </c>
      <c r="E2396" s="20" t="s">
        <v>22</v>
      </c>
      <c r="F2396" s="20" t="s">
        <v>158</v>
      </c>
      <c r="G2396" s="20" t="str">
        <f>VLOOKUP(Repository_table[[#This Row],[Country of Destination]],$T$11:$U$47,2,)</f>
        <v>East Asia and Pacific</v>
      </c>
      <c r="H2396" s="20" t="s">
        <v>273</v>
      </c>
      <c r="I2396" s="20" t="s">
        <v>307</v>
      </c>
      <c r="J2396" s="22">
        <v>3760552</v>
      </c>
      <c r="K2396" s="27"/>
      <c r="L2396" s="115"/>
      <c r="N2396" s="89"/>
    </row>
    <row r="2397" spans="1:14" s="13" customFormat="1" ht="24.95">
      <c r="A2397" s="114">
        <v>44363</v>
      </c>
      <c r="B2397" s="21" t="s">
        <v>331</v>
      </c>
      <c r="C2397" s="21" t="s">
        <v>702</v>
      </c>
      <c r="D2397" s="20" t="s">
        <v>708</v>
      </c>
      <c r="E2397" s="20" t="s">
        <v>22</v>
      </c>
      <c r="F2397" s="20" t="s">
        <v>38</v>
      </c>
      <c r="G2397" s="20" t="str">
        <f>VLOOKUP(Repository_table[[#This Row],[Country of Destination]],$T$11:$U$47,2,)</f>
        <v>Latin America and the Caribbean</v>
      </c>
      <c r="H2397" s="20" t="s">
        <v>281</v>
      </c>
      <c r="I2397" s="20" t="s">
        <v>333</v>
      </c>
      <c r="J2397" s="22">
        <v>3675871</v>
      </c>
      <c r="K2397" s="27"/>
      <c r="L2397" s="115"/>
      <c r="N2397" s="89"/>
    </row>
    <row r="2398" spans="1:14" s="13" customFormat="1">
      <c r="A2398" s="114">
        <v>44363</v>
      </c>
      <c r="B2398" s="21" t="s">
        <v>20</v>
      </c>
      <c r="C2398" s="21" t="s">
        <v>20</v>
      </c>
      <c r="D2398" s="20" t="s">
        <v>21</v>
      </c>
      <c r="E2398" s="20" t="s">
        <v>22</v>
      </c>
      <c r="F2398" s="20" t="s">
        <v>297</v>
      </c>
      <c r="G2398" s="20" t="str">
        <f>VLOOKUP(Repository_table[[#This Row],[Country of Destination]],$T$11:$U$47,2,)</f>
        <v>Latin America and the Caribbean</v>
      </c>
      <c r="H2398" s="20" t="s">
        <v>678</v>
      </c>
      <c r="I2398" s="20" t="s">
        <v>25</v>
      </c>
      <c r="J2398" s="22">
        <v>2926615</v>
      </c>
      <c r="K2398" s="27"/>
      <c r="L2398" s="115"/>
      <c r="N2398" s="89"/>
    </row>
    <row r="2399" spans="1:14" s="13" customFormat="1" ht="24.95">
      <c r="A2399" s="114">
        <v>44364</v>
      </c>
      <c r="B2399" s="21" t="s">
        <v>264</v>
      </c>
      <c r="C2399" s="21" t="s">
        <v>265</v>
      </c>
      <c r="D2399" s="20" t="s">
        <v>266</v>
      </c>
      <c r="E2399" s="20" t="s">
        <v>22</v>
      </c>
      <c r="F2399" s="20" t="s">
        <v>94</v>
      </c>
      <c r="G2399" s="20" t="str">
        <f>VLOOKUP(Repository_table[[#This Row],[Country of Destination]],$T$11:$U$47,2,)</f>
        <v>East Asia and Pacific</v>
      </c>
      <c r="H2399" s="20" t="s">
        <v>682</v>
      </c>
      <c r="I2399" s="20" t="s">
        <v>268</v>
      </c>
      <c r="J2399" s="22">
        <v>2950000</v>
      </c>
      <c r="K2399" s="27"/>
      <c r="L2399" s="115"/>
      <c r="N2399" s="89"/>
    </row>
    <row r="2400" spans="1:14" s="13" customFormat="1">
      <c r="A2400" s="114">
        <v>44364</v>
      </c>
      <c r="B2400" s="21" t="s">
        <v>355</v>
      </c>
      <c r="C2400" s="21" t="s">
        <v>356</v>
      </c>
      <c r="D2400" s="20" t="s">
        <v>357</v>
      </c>
      <c r="E2400" s="20" t="s">
        <v>22</v>
      </c>
      <c r="F2400" s="20" t="s">
        <v>28</v>
      </c>
      <c r="G2400" s="20" t="str">
        <f>VLOOKUP(Repository_table[[#This Row],[Country of Destination]],$T$11:$U$47,2,)</f>
        <v>East Asia and Pacific</v>
      </c>
      <c r="H2400" s="20" t="s">
        <v>639</v>
      </c>
      <c r="I2400" s="20" t="s">
        <v>359</v>
      </c>
      <c r="J2400" s="22">
        <v>3712152</v>
      </c>
      <c r="K2400" s="27"/>
      <c r="L2400" s="115"/>
      <c r="N2400" s="89"/>
    </row>
    <row r="2401" spans="1:14" s="13" customFormat="1">
      <c r="A2401" s="114">
        <v>44365</v>
      </c>
      <c r="B2401" s="21" t="s">
        <v>303</v>
      </c>
      <c r="C2401" s="21" t="s">
        <v>304</v>
      </c>
      <c r="D2401" s="20" t="s">
        <v>305</v>
      </c>
      <c r="E2401" s="20" t="s">
        <v>22</v>
      </c>
      <c r="F2401" s="20" t="s">
        <v>94</v>
      </c>
      <c r="G2401" s="20" t="str">
        <f>VLOOKUP(Repository_table[[#This Row],[Country of Destination]],$T$11:$U$47,2,)</f>
        <v>East Asia and Pacific</v>
      </c>
      <c r="H2401" s="20" t="s">
        <v>300</v>
      </c>
      <c r="I2401" s="20" t="s">
        <v>307</v>
      </c>
      <c r="J2401" s="22">
        <v>3524715</v>
      </c>
      <c r="K2401" s="27"/>
      <c r="L2401" s="115"/>
      <c r="N2401" s="89"/>
    </row>
    <row r="2402" spans="1:14" s="13" customFormat="1" ht="24.95">
      <c r="A2402" s="114">
        <v>44365</v>
      </c>
      <c r="B2402" s="21" t="s">
        <v>264</v>
      </c>
      <c r="C2402" s="21" t="s">
        <v>265</v>
      </c>
      <c r="D2402" s="20" t="s">
        <v>266</v>
      </c>
      <c r="E2402" s="20" t="s">
        <v>22</v>
      </c>
      <c r="F2402" s="20" t="s">
        <v>42</v>
      </c>
      <c r="G2402" s="20" t="str">
        <f>VLOOKUP(Repository_table[[#This Row],[Country of Destination]],$T$11:$U$47,2,)</f>
        <v>South Asia</v>
      </c>
      <c r="H2402" s="20" t="s">
        <v>614</v>
      </c>
      <c r="I2402" s="20" t="s">
        <v>268</v>
      </c>
      <c r="J2402" s="22">
        <v>3288415</v>
      </c>
      <c r="K2402" s="27"/>
      <c r="L2402" s="115"/>
      <c r="N2402" s="89"/>
    </row>
    <row r="2403" spans="1:14" s="13" customFormat="1" ht="24.95">
      <c r="A2403" s="114">
        <v>44365</v>
      </c>
      <c r="B2403" s="21" t="s">
        <v>331</v>
      </c>
      <c r="C2403" s="21" t="s">
        <v>702</v>
      </c>
      <c r="D2403" s="20" t="s">
        <v>708</v>
      </c>
      <c r="E2403" s="20" t="s">
        <v>22</v>
      </c>
      <c r="F2403" s="20" t="s">
        <v>140</v>
      </c>
      <c r="G2403" s="20" t="str">
        <f>VLOOKUP(Repository_table[[#This Row],[Country of Destination]],$T$11:$U$47,2,)</f>
        <v>Latin America and the Caribbean</v>
      </c>
      <c r="H2403" s="20" t="s">
        <v>186</v>
      </c>
      <c r="I2403" s="20" t="s">
        <v>333</v>
      </c>
      <c r="J2403" s="22">
        <v>2080568</v>
      </c>
      <c r="K2403" s="27"/>
      <c r="L2403" s="115" t="s">
        <v>67</v>
      </c>
      <c r="N2403" s="89"/>
    </row>
    <row r="2404" spans="1:14" s="13" customFormat="1" ht="24.95">
      <c r="A2404" s="114">
        <v>44365</v>
      </c>
      <c r="B2404" s="21" t="s">
        <v>331</v>
      </c>
      <c r="C2404" s="21" t="s">
        <v>702</v>
      </c>
      <c r="D2404" s="20" t="s">
        <v>708</v>
      </c>
      <c r="E2404" s="20" t="s">
        <v>22</v>
      </c>
      <c r="F2404" s="20" t="s">
        <v>38</v>
      </c>
      <c r="G2404" s="20" t="str">
        <f>VLOOKUP(Repository_table[[#This Row],[Country of Destination]],$T$11:$U$47,2,)</f>
        <v>Latin America and the Caribbean</v>
      </c>
      <c r="H2404" s="20" t="s">
        <v>186</v>
      </c>
      <c r="I2404" s="20" t="s">
        <v>333</v>
      </c>
      <c r="J2404" s="22">
        <v>1602733</v>
      </c>
      <c r="K2404" s="27"/>
      <c r="L2404" s="115" t="s">
        <v>67</v>
      </c>
      <c r="N2404" s="89"/>
    </row>
    <row r="2405" spans="1:14" s="13" customFormat="1">
      <c r="A2405" s="114">
        <v>44365</v>
      </c>
      <c r="B2405" s="21" t="s">
        <v>20</v>
      </c>
      <c r="C2405" s="21" t="s">
        <v>20</v>
      </c>
      <c r="D2405" s="20" t="s">
        <v>21</v>
      </c>
      <c r="E2405" s="20" t="s">
        <v>22</v>
      </c>
      <c r="F2405" s="20" t="s">
        <v>140</v>
      </c>
      <c r="G2405" s="20" t="str">
        <f>VLOOKUP(Repository_table[[#This Row],[Country of Destination]],$T$11:$U$47,2,)</f>
        <v>Latin America and the Caribbean</v>
      </c>
      <c r="H2405" s="20" t="s">
        <v>327</v>
      </c>
      <c r="I2405" s="20" t="s">
        <v>25</v>
      </c>
      <c r="J2405" s="22">
        <v>2086721</v>
      </c>
      <c r="K2405" s="27"/>
      <c r="L2405" s="115" t="s">
        <v>67</v>
      </c>
      <c r="N2405" s="89"/>
    </row>
    <row r="2406" spans="1:14" s="13" customFormat="1">
      <c r="A2406" s="114">
        <v>44365</v>
      </c>
      <c r="B2406" s="21" t="s">
        <v>20</v>
      </c>
      <c r="C2406" s="21" t="s">
        <v>20</v>
      </c>
      <c r="D2406" s="20" t="s">
        <v>21</v>
      </c>
      <c r="E2406" s="20" t="s">
        <v>22</v>
      </c>
      <c r="F2406" s="20" t="s">
        <v>38</v>
      </c>
      <c r="G2406" s="20" t="str">
        <f>VLOOKUP(Repository_table[[#This Row],[Country of Destination]],$T$11:$U$47,2,)</f>
        <v>Latin America and the Caribbean</v>
      </c>
      <c r="H2406" s="20" t="s">
        <v>327</v>
      </c>
      <c r="I2406" s="20" t="s">
        <v>25</v>
      </c>
      <c r="J2406" s="22">
        <v>1401518</v>
      </c>
      <c r="K2406" s="27"/>
      <c r="L2406" s="115" t="s">
        <v>67</v>
      </c>
      <c r="N2406" s="89"/>
    </row>
    <row r="2407" spans="1:14" s="13" customFormat="1" ht="24.95">
      <c r="A2407" s="114">
        <v>44366</v>
      </c>
      <c r="B2407" s="21" t="s">
        <v>330</v>
      </c>
      <c r="C2407" s="21" t="s">
        <v>331</v>
      </c>
      <c r="D2407" s="20" t="s">
        <v>339</v>
      </c>
      <c r="E2407" s="20" t="s">
        <v>22</v>
      </c>
      <c r="F2407" s="20" t="s">
        <v>28</v>
      </c>
      <c r="G2407" s="20" t="str">
        <f>VLOOKUP(Repository_table[[#This Row],[Country of Destination]],$T$11:$U$47,2,)</f>
        <v>East Asia and Pacific</v>
      </c>
      <c r="H2407" s="20" t="s">
        <v>115</v>
      </c>
      <c r="I2407" s="20" t="s">
        <v>333</v>
      </c>
      <c r="J2407" s="22">
        <v>3652142</v>
      </c>
      <c r="K2407" s="27"/>
      <c r="L2407" s="115"/>
      <c r="N2407" s="89"/>
    </row>
    <row r="2408" spans="1:14" s="13" customFormat="1">
      <c r="A2408" s="114">
        <v>44366</v>
      </c>
      <c r="B2408" s="21" t="s">
        <v>20</v>
      </c>
      <c r="C2408" s="21" t="s">
        <v>20</v>
      </c>
      <c r="D2408" s="20" t="s">
        <v>21</v>
      </c>
      <c r="E2408" s="20" t="s">
        <v>22</v>
      </c>
      <c r="F2408" s="20" t="s">
        <v>38</v>
      </c>
      <c r="G2408" s="20" t="str">
        <f>VLOOKUP(Repository_table[[#This Row],[Country of Destination]],$T$11:$U$47,2,)</f>
        <v>Latin America and the Caribbean</v>
      </c>
      <c r="H2408" s="20" t="s">
        <v>47</v>
      </c>
      <c r="I2408" s="20" t="s">
        <v>25</v>
      </c>
      <c r="J2408" s="22">
        <v>3267140</v>
      </c>
      <c r="K2408" s="27"/>
      <c r="L2408" s="115"/>
      <c r="N2408" s="89"/>
    </row>
    <row r="2409" spans="1:14" s="13" customFormat="1" ht="24.95">
      <c r="A2409" s="114">
        <v>44367</v>
      </c>
      <c r="B2409" s="21" t="s">
        <v>264</v>
      </c>
      <c r="C2409" s="21" t="s">
        <v>265</v>
      </c>
      <c r="D2409" s="20" t="s">
        <v>266</v>
      </c>
      <c r="E2409" s="20" t="s">
        <v>22</v>
      </c>
      <c r="F2409" s="20" t="s">
        <v>42</v>
      </c>
      <c r="G2409" s="20" t="str">
        <f>VLOOKUP(Repository_table[[#This Row],[Country of Destination]],$T$11:$U$47,2,)</f>
        <v>South Asia</v>
      </c>
      <c r="H2409" s="20" t="s">
        <v>128</v>
      </c>
      <c r="I2409" s="20" t="s">
        <v>268</v>
      </c>
      <c r="J2409" s="22">
        <v>3497618</v>
      </c>
      <c r="K2409" s="27"/>
      <c r="L2409" s="115"/>
      <c r="N2409" s="89"/>
    </row>
    <row r="2410" spans="1:14" s="13" customFormat="1">
      <c r="A2410" s="114">
        <v>44367</v>
      </c>
      <c r="B2410" s="21" t="s">
        <v>20</v>
      </c>
      <c r="C2410" s="21" t="s">
        <v>20</v>
      </c>
      <c r="D2410" s="20" t="s">
        <v>27</v>
      </c>
      <c r="E2410" s="20" t="s">
        <v>22</v>
      </c>
      <c r="F2410" s="20" t="s">
        <v>28</v>
      </c>
      <c r="G2410" s="20" t="str">
        <f>VLOOKUP(Repository_table[[#This Row],[Country of Destination]],$T$11:$U$47,2,)</f>
        <v>East Asia and Pacific</v>
      </c>
      <c r="H2410" s="20" t="s">
        <v>244</v>
      </c>
      <c r="I2410" s="20" t="s">
        <v>25</v>
      </c>
      <c r="J2410" s="22">
        <v>3709509</v>
      </c>
      <c r="K2410" s="27"/>
      <c r="L2410" s="115"/>
      <c r="N2410" s="89"/>
    </row>
    <row r="2411" spans="1:14" s="13" customFormat="1" ht="24.95">
      <c r="A2411" s="114">
        <v>44368</v>
      </c>
      <c r="B2411" s="21" t="s">
        <v>331</v>
      </c>
      <c r="C2411" s="21" t="s">
        <v>702</v>
      </c>
      <c r="D2411" s="20" t="s">
        <v>708</v>
      </c>
      <c r="E2411" s="20" t="s">
        <v>22</v>
      </c>
      <c r="F2411" s="20" t="s">
        <v>101</v>
      </c>
      <c r="G2411" s="20" t="str">
        <f>VLOOKUP(Repository_table[[#This Row],[Country of Destination]],$T$11:$U$47,2,)</f>
        <v>Middle East and North Africa</v>
      </c>
      <c r="H2411" s="20" t="s">
        <v>274</v>
      </c>
      <c r="I2411" s="20" t="s">
        <v>333</v>
      </c>
      <c r="J2411" s="22">
        <v>3452581</v>
      </c>
      <c r="K2411" s="27"/>
      <c r="L2411" s="115"/>
      <c r="N2411" s="89"/>
    </row>
    <row r="2412" spans="1:14" s="13" customFormat="1">
      <c r="A2412" s="114">
        <v>44368</v>
      </c>
      <c r="B2412" s="21" t="s">
        <v>20</v>
      </c>
      <c r="C2412" s="21" t="s">
        <v>20</v>
      </c>
      <c r="D2412" s="20" t="s">
        <v>27</v>
      </c>
      <c r="E2412" s="20" t="s">
        <v>22</v>
      </c>
      <c r="F2412" s="20" t="s">
        <v>28</v>
      </c>
      <c r="G2412" s="20" t="str">
        <f>VLOOKUP(Repository_table[[#This Row],[Country of Destination]],$T$11:$U$47,2,)</f>
        <v>East Asia and Pacific</v>
      </c>
      <c r="H2412" s="20" t="s">
        <v>108</v>
      </c>
      <c r="I2412" s="20" t="s">
        <v>25</v>
      </c>
      <c r="J2412" s="22">
        <v>3691443</v>
      </c>
      <c r="K2412" s="27"/>
      <c r="L2412" s="115"/>
      <c r="N2412" s="89"/>
    </row>
    <row r="2413" spans="1:14" s="13" customFormat="1" ht="24.95">
      <c r="A2413" s="114">
        <v>44369</v>
      </c>
      <c r="B2413" s="21" t="s">
        <v>264</v>
      </c>
      <c r="C2413" s="21" t="s">
        <v>265</v>
      </c>
      <c r="D2413" s="20" t="s">
        <v>266</v>
      </c>
      <c r="E2413" s="20" t="s">
        <v>22</v>
      </c>
      <c r="F2413" s="20" t="s">
        <v>94</v>
      </c>
      <c r="G2413" s="20" t="str">
        <f>VLOOKUP(Repository_table[[#This Row],[Country of Destination]],$T$11:$U$47,2,)</f>
        <v>East Asia and Pacific</v>
      </c>
      <c r="H2413" s="20" t="s">
        <v>269</v>
      </c>
      <c r="I2413" s="20" t="s">
        <v>268</v>
      </c>
      <c r="J2413" s="22">
        <v>520331</v>
      </c>
      <c r="K2413" s="27"/>
      <c r="L2413" s="115" t="s">
        <v>67</v>
      </c>
      <c r="N2413" s="89"/>
    </row>
    <row r="2414" spans="1:14" s="13" customFormat="1" ht="24.95">
      <c r="A2414" s="114">
        <v>44369</v>
      </c>
      <c r="B2414" s="21" t="s">
        <v>264</v>
      </c>
      <c r="C2414" s="21" t="s">
        <v>265</v>
      </c>
      <c r="D2414" s="20" t="s">
        <v>266</v>
      </c>
      <c r="E2414" s="20" t="s">
        <v>22</v>
      </c>
      <c r="F2414" s="20" t="s">
        <v>94</v>
      </c>
      <c r="G2414" s="20" t="str">
        <f>VLOOKUP(Repository_table[[#This Row],[Country of Destination]],$T$11:$U$47,2,)</f>
        <v>East Asia and Pacific</v>
      </c>
      <c r="H2414" s="20" t="s">
        <v>269</v>
      </c>
      <c r="I2414" s="20" t="s">
        <v>268</v>
      </c>
      <c r="J2414" s="22">
        <v>3295567</v>
      </c>
      <c r="K2414" s="27"/>
      <c r="L2414" s="115" t="s">
        <v>67</v>
      </c>
      <c r="N2414" s="89"/>
    </row>
    <row r="2415" spans="1:14" s="13" customFormat="1">
      <c r="A2415" s="114">
        <v>44369</v>
      </c>
      <c r="B2415" s="21" t="s">
        <v>20</v>
      </c>
      <c r="C2415" s="21" t="s">
        <v>20</v>
      </c>
      <c r="D2415" s="20" t="s">
        <v>27</v>
      </c>
      <c r="E2415" s="20" t="s">
        <v>22</v>
      </c>
      <c r="F2415" s="20" t="s">
        <v>28</v>
      </c>
      <c r="G2415" s="20" t="str">
        <f>VLOOKUP(Repository_table[[#This Row],[Country of Destination]],$T$11:$U$47,2,)</f>
        <v>East Asia and Pacific</v>
      </c>
      <c r="H2415" s="20" t="s">
        <v>167</v>
      </c>
      <c r="I2415" s="20" t="s">
        <v>25</v>
      </c>
      <c r="J2415" s="22">
        <v>3064527</v>
      </c>
      <c r="K2415" s="27"/>
      <c r="L2415" s="115"/>
      <c r="N2415" s="89"/>
    </row>
    <row r="2416" spans="1:14" s="13" customFormat="1">
      <c r="A2416" s="114">
        <v>44370</v>
      </c>
      <c r="B2416" s="21" t="s">
        <v>303</v>
      </c>
      <c r="C2416" s="21" t="s">
        <v>318</v>
      </c>
      <c r="D2416" s="20" t="s">
        <v>309</v>
      </c>
      <c r="E2416" s="20" t="s">
        <v>22</v>
      </c>
      <c r="F2416" s="20" t="s">
        <v>144</v>
      </c>
      <c r="G2416" s="20" t="str">
        <f>VLOOKUP(Repository_table[[#This Row],[Country of Destination]],$T$11:$U$47,2,)</f>
        <v>Latin America and the Caribbean</v>
      </c>
      <c r="H2416" s="20" t="s">
        <v>717</v>
      </c>
      <c r="I2416" s="20" t="s">
        <v>307</v>
      </c>
      <c r="J2416" s="22">
        <v>2337401</v>
      </c>
      <c r="K2416" s="27"/>
      <c r="L2416" s="115"/>
      <c r="N2416" s="89"/>
    </row>
    <row r="2417" spans="1:14" s="13" customFormat="1">
      <c r="A2417" s="114">
        <v>44370</v>
      </c>
      <c r="B2417" s="21" t="s">
        <v>228</v>
      </c>
      <c r="C2417" s="21" t="s">
        <v>232</v>
      </c>
      <c r="D2417" s="20" t="s">
        <v>230</v>
      </c>
      <c r="E2417" s="20" t="s">
        <v>22</v>
      </c>
      <c r="F2417" s="20" t="s">
        <v>158</v>
      </c>
      <c r="G2417" s="20" t="str">
        <f>VLOOKUP(Repository_table[[#This Row],[Country of Destination]],$T$11:$U$47,2,)</f>
        <v>East Asia and Pacific</v>
      </c>
      <c r="H2417" s="20" t="s">
        <v>84</v>
      </c>
      <c r="I2417" s="20" t="s">
        <v>231</v>
      </c>
      <c r="J2417" s="22">
        <v>3743897</v>
      </c>
      <c r="K2417" s="27"/>
      <c r="L2417" s="115"/>
      <c r="N2417" s="89"/>
    </row>
    <row r="2418" spans="1:14" s="13" customFormat="1" ht="24.95">
      <c r="A2418" s="114">
        <v>44370</v>
      </c>
      <c r="B2418" s="21" t="s">
        <v>330</v>
      </c>
      <c r="C2418" s="21" t="s">
        <v>331</v>
      </c>
      <c r="D2418" s="20" t="s">
        <v>339</v>
      </c>
      <c r="E2418" s="20" t="s">
        <v>22</v>
      </c>
      <c r="F2418" s="20" t="s">
        <v>28</v>
      </c>
      <c r="G2418" s="20" t="str">
        <f>VLOOKUP(Repository_table[[#This Row],[Country of Destination]],$T$11:$U$47,2,)</f>
        <v>East Asia and Pacific</v>
      </c>
      <c r="H2418" s="20" t="s">
        <v>291</v>
      </c>
      <c r="I2418" s="20" t="s">
        <v>333</v>
      </c>
      <c r="J2418" s="22">
        <v>3674287</v>
      </c>
      <c r="K2418" s="27"/>
      <c r="L2418" s="115"/>
      <c r="N2418" s="89"/>
    </row>
    <row r="2419" spans="1:14" s="13" customFormat="1">
      <c r="A2419" s="114">
        <v>44371</v>
      </c>
      <c r="B2419" s="21" t="s">
        <v>303</v>
      </c>
      <c r="C2419" s="21" t="s">
        <v>308</v>
      </c>
      <c r="D2419" s="20" t="s">
        <v>309</v>
      </c>
      <c r="E2419" s="20" t="s">
        <v>22</v>
      </c>
      <c r="F2419" s="20" t="s">
        <v>28</v>
      </c>
      <c r="G2419" s="20" t="str">
        <f>VLOOKUP(Repository_table[[#This Row],[Country of Destination]],$T$11:$U$47,2,)</f>
        <v>East Asia and Pacific</v>
      </c>
      <c r="H2419" s="20" t="s">
        <v>183</v>
      </c>
      <c r="I2419" s="20" t="s">
        <v>307</v>
      </c>
      <c r="J2419" s="22">
        <v>3658685</v>
      </c>
      <c r="K2419" s="27"/>
      <c r="L2419" s="115"/>
      <c r="N2419" s="89"/>
    </row>
    <row r="2420" spans="1:14" s="13" customFormat="1" ht="24.95">
      <c r="A2420" s="114">
        <v>44371</v>
      </c>
      <c r="B2420" s="21" t="s">
        <v>264</v>
      </c>
      <c r="C2420" s="21" t="s">
        <v>265</v>
      </c>
      <c r="D2420" s="20" t="s">
        <v>266</v>
      </c>
      <c r="E2420" s="20" t="s">
        <v>22</v>
      </c>
      <c r="F2420" s="20" t="s">
        <v>23</v>
      </c>
      <c r="G2420" s="20" t="str">
        <f>VLOOKUP(Repository_table[[#This Row],[Country of Destination]],$T$11:$U$47,2,)</f>
        <v>Europe and Central Asia</v>
      </c>
      <c r="H2420" s="20" t="s">
        <v>70</v>
      </c>
      <c r="I2420" s="20" t="s">
        <v>268</v>
      </c>
      <c r="J2420" s="22">
        <v>3697371</v>
      </c>
      <c r="K2420" s="27"/>
      <c r="L2420" s="115"/>
      <c r="N2420" s="89"/>
    </row>
    <row r="2421" spans="1:14" s="13" customFormat="1">
      <c r="A2421" s="114">
        <v>44371</v>
      </c>
      <c r="B2421" s="21" t="s">
        <v>228</v>
      </c>
      <c r="C2421" s="21" t="s">
        <v>229</v>
      </c>
      <c r="D2421" s="20" t="s">
        <v>255</v>
      </c>
      <c r="E2421" s="20" t="s">
        <v>22</v>
      </c>
      <c r="F2421" s="20" t="s">
        <v>28</v>
      </c>
      <c r="G2421" s="20" t="str">
        <f>VLOOKUP(Repository_table[[#This Row],[Country of Destination]],$T$11:$U$47,2,)</f>
        <v>East Asia and Pacific</v>
      </c>
      <c r="H2421" s="20" t="s">
        <v>572</v>
      </c>
      <c r="I2421" s="20" t="s">
        <v>231</v>
      </c>
      <c r="J2421" s="22">
        <v>3316870</v>
      </c>
      <c r="K2421" s="27"/>
      <c r="L2421" s="115"/>
      <c r="N2421" s="89"/>
    </row>
    <row r="2422" spans="1:14" s="13" customFormat="1">
      <c r="A2422" s="114">
        <v>44371</v>
      </c>
      <c r="B2422" s="21" t="s">
        <v>20</v>
      </c>
      <c r="C2422" s="21" t="s">
        <v>20</v>
      </c>
      <c r="D2422" s="20" t="s">
        <v>27</v>
      </c>
      <c r="E2422" s="20" t="s">
        <v>22</v>
      </c>
      <c r="F2422" s="20" t="s">
        <v>28</v>
      </c>
      <c r="G2422" s="20" t="str">
        <f>VLOOKUP(Repository_table[[#This Row],[Country of Destination]],$T$11:$U$47,2,)</f>
        <v>East Asia and Pacific</v>
      </c>
      <c r="H2422" s="20" t="s">
        <v>145</v>
      </c>
      <c r="I2422" s="20" t="s">
        <v>25</v>
      </c>
      <c r="J2422" s="22">
        <v>3724717</v>
      </c>
      <c r="K2422" s="27"/>
      <c r="L2422" s="115"/>
      <c r="N2422" s="89"/>
    </row>
    <row r="2423" spans="1:14" s="13" customFormat="1">
      <c r="A2423" s="114">
        <v>44371</v>
      </c>
      <c r="B2423" s="21" t="s">
        <v>355</v>
      </c>
      <c r="C2423" s="21" t="s">
        <v>356</v>
      </c>
      <c r="D2423" s="20" t="s">
        <v>360</v>
      </c>
      <c r="E2423" s="20" t="s">
        <v>22</v>
      </c>
      <c r="F2423" s="20" t="s">
        <v>87</v>
      </c>
      <c r="G2423" s="20" t="str">
        <f>VLOOKUP(Repository_table[[#This Row],[Country of Destination]],$T$11:$U$47,2,)</f>
        <v>South Asia</v>
      </c>
      <c r="H2423" s="20" t="s">
        <v>587</v>
      </c>
      <c r="I2423" s="20" t="s">
        <v>359</v>
      </c>
      <c r="J2423" s="22">
        <v>3493377</v>
      </c>
      <c r="K2423" s="27"/>
      <c r="L2423" s="115"/>
      <c r="N2423" s="89"/>
    </row>
    <row r="2424" spans="1:14" s="13" customFormat="1">
      <c r="A2424" s="114">
        <v>44372</v>
      </c>
      <c r="B2424" s="21" t="s">
        <v>303</v>
      </c>
      <c r="C2424" s="21" t="s">
        <v>304</v>
      </c>
      <c r="D2424" s="20" t="s">
        <v>305</v>
      </c>
      <c r="E2424" s="20" t="s">
        <v>22</v>
      </c>
      <c r="F2424" s="20" t="s">
        <v>42</v>
      </c>
      <c r="G2424" s="20" t="str">
        <f>VLOOKUP(Repository_table[[#This Row],[Country of Destination]],$T$11:$U$47,2,)</f>
        <v>South Asia</v>
      </c>
      <c r="H2424" s="20" t="s">
        <v>590</v>
      </c>
      <c r="I2424" s="20" t="s">
        <v>307</v>
      </c>
      <c r="J2424" s="22">
        <v>3184708</v>
      </c>
      <c r="K2424" s="27"/>
      <c r="L2424" s="115"/>
      <c r="N2424" s="89"/>
    </row>
    <row r="2425" spans="1:14" s="13" customFormat="1" ht="24.95">
      <c r="A2425" s="114">
        <v>44372</v>
      </c>
      <c r="B2425" s="21" t="s">
        <v>264</v>
      </c>
      <c r="C2425" s="21" t="s">
        <v>265</v>
      </c>
      <c r="D2425" s="20" t="s">
        <v>266</v>
      </c>
      <c r="E2425" s="20" t="s">
        <v>22</v>
      </c>
      <c r="F2425" s="20" t="s">
        <v>69</v>
      </c>
      <c r="G2425" s="20" t="str">
        <f>VLOOKUP(Repository_table[[#This Row],[Country of Destination]],$T$11:$U$47,2,)</f>
        <v>East Asia and Pacific</v>
      </c>
      <c r="H2425" s="20" t="s">
        <v>32</v>
      </c>
      <c r="I2425" s="20" t="s">
        <v>268</v>
      </c>
      <c r="J2425" s="22">
        <v>3097262</v>
      </c>
      <c r="K2425" s="27"/>
      <c r="L2425" s="115"/>
      <c r="N2425" s="89"/>
    </row>
    <row r="2426" spans="1:14" s="13" customFormat="1" ht="24.95">
      <c r="A2426" s="114">
        <v>44372</v>
      </c>
      <c r="B2426" s="21" t="s">
        <v>331</v>
      </c>
      <c r="C2426" s="21" t="s">
        <v>702</v>
      </c>
      <c r="D2426" s="20" t="s">
        <v>708</v>
      </c>
      <c r="E2426" s="20" t="s">
        <v>22</v>
      </c>
      <c r="F2426" s="20" t="s">
        <v>158</v>
      </c>
      <c r="G2426" s="20" t="str">
        <f>VLOOKUP(Repository_table[[#This Row],[Country of Destination]],$T$11:$U$47,2,)</f>
        <v>East Asia and Pacific</v>
      </c>
      <c r="H2426" s="20" t="s">
        <v>292</v>
      </c>
      <c r="I2426" s="20" t="s">
        <v>333</v>
      </c>
      <c r="J2426" s="22">
        <v>3677819</v>
      </c>
      <c r="K2426" s="27"/>
      <c r="L2426" s="115"/>
      <c r="N2426" s="89"/>
    </row>
    <row r="2427" spans="1:14" s="13" customFormat="1">
      <c r="A2427" s="114">
        <v>44372</v>
      </c>
      <c r="B2427" s="21" t="s">
        <v>20</v>
      </c>
      <c r="C2427" s="21" t="s">
        <v>20</v>
      </c>
      <c r="D2427" s="20" t="s">
        <v>21</v>
      </c>
      <c r="E2427" s="20" t="s">
        <v>22</v>
      </c>
      <c r="F2427" s="20" t="s">
        <v>94</v>
      </c>
      <c r="G2427" s="20" t="str">
        <f>VLOOKUP(Repository_table[[#This Row],[Country of Destination]],$T$11:$U$47,2,)</f>
        <v>East Asia and Pacific</v>
      </c>
      <c r="H2427" s="20" t="s">
        <v>166</v>
      </c>
      <c r="I2427" s="20" t="s">
        <v>25</v>
      </c>
      <c r="J2427" s="22">
        <v>3540843</v>
      </c>
      <c r="K2427" s="27"/>
      <c r="L2427" s="115"/>
      <c r="N2427" s="89"/>
    </row>
    <row r="2428" spans="1:14" s="13" customFormat="1">
      <c r="A2428" s="114">
        <v>44373</v>
      </c>
      <c r="B2428" s="21" t="s">
        <v>20</v>
      </c>
      <c r="C2428" s="21" t="s">
        <v>20</v>
      </c>
      <c r="D2428" s="20" t="s">
        <v>21</v>
      </c>
      <c r="E2428" s="20" t="s">
        <v>22</v>
      </c>
      <c r="F2428" s="20" t="s">
        <v>55</v>
      </c>
      <c r="G2428" s="20" t="str">
        <f>VLOOKUP(Repository_table[[#This Row],[Country of Destination]],$T$11:$U$47,2,)</f>
        <v>Europe and Central Asia</v>
      </c>
      <c r="H2428" s="20" t="s">
        <v>615</v>
      </c>
      <c r="I2428" s="20" t="s">
        <v>25</v>
      </c>
      <c r="J2428" s="22">
        <v>3029572</v>
      </c>
      <c r="K2428" s="27"/>
      <c r="L2428" s="115"/>
      <c r="N2428" s="89"/>
    </row>
    <row r="2429" spans="1:14" s="13" customFormat="1" ht="24.95">
      <c r="A2429" s="114">
        <v>44374</v>
      </c>
      <c r="B2429" s="21" t="s">
        <v>264</v>
      </c>
      <c r="C2429" s="21" t="s">
        <v>265</v>
      </c>
      <c r="D2429" s="20" t="s">
        <v>283</v>
      </c>
      <c r="E2429" s="20" t="s">
        <v>22</v>
      </c>
      <c r="F2429" s="20" t="s">
        <v>28</v>
      </c>
      <c r="G2429" s="20" t="str">
        <f>VLOOKUP(Repository_table[[#This Row],[Country of Destination]],$T$11:$U$47,2,)</f>
        <v>East Asia and Pacific</v>
      </c>
      <c r="H2429" s="20" t="s">
        <v>271</v>
      </c>
      <c r="I2429" s="20" t="s">
        <v>268</v>
      </c>
      <c r="J2429" s="22">
        <v>3239669</v>
      </c>
      <c r="K2429" s="27"/>
      <c r="L2429" s="115"/>
      <c r="N2429" s="89"/>
    </row>
    <row r="2430" spans="1:14" s="13" customFormat="1" ht="24.95">
      <c r="A2430" s="114">
        <v>44374</v>
      </c>
      <c r="B2430" s="21" t="s">
        <v>331</v>
      </c>
      <c r="C2430" s="21" t="s">
        <v>702</v>
      </c>
      <c r="D2430" s="20" t="s">
        <v>708</v>
      </c>
      <c r="E2430" s="20" t="s">
        <v>22</v>
      </c>
      <c r="F2430" s="20" t="s">
        <v>158</v>
      </c>
      <c r="G2430" s="20" t="str">
        <f>VLOOKUP(Repository_table[[#This Row],[Country of Destination]],$T$11:$U$47,2,)</f>
        <v>East Asia and Pacific</v>
      </c>
      <c r="H2430" s="20" t="s">
        <v>253</v>
      </c>
      <c r="I2430" s="20" t="s">
        <v>333</v>
      </c>
      <c r="J2430" s="22">
        <v>3699872</v>
      </c>
      <c r="K2430" s="27"/>
      <c r="L2430" s="115"/>
      <c r="N2430" s="89"/>
    </row>
    <row r="2431" spans="1:14" s="13" customFormat="1">
      <c r="A2431" s="114">
        <v>44374</v>
      </c>
      <c r="B2431" s="21" t="s">
        <v>20</v>
      </c>
      <c r="C2431" s="21" t="s">
        <v>20</v>
      </c>
      <c r="D2431" s="20" t="s">
        <v>21</v>
      </c>
      <c r="E2431" s="20" t="s">
        <v>22</v>
      </c>
      <c r="F2431" s="20" t="s">
        <v>33</v>
      </c>
      <c r="G2431" s="20" t="str">
        <f>VLOOKUP(Repository_table[[#This Row],[Country of Destination]],$T$11:$U$47,2,)</f>
        <v>Europe and Central Asia</v>
      </c>
      <c r="H2431" s="20" t="s">
        <v>99</v>
      </c>
      <c r="I2431" s="20" t="s">
        <v>25</v>
      </c>
      <c r="J2431" s="22">
        <v>3682861</v>
      </c>
      <c r="K2431" s="27"/>
      <c r="L2431" s="115"/>
      <c r="N2431" s="89"/>
    </row>
    <row r="2432" spans="1:14" s="13" customFormat="1" ht="24.95">
      <c r="A2432" s="114">
        <v>44375</v>
      </c>
      <c r="B2432" s="21" t="s">
        <v>264</v>
      </c>
      <c r="C2432" s="21" t="s">
        <v>265</v>
      </c>
      <c r="D2432" s="20" t="s">
        <v>266</v>
      </c>
      <c r="E2432" s="20" t="s">
        <v>22</v>
      </c>
      <c r="F2432" s="20" t="s">
        <v>113</v>
      </c>
      <c r="G2432" s="20" t="str">
        <f>VLOOKUP(Repository_table[[#This Row],[Country of Destination]],$T$11:$U$47,2,)</f>
        <v>Europe and Central Asia</v>
      </c>
      <c r="H2432" s="20" t="s">
        <v>26</v>
      </c>
      <c r="I2432" s="20" t="s">
        <v>268</v>
      </c>
      <c r="J2432" s="22">
        <v>3453551</v>
      </c>
      <c r="K2432" s="27"/>
      <c r="L2432" s="115"/>
      <c r="N2432" s="89"/>
    </row>
    <row r="2433" spans="1:14" s="13" customFormat="1" ht="24.95">
      <c r="A2433" s="114">
        <v>44375</v>
      </c>
      <c r="B2433" s="21" t="s">
        <v>331</v>
      </c>
      <c r="C2433" s="21" t="s">
        <v>702</v>
      </c>
      <c r="D2433" s="20" t="s">
        <v>708</v>
      </c>
      <c r="E2433" s="20" t="s">
        <v>22</v>
      </c>
      <c r="F2433" s="20" t="s">
        <v>140</v>
      </c>
      <c r="G2433" s="20" t="str">
        <f>VLOOKUP(Repository_table[[#This Row],[Country of Destination]],$T$11:$U$47,2,)</f>
        <v>Latin America and the Caribbean</v>
      </c>
      <c r="H2433" s="20" t="s">
        <v>344</v>
      </c>
      <c r="I2433" s="20" t="s">
        <v>333</v>
      </c>
      <c r="J2433" s="22">
        <v>2258026</v>
      </c>
      <c r="K2433" s="27"/>
      <c r="L2433" s="115" t="s">
        <v>67</v>
      </c>
      <c r="N2433" s="89"/>
    </row>
    <row r="2434" spans="1:14" s="13" customFormat="1" ht="24.95">
      <c r="A2434" s="114">
        <v>44375</v>
      </c>
      <c r="B2434" s="21" t="s">
        <v>331</v>
      </c>
      <c r="C2434" s="21" t="s">
        <v>702</v>
      </c>
      <c r="D2434" s="20" t="s">
        <v>708</v>
      </c>
      <c r="E2434" s="20" t="s">
        <v>22</v>
      </c>
      <c r="F2434" s="20" t="s">
        <v>38</v>
      </c>
      <c r="G2434" s="20" t="str">
        <f>VLOOKUP(Repository_table[[#This Row],[Country of Destination]],$T$11:$U$47,2,)</f>
        <v>Latin America and the Caribbean</v>
      </c>
      <c r="H2434" s="20" t="s">
        <v>344</v>
      </c>
      <c r="I2434" s="20" t="s">
        <v>333</v>
      </c>
      <c r="J2434" s="22">
        <v>1072815</v>
      </c>
      <c r="K2434" s="27"/>
      <c r="L2434" s="115" t="s">
        <v>67</v>
      </c>
      <c r="N2434" s="89"/>
    </row>
    <row r="2435" spans="1:14" s="13" customFormat="1">
      <c r="A2435" s="114">
        <v>44375</v>
      </c>
      <c r="B2435" s="21" t="s">
        <v>20</v>
      </c>
      <c r="C2435" s="21" t="s">
        <v>20</v>
      </c>
      <c r="D2435" s="20" t="s">
        <v>21</v>
      </c>
      <c r="E2435" s="20" t="s">
        <v>22</v>
      </c>
      <c r="F2435" s="20" t="s">
        <v>140</v>
      </c>
      <c r="G2435" s="20" t="str">
        <f>VLOOKUP(Repository_table[[#This Row],[Country of Destination]],$T$11:$U$47,2,)</f>
        <v>Latin America and the Caribbean</v>
      </c>
      <c r="H2435" s="20" t="s">
        <v>175</v>
      </c>
      <c r="I2435" s="20" t="s">
        <v>25</v>
      </c>
      <c r="J2435" s="22">
        <v>2075334</v>
      </c>
      <c r="K2435" s="27"/>
      <c r="L2435" s="115" t="s">
        <v>67</v>
      </c>
      <c r="N2435" s="89"/>
    </row>
    <row r="2436" spans="1:14" s="13" customFormat="1">
      <c r="A2436" s="114">
        <v>44375</v>
      </c>
      <c r="B2436" s="21" t="s">
        <v>20</v>
      </c>
      <c r="C2436" s="21" t="s">
        <v>20</v>
      </c>
      <c r="D2436" s="20" t="s">
        <v>21</v>
      </c>
      <c r="E2436" s="20" t="s">
        <v>22</v>
      </c>
      <c r="F2436" s="20" t="s">
        <v>38</v>
      </c>
      <c r="G2436" s="20" t="str">
        <f>VLOOKUP(Repository_table[[#This Row],[Country of Destination]],$T$11:$U$47,2,)</f>
        <v>Latin America and the Caribbean</v>
      </c>
      <c r="H2436" s="20" t="s">
        <v>175</v>
      </c>
      <c r="I2436" s="20" t="s">
        <v>25</v>
      </c>
      <c r="J2436" s="22">
        <v>862245</v>
      </c>
      <c r="K2436" s="27"/>
      <c r="L2436" s="115" t="s">
        <v>67</v>
      </c>
      <c r="N2436" s="89"/>
    </row>
    <row r="2437" spans="1:14" s="13" customFormat="1">
      <c r="A2437" s="114">
        <v>44376</v>
      </c>
      <c r="B2437" s="21" t="s">
        <v>303</v>
      </c>
      <c r="C2437" s="21" t="s">
        <v>304</v>
      </c>
      <c r="D2437" s="20" t="s">
        <v>305</v>
      </c>
      <c r="E2437" s="20" t="s">
        <v>22</v>
      </c>
      <c r="F2437" s="20" t="s">
        <v>158</v>
      </c>
      <c r="G2437" s="20" t="str">
        <f>VLOOKUP(Repository_table[[#This Row],[Country of Destination]],$T$11:$U$47,2,)</f>
        <v>East Asia and Pacific</v>
      </c>
      <c r="H2437" s="20" t="s">
        <v>377</v>
      </c>
      <c r="I2437" s="20" t="s">
        <v>307</v>
      </c>
      <c r="J2437" s="22">
        <v>3427437</v>
      </c>
      <c r="K2437" s="27"/>
      <c r="L2437" s="115"/>
      <c r="N2437" s="89"/>
    </row>
    <row r="2438" spans="1:14" s="13" customFormat="1">
      <c r="A2438" s="114">
        <v>44376</v>
      </c>
      <c r="B2438" s="21" t="s">
        <v>20</v>
      </c>
      <c r="C2438" s="21" t="s">
        <v>20</v>
      </c>
      <c r="D2438" s="20" t="s">
        <v>27</v>
      </c>
      <c r="E2438" s="20" t="s">
        <v>22</v>
      </c>
      <c r="F2438" s="20" t="s">
        <v>28</v>
      </c>
      <c r="G2438" s="20" t="str">
        <f>VLOOKUP(Repository_table[[#This Row],[Country of Destination]],$T$11:$U$47,2,)</f>
        <v>East Asia and Pacific</v>
      </c>
      <c r="H2438" s="20" t="s">
        <v>618</v>
      </c>
      <c r="I2438" s="20" t="s">
        <v>25</v>
      </c>
      <c r="J2438" s="22">
        <v>3626125</v>
      </c>
      <c r="K2438" s="27"/>
      <c r="L2438" s="115"/>
      <c r="N2438" s="89"/>
    </row>
    <row r="2439" spans="1:14" s="13" customFormat="1" ht="24.95">
      <c r="A2439" s="114">
        <v>44377</v>
      </c>
      <c r="B2439" s="21" t="s">
        <v>264</v>
      </c>
      <c r="C2439" s="21" t="s">
        <v>265</v>
      </c>
      <c r="D2439" s="20" t="s">
        <v>266</v>
      </c>
      <c r="E2439" s="20" t="s">
        <v>22</v>
      </c>
      <c r="F2439" s="20" t="s">
        <v>158</v>
      </c>
      <c r="G2439" s="20" t="str">
        <f>VLOOKUP(Repository_table[[#This Row],[Country of Destination]],$T$11:$U$47,2,)</f>
        <v>East Asia and Pacific</v>
      </c>
      <c r="H2439" s="20" t="s">
        <v>131</v>
      </c>
      <c r="I2439" s="20" t="s">
        <v>268</v>
      </c>
      <c r="J2439" s="22">
        <v>391595</v>
      </c>
      <c r="K2439" s="27"/>
      <c r="L2439" s="115"/>
      <c r="N2439" s="89"/>
    </row>
    <row r="2440" spans="1:14" s="13" customFormat="1" ht="24.95">
      <c r="A2440" s="114">
        <v>44377</v>
      </c>
      <c r="B2440" s="21" t="s">
        <v>264</v>
      </c>
      <c r="C2440" s="21" t="s">
        <v>265</v>
      </c>
      <c r="D2440" s="20" t="s">
        <v>266</v>
      </c>
      <c r="E2440" s="20" t="s">
        <v>22</v>
      </c>
      <c r="F2440" s="20" t="s">
        <v>158</v>
      </c>
      <c r="G2440" s="20" t="str">
        <f>VLOOKUP(Repository_table[[#This Row],[Country of Destination]],$T$11:$U$47,2,)</f>
        <v>East Asia and Pacific</v>
      </c>
      <c r="H2440" s="20" t="s">
        <v>131</v>
      </c>
      <c r="I2440" s="20" t="s">
        <v>268</v>
      </c>
      <c r="J2440" s="22">
        <v>3300259</v>
      </c>
      <c r="K2440" s="27"/>
      <c r="L2440" s="115"/>
      <c r="N2440" s="89"/>
    </row>
    <row r="2441" spans="1:14" s="13" customFormat="1" ht="24.95">
      <c r="A2441" s="114">
        <v>44377</v>
      </c>
      <c r="B2441" s="21" t="s">
        <v>331</v>
      </c>
      <c r="C2441" s="21" t="s">
        <v>702</v>
      </c>
      <c r="D2441" s="20" t="s">
        <v>708</v>
      </c>
      <c r="E2441" s="20" t="s">
        <v>22</v>
      </c>
      <c r="F2441" s="20" t="s">
        <v>148</v>
      </c>
      <c r="G2441" s="20" t="str">
        <f>VLOOKUP(Repository_table[[#This Row],[Country of Destination]],$T$11:$U$47,2,)</f>
        <v>South Asia</v>
      </c>
      <c r="H2441" s="20" t="s">
        <v>181</v>
      </c>
      <c r="I2441" s="20" t="s">
        <v>333</v>
      </c>
      <c r="J2441" s="22">
        <v>3375526</v>
      </c>
      <c r="K2441" s="27"/>
      <c r="L2441" s="115"/>
      <c r="N2441" s="89"/>
    </row>
    <row r="2442" spans="1:14" s="13" customFormat="1">
      <c r="A2442" s="114">
        <v>44377</v>
      </c>
      <c r="B2442" s="21" t="s">
        <v>20</v>
      </c>
      <c r="C2442" s="21" t="s">
        <v>20</v>
      </c>
      <c r="D2442" s="20" t="s">
        <v>21</v>
      </c>
      <c r="E2442" s="20" t="s">
        <v>22</v>
      </c>
      <c r="F2442" s="20" t="s">
        <v>38</v>
      </c>
      <c r="G2442" s="20" t="str">
        <f>VLOOKUP(Repository_table[[#This Row],[Country of Destination]],$T$11:$U$47,2,)</f>
        <v>Latin America and the Caribbean</v>
      </c>
      <c r="H2442" s="20" t="s">
        <v>36</v>
      </c>
      <c r="I2442" s="20" t="s">
        <v>25</v>
      </c>
      <c r="J2442" s="22">
        <v>3701192</v>
      </c>
      <c r="K2442" s="27"/>
      <c r="L2442" s="115"/>
      <c r="N2442" s="89"/>
    </row>
    <row r="2443" spans="1:14" s="13" customFormat="1">
      <c r="A2443" s="117">
        <v>44378</v>
      </c>
      <c r="B2443" s="118" t="s">
        <v>303</v>
      </c>
      <c r="C2443" s="118" t="s">
        <v>308</v>
      </c>
      <c r="D2443" s="119" t="s">
        <v>305</v>
      </c>
      <c r="E2443" s="119" t="s">
        <v>22</v>
      </c>
      <c r="F2443" s="119" t="s">
        <v>94</v>
      </c>
      <c r="G2443" s="119" t="str">
        <f>VLOOKUP(Repository_table[[#This Row],[Country of Destination]],$T$11:$U$47,2,)</f>
        <v>East Asia and Pacific</v>
      </c>
      <c r="H2443" s="119" t="s">
        <v>312</v>
      </c>
      <c r="I2443" s="119" t="s">
        <v>307</v>
      </c>
      <c r="J2443" s="120">
        <v>3745949</v>
      </c>
      <c r="K2443" s="121"/>
      <c r="L2443" s="115"/>
      <c r="N2443" s="89"/>
    </row>
    <row r="2444" spans="1:14" s="13" customFormat="1">
      <c r="A2444" s="117">
        <v>44378</v>
      </c>
      <c r="B2444" s="118" t="s">
        <v>20</v>
      </c>
      <c r="C2444" s="118" t="s">
        <v>20</v>
      </c>
      <c r="D2444" s="119" t="s">
        <v>21</v>
      </c>
      <c r="E2444" s="119" t="s">
        <v>22</v>
      </c>
      <c r="F2444" s="119" t="s">
        <v>69</v>
      </c>
      <c r="G2444" s="119" t="str">
        <f>VLOOKUP(Repository_table[[#This Row],[Country of Destination]],$T$11:$U$47,2,)</f>
        <v>East Asia and Pacific</v>
      </c>
      <c r="H2444" s="119" t="s">
        <v>60</v>
      </c>
      <c r="I2444" s="119" t="s">
        <v>25</v>
      </c>
      <c r="J2444" s="120">
        <v>3619639</v>
      </c>
      <c r="K2444" s="121"/>
      <c r="L2444" s="115"/>
      <c r="N2444" s="89"/>
    </row>
    <row r="2445" spans="1:14" s="13" customFormat="1">
      <c r="A2445" s="117">
        <v>44379</v>
      </c>
      <c r="B2445" s="118" t="s">
        <v>228</v>
      </c>
      <c r="C2445" s="118" t="s">
        <v>229</v>
      </c>
      <c r="D2445" s="119" t="s">
        <v>230</v>
      </c>
      <c r="E2445" s="119" t="s">
        <v>22</v>
      </c>
      <c r="F2445" s="119" t="s">
        <v>38</v>
      </c>
      <c r="G2445" s="119" t="str">
        <f>VLOOKUP(Repository_table[[#This Row],[Country of Destination]],$T$11:$U$47,2,)</f>
        <v>Latin America and the Caribbean</v>
      </c>
      <c r="H2445" s="119" t="s">
        <v>174</v>
      </c>
      <c r="I2445" s="119" t="s">
        <v>231</v>
      </c>
      <c r="J2445" s="120">
        <v>3302434</v>
      </c>
      <c r="K2445" s="121"/>
      <c r="L2445" s="115"/>
      <c r="N2445" s="89"/>
    </row>
    <row r="2446" spans="1:14" s="13" customFormat="1" ht="24.95">
      <c r="A2446" s="117">
        <v>44379</v>
      </c>
      <c r="B2446" s="118" t="s">
        <v>331</v>
      </c>
      <c r="C2446" s="118" t="s">
        <v>702</v>
      </c>
      <c r="D2446" s="119" t="s">
        <v>708</v>
      </c>
      <c r="E2446" s="119" t="s">
        <v>22</v>
      </c>
      <c r="F2446" s="119" t="s">
        <v>148</v>
      </c>
      <c r="G2446" s="119" t="str">
        <f>VLOOKUP(Repository_table[[#This Row],[Country of Destination]],$T$11:$U$47,2,)</f>
        <v>South Asia</v>
      </c>
      <c r="H2446" s="119" t="s">
        <v>380</v>
      </c>
      <c r="I2446" s="119" t="s">
        <v>333</v>
      </c>
      <c r="J2446" s="120">
        <v>3299969</v>
      </c>
      <c r="K2446" s="121"/>
      <c r="L2446" s="115"/>
      <c r="N2446" s="89"/>
    </row>
    <row r="2447" spans="1:14" s="13" customFormat="1">
      <c r="A2447" s="117">
        <v>44379</v>
      </c>
      <c r="B2447" s="118" t="s">
        <v>20</v>
      </c>
      <c r="C2447" s="118" t="s">
        <v>20</v>
      </c>
      <c r="D2447" s="119" t="s">
        <v>21</v>
      </c>
      <c r="E2447" s="119" t="s">
        <v>22</v>
      </c>
      <c r="F2447" s="119" t="s">
        <v>68</v>
      </c>
      <c r="G2447" s="119" t="str">
        <f>VLOOKUP(Repository_table[[#This Row],[Country of Destination]],$T$11:$U$47,2,)</f>
        <v>Europe and Central Asia</v>
      </c>
      <c r="H2447" s="119" t="s">
        <v>142</v>
      </c>
      <c r="I2447" s="119" t="s">
        <v>25</v>
      </c>
      <c r="J2447" s="120">
        <v>3374285</v>
      </c>
      <c r="K2447" s="121"/>
      <c r="L2447" s="115"/>
      <c r="N2447" s="89"/>
    </row>
    <row r="2448" spans="1:14" s="13" customFormat="1" ht="24.95">
      <c r="A2448" s="117">
        <v>44380</v>
      </c>
      <c r="B2448" s="118" t="s">
        <v>264</v>
      </c>
      <c r="C2448" s="118" t="s">
        <v>265</v>
      </c>
      <c r="D2448" s="119" t="s">
        <v>266</v>
      </c>
      <c r="E2448" s="119" t="s">
        <v>22</v>
      </c>
      <c r="F2448" s="119" t="s">
        <v>69</v>
      </c>
      <c r="G2448" s="119" t="str">
        <f>VLOOKUP(Repository_table[[#This Row],[Country of Destination]],$T$11:$U$47,2,)</f>
        <v>East Asia and Pacific</v>
      </c>
      <c r="H2448" s="119" t="s">
        <v>173</v>
      </c>
      <c r="I2448" s="119" t="s">
        <v>268</v>
      </c>
      <c r="J2448" s="120">
        <v>348163</v>
      </c>
      <c r="K2448" s="121"/>
      <c r="L2448" s="115" t="s">
        <v>67</v>
      </c>
      <c r="N2448" s="89"/>
    </row>
    <row r="2449" spans="1:14" s="13" customFormat="1" ht="24.95">
      <c r="A2449" s="117">
        <v>44380</v>
      </c>
      <c r="B2449" s="118" t="s">
        <v>264</v>
      </c>
      <c r="C2449" s="118" t="s">
        <v>265</v>
      </c>
      <c r="D2449" s="119" t="s">
        <v>266</v>
      </c>
      <c r="E2449" s="119" t="s">
        <v>22</v>
      </c>
      <c r="F2449" s="119" t="s">
        <v>69</v>
      </c>
      <c r="G2449" s="119" t="str">
        <f>VLOOKUP(Repository_table[[#This Row],[Country of Destination]],$T$11:$U$47,2,)</f>
        <v>East Asia and Pacific</v>
      </c>
      <c r="H2449" s="119" t="s">
        <v>173</v>
      </c>
      <c r="I2449" s="119" t="s">
        <v>268</v>
      </c>
      <c r="J2449" s="120">
        <v>3308263</v>
      </c>
      <c r="K2449" s="121"/>
      <c r="L2449" s="115" t="s">
        <v>67</v>
      </c>
      <c r="N2449" s="89"/>
    </row>
    <row r="2450" spans="1:14" s="13" customFormat="1" ht="24.95">
      <c r="A2450" s="117">
        <v>44380</v>
      </c>
      <c r="B2450" s="118" t="s">
        <v>331</v>
      </c>
      <c r="C2450" s="118" t="s">
        <v>702</v>
      </c>
      <c r="D2450" s="119" t="s">
        <v>708</v>
      </c>
      <c r="E2450" s="119" t="s">
        <v>22</v>
      </c>
      <c r="F2450" s="119" t="s">
        <v>140</v>
      </c>
      <c r="G2450" s="119" t="str">
        <f>VLOOKUP(Repository_table[[#This Row],[Country of Destination]],$T$11:$U$47,2,)</f>
        <v>Latin America and the Caribbean</v>
      </c>
      <c r="H2450" s="119" t="s">
        <v>177</v>
      </c>
      <c r="I2450" s="119" t="s">
        <v>333</v>
      </c>
      <c r="J2450" s="120">
        <v>2120262</v>
      </c>
      <c r="K2450" s="121"/>
      <c r="L2450" s="115" t="s">
        <v>67</v>
      </c>
      <c r="N2450" s="89"/>
    </row>
    <row r="2451" spans="1:14" s="13" customFormat="1" ht="24.95">
      <c r="A2451" s="117">
        <v>44380</v>
      </c>
      <c r="B2451" s="118" t="s">
        <v>331</v>
      </c>
      <c r="C2451" s="118" t="s">
        <v>702</v>
      </c>
      <c r="D2451" s="119" t="s">
        <v>708</v>
      </c>
      <c r="E2451" s="119" t="s">
        <v>22</v>
      </c>
      <c r="F2451" s="119" t="s">
        <v>38</v>
      </c>
      <c r="G2451" s="119" t="str">
        <f>VLOOKUP(Repository_table[[#This Row],[Country of Destination]],$T$11:$U$47,2,)</f>
        <v>Latin America and the Caribbean</v>
      </c>
      <c r="H2451" s="119" t="s">
        <v>177</v>
      </c>
      <c r="I2451" s="119" t="s">
        <v>333</v>
      </c>
      <c r="J2451" s="120">
        <v>1574200</v>
      </c>
      <c r="K2451" s="121"/>
      <c r="L2451" s="115" t="s">
        <v>67</v>
      </c>
      <c r="N2451" s="89"/>
    </row>
    <row r="2452" spans="1:14" s="13" customFormat="1">
      <c r="A2452" s="117">
        <v>44381</v>
      </c>
      <c r="B2452" s="118" t="s">
        <v>303</v>
      </c>
      <c r="C2452" s="118" t="s">
        <v>318</v>
      </c>
      <c r="D2452" s="119" t="s">
        <v>309</v>
      </c>
      <c r="E2452" s="119" t="s">
        <v>22</v>
      </c>
      <c r="F2452" s="119" t="s">
        <v>28</v>
      </c>
      <c r="G2452" s="119" t="str">
        <f>VLOOKUP(Repository_table[[#This Row],[Country of Destination]],$T$11:$U$47,2,)</f>
        <v>East Asia and Pacific</v>
      </c>
      <c r="H2452" s="119" t="s">
        <v>80</v>
      </c>
      <c r="I2452" s="119" t="s">
        <v>307</v>
      </c>
      <c r="J2452" s="120">
        <v>3663092</v>
      </c>
      <c r="K2452" s="121"/>
      <c r="L2452" s="115"/>
      <c r="N2452" s="89"/>
    </row>
    <row r="2453" spans="1:14" s="13" customFormat="1" ht="24.95">
      <c r="A2453" s="117">
        <v>44381</v>
      </c>
      <c r="B2453" s="118" t="s">
        <v>264</v>
      </c>
      <c r="C2453" s="118" t="s">
        <v>265</v>
      </c>
      <c r="D2453" s="119" t="s">
        <v>266</v>
      </c>
      <c r="E2453" s="119" t="s">
        <v>22</v>
      </c>
      <c r="F2453" s="119" t="s">
        <v>94</v>
      </c>
      <c r="G2453" s="119" t="str">
        <f>VLOOKUP(Repository_table[[#This Row],[Country of Destination]],$T$11:$U$47,2,)</f>
        <v>East Asia and Pacific</v>
      </c>
      <c r="H2453" s="119" t="s">
        <v>282</v>
      </c>
      <c r="I2453" s="119" t="s">
        <v>268</v>
      </c>
      <c r="J2453" s="120">
        <v>3699355</v>
      </c>
      <c r="K2453" s="121"/>
      <c r="L2453" s="115"/>
      <c r="N2453" s="89"/>
    </row>
    <row r="2454" spans="1:14" s="13" customFormat="1">
      <c r="A2454" s="117">
        <v>44381</v>
      </c>
      <c r="B2454" s="118" t="s">
        <v>20</v>
      </c>
      <c r="C2454" s="118" t="s">
        <v>20</v>
      </c>
      <c r="D2454" s="119" t="s">
        <v>27</v>
      </c>
      <c r="E2454" s="119" t="s">
        <v>22</v>
      </c>
      <c r="F2454" s="119" t="s">
        <v>28</v>
      </c>
      <c r="G2454" s="119" t="str">
        <f>VLOOKUP(Repository_table[[#This Row],[Country of Destination]],$T$11:$U$47,2,)</f>
        <v>East Asia and Pacific</v>
      </c>
      <c r="H2454" s="119" t="s">
        <v>109</v>
      </c>
      <c r="I2454" s="119" t="s">
        <v>25</v>
      </c>
      <c r="J2454" s="120">
        <v>3453805</v>
      </c>
      <c r="K2454" s="121"/>
      <c r="L2454" s="115"/>
      <c r="N2454" s="89"/>
    </row>
    <row r="2455" spans="1:14" s="13" customFormat="1">
      <c r="A2455" s="117">
        <v>44382</v>
      </c>
      <c r="B2455" s="118" t="s">
        <v>303</v>
      </c>
      <c r="C2455" s="118" t="s">
        <v>308</v>
      </c>
      <c r="D2455" s="119" t="s">
        <v>305</v>
      </c>
      <c r="E2455" s="119" t="s">
        <v>22</v>
      </c>
      <c r="F2455" s="119" t="s">
        <v>158</v>
      </c>
      <c r="G2455" s="119" t="str">
        <f>VLOOKUP(Repository_table[[#This Row],[Country of Destination]],$T$11:$U$47,2,)</f>
        <v>East Asia and Pacific</v>
      </c>
      <c r="H2455" s="119" t="s">
        <v>314</v>
      </c>
      <c r="I2455" s="119" t="s">
        <v>307</v>
      </c>
      <c r="J2455" s="120">
        <v>3642052</v>
      </c>
      <c r="K2455" s="121"/>
      <c r="L2455" s="115"/>
      <c r="N2455" s="89"/>
    </row>
    <row r="2456" spans="1:14" s="13" customFormat="1">
      <c r="A2456" s="117">
        <v>44382</v>
      </c>
      <c r="B2456" s="118" t="s">
        <v>228</v>
      </c>
      <c r="C2456" s="118" t="s">
        <v>232</v>
      </c>
      <c r="D2456" s="119" t="s">
        <v>230</v>
      </c>
      <c r="E2456" s="119" t="s">
        <v>22</v>
      </c>
      <c r="F2456" s="119" t="s">
        <v>94</v>
      </c>
      <c r="G2456" s="119" t="str">
        <f>VLOOKUP(Repository_table[[#This Row],[Country of Destination]],$T$11:$U$47,2,)</f>
        <v>East Asia and Pacific</v>
      </c>
      <c r="H2456" s="119" t="s">
        <v>235</v>
      </c>
      <c r="I2456" s="119" t="s">
        <v>231</v>
      </c>
      <c r="J2456" s="120">
        <v>3435265</v>
      </c>
      <c r="K2456" s="121"/>
      <c r="L2456" s="115"/>
      <c r="N2456" s="89"/>
    </row>
    <row r="2457" spans="1:14" s="13" customFormat="1" ht="24.95">
      <c r="A2457" s="117">
        <v>44382</v>
      </c>
      <c r="B2457" s="118" t="s">
        <v>331</v>
      </c>
      <c r="C2457" s="118" t="s">
        <v>702</v>
      </c>
      <c r="D2457" s="119" t="s">
        <v>708</v>
      </c>
      <c r="E2457" s="119" t="s">
        <v>22</v>
      </c>
      <c r="F2457" s="119" t="s">
        <v>38</v>
      </c>
      <c r="G2457" s="119" t="str">
        <f>VLOOKUP(Repository_table[[#This Row],[Country of Destination]],$T$11:$U$47,2,)</f>
        <v>Latin America and the Caribbean</v>
      </c>
      <c r="H2457" s="119" t="s">
        <v>112</v>
      </c>
      <c r="I2457" s="119" t="s">
        <v>333</v>
      </c>
      <c r="J2457" s="120">
        <v>3388285</v>
      </c>
      <c r="K2457" s="121"/>
      <c r="L2457" s="115"/>
      <c r="N2457" s="89"/>
    </row>
    <row r="2458" spans="1:14" s="13" customFormat="1">
      <c r="A2458" s="117">
        <v>44382</v>
      </c>
      <c r="B2458" s="118" t="s">
        <v>20</v>
      </c>
      <c r="C2458" s="118" t="s">
        <v>20</v>
      </c>
      <c r="D2458" s="119" t="s">
        <v>21</v>
      </c>
      <c r="E2458" s="119" t="s">
        <v>22</v>
      </c>
      <c r="F2458" s="119" t="s">
        <v>49</v>
      </c>
      <c r="G2458" s="119" t="str">
        <f>VLOOKUP(Repository_table[[#This Row],[Country of Destination]],$T$11:$U$47,2,)</f>
        <v>Europe and Central Asia</v>
      </c>
      <c r="H2458" s="119" t="s">
        <v>141</v>
      </c>
      <c r="I2458" s="119" t="s">
        <v>25</v>
      </c>
      <c r="J2458" s="120">
        <v>3277105</v>
      </c>
      <c r="K2458" s="121"/>
      <c r="L2458" s="115"/>
      <c r="N2458" s="89"/>
    </row>
    <row r="2459" spans="1:14" s="13" customFormat="1" ht="24.95">
      <c r="A2459" s="117">
        <v>44383</v>
      </c>
      <c r="B2459" s="118" t="s">
        <v>264</v>
      </c>
      <c r="C2459" s="118" t="s">
        <v>265</v>
      </c>
      <c r="D2459" s="119" t="s">
        <v>283</v>
      </c>
      <c r="E2459" s="119" t="s">
        <v>22</v>
      </c>
      <c r="F2459" s="119" t="s">
        <v>143</v>
      </c>
      <c r="G2459" s="119" t="str">
        <f>VLOOKUP(Repository_table[[#This Row],[Country of Destination]],$T$11:$U$47,2,)</f>
        <v>Latin America and the Caribbean</v>
      </c>
      <c r="H2459" s="119" t="s">
        <v>96</v>
      </c>
      <c r="I2459" s="119" t="s">
        <v>268</v>
      </c>
      <c r="J2459" s="120">
        <v>3688056</v>
      </c>
      <c r="K2459" s="121"/>
      <c r="L2459" s="115"/>
      <c r="N2459" s="89"/>
    </row>
    <row r="2460" spans="1:14" s="13" customFormat="1" ht="24.95">
      <c r="A2460" s="117">
        <v>44383</v>
      </c>
      <c r="B2460" s="118" t="s">
        <v>331</v>
      </c>
      <c r="C2460" s="118" t="s">
        <v>702</v>
      </c>
      <c r="D2460" s="119" t="s">
        <v>708</v>
      </c>
      <c r="E2460" s="119" t="s">
        <v>22</v>
      </c>
      <c r="F2460" s="119" t="s">
        <v>61</v>
      </c>
      <c r="G2460" s="119" t="str">
        <f>VLOOKUP(Repository_table[[#This Row],[Country of Destination]],$T$11:$U$47,2,)</f>
        <v>Europe and Central Asia</v>
      </c>
      <c r="H2460" s="119" t="s">
        <v>343</v>
      </c>
      <c r="I2460" s="119" t="s">
        <v>333</v>
      </c>
      <c r="J2460" s="120">
        <v>3431486</v>
      </c>
      <c r="K2460" s="121"/>
      <c r="L2460" s="115"/>
      <c r="N2460" s="89"/>
    </row>
    <row r="2461" spans="1:14" s="13" customFormat="1">
      <c r="A2461" s="117">
        <v>44383</v>
      </c>
      <c r="B2461" s="118" t="s">
        <v>20</v>
      </c>
      <c r="C2461" s="118" t="s">
        <v>20</v>
      </c>
      <c r="D2461" s="119" t="s">
        <v>27</v>
      </c>
      <c r="E2461" s="119" t="s">
        <v>22</v>
      </c>
      <c r="F2461" s="119" t="s">
        <v>143</v>
      </c>
      <c r="G2461" s="119" t="str">
        <f>VLOOKUP(Repository_table[[#This Row],[Country of Destination]],$T$11:$U$47,2,)</f>
        <v>Latin America and the Caribbean</v>
      </c>
      <c r="H2461" s="119" t="s">
        <v>46</v>
      </c>
      <c r="I2461" s="119" t="s">
        <v>25</v>
      </c>
      <c r="J2461" s="120">
        <v>3689515</v>
      </c>
      <c r="K2461" s="121"/>
      <c r="L2461" s="115"/>
      <c r="N2461" s="89"/>
    </row>
    <row r="2462" spans="1:14" s="13" customFormat="1">
      <c r="A2462" s="117">
        <v>44384</v>
      </c>
      <c r="B2462" s="118" t="s">
        <v>303</v>
      </c>
      <c r="C2462" s="118" t="s">
        <v>304</v>
      </c>
      <c r="D2462" s="119" t="s">
        <v>305</v>
      </c>
      <c r="E2462" s="119" t="s">
        <v>22</v>
      </c>
      <c r="F2462" s="119" t="s">
        <v>38</v>
      </c>
      <c r="G2462" s="119" t="str">
        <f>VLOOKUP(Repository_table[[#This Row],[Country of Destination]],$T$11:$U$47,2,)</f>
        <v>Latin America and the Caribbean</v>
      </c>
      <c r="H2462" s="119" t="s">
        <v>234</v>
      </c>
      <c r="I2462" s="119" t="s">
        <v>307</v>
      </c>
      <c r="J2462" s="120">
        <v>3261566</v>
      </c>
      <c r="K2462" s="121"/>
      <c r="L2462" s="115"/>
      <c r="N2462" s="89"/>
    </row>
    <row r="2463" spans="1:14" s="13" customFormat="1" ht="24.95">
      <c r="A2463" s="117">
        <v>44384</v>
      </c>
      <c r="B2463" s="118" t="s">
        <v>264</v>
      </c>
      <c r="C2463" s="118" t="s">
        <v>265</v>
      </c>
      <c r="D2463" s="119" t="s">
        <v>266</v>
      </c>
      <c r="E2463" s="119" t="s">
        <v>22</v>
      </c>
      <c r="F2463" s="119" t="s">
        <v>94</v>
      </c>
      <c r="G2463" s="119" t="str">
        <f>VLOOKUP(Repository_table[[#This Row],[Country of Destination]],$T$11:$U$47,2,)</f>
        <v>East Asia and Pacific</v>
      </c>
      <c r="H2463" s="119" t="s">
        <v>86</v>
      </c>
      <c r="I2463" s="119" t="s">
        <v>268</v>
      </c>
      <c r="J2463" s="120">
        <v>3284249</v>
      </c>
      <c r="K2463" s="121"/>
      <c r="L2463" s="115"/>
      <c r="N2463" s="89"/>
    </row>
    <row r="2464" spans="1:14" s="13" customFormat="1">
      <c r="A2464" s="117">
        <v>44384</v>
      </c>
      <c r="B2464" s="118" t="s">
        <v>20</v>
      </c>
      <c r="C2464" s="118" t="s">
        <v>20</v>
      </c>
      <c r="D2464" s="119" t="s">
        <v>27</v>
      </c>
      <c r="E2464" s="119" t="s">
        <v>22</v>
      </c>
      <c r="F2464" s="119" t="s">
        <v>143</v>
      </c>
      <c r="G2464" s="119" t="str">
        <f>VLOOKUP(Repository_table[[#This Row],[Country of Destination]],$T$11:$U$47,2,)</f>
        <v>Latin America and the Caribbean</v>
      </c>
      <c r="H2464" s="119" t="s">
        <v>88</v>
      </c>
      <c r="I2464" s="119" t="s">
        <v>25</v>
      </c>
      <c r="J2464" s="120">
        <v>3249571</v>
      </c>
      <c r="K2464" s="121"/>
      <c r="L2464" s="115"/>
      <c r="N2464" s="89"/>
    </row>
    <row r="2465" spans="1:14" s="13" customFormat="1">
      <c r="A2465" s="117">
        <v>44385</v>
      </c>
      <c r="B2465" s="118" t="s">
        <v>20</v>
      </c>
      <c r="C2465" s="118" t="s">
        <v>20</v>
      </c>
      <c r="D2465" s="119" t="s">
        <v>27</v>
      </c>
      <c r="E2465" s="119" t="s">
        <v>22</v>
      </c>
      <c r="F2465" s="119" t="s">
        <v>28</v>
      </c>
      <c r="G2465" s="119" t="str">
        <f>VLOOKUP(Repository_table[[#This Row],[Country of Destination]],$T$11:$U$47,2,)</f>
        <v>East Asia and Pacific</v>
      </c>
      <c r="H2465" s="119" t="s">
        <v>79</v>
      </c>
      <c r="I2465" s="119" t="s">
        <v>25</v>
      </c>
      <c r="J2465" s="120">
        <v>3696653</v>
      </c>
      <c r="K2465" s="121"/>
      <c r="L2465" s="115"/>
      <c r="N2465" s="89"/>
    </row>
    <row r="2466" spans="1:14" s="13" customFormat="1">
      <c r="A2466" s="117">
        <v>44386</v>
      </c>
      <c r="B2466" s="118" t="s">
        <v>303</v>
      </c>
      <c r="C2466" s="118" t="s">
        <v>304</v>
      </c>
      <c r="D2466" s="119" t="s">
        <v>305</v>
      </c>
      <c r="E2466" s="119" t="s">
        <v>22</v>
      </c>
      <c r="F2466" s="119" t="s">
        <v>42</v>
      </c>
      <c r="G2466" s="119" t="str">
        <f>VLOOKUP(Repository_table[[#This Row],[Country of Destination]],$T$11:$U$47,2,)</f>
        <v>South Asia</v>
      </c>
      <c r="H2466" s="119" t="s">
        <v>716</v>
      </c>
      <c r="I2466" s="119" t="s">
        <v>307</v>
      </c>
      <c r="J2466" s="120">
        <v>3032452</v>
      </c>
      <c r="K2466" s="121"/>
      <c r="L2466" s="115"/>
      <c r="N2466" s="89"/>
    </row>
    <row r="2467" spans="1:14" s="13" customFormat="1" ht="24.95">
      <c r="A2467" s="117">
        <v>44386</v>
      </c>
      <c r="B2467" s="118" t="s">
        <v>264</v>
      </c>
      <c r="C2467" s="118" t="s">
        <v>265</v>
      </c>
      <c r="D2467" s="119" t="s">
        <v>266</v>
      </c>
      <c r="E2467" s="119" t="s">
        <v>22</v>
      </c>
      <c r="F2467" s="119" t="s">
        <v>140</v>
      </c>
      <c r="G2467" s="119" t="str">
        <f>VLOOKUP(Repository_table[[#This Row],[Country of Destination]],$T$11:$U$47,2,)</f>
        <v>Latin America and the Caribbean</v>
      </c>
      <c r="H2467" s="119" t="s">
        <v>100</v>
      </c>
      <c r="I2467" s="119" t="s">
        <v>268</v>
      </c>
      <c r="J2467" s="120">
        <v>2145345</v>
      </c>
      <c r="K2467" s="121"/>
      <c r="L2467" s="115" t="s">
        <v>67</v>
      </c>
      <c r="N2467" s="89"/>
    </row>
    <row r="2468" spans="1:14" s="13" customFormat="1" ht="24.95">
      <c r="A2468" s="117">
        <v>44386</v>
      </c>
      <c r="B2468" s="118" t="s">
        <v>264</v>
      </c>
      <c r="C2468" s="118" t="s">
        <v>265</v>
      </c>
      <c r="D2468" s="119" t="s">
        <v>266</v>
      </c>
      <c r="E2468" s="119" t="s">
        <v>22</v>
      </c>
      <c r="F2468" s="119" t="s">
        <v>38</v>
      </c>
      <c r="G2468" s="119" t="str">
        <f>VLOOKUP(Repository_table[[#This Row],[Country of Destination]],$T$11:$U$47,2,)</f>
        <v>Latin America and the Caribbean</v>
      </c>
      <c r="H2468" s="119" t="s">
        <v>100</v>
      </c>
      <c r="I2468" s="119" t="s">
        <v>268</v>
      </c>
      <c r="J2468" s="120">
        <v>1310463</v>
      </c>
      <c r="K2468" s="121"/>
      <c r="L2468" s="115" t="s">
        <v>67</v>
      </c>
      <c r="N2468" s="89"/>
    </row>
    <row r="2469" spans="1:14" s="13" customFormat="1" ht="24.95">
      <c r="A2469" s="117">
        <v>44386</v>
      </c>
      <c r="B2469" s="118" t="s">
        <v>331</v>
      </c>
      <c r="C2469" s="118" t="s">
        <v>702</v>
      </c>
      <c r="D2469" s="119" t="s">
        <v>708</v>
      </c>
      <c r="E2469" s="119" t="s">
        <v>22</v>
      </c>
      <c r="F2469" s="119" t="s">
        <v>38</v>
      </c>
      <c r="G2469" s="119" t="str">
        <f>VLOOKUP(Repository_table[[#This Row],[Country of Destination]],$T$11:$U$47,2,)</f>
        <v>Latin America and the Caribbean</v>
      </c>
      <c r="H2469" s="119" t="s">
        <v>217</v>
      </c>
      <c r="I2469" s="119" t="s">
        <v>333</v>
      </c>
      <c r="J2469" s="120">
        <v>3644333</v>
      </c>
      <c r="K2469" s="121"/>
      <c r="L2469" s="115"/>
      <c r="N2469" s="89"/>
    </row>
    <row r="2470" spans="1:14" s="13" customFormat="1">
      <c r="A2470" s="117">
        <v>44386</v>
      </c>
      <c r="B2470" s="118" t="s">
        <v>20</v>
      </c>
      <c r="C2470" s="118" t="s">
        <v>20</v>
      </c>
      <c r="D2470" s="119" t="s">
        <v>21</v>
      </c>
      <c r="E2470" s="119" t="s">
        <v>22</v>
      </c>
      <c r="F2470" s="119" t="s">
        <v>94</v>
      </c>
      <c r="G2470" s="119" t="str">
        <f>VLOOKUP(Repository_table[[#This Row],[Country of Destination]],$T$11:$U$47,2,)</f>
        <v>East Asia and Pacific</v>
      </c>
      <c r="H2470" s="119" t="s">
        <v>40</v>
      </c>
      <c r="I2470" s="119" t="s">
        <v>25</v>
      </c>
      <c r="J2470" s="120">
        <v>3800120</v>
      </c>
      <c r="K2470" s="121"/>
      <c r="L2470" s="115"/>
      <c r="N2470" s="89"/>
    </row>
    <row r="2471" spans="1:14" s="13" customFormat="1" ht="24.95">
      <c r="A2471" s="117">
        <v>44387</v>
      </c>
      <c r="B2471" s="118" t="s">
        <v>264</v>
      </c>
      <c r="C2471" s="118" t="s">
        <v>265</v>
      </c>
      <c r="D2471" s="119" t="s">
        <v>266</v>
      </c>
      <c r="E2471" s="119" t="s">
        <v>22</v>
      </c>
      <c r="F2471" s="119" t="s">
        <v>57</v>
      </c>
      <c r="G2471" s="119" t="str">
        <f>VLOOKUP(Repository_table[[#This Row],[Country of Destination]],$T$11:$U$47,2,)</f>
        <v>Europe and Central Asia</v>
      </c>
      <c r="H2471" s="119" t="s">
        <v>48</v>
      </c>
      <c r="I2471" s="119" t="s">
        <v>268</v>
      </c>
      <c r="J2471" s="120">
        <v>3296208</v>
      </c>
      <c r="K2471" s="121"/>
      <c r="L2471" s="115"/>
      <c r="N2471" s="89"/>
    </row>
    <row r="2472" spans="1:14" s="13" customFormat="1" ht="24.95">
      <c r="A2472" s="117">
        <v>44387</v>
      </c>
      <c r="B2472" s="118" t="s">
        <v>331</v>
      </c>
      <c r="C2472" s="118" t="s">
        <v>702</v>
      </c>
      <c r="D2472" s="119" t="s">
        <v>708</v>
      </c>
      <c r="E2472" s="119" t="s">
        <v>22</v>
      </c>
      <c r="F2472" s="119" t="s">
        <v>140</v>
      </c>
      <c r="G2472" s="119" t="str">
        <f>VLOOKUP(Repository_table[[#This Row],[Country of Destination]],$T$11:$U$47,2,)</f>
        <v>Latin America and the Caribbean</v>
      </c>
      <c r="H2472" s="119" t="s">
        <v>723</v>
      </c>
      <c r="I2472" s="119" t="s">
        <v>333</v>
      </c>
      <c r="J2472" s="120">
        <v>2219662</v>
      </c>
      <c r="K2472" s="121"/>
      <c r="L2472" s="115"/>
      <c r="N2472" s="89"/>
    </row>
    <row r="2473" spans="1:14" s="13" customFormat="1">
      <c r="A2473" s="117">
        <v>44387</v>
      </c>
      <c r="B2473" s="118" t="s">
        <v>20</v>
      </c>
      <c r="C2473" s="118" t="s">
        <v>20</v>
      </c>
      <c r="D2473" s="119" t="s">
        <v>27</v>
      </c>
      <c r="E2473" s="119" t="s">
        <v>22</v>
      </c>
      <c r="F2473" s="119" t="s">
        <v>28</v>
      </c>
      <c r="G2473" s="119" t="str">
        <f>VLOOKUP(Repository_table[[#This Row],[Country of Destination]],$T$11:$U$47,2,)</f>
        <v>East Asia and Pacific</v>
      </c>
      <c r="H2473" s="119" t="s">
        <v>37</v>
      </c>
      <c r="I2473" s="119" t="s">
        <v>25</v>
      </c>
      <c r="J2473" s="120">
        <v>3199557</v>
      </c>
      <c r="K2473" s="121"/>
      <c r="L2473" s="115"/>
      <c r="N2473" s="89"/>
    </row>
    <row r="2474" spans="1:14" s="13" customFormat="1">
      <c r="A2474" s="117">
        <v>44387</v>
      </c>
      <c r="B2474" s="118" t="s">
        <v>355</v>
      </c>
      <c r="C2474" s="118" t="s">
        <v>356</v>
      </c>
      <c r="D2474" s="119" t="s">
        <v>360</v>
      </c>
      <c r="E2474" s="119" t="s">
        <v>22</v>
      </c>
      <c r="F2474" s="119" t="s">
        <v>94</v>
      </c>
      <c r="G2474" s="119" t="str">
        <f>VLOOKUP(Repository_table[[#This Row],[Country of Destination]],$T$11:$U$47,2,)</f>
        <v>East Asia and Pacific</v>
      </c>
      <c r="H2474" s="119" t="s">
        <v>616</v>
      </c>
      <c r="I2474" s="119" t="s">
        <v>359</v>
      </c>
      <c r="J2474" s="120">
        <v>3301138</v>
      </c>
      <c r="K2474" s="121"/>
      <c r="L2474" s="115"/>
      <c r="N2474" s="89"/>
    </row>
    <row r="2475" spans="1:14" s="13" customFormat="1">
      <c r="A2475" s="117">
        <v>44388</v>
      </c>
      <c r="B2475" s="118" t="s">
        <v>303</v>
      </c>
      <c r="C2475" s="118" t="s">
        <v>308</v>
      </c>
      <c r="D2475" s="119" t="s">
        <v>305</v>
      </c>
      <c r="E2475" s="119" t="s">
        <v>22</v>
      </c>
      <c r="F2475" s="119" t="s">
        <v>69</v>
      </c>
      <c r="G2475" s="119" t="str">
        <f>VLOOKUP(Repository_table[[#This Row],[Country of Destination]],$T$11:$U$47,2,)</f>
        <v>East Asia and Pacific</v>
      </c>
      <c r="H2475" s="119" t="s">
        <v>66</v>
      </c>
      <c r="I2475" s="119" t="s">
        <v>307</v>
      </c>
      <c r="J2475" s="120">
        <v>3667892</v>
      </c>
      <c r="K2475" s="121"/>
      <c r="L2475" s="115"/>
      <c r="N2475" s="89"/>
    </row>
    <row r="2476" spans="1:14" s="13" customFormat="1">
      <c r="A2476" s="117">
        <v>44388</v>
      </c>
      <c r="B2476" s="118" t="s">
        <v>20</v>
      </c>
      <c r="C2476" s="118" t="s">
        <v>20</v>
      </c>
      <c r="D2476" s="119" t="s">
        <v>21</v>
      </c>
      <c r="E2476" s="119" t="s">
        <v>22</v>
      </c>
      <c r="F2476" s="119" t="s">
        <v>113</v>
      </c>
      <c r="G2476" s="119" t="str">
        <f>VLOOKUP(Repository_table[[#This Row],[Country of Destination]],$T$11:$U$47,2,)</f>
        <v>Europe and Central Asia</v>
      </c>
      <c r="H2476" s="119" t="s">
        <v>190</v>
      </c>
      <c r="I2476" s="119" t="s">
        <v>25</v>
      </c>
      <c r="J2476" s="120">
        <v>3122681</v>
      </c>
      <c r="K2476" s="121"/>
      <c r="L2476" s="115"/>
      <c r="N2476" s="89"/>
    </row>
    <row r="2477" spans="1:14" s="13" customFormat="1" ht="24.95">
      <c r="A2477" s="117">
        <v>44389</v>
      </c>
      <c r="B2477" s="118" t="s">
        <v>264</v>
      </c>
      <c r="C2477" s="118" t="s">
        <v>265</v>
      </c>
      <c r="D2477" s="119" t="s">
        <v>266</v>
      </c>
      <c r="E2477" s="119" t="s">
        <v>22</v>
      </c>
      <c r="F2477" s="119" t="s">
        <v>38</v>
      </c>
      <c r="G2477" s="119" t="str">
        <f>VLOOKUP(Repository_table[[#This Row],[Country of Destination]],$T$11:$U$47,2,)</f>
        <v>Latin America and the Caribbean</v>
      </c>
      <c r="H2477" s="119" t="s">
        <v>547</v>
      </c>
      <c r="I2477" s="119" t="s">
        <v>268</v>
      </c>
      <c r="J2477" s="120">
        <v>2948233</v>
      </c>
      <c r="K2477" s="121"/>
      <c r="L2477" s="115"/>
      <c r="N2477" s="89"/>
    </row>
    <row r="2478" spans="1:14" s="13" customFormat="1" ht="24.95">
      <c r="A2478" s="117">
        <v>44389</v>
      </c>
      <c r="B2478" s="118" t="s">
        <v>331</v>
      </c>
      <c r="C2478" s="118" t="s">
        <v>702</v>
      </c>
      <c r="D2478" s="119" t="s">
        <v>708</v>
      </c>
      <c r="E2478" s="119" t="s">
        <v>22</v>
      </c>
      <c r="F2478" s="119" t="s">
        <v>140</v>
      </c>
      <c r="G2478" s="119" t="str">
        <f>VLOOKUP(Repository_table[[#This Row],[Country of Destination]],$T$11:$U$47,2,)</f>
        <v>Latin America and the Caribbean</v>
      </c>
      <c r="H2478" s="119" t="s">
        <v>346</v>
      </c>
      <c r="I2478" s="119" t="s">
        <v>333</v>
      </c>
      <c r="J2478" s="120">
        <v>3303718</v>
      </c>
      <c r="K2478" s="121"/>
      <c r="L2478" s="115"/>
      <c r="N2478" s="89"/>
    </row>
    <row r="2479" spans="1:14" s="13" customFormat="1">
      <c r="A2479" s="117">
        <v>44389</v>
      </c>
      <c r="B2479" s="118" t="s">
        <v>20</v>
      </c>
      <c r="C2479" s="118" t="s">
        <v>20</v>
      </c>
      <c r="D2479" s="119" t="s">
        <v>21</v>
      </c>
      <c r="E2479" s="119" t="s">
        <v>22</v>
      </c>
      <c r="F2479" s="119" t="s">
        <v>55</v>
      </c>
      <c r="G2479" s="119" t="str">
        <f>VLOOKUP(Repository_table[[#This Row],[Country of Destination]],$T$11:$U$47,2,)</f>
        <v>Europe and Central Asia</v>
      </c>
      <c r="H2479" s="119" t="s">
        <v>149</v>
      </c>
      <c r="I2479" s="119" t="s">
        <v>25</v>
      </c>
      <c r="J2479" s="120">
        <v>3644895</v>
      </c>
      <c r="K2479" s="121"/>
      <c r="L2479" s="115"/>
      <c r="N2479" s="89"/>
    </row>
    <row r="2480" spans="1:14" s="13" customFormat="1">
      <c r="A2480" s="117">
        <v>44390</v>
      </c>
      <c r="B2480" s="118" t="s">
        <v>228</v>
      </c>
      <c r="C2480" s="118" t="s">
        <v>232</v>
      </c>
      <c r="D2480" s="119" t="s">
        <v>230</v>
      </c>
      <c r="E2480" s="119" t="s">
        <v>22</v>
      </c>
      <c r="F2480" s="119" t="s">
        <v>113</v>
      </c>
      <c r="G2480" s="119" t="str">
        <f>VLOOKUP(Repository_table[[#This Row],[Country of Destination]],$T$11:$U$47,2,)</f>
        <v>Europe and Central Asia</v>
      </c>
      <c r="H2480" s="119" t="s">
        <v>165</v>
      </c>
      <c r="I2480" s="119" t="s">
        <v>231</v>
      </c>
      <c r="J2480" s="120">
        <v>3496790</v>
      </c>
      <c r="K2480" s="121"/>
      <c r="L2480" s="115"/>
      <c r="N2480" s="89"/>
    </row>
    <row r="2481" spans="1:14" s="13" customFormat="1" ht="24.95">
      <c r="A2481" s="117">
        <v>44390</v>
      </c>
      <c r="B2481" s="118" t="s">
        <v>330</v>
      </c>
      <c r="C2481" s="118" t="s">
        <v>331</v>
      </c>
      <c r="D2481" s="119" t="s">
        <v>339</v>
      </c>
      <c r="E2481" s="119" t="s">
        <v>22</v>
      </c>
      <c r="F2481" s="119" t="s">
        <v>28</v>
      </c>
      <c r="G2481" s="119" t="str">
        <f>VLOOKUP(Repository_table[[#This Row],[Country of Destination]],$T$11:$U$47,2,)</f>
        <v>East Asia and Pacific</v>
      </c>
      <c r="H2481" s="119" t="s">
        <v>193</v>
      </c>
      <c r="I2481" s="119" t="s">
        <v>333</v>
      </c>
      <c r="J2481" s="120">
        <v>3672853</v>
      </c>
      <c r="K2481" s="121"/>
      <c r="L2481" s="115"/>
      <c r="N2481" s="89"/>
    </row>
    <row r="2482" spans="1:14" s="13" customFormat="1">
      <c r="A2482" s="117">
        <v>44390</v>
      </c>
      <c r="B2482" s="118" t="s">
        <v>20</v>
      </c>
      <c r="C2482" s="118" t="s">
        <v>20</v>
      </c>
      <c r="D2482" s="119" t="s">
        <v>21</v>
      </c>
      <c r="E2482" s="119" t="s">
        <v>22</v>
      </c>
      <c r="F2482" s="119" t="s">
        <v>68</v>
      </c>
      <c r="G2482" s="119" t="str">
        <f>VLOOKUP(Repository_table[[#This Row],[Country of Destination]],$T$11:$U$47,2,)</f>
        <v>Europe and Central Asia</v>
      </c>
      <c r="H2482" s="119" t="s">
        <v>209</v>
      </c>
      <c r="I2482" s="119" t="s">
        <v>25</v>
      </c>
      <c r="J2482" s="120">
        <v>3276233</v>
      </c>
      <c r="K2482" s="121"/>
      <c r="L2482" s="115"/>
      <c r="N2482" s="89"/>
    </row>
    <row r="2483" spans="1:14" s="13" customFormat="1">
      <c r="A2483" s="117">
        <v>44391</v>
      </c>
      <c r="B2483" s="118" t="s">
        <v>303</v>
      </c>
      <c r="C2483" s="118" t="s">
        <v>318</v>
      </c>
      <c r="D2483" s="119" t="s">
        <v>309</v>
      </c>
      <c r="E2483" s="119" t="s">
        <v>22</v>
      </c>
      <c r="F2483" s="119" t="s">
        <v>28</v>
      </c>
      <c r="G2483" s="119" t="str">
        <f>VLOOKUP(Repository_table[[#This Row],[Country of Destination]],$T$11:$U$47,2,)</f>
        <v>East Asia and Pacific</v>
      </c>
      <c r="H2483" s="119" t="s">
        <v>182</v>
      </c>
      <c r="I2483" s="119" t="s">
        <v>307</v>
      </c>
      <c r="J2483" s="120">
        <v>3280890</v>
      </c>
      <c r="K2483" s="121"/>
      <c r="L2483" s="115"/>
      <c r="N2483" s="89"/>
    </row>
    <row r="2484" spans="1:14" s="13" customFormat="1" ht="24.95">
      <c r="A2484" s="117">
        <v>44391</v>
      </c>
      <c r="B2484" s="118" t="s">
        <v>264</v>
      </c>
      <c r="C2484" s="118" t="s">
        <v>265</v>
      </c>
      <c r="D2484" s="119" t="s">
        <v>266</v>
      </c>
      <c r="E2484" s="119" t="s">
        <v>22</v>
      </c>
      <c r="F2484" s="119" t="s">
        <v>140</v>
      </c>
      <c r="G2484" s="119" t="str">
        <f>VLOOKUP(Repository_table[[#This Row],[Country of Destination]],$T$11:$U$47,2,)</f>
        <v>Latin America and the Caribbean</v>
      </c>
      <c r="H2484" s="119" t="s">
        <v>337</v>
      </c>
      <c r="I2484" s="119" t="s">
        <v>268</v>
      </c>
      <c r="J2484" s="120">
        <v>2185186</v>
      </c>
      <c r="K2484" s="121"/>
      <c r="L2484" s="115" t="s">
        <v>67</v>
      </c>
      <c r="N2484" s="89"/>
    </row>
    <row r="2485" spans="1:14" s="13" customFormat="1" ht="24.95">
      <c r="A2485" s="117">
        <v>44391</v>
      </c>
      <c r="B2485" s="118" t="s">
        <v>264</v>
      </c>
      <c r="C2485" s="118" t="s">
        <v>265</v>
      </c>
      <c r="D2485" s="119" t="s">
        <v>266</v>
      </c>
      <c r="E2485" s="119" t="s">
        <v>22</v>
      </c>
      <c r="F2485" s="119" t="s">
        <v>38</v>
      </c>
      <c r="G2485" s="119" t="str">
        <f>VLOOKUP(Repository_table[[#This Row],[Country of Destination]],$T$11:$U$47,2,)</f>
        <v>Latin America and the Caribbean</v>
      </c>
      <c r="H2485" s="119" t="s">
        <v>337</v>
      </c>
      <c r="I2485" s="119" t="s">
        <v>268</v>
      </c>
      <c r="J2485" s="120">
        <v>1033810</v>
      </c>
      <c r="K2485" s="121"/>
      <c r="L2485" s="115" t="s">
        <v>67</v>
      </c>
      <c r="N2485" s="89"/>
    </row>
    <row r="2486" spans="1:14" s="13" customFormat="1">
      <c r="A2486" s="117">
        <v>44391</v>
      </c>
      <c r="B2486" s="118" t="s">
        <v>20</v>
      </c>
      <c r="C2486" s="118" t="s">
        <v>20</v>
      </c>
      <c r="D2486" s="119" t="s">
        <v>21</v>
      </c>
      <c r="E2486" s="119" t="s">
        <v>22</v>
      </c>
      <c r="F2486" s="119" t="s">
        <v>23</v>
      </c>
      <c r="G2486" s="119" t="str">
        <f>VLOOKUP(Repository_table[[#This Row],[Country of Destination]],$T$11:$U$47,2,)</f>
        <v>Europe and Central Asia</v>
      </c>
      <c r="H2486" s="119" t="s">
        <v>135</v>
      </c>
      <c r="I2486" s="119" t="s">
        <v>25</v>
      </c>
      <c r="J2486" s="120">
        <v>3101244</v>
      </c>
      <c r="K2486" s="121"/>
      <c r="L2486" s="115"/>
      <c r="N2486" s="89"/>
    </row>
    <row r="2487" spans="1:14" s="13" customFormat="1" ht="24.95">
      <c r="A2487" s="117">
        <v>44392</v>
      </c>
      <c r="B2487" s="118" t="s">
        <v>331</v>
      </c>
      <c r="C2487" s="118" t="s">
        <v>702</v>
      </c>
      <c r="D2487" s="119" t="s">
        <v>708</v>
      </c>
      <c r="E2487" s="119" t="s">
        <v>22</v>
      </c>
      <c r="F2487" s="119" t="s">
        <v>140</v>
      </c>
      <c r="G2487" s="119" t="str">
        <f>VLOOKUP(Repository_table[[#This Row],[Country of Destination]],$T$11:$U$47,2,)</f>
        <v>Latin America and the Caribbean</v>
      </c>
      <c r="H2487" s="119" t="s">
        <v>657</v>
      </c>
      <c r="I2487" s="119" t="s">
        <v>333</v>
      </c>
      <c r="J2487" s="120">
        <v>2051734</v>
      </c>
      <c r="K2487" s="121"/>
      <c r="L2487" s="115" t="s">
        <v>67</v>
      </c>
      <c r="N2487" s="89"/>
    </row>
    <row r="2488" spans="1:14" s="13" customFormat="1" ht="24.95">
      <c r="A2488" s="117">
        <v>44392</v>
      </c>
      <c r="B2488" s="118" t="s">
        <v>331</v>
      </c>
      <c r="C2488" s="118" t="s">
        <v>702</v>
      </c>
      <c r="D2488" s="119" t="s">
        <v>708</v>
      </c>
      <c r="E2488" s="119" t="s">
        <v>22</v>
      </c>
      <c r="F2488" s="119" t="s">
        <v>38</v>
      </c>
      <c r="G2488" s="119" t="str">
        <f>VLOOKUP(Repository_table[[#This Row],[Country of Destination]],$T$11:$U$47,2,)</f>
        <v>Latin America and the Caribbean</v>
      </c>
      <c r="H2488" s="119" t="s">
        <v>657</v>
      </c>
      <c r="I2488" s="119" t="s">
        <v>333</v>
      </c>
      <c r="J2488" s="120">
        <v>893120</v>
      </c>
      <c r="K2488" s="121"/>
      <c r="L2488" s="115" t="s">
        <v>67</v>
      </c>
      <c r="N2488" s="89"/>
    </row>
    <row r="2489" spans="1:14" s="13" customFormat="1">
      <c r="A2489" s="117">
        <v>44392</v>
      </c>
      <c r="B2489" s="118" t="s">
        <v>20</v>
      </c>
      <c r="C2489" s="118" t="s">
        <v>20</v>
      </c>
      <c r="D2489" s="119" t="s">
        <v>21</v>
      </c>
      <c r="E2489" s="119" t="s">
        <v>22</v>
      </c>
      <c r="F2489" s="119" t="s">
        <v>49</v>
      </c>
      <c r="G2489" s="119" t="str">
        <f>VLOOKUP(Repository_table[[#This Row],[Country of Destination]],$T$11:$U$47,2,)</f>
        <v>Europe and Central Asia</v>
      </c>
      <c r="H2489" s="119" t="s">
        <v>132</v>
      </c>
      <c r="I2489" s="119" t="s">
        <v>25</v>
      </c>
      <c r="J2489" s="120">
        <v>3549139</v>
      </c>
      <c r="K2489" s="121"/>
      <c r="L2489" s="115"/>
      <c r="N2489" s="89"/>
    </row>
    <row r="2490" spans="1:14" s="13" customFormat="1">
      <c r="A2490" s="117">
        <v>44393</v>
      </c>
      <c r="B2490" s="118" t="s">
        <v>303</v>
      </c>
      <c r="C2490" s="118" t="s">
        <v>304</v>
      </c>
      <c r="D2490" s="119" t="s">
        <v>305</v>
      </c>
      <c r="E2490" s="119" t="s">
        <v>22</v>
      </c>
      <c r="F2490" s="119" t="s">
        <v>158</v>
      </c>
      <c r="G2490" s="119" t="str">
        <f>VLOOKUP(Repository_table[[#This Row],[Country of Destination]],$T$11:$U$47,2,)</f>
        <v>East Asia and Pacific</v>
      </c>
      <c r="H2490" s="119" t="s">
        <v>311</v>
      </c>
      <c r="I2490" s="119" t="s">
        <v>307</v>
      </c>
      <c r="J2490" s="120">
        <v>3486020</v>
      </c>
      <c r="K2490" s="121"/>
      <c r="L2490" s="115"/>
      <c r="N2490" s="89"/>
    </row>
    <row r="2491" spans="1:14" s="13" customFormat="1" ht="24.95">
      <c r="A2491" s="117">
        <v>44393</v>
      </c>
      <c r="B2491" s="118" t="s">
        <v>264</v>
      </c>
      <c r="C2491" s="118" t="s">
        <v>265</v>
      </c>
      <c r="D2491" s="119" t="s">
        <v>266</v>
      </c>
      <c r="E2491" s="119" t="s">
        <v>22</v>
      </c>
      <c r="F2491" s="119" t="s">
        <v>55</v>
      </c>
      <c r="G2491" s="119" t="str">
        <f>VLOOKUP(Repository_table[[#This Row],[Country of Destination]],$T$11:$U$47,2,)</f>
        <v>Europe and Central Asia</v>
      </c>
      <c r="H2491" s="119" t="s">
        <v>178</v>
      </c>
      <c r="I2491" s="119" t="s">
        <v>268</v>
      </c>
      <c r="J2491" s="120">
        <v>3386155</v>
      </c>
      <c r="K2491" s="121"/>
      <c r="L2491" s="115"/>
      <c r="N2491" s="89"/>
    </row>
    <row r="2492" spans="1:14" s="13" customFormat="1">
      <c r="A2492" s="117">
        <v>44393</v>
      </c>
      <c r="B2492" s="118" t="s">
        <v>228</v>
      </c>
      <c r="C2492" s="118" t="s">
        <v>229</v>
      </c>
      <c r="D2492" s="119" t="s">
        <v>230</v>
      </c>
      <c r="E2492" s="119" t="s">
        <v>22</v>
      </c>
      <c r="F2492" s="119" t="s">
        <v>94</v>
      </c>
      <c r="G2492" s="119" t="str">
        <f>VLOOKUP(Repository_table[[#This Row],[Country of Destination]],$T$11:$U$47,2,)</f>
        <v>East Asia and Pacific</v>
      </c>
      <c r="H2492" s="119" t="s">
        <v>242</v>
      </c>
      <c r="I2492" s="119" t="s">
        <v>231</v>
      </c>
      <c r="J2492" s="120">
        <v>3188338</v>
      </c>
      <c r="K2492" s="121"/>
      <c r="L2492" s="115"/>
      <c r="N2492" s="89"/>
    </row>
    <row r="2493" spans="1:14" s="13" customFormat="1">
      <c r="A2493" s="117">
        <v>44393</v>
      </c>
      <c r="B2493" s="118" t="s">
        <v>20</v>
      </c>
      <c r="C2493" s="118" t="s">
        <v>20</v>
      </c>
      <c r="D2493" s="119" t="s">
        <v>27</v>
      </c>
      <c r="E2493" s="119" t="s">
        <v>22</v>
      </c>
      <c r="F2493" s="119" t="s">
        <v>143</v>
      </c>
      <c r="G2493" s="119" t="str">
        <f>VLOOKUP(Repository_table[[#This Row],[Country of Destination]],$T$11:$U$47,2,)</f>
        <v>Latin America and the Caribbean</v>
      </c>
      <c r="H2493" s="119" t="s">
        <v>74</v>
      </c>
      <c r="I2493" s="119" t="s">
        <v>25</v>
      </c>
      <c r="J2493" s="120">
        <v>2168914</v>
      </c>
      <c r="K2493" s="121"/>
      <c r="L2493" s="115" t="s">
        <v>67</v>
      </c>
      <c r="N2493" s="89"/>
    </row>
    <row r="2494" spans="1:14" s="13" customFormat="1">
      <c r="A2494" s="117">
        <v>44393</v>
      </c>
      <c r="B2494" s="118" t="s">
        <v>20</v>
      </c>
      <c r="C2494" s="118" t="s">
        <v>20</v>
      </c>
      <c r="D2494" s="119" t="s">
        <v>27</v>
      </c>
      <c r="E2494" s="119" t="s">
        <v>22</v>
      </c>
      <c r="F2494" s="119" t="s">
        <v>351</v>
      </c>
      <c r="G2494" s="119" t="str">
        <f>VLOOKUP(Repository_table[[#This Row],[Country of Destination]],$T$11:$U$47,2,)</f>
        <v>Latin America and the Caribbean</v>
      </c>
      <c r="H2494" s="119" t="s">
        <v>74</v>
      </c>
      <c r="I2494" s="119" t="s">
        <v>25</v>
      </c>
      <c r="J2494" s="120">
        <v>758336</v>
      </c>
      <c r="K2494" s="121"/>
      <c r="L2494" s="115" t="s">
        <v>67</v>
      </c>
      <c r="N2494" s="89"/>
    </row>
    <row r="2495" spans="1:14" s="13" customFormat="1" ht="24.95">
      <c r="A2495" s="117">
        <v>44394</v>
      </c>
      <c r="B2495" s="118" t="s">
        <v>264</v>
      </c>
      <c r="C2495" s="118" t="s">
        <v>265</v>
      </c>
      <c r="D2495" s="119" t="s">
        <v>266</v>
      </c>
      <c r="E2495" s="119" t="s">
        <v>22</v>
      </c>
      <c r="F2495" s="119" t="s">
        <v>38</v>
      </c>
      <c r="G2495" s="119" t="str">
        <f>VLOOKUP(Repository_table[[#This Row],[Country of Destination]],$T$11:$U$47,2,)</f>
        <v>Latin America and the Caribbean</v>
      </c>
      <c r="H2495" s="119" t="s">
        <v>278</v>
      </c>
      <c r="I2495" s="119" t="s">
        <v>268</v>
      </c>
      <c r="J2495" s="120">
        <v>3296486</v>
      </c>
      <c r="K2495" s="121"/>
      <c r="L2495" s="115"/>
      <c r="N2495" s="89"/>
    </row>
    <row r="2496" spans="1:14" s="13" customFormat="1">
      <c r="A2496" s="117">
        <v>44394</v>
      </c>
      <c r="B2496" s="118" t="s">
        <v>228</v>
      </c>
      <c r="C2496" s="118" t="s">
        <v>232</v>
      </c>
      <c r="D2496" s="119" t="s">
        <v>230</v>
      </c>
      <c r="E2496" s="119" t="s">
        <v>22</v>
      </c>
      <c r="F2496" s="119" t="s">
        <v>23</v>
      </c>
      <c r="G2496" s="119" t="str">
        <f>VLOOKUP(Repository_table[[#This Row],[Country of Destination]],$T$11:$U$47,2,)</f>
        <v>Europe and Central Asia</v>
      </c>
      <c r="H2496" s="119" t="s">
        <v>692</v>
      </c>
      <c r="I2496" s="119" t="s">
        <v>231</v>
      </c>
      <c r="J2496" s="120">
        <v>2183814</v>
      </c>
      <c r="K2496" s="121"/>
      <c r="L2496" s="115"/>
      <c r="N2496" s="89"/>
    </row>
    <row r="2497" spans="1:14" s="13" customFormat="1" ht="24.95">
      <c r="A2497" s="117">
        <v>44394</v>
      </c>
      <c r="B2497" s="118" t="s">
        <v>330</v>
      </c>
      <c r="C2497" s="118" t="s">
        <v>331</v>
      </c>
      <c r="D2497" s="119" t="s">
        <v>339</v>
      </c>
      <c r="E2497" s="119" t="s">
        <v>22</v>
      </c>
      <c r="F2497" s="119" t="s">
        <v>125</v>
      </c>
      <c r="G2497" s="119" t="str">
        <f>VLOOKUP(Repository_table[[#This Row],[Country of Destination]],$T$11:$U$47,2,)</f>
        <v>East Asia and Pacific</v>
      </c>
      <c r="H2497" s="119" t="s">
        <v>202</v>
      </c>
      <c r="I2497" s="119" t="s">
        <v>333</v>
      </c>
      <c r="J2497" s="120">
        <v>3449303</v>
      </c>
      <c r="K2497" s="121"/>
      <c r="L2497" s="115"/>
      <c r="N2497" s="89"/>
    </row>
    <row r="2498" spans="1:14" s="13" customFormat="1">
      <c r="A2498" s="117">
        <v>44394</v>
      </c>
      <c r="B2498" s="118" t="s">
        <v>20</v>
      </c>
      <c r="C2498" s="118" t="s">
        <v>20</v>
      </c>
      <c r="D2498" s="119" t="s">
        <v>27</v>
      </c>
      <c r="E2498" s="119" t="s">
        <v>22</v>
      </c>
      <c r="F2498" s="119" t="s">
        <v>28</v>
      </c>
      <c r="G2498" s="119" t="str">
        <f>VLOOKUP(Repository_table[[#This Row],[Country of Destination]],$T$11:$U$47,2,)</f>
        <v>East Asia and Pacific</v>
      </c>
      <c r="H2498" s="119" t="s">
        <v>155</v>
      </c>
      <c r="I2498" s="119" t="s">
        <v>25</v>
      </c>
      <c r="J2498" s="120">
        <v>3643635</v>
      </c>
      <c r="K2498" s="121"/>
      <c r="L2498" s="115"/>
      <c r="N2498" s="89"/>
    </row>
    <row r="2499" spans="1:14" s="13" customFormat="1">
      <c r="A2499" s="117">
        <v>44395</v>
      </c>
      <c r="B2499" s="118" t="s">
        <v>303</v>
      </c>
      <c r="C2499" s="118" t="s">
        <v>318</v>
      </c>
      <c r="D2499" s="119" t="s">
        <v>309</v>
      </c>
      <c r="E2499" s="119" t="s">
        <v>22</v>
      </c>
      <c r="F2499" s="119" t="s">
        <v>144</v>
      </c>
      <c r="G2499" s="119" t="str">
        <f>VLOOKUP(Repository_table[[#This Row],[Country of Destination]],$T$11:$U$47,2,)</f>
        <v>Latin America and the Caribbean</v>
      </c>
      <c r="H2499" s="119" t="s">
        <v>717</v>
      </c>
      <c r="I2499" s="119" t="s">
        <v>307</v>
      </c>
      <c r="J2499" s="120">
        <v>1806254</v>
      </c>
      <c r="K2499" s="121"/>
      <c r="L2499" s="115"/>
      <c r="N2499" s="89"/>
    </row>
    <row r="2500" spans="1:14" s="13" customFormat="1" ht="24.95">
      <c r="A2500" s="117">
        <v>44395</v>
      </c>
      <c r="B2500" s="118" t="s">
        <v>264</v>
      </c>
      <c r="C2500" s="118" t="s">
        <v>265</v>
      </c>
      <c r="D2500" s="119" t="s">
        <v>266</v>
      </c>
      <c r="E2500" s="119" t="s">
        <v>22</v>
      </c>
      <c r="F2500" s="119" t="s">
        <v>69</v>
      </c>
      <c r="G2500" s="119" t="str">
        <f>VLOOKUP(Repository_table[[#This Row],[Country of Destination]],$T$11:$U$47,2,)</f>
        <v>East Asia and Pacific</v>
      </c>
      <c r="H2500" s="119" t="s">
        <v>728</v>
      </c>
      <c r="I2500" s="119" t="s">
        <v>268</v>
      </c>
      <c r="J2500" s="120">
        <v>2964392</v>
      </c>
      <c r="K2500" s="121"/>
      <c r="L2500" s="115"/>
      <c r="N2500" s="89"/>
    </row>
    <row r="2501" spans="1:14" s="13" customFormat="1" ht="24.95">
      <c r="A2501" s="117">
        <v>44395</v>
      </c>
      <c r="B2501" s="118" t="s">
        <v>331</v>
      </c>
      <c r="C2501" s="118" t="s">
        <v>702</v>
      </c>
      <c r="D2501" s="119" t="s">
        <v>708</v>
      </c>
      <c r="E2501" s="119" t="s">
        <v>22</v>
      </c>
      <c r="F2501" s="119" t="s">
        <v>148</v>
      </c>
      <c r="G2501" s="119" t="str">
        <f>VLOOKUP(Repository_table[[#This Row],[Country of Destination]],$T$11:$U$47,2,)</f>
        <v>South Asia</v>
      </c>
      <c r="H2501" s="119" t="s">
        <v>124</v>
      </c>
      <c r="I2501" s="119" t="s">
        <v>333</v>
      </c>
      <c r="J2501" s="120">
        <v>3426332</v>
      </c>
      <c r="K2501" s="121"/>
      <c r="L2501" s="115" t="s">
        <v>258</v>
      </c>
      <c r="N2501" s="89"/>
    </row>
    <row r="2502" spans="1:14" s="13" customFormat="1">
      <c r="A2502" s="117">
        <v>44395</v>
      </c>
      <c r="B2502" s="118" t="s">
        <v>20</v>
      </c>
      <c r="C2502" s="118" t="s">
        <v>20</v>
      </c>
      <c r="D2502" s="119" t="s">
        <v>27</v>
      </c>
      <c r="E2502" s="119" t="s">
        <v>22</v>
      </c>
      <c r="F2502" s="119" t="s">
        <v>28</v>
      </c>
      <c r="G2502" s="119" t="str">
        <f>VLOOKUP(Repository_table[[#This Row],[Country of Destination]],$T$11:$U$47,2,)</f>
        <v>East Asia and Pacific</v>
      </c>
      <c r="H2502" s="119" t="s">
        <v>335</v>
      </c>
      <c r="I2502" s="119" t="s">
        <v>25</v>
      </c>
      <c r="J2502" s="120">
        <v>3668294</v>
      </c>
      <c r="K2502" s="121"/>
      <c r="L2502" s="115"/>
      <c r="N2502" s="89"/>
    </row>
    <row r="2503" spans="1:14" s="13" customFormat="1">
      <c r="A2503" s="117">
        <v>44396</v>
      </c>
      <c r="B2503" s="118" t="s">
        <v>20</v>
      </c>
      <c r="C2503" s="118" t="s">
        <v>20</v>
      </c>
      <c r="D2503" s="119" t="s">
        <v>21</v>
      </c>
      <c r="E2503" s="119" t="s">
        <v>22</v>
      </c>
      <c r="F2503" s="119" t="s">
        <v>94</v>
      </c>
      <c r="G2503" s="119" t="str">
        <f>VLOOKUP(Repository_table[[#This Row],[Country of Destination]],$T$11:$U$47,2,)</f>
        <v>East Asia and Pacific</v>
      </c>
      <c r="H2503" s="119" t="s">
        <v>310</v>
      </c>
      <c r="I2503" s="119" t="s">
        <v>25</v>
      </c>
      <c r="J2503" s="120">
        <v>3491948</v>
      </c>
      <c r="K2503" s="121"/>
      <c r="L2503" s="115"/>
      <c r="N2503" s="89"/>
    </row>
    <row r="2504" spans="1:14" s="13" customFormat="1" ht="24.95">
      <c r="A2504" s="117">
        <v>44397</v>
      </c>
      <c r="B2504" s="118" t="s">
        <v>264</v>
      </c>
      <c r="C2504" s="118" t="s">
        <v>265</v>
      </c>
      <c r="D2504" s="119" t="s">
        <v>266</v>
      </c>
      <c r="E2504" s="119" t="s">
        <v>22</v>
      </c>
      <c r="F2504" s="119" t="s">
        <v>158</v>
      </c>
      <c r="G2504" s="119" t="str">
        <f>VLOOKUP(Repository_table[[#This Row],[Country of Destination]],$T$11:$U$47,2,)</f>
        <v>East Asia and Pacific</v>
      </c>
      <c r="H2504" s="119" t="s">
        <v>281</v>
      </c>
      <c r="I2504" s="119" t="s">
        <v>268</v>
      </c>
      <c r="J2504" s="120">
        <v>3687680</v>
      </c>
      <c r="K2504" s="121"/>
      <c r="L2504" s="115"/>
      <c r="N2504" s="89"/>
    </row>
    <row r="2505" spans="1:14" s="13" customFormat="1" ht="24.95">
      <c r="A2505" s="117">
        <v>44397</v>
      </c>
      <c r="B2505" s="118" t="s">
        <v>331</v>
      </c>
      <c r="C2505" s="118" t="s">
        <v>331</v>
      </c>
      <c r="D2505" s="119" t="s">
        <v>332</v>
      </c>
      <c r="E2505" s="119" t="s">
        <v>22</v>
      </c>
      <c r="F2505" s="119" t="s">
        <v>158</v>
      </c>
      <c r="G2505" s="119" t="str">
        <f>VLOOKUP(Repository_table[[#This Row],[Country of Destination]],$T$11:$U$47,2,)</f>
        <v>East Asia and Pacific</v>
      </c>
      <c r="H2505" s="119" t="s">
        <v>287</v>
      </c>
      <c r="I2505" s="119" t="s">
        <v>333</v>
      </c>
      <c r="J2505" s="120">
        <v>3677434</v>
      </c>
      <c r="K2505" s="121"/>
      <c r="L2505" s="115"/>
      <c r="N2505" s="89"/>
    </row>
    <row r="2506" spans="1:14" s="13" customFormat="1">
      <c r="A2506" s="117">
        <v>44398</v>
      </c>
      <c r="B2506" s="118" t="s">
        <v>303</v>
      </c>
      <c r="C2506" s="118" t="s">
        <v>308</v>
      </c>
      <c r="D2506" s="119" t="s">
        <v>305</v>
      </c>
      <c r="E2506" s="119" t="s">
        <v>22</v>
      </c>
      <c r="F2506" s="119" t="s">
        <v>158</v>
      </c>
      <c r="G2506" s="119" t="str">
        <f>VLOOKUP(Repository_table[[#This Row],[Country of Destination]],$T$11:$U$47,2,)</f>
        <v>East Asia and Pacific</v>
      </c>
      <c r="H2506" s="119" t="s">
        <v>320</v>
      </c>
      <c r="I2506" s="119" t="s">
        <v>307</v>
      </c>
      <c r="J2506" s="120">
        <v>3311690</v>
      </c>
      <c r="K2506" s="121"/>
      <c r="L2506" s="115"/>
      <c r="N2506" s="89"/>
    </row>
    <row r="2507" spans="1:14" s="13" customFormat="1" ht="24.95">
      <c r="A2507" s="117">
        <v>44398</v>
      </c>
      <c r="B2507" s="118" t="s">
        <v>331</v>
      </c>
      <c r="C2507" s="118" t="s">
        <v>331</v>
      </c>
      <c r="D2507" s="119" t="s">
        <v>332</v>
      </c>
      <c r="E2507" s="119" t="s">
        <v>22</v>
      </c>
      <c r="F2507" s="119" t="s">
        <v>158</v>
      </c>
      <c r="G2507" s="119" t="str">
        <f>VLOOKUP(Repository_table[[#This Row],[Country of Destination]],$T$11:$U$47,2,)</f>
        <v>East Asia and Pacific</v>
      </c>
      <c r="H2507" s="119" t="s">
        <v>345</v>
      </c>
      <c r="I2507" s="119" t="s">
        <v>333</v>
      </c>
      <c r="J2507" s="120">
        <v>3415442</v>
      </c>
      <c r="K2507" s="121"/>
      <c r="L2507" s="115"/>
      <c r="N2507" s="89"/>
    </row>
    <row r="2508" spans="1:14" s="13" customFormat="1">
      <c r="A2508" s="117">
        <v>44398</v>
      </c>
      <c r="B2508" s="118" t="s">
        <v>20</v>
      </c>
      <c r="C2508" s="118" t="s">
        <v>20</v>
      </c>
      <c r="D2508" s="119" t="s">
        <v>21</v>
      </c>
      <c r="E2508" s="119" t="s">
        <v>22</v>
      </c>
      <c r="F2508" s="119" t="s">
        <v>23</v>
      </c>
      <c r="G2508" s="119" t="str">
        <f>VLOOKUP(Repository_table[[#This Row],[Country of Destination]],$T$11:$U$47,2,)</f>
        <v>Europe and Central Asia</v>
      </c>
      <c r="H2508" s="119" t="s">
        <v>119</v>
      </c>
      <c r="I2508" s="119" t="s">
        <v>25</v>
      </c>
      <c r="J2508" s="120">
        <v>3345263</v>
      </c>
      <c r="K2508" s="121"/>
      <c r="L2508" s="115"/>
      <c r="N2508" s="89"/>
    </row>
    <row r="2509" spans="1:14" s="13" customFormat="1">
      <c r="A2509" s="117">
        <v>44398</v>
      </c>
      <c r="B2509" s="118" t="s">
        <v>355</v>
      </c>
      <c r="C2509" s="118" t="s">
        <v>356</v>
      </c>
      <c r="D2509" s="119" t="s">
        <v>357</v>
      </c>
      <c r="E2509" s="119" t="s">
        <v>22</v>
      </c>
      <c r="F2509" s="119" t="s">
        <v>143</v>
      </c>
      <c r="G2509" s="119" t="str">
        <f>VLOOKUP(Repository_table[[#This Row],[Country of Destination]],$T$11:$U$47,2,)</f>
        <v>Latin America and the Caribbean</v>
      </c>
      <c r="H2509" s="119" t="s">
        <v>130</v>
      </c>
      <c r="I2509" s="119" t="s">
        <v>359</v>
      </c>
      <c r="J2509" s="120">
        <v>3706464</v>
      </c>
      <c r="K2509" s="121"/>
      <c r="L2509" s="115"/>
      <c r="N2509" s="89"/>
    </row>
    <row r="2510" spans="1:14" s="13" customFormat="1">
      <c r="A2510" s="117">
        <v>44399</v>
      </c>
      <c r="B2510" s="118" t="s">
        <v>303</v>
      </c>
      <c r="C2510" s="118" t="s">
        <v>304</v>
      </c>
      <c r="D2510" s="119" t="s">
        <v>305</v>
      </c>
      <c r="E2510" s="119" t="s">
        <v>22</v>
      </c>
      <c r="F2510" s="119" t="s">
        <v>42</v>
      </c>
      <c r="G2510" s="119" t="str">
        <f>VLOOKUP(Repository_table[[#This Row],[Country of Destination]],$T$11:$U$47,2,)</f>
        <v>South Asia</v>
      </c>
      <c r="H2510" s="119" t="s">
        <v>78</v>
      </c>
      <c r="I2510" s="119" t="s">
        <v>307</v>
      </c>
      <c r="J2510" s="120">
        <v>3145940</v>
      </c>
      <c r="K2510" s="121"/>
      <c r="L2510" s="115"/>
      <c r="N2510" s="89"/>
    </row>
    <row r="2511" spans="1:14" s="13" customFormat="1" ht="24.95">
      <c r="A2511" s="117">
        <v>44399</v>
      </c>
      <c r="B2511" s="118" t="s">
        <v>264</v>
      </c>
      <c r="C2511" s="118" t="s">
        <v>265</v>
      </c>
      <c r="D2511" s="119" t="s">
        <v>266</v>
      </c>
      <c r="E2511" s="119" t="s">
        <v>22</v>
      </c>
      <c r="F2511" s="119" t="s">
        <v>69</v>
      </c>
      <c r="G2511" s="119" t="str">
        <f>VLOOKUP(Repository_table[[#This Row],[Country of Destination]],$T$11:$U$47,2,)</f>
        <v>East Asia and Pacific</v>
      </c>
      <c r="H2511" s="119" t="s">
        <v>70</v>
      </c>
      <c r="I2511" s="119" t="s">
        <v>268</v>
      </c>
      <c r="J2511" s="120">
        <v>3641842</v>
      </c>
      <c r="K2511" s="121"/>
      <c r="L2511" s="115"/>
      <c r="N2511" s="89"/>
    </row>
    <row r="2512" spans="1:14" s="13" customFormat="1" ht="24.95">
      <c r="A2512" s="117">
        <v>44399</v>
      </c>
      <c r="B2512" s="118" t="s">
        <v>331</v>
      </c>
      <c r="C2512" s="118" t="s">
        <v>331</v>
      </c>
      <c r="D2512" s="119" t="s">
        <v>332</v>
      </c>
      <c r="E2512" s="119" t="s">
        <v>22</v>
      </c>
      <c r="F2512" s="119" t="s">
        <v>140</v>
      </c>
      <c r="G2512" s="119" t="str">
        <f>VLOOKUP(Repository_table[[#This Row],[Country of Destination]],$T$11:$U$47,2,)</f>
        <v>Latin America and the Caribbean</v>
      </c>
      <c r="H2512" s="119" t="s">
        <v>348</v>
      </c>
      <c r="I2512" s="119" t="s">
        <v>333</v>
      </c>
      <c r="J2512" s="120">
        <v>2134229</v>
      </c>
      <c r="K2512" s="121"/>
      <c r="L2512" s="115"/>
      <c r="N2512" s="89"/>
    </row>
    <row r="2513" spans="1:14" s="13" customFormat="1">
      <c r="A2513" s="117">
        <v>44399</v>
      </c>
      <c r="B2513" s="118" t="s">
        <v>20</v>
      </c>
      <c r="C2513" s="118" t="s">
        <v>20</v>
      </c>
      <c r="D2513" s="119" t="s">
        <v>27</v>
      </c>
      <c r="E2513" s="119" t="s">
        <v>22</v>
      </c>
      <c r="F2513" s="119" t="s">
        <v>28</v>
      </c>
      <c r="G2513" s="119" t="str">
        <f>VLOOKUP(Repository_table[[#This Row],[Country of Destination]],$T$11:$U$47,2,)</f>
        <v>East Asia and Pacific</v>
      </c>
      <c r="H2513" s="119" t="s">
        <v>75</v>
      </c>
      <c r="I2513" s="119" t="s">
        <v>25</v>
      </c>
      <c r="J2513" s="120">
        <v>3696914</v>
      </c>
      <c r="K2513" s="121"/>
      <c r="L2513" s="115"/>
      <c r="N2513" s="89"/>
    </row>
    <row r="2514" spans="1:14" s="13" customFormat="1">
      <c r="A2514" s="117">
        <v>44400</v>
      </c>
      <c r="B2514" s="118" t="s">
        <v>303</v>
      </c>
      <c r="C2514" s="118" t="s">
        <v>304</v>
      </c>
      <c r="D2514" s="119" t="s">
        <v>305</v>
      </c>
      <c r="E2514" s="119" t="s">
        <v>22</v>
      </c>
      <c r="F2514" s="119" t="s">
        <v>42</v>
      </c>
      <c r="G2514" s="119" t="str">
        <f>VLOOKUP(Repository_table[[#This Row],[Country of Destination]],$T$11:$U$47,2,)</f>
        <v>South Asia</v>
      </c>
      <c r="H2514" s="119" t="s">
        <v>240</v>
      </c>
      <c r="I2514" s="119" t="s">
        <v>307</v>
      </c>
      <c r="J2514" s="120">
        <v>3124468</v>
      </c>
      <c r="K2514" s="121"/>
      <c r="L2514" s="115"/>
      <c r="N2514" s="89"/>
    </row>
    <row r="2515" spans="1:14" s="13" customFormat="1">
      <c r="A2515" s="117">
        <v>44400</v>
      </c>
      <c r="B2515" s="118" t="s">
        <v>20</v>
      </c>
      <c r="C2515" s="118" t="s">
        <v>20</v>
      </c>
      <c r="D2515" s="119" t="s">
        <v>21</v>
      </c>
      <c r="E2515" s="119" t="s">
        <v>22</v>
      </c>
      <c r="F2515" s="119" t="s">
        <v>94</v>
      </c>
      <c r="G2515" s="119" t="str">
        <f>VLOOKUP(Repository_table[[#This Row],[Country of Destination]],$T$11:$U$47,2,)</f>
        <v>East Asia and Pacific</v>
      </c>
      <c r="H2515" s="119" t="s">
        <v>91</v>
      </c>
      <c r="I2515" s="119" t="s">
        <v>25</v>
      </c>
      <c r="J2515" s="120">
        <v>3664805</v>
      </c>
      <c r="K2515" s="121"/>
      <c r="L2515" s="115"/>
      <c r="N2515" s="89"/>
    </row>
    <row r="2516" spans="1:14" s="13" customFormat="1" ht="24.95">
      <c r="A2516" s="117">
        <v>44401</v>
      </c>
      <c r="B2516" s="118" t="s">
        <v>264</v>
      </c>
      <c r="C2516" s="118" t="s">
        <v>265</v>
      </c>
      <c r="D2516" s="119" t="s">
        <v>266</v>
      </c>
      <c r="E2516" s="119" t="s">
        <v>22</v>
      </c>
      <c r="F2516" s="119" t="s">
        <v>38</v>
      </c>
      <c r="G2516" s="119" t="str">
        <f>VLOOKUP(Repository_table[[#This Row],[Country of Destination]],$T$11:$U$47,2,)</f>
        <v>Latin America and the Caribbean</v>
      </c>
      <c r="H2516" s="119" t="s">
        <v>267</v>
      </c>
      <c r="I2516" s="119" t="s">
        <v>268</v>
      </c>
      <c r="J2516" s="120">
        <v>3297762</v>
      </c>
      <c r="K2516" s="121"/>
      <c r="L2516" s="115"/>
      <c r="N2516" s="89"/>
    </row>
    <row r="2517" spans="1:14" s="13" customFormat="1">
      <c r="A2517" s="117">
        <v>44401</v>
      </c>
      <c r="B2517" s="118" t="s">
        <v>228</v>
      </c>
      <c r="C2517" s="118" t="s">
        <v>229</v>
      </c>
      <c r="D2517" s="119" t="s">
        <v>230</v>
      </c>
      <c r="E2517" s="119" t="s">
        <v>22</v>
      </c>
      <c r="F2517" s="119" t="s">
        <v>42</v>
      </c>
      <c r="G2517" s="119" t="str">
        <f>VLOOKUP(Repository_table[[#This Row],[Country of Destination]],$T$11:$U$47,2,)</f>
        <v>South Asia</v>
      </c>
      <c r="H2517" s="119" t="s">
        <v>204</v>
      </c>
      <c r="I2517" s="119" t="s">
        <v>231</v>
      </c>
      <c r="J2517" s="120">
        <v>3787383</v>
      </c>
      <c r="K2517" s="121"/>
      <c r="L2517" s="115"/>
      <c r="N2517" s="89"/>
    </row>
    <row r="2518" spans="1:14" s="13" customFormat="1">
      <c r="A2518" s="117">
        <v>44401</v>
      </c>
      <c r="B2518" s="118" t="s">
        <v>20</v>
      </c>
      <c r="C2518" s="118" t="s">
        <v>20</v>
      </c>
      <c r="D2518" s="119" t="s">
        <v>21</v>
      </c>
      <c r="E2518" s="119" t="s">
        <v>22</v>
      </c>
      <c r="F2518" s="119" t="s">
        <v>94</v>
      </c>
      <c r="G2518" s="119" t="str">
        <f>VLOOKUP(Repository_table[[#This Row],[Country of Destination]],$T$11:$U$47,2,)</f>
        <v>East Asia and Pacific</v>
      </c>
      <c r="H2518" s="119" t="s">
        <v>208</v>
      </c>
      <c r="I2518" s="119" t="s">
        <v>25</v>
      </c>
      <c r="J2518" s="120">
        <v>3673962</v>
      </c>
      <c r="K2518" s="121"/>
      <c r="L2518" s="115"/>
      <c r="N2518" s="89"/>
    </row>
    <row r="2519" spans="1:14" s="13" customFormat="1">
      <c r="A2519" s="117">
        <v>44402</v>
      </c>
      <c r="B2519" s="118" t="s">
        <v>303</v>
      </c>
      <c r="C2519" s="118" t="s">
        <v>304</v>
      </c>
      <c r="D2519" s="119" t="s">
        <v>305</v>
      </c>
      <c r="E2519" s="119" t="s">
        <v>22</v>
      </c>
      <c r="F2519" s="119" t="s">
        <v>148</v>
      </c>
      <c r="G2519" s="119" t="str">
        <f>VLOOKUP(Repository_table[[#This Row],[Country of Destination]],$T$11:$U$47,2,)</f>
        <v>South Asia</v>
      </c>
      <c r="H2519" s="119" t="s">
        <v>238</v>
      </c>
      <c r="I2519" s="119" t="s">
        <v>307</v>
      </c>
      <c r="J2519" s="120">
        <v>3425456</v>
      </c>
      <c r="K2519" s="121"/>
      <c r="L2519" s="115"/>
      <c r="N2519" s="89"/>
    </row>
    <row r="2520" spans="1:14" s="13" customFormat="1" ht="24.95">
      <c r="A2520" s="117">
        <v>44402</v>
      </c>
      <c r="B2520" s="118" t="s">
        <v>264</v>
      </c>
      <c r="C2520" s="118" t="s">
        <v>265</v>
      </c>
      <c r="D2520" s="119" t="s">
        <v>266</v>
      </c>
      <c r="E2520" s="119" t="s">
        <v>22</v>
      </c>
      <c r="F2520" s="119" t="s">
        <v>65</v>
      </c>
      <c r="G2520" s="119" t="str">
        <f>VLOOKUP(Repository_table[[#This Row],[Country of Destination]],$T$11:$U$47,2,)</f>
        <v>Europe and Central Asia</v>
      </c>
      <c r="H2520" s="119" t="s">
        <v>63</v>
      </c>
      <c r="I2520" s="119" t="s">
        <v>268</v>
      </c>
      <c r="J2520" s="120">
        <v>3298911</v>
      </c>
      <c r="K2520" s="121"/>
      <c r="L2520" s="115"/>
      <c r="N2520" s="89"/>
    </row>
    <row r="2521" spans="1:14" s="13" customFormat="1" ht="24.95">
      <c r="A2521" s="117">
        <v>44402</v>
      </c>
      <c r="B2521" s="118" t="s">
        <v>330</v>
      </c>
      <c r="C2521" s="118" t="s">
        <v>331</v>
      </c>
      <c r="D2521" s="119" t="s">
        <v>339</v>
      </c>
      <c r="E2521" s="119" t="s">
        <v>22</v>
      </c>
      <c r="F2521" s="119" t="s">
        <v>28</v>
      </c>
      <c r="G2521" s="119" t="str">
        <f>VLOOKUP(Repository_table[[#This Row],[Country of Destination]],$T$11:$U$47,2,)</f>
        <v>East Asia and Pacific</v>
      </c>
      <c r="H2521" s="119" t="s">
        <v>54</v>
      </c>
      <c r="I2521" s="119" t="s">
        <v>333</v>
      </c>
      <c r="J2521" s="120">
        <v>3696403</v>
      </c>
      <c r="K2521" s="121"/>
      <c r="L2521" s="115"/>
      <c r="N2521" s="89"/>
    </row>
    <row r="2522" spans="1:14" s="13" customFormat="1">
      <c r="A2522" s="117">
        <v>44402</v>
      </c>
      <c r="B2522" s="118" t="s">
        <v>20</v>
      </c>
      <c r="C2522" s="118" t="s">
        <v>20</v>
      </c>
      <c r="D2522" s="119" t="s">
        <v>21</v>
      </c>
      <c r="E2522" s="119" t="s">
        <v>22</v>
      </c>
      <c r="F2522" s="119" t="s">
        <v>38</v>
      </c>
      <c r="G2522" s="119" t="str">
        <f>VLOOKUP(Repository_table[[#This Row],[Country of Destination]],$T$11:$U$47,2,)</f>
        <v>Latin America and the Caribbean</v>
      </c>
      <c r="H2522" s="119" t="s">
        <v>47</v>
      </c>
      <c r="I2522" s="119" t="s">
        <v>25</v>
      </c>
      <c r="J2522" s="120">
        <v>3434063</v>
      </c>
      <c r="K2522" s="121"/>
      <c r="L2522" s="115"/>
      <c r="N2522" s="89"/>
    </row>
    <row r="2523" spans="1:14" s="13" customFormat="1">
      <c r="A2523" s="117">
        <v>44403</v>
      </c>
      <c r="B2523" s="118" t="s">
        <v>20</v>
      </c>
      <c r="C2523" s="118" t="s">
        <v>20</v>
      </c>
      <c r="D2523" s="119" t="s">
        <v>21</v>
      </c>
      <c r="E2523" s="119" t="s">
        <v>22</v>
      </c>
      <c r="F2523" s="119" t="s">
        <v>148</v>
      </c>
      <c r="G2523" s="119" t="str">
        <f>VLOOKUP(Repository_table[[#This Row],[Country of Destination]],$T$11:$U$47,2,)</f>
        <v>South Asia</v>
      </c>
      <c r="H2523" s="119" t="s">
        <v>146</v>
      </c>
      <c r="I2523" s="119" t="s">
        <v>25</v>
      </c>
      <c r="J2523" s="120">
        <v>3276270</v>
      </c>
      <c r="K2523" s="121"/>
      <c r="L2523" s="115"/>
      <c r="N2523" s="89"/>
    </row>
    <row r="2524" spans="1:14" s="13" customFormat="1" ht="24.95">
      <c r="A2524" s="117">
        <v>44404</v>
      </c>
      <c r="B2524" s="118" t="s">
        <v>331</v>
      </c>
      <c r="C2524" s="118" t="s">
        <v>702</v>
      </c>
      <c r="D2524" s="119" t="s">
        <v>708</v>
      </c>
      <c r="E2524" s="119" t="s">
        <v>22</v>
      </c>
      <c r="F2524" s="119" t="s">
        <v>140</v>
      </c>
      <c r="G2524" s="119" t="str">
        <f>VLOOKUP(Repository_table[[#This Row],[Country of Destination]],$T$11:$U$47,2,)</f>
        <v>Latin America and the Caribbean</v>
      </c>
      <c r="H2524" s="119" t="s">
        <v>352</v>
      </c>
      <c r="I2524" s="119" t="s">
        <v>333</v>
      </c>
      <c r="J2524" s="120">
        <v>2395151</v>
      </c>
      <c r="K2524" s="121"/>
      <c r="L2524" s="115"/>
      <c r="N2524" s="89"/>
    </row>
    <row r="2525" spans="1:14" s="13" customFormat="1">
      <c r="A2525" s="117">
        <v>44404</v>
      </c>
      <c r="B2525" s="118" t="s">
        <v>20</v>
      </c>
      <c r="C2525" s="118" t="s">
        <v>20</v>
      </c>
      <c r="D2525" s="119" t="s">
        <v>21</v>
      </c>
      <c r="E2525" s="119" t="s">
        <v>22</v>
      </c>
      <c r="F2525" s="119" t="s">
        <v>61</v>
      </c>
      <c r="G2525" s="119" t="str">
        <f>VLOOKUP(Repository_table[[#This Row],[Country of Destination]],$T$11:$U$47,2,)</f>
        <v>Europe and Central Asia</v>
      </c>
      <c r="H2525" s="119" t="s">
        <v>64</v>
      </c>
      <c r="I2525" s="119" t="s">
        <v>25</v>
      </c>
      <c r="J2525" s="120">
        <v>3037473</v>
      </c>
      <c r="K2525" s="121"/>
      <c r="L2525" s="115"/>
      <c r="N2525" s="89"/>
    </row>
    <row r="2526" spans="1:14" s="13" customFormat="1" ht="24.95">
      <c r="A2526" s="117">
        <v>44405</v>
      </c>
      <c r="B2526" s="118" t="s">
        <v>264</v>
      </c>
      <c r="C2526" s="118" t="s">
        <v>265</v>
      </c>
      <c r="D2526" s="119" t="s">
        <v>266</v>
      </c>
      <c r="E2526" s="119" t="s">
        <v>22</v>
      </c>
      <c r="F2526" s="119" t="s">
        <v>69</v>
      </c>
      <c r="G2526" s="119" t="str">
        <f>VLOOKUP(Repository_table[[#This Row],[Country of Destination]],$T$11:$U$47,2,)</f>
        <v>East Asia and Pacific</v>
      </c>
      <c r="H2526" s="119" t="s">
        <v>705</v>
      </c>
      <c r="I2526" s="119" t="s">
        <v>268</v>
      </c>
      <c r="J2526" s="120">
        <v>3103060</v>
      </c>
      <c r="K2526" s="121"/>
      <c r="L2526" s="115"/>
      <c r="N2526" s="89"/>
    </row>
    <row r="2527" spans="1:14" s="13" customFormat="1">
      <c r="A2527" s="117">
        <v>44405</v>
      </c>
      <c r="B2527" s="118" t="s">
        <v>228</v>
      </c>
      <c r="C2527" s="118" t="s">
        <v>232</v>
      </c>
      <c r="D2527" s="119" t="s">
        <v>255</v>
      </c>
      <c r="E2527" s="119" t="s">
        <v>22</v>
      </c>
      <c r="F2527" s="119" t="s">
        <v>28</v>
      </c>
      <c r="G2527" s="119" t="str">
        <f>VLOOKUP(Repository_table[[#This Row],[Country of Destination]],$T$11:$U$47,2,)</f>
        <v>East Asia and Pacific</v>
      </c>
      <c r="H2527" s="119" t="s">
        <v>195</v>
      </c>
      <c r="I2527" s="119" t="s">
        <v>231</v>
      </c>
      <c r="J2527" s="120">
        <v>3642394</v>
      </c>
      <c r="K2527" s="121"/>
      <c r="L2527" s="115"/>
      <c r="N2527" s="89"/>
    </row>
    <row r="2528" spans="1:14" s="13" customFormat="1">
      <c r="A2528" s="117">
        <v>44405</v>
      </c>
      <c r="B2528" s="118" t="s">
        <v>20</v>
      </c>
      <c r="C2528" s="118" t="s">
        <v>20</v>
      </c>
      <c r="D2528" s="119" t="s">
        <v>21</v>
      </c>
      <c r="E2528" s="119" t="s">
        <v>22</v>
      </c>
      <c r="F2528" s="119" t="s">
        <v>55</v>
      </c>
      <c r="G2528" s="119" t="str">
        <f>VLOOKUP(Repository_table[[#This Row],[Country of Destination]],$T$11:$U$47,2,)</f>
        <v>Europe and Central Asia</v>
      </c>
      <c r="H2528" s="119" t="s">
        <v>120</v>
      </c>
      <c r="I2528" s="119" t="s">
        <v>25</v>
      </c>
      <c r="J2528" s="120">
        <v>3566162</v>
      </c>
      <c r="K2528" s="121"/>
      <c r="L2528" s="115"/>
      <c r="N2528" s="89"/>
    </row>
    <row r="2529" spans="1:14" s="13" customFormat="1">
      <c r="A2529" s="117">
        <v>44406</v>
      </c>
      <c r="B2529" s="118" t="s">
        <v>303</v>
      </c>
      <c r="C2529" s="118" t="s">
        <v>308</v>
      </c>
      <c r="D2529" s="119" t="s">
        <v>305</v>
      </c>
      <c r="E2529" s="119" t="s">
        <v>22</v>
      </c>
      <c r="F2529" s="119" t="s">
        <v>94</v>
      </c>
      <c r="G2529" s="119" t="str">
        <f>VLOOKUP(Repository_table[[#This Row],[Country of Destination]],$T$11:$U$47,2,)</f>
        <v>East Asia and Pacific</v>
      </c>
      <c r="H2529" s="119" t="s">
        <v>276</v>
      </c>
      <c r="I2529" s="119" t="s">
        <v>307</v>
      </c>
      <c r="J2529" s="120">
        <v>3325348</v>
      </c>
      <c r="K2529" s="121"/>
      <c r="L2529" s="115"/>
      <c r="N2529" s="89"/>
    </row>
    <row r="2530" spans="1:14" s="13" customFormat="1">
      <c r="A2530" s="117">
        <v>44406</v>
      </c>
      <c r="B2530" s="118" t="s">
        <v>303</v>
      </c>
      <c r="C2530" s="118" t="s">
        <v>304</v>
      </c>
      <c r="D2530" s="119" t="s">
        <v>305</v>
      </c>
      <c r="E2530" s="119" t="s">
        <v>22</v>
      </c>
      <c r="F2530" s="119" t="s">
        <v>44</v>
      </c>
      <c r="G2530" s="119" t="str">
        <f>VLOOKUP(Repository_table[[#This Row],[Country of Destination]],$T$11:$U$47,2,)</f>
        <v>Europe and Central Asia</v>
      </c>
      <c r="H2530" s="119" t="s">
        <v>717</v>
      </c>
      <c r="I2530" s="119" t="s">
        <v>307</v>
      </c>
      <c r="J2530" s="120">
        <v>2340438</v>
      </c>
      <c r="K2530" s="121"/>
      <c r="L2530" s="115"/>
      <c r="N2530" s="89"/>
    </row>
    <row r="2531" spans="1:14" s="13" customFormat="1" ht="24.95">
      <c r="A2531" s="117">
        <v>44406</v>
      </c>
      <c r="B2531" s="118" t="s">
        <v>264</v>
      </c>
      <c r="C2531" s="118" t="s">
        <v>265</v>
      </c>
      <c r="D2531" s="119" t="s">
        <v>266</v>
      </c>
      <c r="E2531" s="119" t="s">
        <v>22</v>
      </c>
      <c r="F2531" s="119" t="s">
        <v>38</v>
      </c>
      <c r="G2531" s="119" t="str">
        <f>VLOOKUP(Repository_table[[#This Row],[Country of Destination]],$T$11:$U$47,2,)</f>
        <v>Latin America and the Caribbean</v>
      </c>
      <c r="H2531" s="119" t="s">
        <v>39</v>
      </c>
      <c r="I2531" s="119" t="s">
        <v>268</v>
      </c>
      <c r="J2531" s="120">
        <v>3303177</v>
      </c>
      <c r="K2531" s="121"/>
      <c r="L2531" s="115"/>
      <c r="N2531" s="89"/>
    </row>
    <row r="2532" spans="1:14" s="13" customFormat="1" ht="24.95">
      <c r="A2532" s="117">
        <v>44406</v>
      </c>
      <c r="B2532" s="118" t="s">
        <v>330</v>
      </c>
      <c r="C2532" s="118" t="s">
        <v>331</v>
      </c>
      <c r="D2532" s="119" t="s">
        <v>339</v>
      </c>
      <c r="E2532" s="119" t="s">
        <v>22</v>
      </c>
      <c r="F2532" s="119" t="s">
        <v>143</v>
      </c>
      <c r="G2532" s="119" t="str">
        <f>VLOOKUP(Repository_table[[#This Row],[Country of Destination]],$T$11:$U$47,2,)</f>
        <v>Latin America and the Caribbean</v>
      </c>
      <c r="H2532" s="119" t="s">
        <v>157</v>
      </c>
      <c r="I2532" s="119" t="s">
        <v>333</v>
      </c>
      <c r="J2532" s="120">
        <v>3410236</v>
      </c>
      <c r="K2532" s="121"/>
      <c r="L2532" s="115"/>
      <c r="N2532" s="89"/>
    </row>
    <row r="2533" spans="1:14" s="13" customFormat="1" ht="24.95">
      <c r="A2533" s="117">
        <v>44407</v>
      </c>
      <c r="B2533" s="118" t="s">
        <v>331</v>
      </c>
      <c r="C2533" s="118" t="s">
        <v>331</v>
      </c>
      <c r="D2533" s="119" t="s">
        <v>332</v>
      </c>
      <c r="E2533" s="119" t="s">
        <v>22</v>
      </c>
      <c r="F2533" s="119" t="s">
        <v>158</v>
      </c>
      <c r="G2533" s="119" t="str">
        <f>VLOOKUP(Repository_table[[#This Row],[Country of Destination]],$T$11:$U$47,2,)</f>
        <v>East Asia and Pacific</v>
      </c>
      <c r="H2533" s="119" t="s">
        <v>341</v>
      </c>
      <c r="I2533" s="119" t="s">
        <v>333</v>
      </c>
      <c r="J2533" s="120">
        <v>3674596</v>
      </c>
      <c r="K2533" s="121"/>
      <c r="L2533" s="115"/>
      <c r="N2533" s="89"/>
    </row>
    <row r="2534" spans="1:14" s="13" customFormat="1">
      <c r="A2534" s="117">
        <v>44407</v>
      </c>
      <c r="B2534" s="118" t="s">
        <v>20</v>
      </c>
      <c r="C2534" s="118" t="s">
        <v>20</v>
      </c>
      <c r="D2534" s="119" t="s">
        <v>21</v>
      </c>
      <c r="E2534" s="119" t="s">
        <v>22</v>
      </c>
      <c r="F2534" s="119" t="s">
        <v>94</v>
      </c>
      <c r="G2534" s="119" t="str">
        <f>VLOOKUP(Repository_table[[#This Row],[Country of Destination]],$T$11:$U$47,2,)</f>
        <v>East Asia and Pacific</v>
      </c>
      <c r="H2534" s="119" t="s">
        <v>580</v>
      </c>
      <c r="I2534" s="119" t="s">
        <v>25</v>
      </c>
      <c r="J2534" s="120">
        <v>3611952</v>
      </c>
      <c r="K2534" s="121"/>
      <c r="L2534" s="115"/>
      <c r="N2534" s="89"/>
    </row>
    <row r="2535" spans="1:14" s="13" customFormat="1">
      <c r="A2535" s="117">
        <v>44408</v>
      </c>
      <c r="B2535" s="118" t="s">
        <v>303</v>
      </c>
      <c r="C2535" s="118" t="s">
        <v>304</v>
      </c>
      <c r="D2535" s="119" t="s">
        <v>305</v>
      </c>
      <c r="E2535" s="119" t="s">
        <v>22</v>
      </c>
      <c r="F2535" s="119" t="s">
        <v>38</v>
      </c>
      <c r="G2535" s="119" t="str">
        <f>VLOOKUP(Repository_table[[#This Row],[Country of Destination]],$T$11:$U$47,2,)</f>
        <v>Latin America and the Caribbean</v>
      </c>
      <c r="H2535" s="119" t="s">
        <v>334</v>
      </c>
      <c r="I2535" s="119" t="s">
        <v>307</v>
      </c>
      <c r="J2535" s="120">
        <v>1294026</v>
      </c>
      <c r="K2535" s="121"/>
      <c r="L2535" s="115" t="s">
        <v>67</v>
      </c>
      <c r="N2535" s="89"/>
    </row>
    <row r="2536" spans="1:14" s="13" customFormat="1">
      <c r="A2536" s="117">
        <v>44408</v>
      </c>
      <c r="B2536" s="118" t="s">
        <v>303</v>
      </c>
      <c r="C2536" s="118" t="s">
        <v>304</v>
      </c>
      <c r="D2536" s="119" t="s">
        <v>305</v>
      </c>
      <c r="E2536" s="119" t="s">
        <v>22</v>
      </c>
      <c r="F2536" s="119" t="s">
        <v>140</v>
      </c>
      <c r="G2536" s="119" t="str">
        <f>VLOOKUP(Repository_table[[#This Row],[Country of Destination]],$T$11:$U$47,2,)</f>
        <v>Latin America and the Caribbean</v>
      </c>
      <c r="H2536" s="119" t="s">
        <v>334</v>
      </c>
      <c r="I2536" s="119" t="s">
        <v>307</v>
      </c>
      <c r="J2536" s="120">
        <v>2220095</v>
      </c>
      <c r="K2536" s="121"/>
      <c r="L2536" s="115" t="s">
        <v>67</v>
      </c>
      <c r="N2536" s="89"/>
    </row>
    <row r="2537" spans="1:14" s="13" customFormat="1" ht="24.95">
      <c r="A2537" s="117">
        <v>44408</v>
      </c>
      <c r="B2537" s="118" t="s">
        <v>264</v>
      </c>
      <c r="C2537" s="118" t="s">
        <v>265</v>
      </c>
      <c r="D2537" s="119" t="s">
        <v>266</v>
      </c>
      <c r="E2537" s="119" t="s">
        <v>22</v>
      </c>
      <c r="F2537" s="119" t="s">
        <v>44</v>
      </c>
      <c r="G2537" s="119" t="str">
        <f>VLOOKUP(Repository_table[[#This Row],[Country of Destination]],$T$11:$U$47,2,)</f>
        <v>Europe and Central Asia</v>
      </c>
      <c r="H2537" s="119" t="s">
        <v>45</v>
      </c>
      <c r="I2537" s="119" t="s">
        <v>268</v>
      </c>
      <c r="J2537" s="120">
        <v>3250296</v>
      </c>
      <c r="K2537" s="121"/>
      <c r="L2537" s="115"/>
      <c r="N2537" s="89"/>
    </row>
    <row r="2538" spans="1:14" s="13" customFormat="1" ht="24.95">
      <c r="A2538" s="117">
        <v>44408</v>
      </c>
      <c r="B2538" s="118" t="s">
        <v>331</v>
      </c>
      <c r="C2538" s="118" t="s">
        <v>331</v>
      </c>
      <c r="D2538" s="119" t="s">
        <v>332</v>
      </c>
      <c r="E2538" s="119" t="s">
        <v>22</v>
      </c>
      <c r="F2538" s="119" t="s">
        <v>140</v>
      </c>
      <c r="G2538" s="119" t="str">
        <f>VLOOKUP(Repository_table[[#This Row],[Country of Destination]],$T$11:$U$47,2,)</f>
        <v>Latin America and the Caribbean</v>
      </c>
      <c r="H2538" s="119" t="s">
        <v>337</v>
      </c>
      <c r="I2538" s="119" t="s">
        <v>333</v>
      </c>
      <c r="J2538" s="120">
        <v>2022238</v>
      </c>
      <c r="K2538" s="121"/>
      <c r="L2538" s="115"/>
      <c r="N2538" s="89"/>
    </row>
    <row r="2539" spans="1:14" s="13" customFormat="1">
      <c r="A2539" s="117">
        <v>44408</v>
      </c>
      <c r="B2539" s="118" t="s">
        <v>20</v>
      </c>
      <c r="C2539" s="118" t="s">
        <v>20</v>
      </c>
      <c r="D2539" s="119" t="s">
        <v>21</v>
      </c>
      <c r="E2539" s="119" t="s">
        <v>22</v>
      </c>
      <c r="F2539" s="119" t="s">
        <v>38</v>
      </c>
      <c r="G2539" s="119" t="str">
        <f>VLOOKUP(Repository_table[[#This Row],[Country of Destination]],$T$11:$U$47,2,)</f>
        <v>Latin America and the Caribbean</v>
      </c>
      <c r="H2539" s="119" t="s">
        <v>114</v>
      </c>
      <c r="I2539" s="119" t="s">
        <v>25</v>
      </c>
      <c r="J2539" s="120">
        <v>3655504</v>
      </c>
      <c r="K2539" s="121"/>
      <c r="L2539" s="115"/>
      <c r="N2539" s="89"/>
    </row>
    <row r="2540" spans="1:14" s="13" customFormat="1" ht="24.95">
      <c r="A2540" s="117">
        <v>44409</v>
      </c>
      <c r="B2540" s="118" t="s">
        <v>264</v>
      </c>
      <c r="C2540" s="118" t="s">
        <v>265</v>
      </c>
      <c r="D2540" s="119" t="s">
        <v>283</v>
      </c>
      <c r="E2540" s="119" t="s">
        <v>22</v>
      </c>
      <c r="F2540" s="119" t="s">
        <v>28</v>
      </c>
      <c r="G2540" s="119" t="str">
        <f>VLOOKUP(Repository_table[[#This Row],[Country of Destination]],$T$11:$U$47,2,)</f>
        <v>East Asia and Pacific</v>
      </c>
      <c r="H2540" s="119" t="s">
        <v>126</v>
      </c>
      <c r="I2540" s="119" t="s">
        <v>268</v>
      </c>
      <c r="J2540" s="120">
        <v>3827206</v>
      </c>
      <c r="K2540" s="121"/>
      <c r="L2540" s="115"/>
      <c r="N2540" s="89"/>
    </row>
    <row r="2541" spans="1:14" s="13" customFormat="1" ht="24.95">
      <c r="A2541" s="117">
        <v>44409</v>
      </c>
      <c r="B2541" s="118" t="s">
        <v>330</v>
      </c>
      <c r="C2541" s="118" t="s">
        <v>331</v>
      </c>
      <c r="D2541" s="119" t="s">
        <v>332</v>
      </c>
      <c r="E2541" s="119" t="s">
        <v>22</v>
      </c>
      <c r="F2541" s="119" t="s">
        <v>87</v>
      </c>
      <c r="G2541" s="119" t="str">
        <f>VLOOKUP(Repository_table[[#This Row],[Country of Destination]],$T$11:$U$47,2,)</f>
        <v>South Asia</v>
      </c>
      <c r="H2541" s="119" t="s">
        <v>191</v>
      </c>
      <c r="I2541" s="119" t="s">
        <v>333</v>
      </c>
      <c r="J2541" s="120">
        <v>3424972</v>
      </c>
      <c r="K2541" s="121"/>
      <c r="L2541" s="115" t="s">
        <v>258</v>
      </c>
      <c r="N2541" s="89"/>
    </row>
    <row r="2542" spans="1:14" s="13" customFormat="1">
      <c r="A2542" s="117">
        <v>44409</v>
      </c>
      <c r="B2542" s="118" t="s">
        <v>20</v>
      </c>
      <c r="C2542" s="118" t="s">
        <v>20</v>
      </c>
      <c r="D2542" s="119" t="s">
        <v>27</v>
      </c>
      <c r="E2542" s="119" t="s">
        <v>22</v>
      </c>
      <c r="F2542" s="119" t="s">
        <v>28</v>
      </c>
      <c r="G2542" s="119" t="str">
        <f>VLOOKUP(Repository_table[[#This Row],[Country of Destination]],$T$11:$U$47,2,)</f>
        <v>East Asia and Pacific</v>
      </c>
      <c r="H2542" s="119" t="s">
        <v>586</v>
      </c>
      <c r="I2542" s="119" t="s">
        <v>25</v>
      </c>
      <c r="J2542" s="120">
        <v>3287234</v>
      </c>
      <c r="K2542" s="121"/>
      <c r="L2542" s="115"/>
      <c r="N2542" s="89"/>
    </row>
    <row r="2543" spans="1:14" s="13" customFormat="1">
      <c r="A2543" s="117">
        <v>44409</v>
      </c>
      <c r="B2543" s="118" t="s">
        <v>20</v>
      </c>
      <c r="C2543" s="118" t="s">
        <v>20</v>
      </c>
      <c r="D2543" s="119" t="s">
        <v>27</v>
      </c>
      <c r="E2543" s="119" t="s">
        <v>22</v>
      </c>
      <c r="F2543" s="119" t="s">
        <v>143</v>
      </c>
      <c r="G2543" s="119" t="str">
        <f>VLOOKUP(Repository_table[[#This Row],[Country of Destination]],$T$11:$U$47,2,)</f>
        <v>Latin America and the Caribbean</v>
      </c>
      <c r="H2543" s="119" t="s">
        <v>36</v>
      </c>
      <c r="I2543" s="119" t="s">
        <v>25</v>
      </c>
      <c r="J2543" s="120">
        <v>3708921</v>
      </c>
      <c r="K2543" s="121"/>
      <c r="L2543" s="115"/>
      <c r="N2543" s="89"/>
    </row>
    <row r="2544" spans="1:14" s="13" customFormat="1">
      <c r="A2544" s="117">
        <v>44410</v>
      </c>
      <c r="B2544" s="118" t="s">
        <v>303</v>
      </c>
      <c r="C2544" s="118" t="s">
        <v>304</v>
      </c>
      <c r="D2544" s="119" t="s">
        <v>305</v>
      </c>
      <c r="E2544" s="119" t="s">
        <v>22</v>
      </c>
      <c r="F2544" s="119" t="s">
        <v>94</v>
      </c>
      <c r="G2544" s="119" t="str">
        <f>VLOOKUP(Repository_table[[#This Row],[Country of Destination]],$T$11:$U$47,2,)</f>
        <v>East Asia and Pacific</v>
      </c>
      <c r="H2544" s="119" t="s">
        <v>153</v>
      </c>
      <c r="I2544" s="119" t="s">
        <v>307</v>
      </c>
      <c r="J2544" s="120">
        <v>3140304</v>
      </c>
      <c r="K2544" s="121"/>
      <c r="L2544" s="115"/>
      <c r="N2544" s="89"/>
    </row>
    <row r="2545" spans="1:14" s="13" customFormat="1" ht="24.95">
      <c r="A2545" s="117">
        <v>44410</v>
      </c>
      <c r="B2545" s="118" t="s">
        <v>264</v>
      </c>
      <c r="C2545" s="118" t="s">
        <v>265</v>
      </c>
      <c r="D2545" s="119" t="s">
        <v>283</v>
      </c>
      <c r="E2545" s="119" t="s">
        <v>22</v>
      </c>
      <c r="F2545" s="119" t="s">
        <v>28</v>
      </c>
      <c r="G2545" s="119" t="str">
        <f>VLOOKUP(Repository_table[[#This Row],[Country of Destination]],$T$11:$U$47,2,)</f>
        <v>East Asia and Pacific</v>
      </c>
      <c r="H2545" s="119" t="s">
        <v>338</v>
      </c>
      <c r="I2545" s="119" t="s">
        <v>268</v>
      </c>
      <c r="J2545" s="120">
        <v>3442252</v>
      </c>
      <c r="K2545" s="121"/>
      <c r="L2545" s="115"/>
      <c r="N2545" s="89"/>
    </row>
    <row r="2546" spans="1:14" s="13" customFormat="1">
      <c r="A2546" s="117">
        <v>44410</v>
      </c>
      <c r="B2546" s="118" t="s">
        <v>20</v>
      </c>
      <c r="C2546" s="118" t="s">
        <v>20</v>
      </c>
      <c r="D2546" s="119" t="s">
        <v>21</v>
      </c>
      <c r="E2546" s="119" t="s">
        <v>22</v>
      </c>
      <c r="F2546" s="119" t="s">
        <v>94</v>
      </c>
      <c r="G2546" s="119" t="str">
        <f>VLOOKUP(Repository_table[[#This Row],[Country of Destination]],$T$11:$U$47,2,)</f>
        <v>East Asia and Pacific</v>
      </c>
      <c r="H2546" s="119" t="s">
        <v>280</v>
      </c>
      <c r="I2546" s="119" t="s">
        <v>25</v>
      </c>
      <c r="J2546" s="120">
        <v>3276256</v>
      </c>
      <c r="K2546" s="121"/>
      <c r="L2546" s="115"/>
      <c r="N2546" s="89"/>
    </row>
    <row r="2547" spans="1:14" s="13" customFormat="1" ht="24.95">
      <c r="A2547" s="117">
        <v>44411</v>
      </c>
      <c r="B2547" s="118" t="s">
        <v>330</v>
      </c>
      <c r="C2547" s="118" t="s">
        <v>331</v>
      </c>
      <c r="D2547" s="119" t="s">
        <v>339</v>
      </c>
      <c r="E2547" s="119" t="s">
        <v>22</v>
      </c>
      <c r="F2547" s="119" t="s">
        <v>28</v>
      </c>
      <c r="G2547" s="119" t="str">
        <f>VLOOKUP(Repository_table[[#This Row],[Country of Destination]],$T$11:$U$47,2,)</f>
        <v>East Asia and Pacific</v>
      </c>
      <c r="H2547" s="119" t="s">
        <v>340</v>
      </c>
      <c r="I2547" s="119" t="s">
        <v>333</v>
      </c>
      <c r="J2547" s="120">
        <v>3747382</v>
      </c>
      <c r="K2547" s="121"/>
      <c r="L2547" s="115"/>
      <c r="N2547" s="89"/>
    </row>
    <row r="2548" spans="1:14" s="13" customFormat="1">
      <c r="A2548" s="117">
        <v>44411</v>
      </c>
      <c r="B2548" s="118" t="s">
        <v>20</v>
      </c>
      <c r="C2548" s="118" t="s">
        <v>20</v>
      </c>
      <c r="D2548" s="119" t="s">
        <v>21</v>
      </c>
      <c r="E2548" s="119" t="s">
        <v>22</v>
      </c>
      <c r="F2548" s="119" t="s">
        <v>42</v>
      </c>
      <c r="G2548" s="119" t="str">
        <f>VLOOKUP(Repository_table[[#This Row],[Country of Destination]],$T$11:$U$47,2,)</f>
        <v>South Asia</v>
      </c>
      <c r="H2548" s="119" t="s">
        <v>690</v>
      </c>
      <c r="I2548" s="119" t="s">
        <v>25</v>
      </c>
      <c r="J2548" s="120">
        <v>3298743</v>
      </c>
      <c r="K2548" s="121"/>
      <c r="L2548" s="115"/>
      <c r="N2548" s="89"/>
    </row>
    <row r="2549" spans="1:14" s="13" customFormat="1" ht="24.95">
      <c r="A2549" s="117">
        <v>44412</v>
      </c>
      <c r="B2549" s="118" t="s">
        <v>264</v>
      </c>
      <c r="C2549" s="118" t="s">
        <v>265</v>
      </c>
      <c r="D2549" s="119" t="s">
        <v>266</v>
      </c>
      <c r="E2549" s="119" t="s">
        <v>22</v>
      </c>
      <c r="F2549" s="119" t="s">
        <v>57</v>
      </c>
      <c r="G2549" s="119" t="str">
        <f>VLOOKUP(Repository_table[[#This Row],[Country of Destination]],$T$11:$U$47,2,)</f>
        <v>Europe and Central Asia</v>
      </c>
      <c r="H2549" s="119" t="s">
        <v>58</v>
      </c>
      <c r="I2549" s="119" t="s">
        <v>268</v>
      </c>
      <c r="J2549" s="120">
        <v>2940483</v>
      </c>
      <c r="K2549" s="121"/>
      <c r="L2549" s="115"/>
      <c r="N2549" s="89"/>
    </row>
    <row r="2550" spans="1:14" s="13" customFormat="1">
      <c r="A2550" s="117">
        <v>44412</v>
      </c>
      <c r="B2550" s="118" t="s">
        <v>20</v>
      </c>
      <c r="C2550" s="118" t="s">
        <v>20</v>
      </c>
      <c r="D2550" s="119" t="s">
        <v>21</v>
      </c>
      <c r="E2550" s="119" t="s">
        <v>22</v>
      </c>
      <c r="F2550" s="119" t="s">
        <v>94</v>
      </c>
      <c r="G2550" s="119" t="str">
        <f>VLOOKUP(Repository_table[[#This Row],[Country of Destination]],$T$11:$U$47,2,)</f>
        <v>East Asia and Pacific</v>
      </c>
      <c r="H2550" s="119" t="s">
        <v>382</v>
      </c>
      <c r="I2550" s="119" t="s">
        <v>25</v>
      </c>
      <c r="J2550" s="120">
        <v>3545840</v>
      </c>
      <c r="K2550" s="121"/>
      <c r="L2550" s="115"/>
      <c r="N2550" s="89"/>
    </row>
    <row r="2551" spans="1:14" s="13" customFormat="1">
      <c r="A2551" s="117">
        <v>44413</v>
      </c>
      <c r="B2551" s="118" t="s">
        <v>228</v>
      </c>
      <c r="C2551" s="118" t="s">
        <v>229</v>
      </c>
      <c r="D2551" s="119" t="s">
        <v>230</v>
      </c>
      <c r="E2551" s="119" t="s">
        <v>22</v>
      </c>
      <c r="F2551" s="119" t="s">
        <v>140</v>
      </c>
      <c r="G2551" s="119" t="str">
        <f>VLOOKUP(Repository_table[[#This Row],[Country of Destination]],$T$11:$U$47,2,)</f>
        <v>Latin America and the Caribbean</v>
      </c>
      <c r="H2551" s="119" t="s">
        <v>656</v>
      </c>
      <c r="I2551" s="119" t="s">
        <v>231</v>
      </c>
      <c r="J2551" s="120">
        <v>3291672</v>
      </c>
      <c r="K2551" s="121"/>
      <c r="L2551" s="115"/>
      <c r="N2551" s="89"/>
    </row>
    <row r="2552" spans="1:14" s="13" customFormat="1" ht="24.95">
      <c r="A2552" s="117">
        <v>44413</v>
      </c>
      <c r="B2552" s="118" t="s">
        <v>330</v>
      </c>
      <c r="C2552" s="118" t="s">
        <v>331</v>
      </c>
      <c r="D2552" s="119" t="s">
        <v>332</v>
      </c>
      <c r="E2552" s="119" t="s">
        <v>22</v>
      </c>
      <c r="F2552" s="119" t="s">
        <v>33</v>
      </c>
      <c r="G2552" s="119" t="str">
        <f>VLOOKUP(Repository_table[[#This Row],[Country of Destination]],$T$11:$U$47,2,)</f>
        <v>Europe and Central Asia</v>
      </c>
      <c r="H2552" s="119" t="s">
        <v>321</v>
      </c>
      <c r="I2552" s="119" t="s">
        <v>333</v>
      </c>
      <c r="J2552" s="120">
        <v>3305559</v>
      </c>
      <c r="K2552" s="121"/>
      <c r="L2552" s="115"/>
      <c r="N2552" s="89"/>
    </row>
    <row r="2553" spans="1:14" s="13" customFormat="1">
      <c r="A2553" s="117">
        <v>44413</v>
      </c>
      <c r="B2553" s="118" t="s">
        <v>355</v>
      </c>
      <c r="C2553" s="118" t="s">
        <v>356</v>
      </c>
      <c r="D2553" s="119" t="s">
        <v>360</v>
      </c>
      <c r="E2553" s="119" t="s">
        <v>22</v>
      </c>
      <c r="F2553" s="119" t="s">
        <v>23</v>
      </c>
      <c r="G2553" s="119" t="str">
        <f>VLOOKUP(Repository_table[[#This Row],[Country of Destination]],$T$11:$U$47,2,)</f>
        <v>Europe and Central Asia</v>
      </c>
      <c r="H2553" s="119" t="s">
        <v>53</v>
      </c>
      <c r="I2553" s="119" t="s">
        <v>359</v>
      </c>
      <c r="J2553" s="120">
        <v>825646</v>
      </c>
      <c r="K2553" s="121"/>
      <c r="L2553" s="115"/>
      <c r="N2553" s="89"/>
    </row>
    <row r="2554" spans="1:14" s="13" customFormat="1" ht="24.95">
      <c r="A2554" s="117">
        <v>44414</v>
      </c>
      <c r="B2554" s="118" t="s">
        <v>264</v>
      </c>
      <c r="C2554" s="118" t="s">
        <v>265</v>
      </c>
      <c r="D2554" s="119" t="s">
        <v>266</v>
      </c>
      <c r="E2554" s="119" t="s">
        <v>22</v>
      </c>
      <c r="F2554" s="119" t="s">
        <v>38</v>
      </c>
      <c r="G2554" s="119" t="str">
        <f>VLOOKUP(Repository_table[[#This Row],[Country of Destination]],$T$11:$U$47,2,)</f>
        <v>Latin America and the Caribbean</v>
      </c>
      <c r="H2554" s="119" t="s">
        <v>327</v>
      </c>
      <c r="I2554" s="119" t="s">
        <v>268</v>
      </c>
      <c r="J2554" s="120">
        <v>3615460</v>
      </c>
      <c r="K2554" s="121"/>
      <c r="L2554" s="115"/>
      <c r="N2554" s="89"/>
    </row>
    <row r="2555" spans="1:14" s="13" customFormat="1">
      <c r="A2555" s="117">
        <v>44414</v>
      </c>
      <c r="B2555" s="118" t="s">
        <v>228</v>
      </c>
      <c r="C2555" s="118" t="s">
        <v>232</v>
      </c>
      <c r="D2555" s="119" t="s">
        <v>230</v>
      </c>
      <c r="E2555" s="119" t="s">
        <v>22</v>
      </c>
      <c r="F2555" s="119" t="s">
        <v>23</v>
      </c>
      <c r="G2555" s="119" t="str">
        <f>VLOOKUP(Repository_table[[#This Row],[Country of Destination]],$T$11:$U$47,2,)</f>
        <v>Europe and Central Asia</v>
      </c>
      <c r="H2555" s="119" t="s">
        <v>288</v>
      </c>
      <c r="I2555" s="119" t="s">
        <v>231</v>
      </c>
      <c r="J2555" s="120">
        <v>3376945</v>
      </c>
      <c r="K2555" s="121"/>
      <c r="L2555" s="115"/>
      <c r="N2555" s="89"/>
    </row>
    <row r="2556" spans="1:14" s="13" customFormat="1" ht="24.95">
      <c r="A2556" s="117">
        <v>44414</v>
      </c>
      <c r="B2556" s="118" t="s">
        <v>330</v>
      </c>
      <c r="C2556" s="118" t="s">
        <v>331</v>
      </c>
      <c r="D2556" s="119" t="s">
        <v>332</v>
      </c>
      <c r="E2556" s="119" t="s">
        <v>22</v>
      </c>
      <c r="F2556" s="119" t="s">
        <v>94</v>
      </c>
      <c r="G2556" s="119" t="str">
        <f>VLOOKUP(Repository_table[[#This Row],[Country of Destination]],$T$11:$U$47,2,)</f>
        <v>East Asia and Pacific</v>
      </c>
      <c r="H2556" s="119" t="s">
        <v>729</v>
      </c>
      <c r="I2556" s="119" t="s">
        <v>333</v>
      </c>
      <c r="J2556" s="120">
        <v>3450598</v>
      </c>
      <c r="K2556" s="121"/>
      <c r="L2556" s="115"/>
      <c r="N2556" s="89"/>
    </row>
    <row r="2557" spans="1:14" s="13" customFormat="1">
      <c r="A2557" s="117">
        <v>44414</v>
      </c>
      <c r="B2557" s="118" t="s">
        <v>20</v>
      </c>
      <c r="C2557" s="118" t="s">
        <v>20</v>
      </c>
      <c r="D2557" s="119" t="s">
        <v>21</v>
      </c>
      <c r="E2557" s="119" t="s">
        <v>22</v>
      </c>
      <c r="F2557" s="119" t="s">
        <v>68</v>
      </c>
      <c r="G2557" s="119" t="str">
        <f>VLOOKUP(Repository_table[[#This Row],[Country of Destination]],$T$11:$U$47,2,)</f>
        <v>Europe and Central Asia</v>
      </c>
      <c r="H2557" s="119" t="s">
        <v>142</v>
      </c>
      <c r="I2557" s="119" t="s">
        <v>25</v>
      </c>
      <c r="J2557" s="120">
        <v>3607419</v>
      </c>
      <c r="K2557" s="121"/>
      <c r="L2557" s="115"/>
      <c r="N2557" s="89"/>
    </row>
    <row r="2558" spans="1:14" s="13" customFormat="1">
      <c r="A2558" s="117">
        <v>44415</v>
      </c>
      <c r="B2558" s="118" t="s">
        <v>303</v>
      </c>
      <c r="C2558" s="118" t="s">
        <v>304</v>
      </c>
      <c r="D2558" s="119" t="s">
        <v>305</v>
      </c>
      <c r="E2558" s="119" t="s">
        <v>22</v>
      </c>
      <c r="F2558" s="119" t="s">
        <v>23</v>
      </c>
      <c r="G2558" s="119" t="str">
        <f>VLOOKUP(Repository_table[[#This Row],[Country of Destination]],$T$11:$U$47,2,)</f>
        <v>Europe and Central Asia</v>
      </c>
      <c r="H2558" s="119" t="s">
        <v>611</v>
      </c>
      <c r="I2558" s="119" t="s">
        <v>307</v>
      </c>
      <c r="J2558" s="120">
        <v>2978566</v>
      </c>
      <c r="K2558" s="121"/>
      <c r="L2558" s="115"/>
      <c r="N2558" s="89"/>
    </row>
    <row r="2559" spans="1:14" s="13" customFormat="1" ht="24.95">
      <c r="A2559" s="117">
        <v>44415</v>
      </c>
      <c r="B2559" s="118" t="s">
        <v>264</v>
      </c>
      <c r="C2559" s="118" t="s">
        <v>265</v>
      </c>
      <c r="D2559" s="119" t="s">
        <v>266</v>
      </c>
      <c r="E2559" s="119" t="s">
        <v>22</v>
      </c>
      <c r="F2559" s="119" t="s">
        <v>94</v>
      </c>
      <c r="G2559" s="119" t="str">
        <f>VLOOKUP(Repository_table[[#This Row],[Country of Destination]],$T$11:$U$47,2,)</f>
        <v>East Asia and Pacific</v>
      </c>
      <c r="H2559" s="119" t="s">
        <v>344</v>
      </c>
      <c r="I2559" s="119" t="s">
        <v>268</v>
      </c>
      <c r="J2559" s="120">
        <v>3398088</v>
      </c>
      <c r="K2559" s="121"/>
      <c r="L2559" s="115"/>
      <c r="N2559" s="89"/>
    </row>
    <row r="2560" spans="1:14" s="13" customFormat="1">
      <c r="A2560" s="117">
        <v>44415</v>
      </c>
      <c r="B2560" s="118" t="s">
        <v>20</v>
      </c>
      <c r="C2560" s="118" t="s">
        <v>20</v>
      </c>
      <c r="D2560" s="119" t="s">
        <v>27</v>
      </c>
      <c r="E2560" s="119" t="s">
        <v>22</v>
      </c>
      <c r="F2560" s="119" t="s">
        <v>143</v>
      </c>
      <c r="G2560" s="119" t="str">
        <f>VLOOKUP(Repository_table[[#This Row],[Country of Destination]],$T$11:$U$47,2,)</f>
        <v>Latin America and the Caribbean</v>
      </c>
      <c r="H2560" s="119" t="s">
        <v>48</v>
      </c>
      <c r="I2560" s="119" t="s">
        <v>25</v>
      </c>
      <c r="J2560" s="120">
        <v>3652877</v>
      </c>
      <c r="K2560" s="121"/>
      <c r="L2560" s="115"/>
      <c r="N2560" s="89"/>
    </row>
    <row r="2561" spans="1:14" s="13" customFormat="1" ht="24.95">
      <c r="A2561" s="117">
        <v>44416</v>
      </c>
      <c r="B2561" s="118" t="s">
        <v>330</v>
      </c>
      <c r="C2561" s="118" t="s">
        <v>331</v>
      </c>
      <c r="D2561" s="119" t="s">
        <v>332</v>
      </c>
      <c r="E2561" s="119" t="s">
        <v>22</v>
      </c>
      <c r="F2561" s="119" t="s">
        <v>42</v>
      </c>
      <c r="G2561" s="119" t="str">
        <f>VLOOKUP(Repository_table[[#This Row],[Country of Destination]],$T$11:$U$47,2,)</f>
        <v>South Asia</v>
      </c>
      <c r="H2561" s="119" t="s">
        <v>343</v>
      </c>
      <c r="I2561" s="119" t="s">
        <v>333</v>
      </c>
      <c r="J2561" s="120">
        <v>3386764</v>
      </c>
      <c r="K2561" s="121"/>
      <c r="L2561" s="115"/>
      <c r="N2561" s="89"/>
    </row>
    <row r="2562" spans="1:14" s="13" customFormat="1" ht="24.95">
      <c r="A2562" s="117">
        <v>44416</v>
      </c>
      <c r="B2562" s="118" t="s">
        <v>330</v>
      </c>
      <c r="C2562" s="118" t="s">
        <v>331</v>
      </c>
      <c r="D2562" s="119" t="s">
        <v>332</v>
      </c>
      <c r="E2562" s="119" t="s">
        <v>22</v>
      </c>
      <c r="F2562" s="119" t="s">
        <v>140</v>
      </c>
      <c r="G2562" s="119" t="str">
        <f>VLOOKUP(Repository_table[[#This Row],[Country of Destination]],$T$11:$U$47,2,)</f>
        <v>Latin America and the Caribbean</v>
      </c>
      <c r="H2562" s="119" t="s">
        <v>277</v>
      </c>
      <c r="I2562" s="119" t="s">
        <v>333</v>
      </c>
      <c r="J2562" s="120">
        <v>2195357</v>
      </c>
      <c r="K2562" s="121"/>
      <c r="L2562" s="115"/>
      <c r="N2562" s="89"/>
    </row>
    <row r="2563" spans="1:14" s="13" customFormat="1">
      <c r="A2563" s="117">
        <v>44416</v>
      </c>
      <c r="B2563" s="118" t="s">
        <v>20</v>
      </c>
      <c r="C2563" s="118" t="s">
        <v>20</v>
      </c>
      <c r="D2563" s="119" t="s">
        <v>27</v>
      </c>
      <c r="E2563" s="119" t="s">
        <v>22</v>
      </c>
      <c r="F2563" s="119" t="s">
        <v>28</v>
      </c>
      <c r="G2563" s="119" t="str">
        <f>VLOOKUP(Repository_table[[#This Row],[Country of Destination]],$T$11:$U$47,2,)</f>
        <v>East Asia and Pacific</v>
      </c>
      <c r="H2563" s="119" t="s">
        <v>93</v>
      </c>
      <c r="I2563" s="119" t="s">
        <v>25</v>
      </c>
      <c r="J2563" s="120">
        <v>3692450</v>
      </c>
      <c r="K2563" s="121"/>
      <c r="L2563" s="115"/>
      <c r="N2563" s="89"/>
    </row>
    <row r="2564" spans="1:14" s="13" customFormat="1">
      <c r="A2564" s="117">
        <v>44417</v>
      </c>
      <c r="B2564" s="118" t="s">
        <v>303</v>
      </c>
      <c r="C2564" s="118" t="s">
        <v>318</v>
      </c>
      <c r="D2564" s="119" t="s">
        <v>309</v>
      </c>
      <c r="E2564" s="119" t="s">
        <v>22</v>
      </c>
      <c r="F2564" s="119" t="s">
        <v>28</v>
      </c>
      <c r="G2564" s="119" t="str">
        <f>VLOOKUP(Repository_table[[#This Row],[Country of Destination]],$T$11:$U$47,2,)</f>
        <v>East Asia and Pacific</v>
      </c>
      <c r="H2564" s="119" t="s">
        <v>306</v>
      </c>
      <c r="I2564" s="119" t="s">
        <v>307</v>
      </c>
      <c r="J2564" s="120">
        <v>3372463</v>
      </c>
      <c r="K2564" s="121"/>
      <c r="L2564" s="115"/>
      <c r="N2564" s="89"/>
    </row>
    <row r="2565" spans="1:14" s="13" customFormat="1" ht="24.95">
      <c r="A2565" s="117">
        <v>44417</v>
      </c>
      <c r="B2565" s="118" t="s">
        <v>264</v>
      </c>
      <c r="C2565" s="118" t="s">
        <v>265</v>
      </c>
      <c r="D2565" s="119" t="s">
        <v>266</v>
      </c>
      <c r="E2565" s="119" t="s">
        <v>22</v>
      </c>
      <c r="F2565" s="119" t="s">
        <v>23</v>
      </c>
      <c r="G2565" s="119" t="str">
        <f>VLOOKUP(Repository_table[[#This Row],[Country of Destination]],$T$11:$U$47,2,)</f>
        <v>Europe and Central Asia</v>
      </c>
      <c r="H2565" s="119" t="s">
        <v>26</v>
      </c>
      <c r="I2565" s="119" t="s">
        <v>268</v>
      </c>
      <c r="J2565" s="120">
        <v>3452011</v>
      </c>
      <c r="K2565" s="121"/>
      <c r="L2565" s="115"/>
      <c r="N2565" s="89"/>
    </row>
    <row r="2566" spans="1:14" s="13" customFormat="1">
      <c r="A2566" s="117">
        <v>44417</v>
      </c>
      <c r="B2566" s="118" t="s">
        <v>20</v>
      </c>
      <c r="C2566" s="118" t="s">
        <v>20</v>
      </c>
      <c r="D2566" s="119" t="s">
        <v>21</v>
      </c>
      <c r="E2566" s="119" t="s">
        <v>22</v>
      </c>
      <c r="F2566" s="119" t="s">
        <v>94</v>
      </c>
      <c r="G2566" s="119" t="str">
        <f>VLOOKUP(Repository_table[[#This Row],[Country of Destination]],$T$11:$U$47,2,)</f>
        <v>East Asia and Pacific</v>
      </c>
      <c r="H2566" s="119" t="s">
        <v>107</v>
      </c>
      <c r="I2566" s="119" t="s">
        <v>25</v>
      </c>
      <c r="J2566" s="120">
        <v>3702654</v>
      </c>
      <c r="K2566" s="121"/>
      <c r="L2566" s="115"/>
      <c r="N2566" s="89"/>
    </row>
    <row r="2567" spans="1:14" s="13" customFormat="1">
      <c r="A2567" s="117">
        <v>44417</v>
      </c>
      <c r="B2567" s="118" t="s">
        <v>20</v>
      </c>
      <c r="C2567" s="118" t="s">
        <v>20</v>
      </c>
      <c r="D2567" s="119" t="s">
        <v>21</v>
      </c>
      <c r="E2567" s="119" t="s">
        <v>22</v>
      </c>
      <c r="F2567" s="119" t="s">
        <v>140</v>
      </c>
      <c r="G2567" s="119" t="str">
        <f>VLOOKUP(Repository_table[[#This Row],[Country of Destination]],$T$11:$U$47,2,)</f>
        <v>Latin America and the Caribbean</v>
      </c>
      <c r="H2567" s="119" t="s">
        <v>234</v>
      </c>
      <c r="I2567" s="119" t="s">
        <v>25</v>
      </c>
      <c r="J2567" s="120">
        <v>2078600</v>
      </c>
      <c r="K2567" s="121"/>
      <c r="L2567" s="115" t="s">
        <v>67</v>
      </c>
      <c r="N2567" s="89"/>
    </row>
    <row r="2568" spans="1:14" s="13" customFormat="1">
      <c r="A2568" s="117">
        <v>44417</v>
      </c>
      <c r="B2568" s="118" t="s">
        <v>20</v>
      </c>
      <c r="C2568" s="118" t="s">
        <v>20</v>
      </c>
      <c r="D2568" s="119" t="s">
        <v>21</v>
      </c>
      <c r="E2568" s="119" t="s">
        <v>22</v>
      </c>
      <c r="F2568" s="119" t="s">
        <v>38</v>
      </c>
      <c r="G2568" s="119" t="str">
        <f>VLOOKUP(Repository_table[[#This Row],[Country of Destination]],$T$11:$U$47,2,)</f>
        <v>Latin America and the Caribbean</v>
      </c>
      <c r="H2568" s="119" t="s">
        <v>234</v>
      </c>
      <c r="I2568" s="119" t="s">
        <v>25</v>
      </c>
      <c r="J2568" s="120">
        <v>1198121</v>
      </c>
      <c r="K2568" s="121"/>
      <c r="L2568" s="115" t="s">
        <v>67</v>
      </c>
      <c r="N2568" s="89"/>
    </row>
    <row r="2569" spans="1:14" s="13" customFormat="1">
      <c r="A2569" s="117">
        <v>44419</v>
      </c>
      <c r="B2569" s="118" t="s">
        <v>303</v>
      </c>
      <c r="C2569" s="118" t="s">
        <v>308</v>
      </c>
      <c r="D2569" s="119" t="s">
        <v>305</v>
      </c>
      <c r="E2569" s="119" t="s">
        <v>22</v>
      </c>
      <c r="F2569" s="119" t="s">
        <v>158</v>
      </c>
      <c r="G2569" s="119" t="str">
        <f>VLOOKUP(Repository_table[[#This Row],[Country of Destination]],$T$11:$U$47,2,)</f>
        <v>East Asia and Pacific</v>
      </c>
      <c r="H2569" s="119" t="s">
        <v>315</v>
      </c>
      <c r="I2569" s="119" t="s">
        <v>307</v>
      </c>
      <c r="J2569" s="120">
        <v>3531509</v>
      </c>
      <c r="K2569" s="121"/>
      <c r="L2569" s="115"/>
      <c r="N2569" s="89"/>
    </row>
    <row r="2570" spans="1:14" s="13" customFormat="1" ht="24.95">
      <c r="A2570" s="117">
        <v>44419</v>
      </c>
      <c r="B2570" s="118" t="s">
        <v>264</v>
      </c>
      <c r="C2570" s="118" t="s">
        <v>265</v>
      </c>
      <c r="D2570" s="119" t="s">
        <v>266</v>
      </c>
      <c r="E2570" s="119" t="s">
        <v>22</v>
      </c>
      <c r="F2570" s="119" t="s">
        <v>94</v>
      </c>
      <c r="G2570" s="119" t="str">
        <f>VLOOKUP(Repository_table[[#This Row],[Country of Destination]],$T$11:$U$47,2,)</f>
        <v>East Asia and Pacific</v>
      </c>
      <c r="H2570" s="119" t="s">
        <v>595</v>
      </c>
      <c r="I2570" s="119" t="s">
        <v>268</v>
      </c>
      <c r="J2570" s="120">
        <v>3317817</v>
      </c>
      <c r="K2570" s="121"/>
      <c r="L2570" s="115"/>
      <c r="N2570" s="89"/>
    </row>
    <row r="2571" spans="1:14" s="13" customFormat="1" ht="24.95">
      <c r="A2571" s="117">
        <v>44419</v>
      </c>
      <c r="B2571" s="118" t="s">
        <v>330</v>
      </c>
      <c r="C2571" s="118" t="s">
        <v>331</v>
      </c>
      <c r="D2571" s="119" t="s">
        <v>332</v>
      </c>
      <c r="E2571" s="119" t="s">
        <v>22</v>
      </c>
      <c r="F2571" s="119" t="s">
        <v>83</v>
      </c>
      <c r="G2571" s="119" t="str">
        <f>VLOOKUP(Repository_table[[#This Row],[Country of Destination]],$T$11:$U$47,2,)</f>
        <v>East Asia and Pacific</v>
      </c>
      <c r="H2571" s="119" t="s">
        <v>174</v>
      </c>
      <c r="I2571" s="119" t="s">
        <v>333</v>
      </c>
      <c r="J2571" s="120">
        <v>3706821</v>
      </c>
      <c r="K2571" s="121"/>
      <c r="L2571" s="115"/>
      <c r="N2571" s="89"/>
    </row>
    <row r="2572" spans="1:14" s="13" customFormat="1">
      <c r="A2572" s="117">
        <v>44419</v>
      </c>
      <c r="B2572" s="118" t="s">
        <v>20</v>
      </c>
      <c r="C2572" s="118" t="s">
        <v>20</v>
      </c>
      <c r="D2572" s="119" t="s">
        <v>27</v>
      </c>
      <c r="E2572" s="119" t="s">
        <v>22</v>
      </c>
      <c r="F2572" s="119" t="s">
        <v>143</v>
      </c>
      <c r="G2572" s="119" t="str">
        <f>VLOOKUP(Repository_table[[#This Row],[Country of Destination]],$T$11:$U$47,2,)</f>
        <v>Latin America and the Caribbean</v>
      </c>
      <c r="H2572" s="119" t="s">
        <v>149</v>
      </c>
      <c r="I2572" s="119" t="s">
        <v>25</v>
      </c>
      <c r="J2572" s="120">
        <v>1970982</v>
      </c>
      <c r="K2572" s="121"/>
      <c r="L2572" s="115" t="s">
        <v>67</v>
      </c>
      <c r="N2572" s="89"/>
    </row>
    <row r="2573" spans="1:14" s="13" customFormat="1">
      <c r="A2573" s="117">
        <v>44419</v>
      </c>
      <c r="B2573" s="118" t="s">
        <v>20</v>
      </c>
      <c r="C2573" s="118" t="s">
        <v>20</v>
      </c>
      <c r="D2573" s="119" t="s">
        <v>21</v>
      </c>
      <c r="E2573" s="119" t="s">
        <v>22</v>
      </c>
      <c r="F2573" s="119" t="s">
        <v>38</v>
      </c>
      <c r="G2573" s="119" t="str">
        <f>VLOOKUP(Repository_table[[#This Row],[Country of Destination]],$T$11:$U$47,2,)</f>
        <v>Latin America and the Caribbean</v>
      </c>
      <c r="H2573" s="119" t="s">
        <v>149</v>
      </c>
      <c r="I2573" s="119" t="s">
        <v>25</v>
      </c>
      <c r="J2573" s="120">
        <v>1702505</v>
      </c>
      <c r="K2573" s="121"/>
      <c r="L2573" s="115" t="s">
        <v>67</v>
      </c>
      <c r="N2573" s="89"/>
    </row>
    <row r="2574" spans="1:14" s="13" customFormat="1" ht="24.95">
      <c r="A2574" s="117">
        <v>44420</v>
      </c>
      <c r="B2574" s="118" t="s">
        <v>264</v>
      </c>
      <c r="C2574" s="118" t="s">
        <v>265</v>
      </c>
      <c r="D2574" s="119" t="s">
        <v>266</v>
      </c>
      <c r="E2574" s="119" t="s">
        <v>22</v>
      </c>
      <c r="F2574" s="119" t="s">
        <v>33</v>
      </c>
      <c r="G2574" s="119" t="str">
        <f>VLOOKUP(Repository_table[[#This Row],[Country of Destination]],$T$11:$U$47,2,)</f>
        <v>Europe and Central Asia</v>
      </c>
      <c r="H2574" s="119" t="s">
        <v>190</v>
      </c>
      <c r="I2574" s="119" t="s">
        <v>268</v>
      </c>
      <c r="J2574" s="120">
        <v>3126192</v>
      </c>
      <c r="K2574" s="121"/>
      <c r="L2574" s="115"/>
      <c r="N2574" s="89"/>
    </row>
    <row r="2575" spans="1:14" s="13" customFormat="1" ht="24.95">
      <c r="A2575" s="117">
        <v>44420</v>
      </c>
      <c r="B2575" s="118" t="s">
        <v>330</v>
      </c>
      <c r="C2575" s="118" t="s">
        <v>331</v>
      </c>
      <c r="D2575" s="119" t="s">
        <v>332</v>
      </c>
      <c r="E2575" s="119" t="s">
        <v>22</v>
      </c>
      <c r="F2575" s="119" t="s">
        <v>55</v>
      </c>
      <c r="G2575" s="119" t="str">
        <f>VLOOKUP(Repository_table[[#This Row],[Country of Destination]],$T$11:$U$47,2,)</f>
        <v>Europe and Central Asia</v>
      </c>
      <c r="H2575" s="119" t="s">
        <v>275</v>
      </c>
      <c r="I2575" s="119" t="s">
        <v>333</v>
      </c>
      <c r="J2575" s="120">
        <v>3676044</v>
      </c>
      <c r="K2575" s="121"/>
      <c r="L2575" s="115"/>
      <c r="N2575" s="89"/>
    </row>
    <row r="2576" spans="1:14" s="13" customFormat="1">
      <c r="A2576" s="117">
        <v>44420</v>
      </c>
      <c r="B2576" s="118" t="s">
        <v>20</v>
      </c>
      <c r="C2576" s="118" t="s">
        <v>20</v>
      </c>
      <c r="D2576" s="119" t="s">
        <v>21</v>
      </c>
      <c r="E2576" s="119" t="s">
        <v>22</v>
      </c>
      <c r="F2576" s="119" t="s">
        <v>42</v>
      </c>
      <c r="G2576" s="119" t="str">
        <f>VLOOKUP(Repository_table[[#This Row],[Country of Destination]],$T$11:$U$47,2,)</f>
        <v>South Asia</v>
      </c>
      <c r="H2576" s="119" t="s">
        <v>46</v>
      </c>
      <c r="I2576" s="119" t="s">
        <v>25</v>
      </c>
      <c r="J2576" s="120">
        <v>3630142</v>
      </c>
      <c r="K2576" s="121"/>
      <c r="L2576" s="115"/>
      <c r="N2576" s="89"/>
    </row>
    <row r="2577" spans="1:14" s="13" customFormat="1">
      <c r="A2577" s="117">
        <v>44421</v>
      </c>
      <c r="B2577" s="118" t="s">
        <v>303</v>
      </c>
      <c r="C2577" s="118" t="s">
        <v>304</v>
      </c>
      <c r="D2577" s="119" t="s">
        <v>305</v>
      </c>
      <c r="E2577" s="119" t="s">
        <v>22</v>
      </c>
      <c r="F2577" s="119" t="s">
        <v>101</v>
      </c>
      <c r="G2577" s="119" t="str">
        <f>VLOOKUP(Repository_table[[#This Row],[Country of Destination]],$T$11:$U$47,2,)</f>
        <v>Middle East and North Africa</v>
      </c>
      <c r="H2577" s="119" t="s">
        <v>289</v>
      </c>
      <c r="I2577" s="119" t="s">
        <v>307</v>
      </c>
      <c r="J2577" s="120">
        <v>3297680</v>
      </c>
      <c r="K2577" s="121"/>
      <c r="L2577" s="115"/>
      <c r="N2577" s="89"/>
    </row>
    <row r="2578" spans="1:14" s="13" customFormat="1" ht="24.95">
      <c r="A2578" s="117">
        <v>44421</v>
      </c>
      <c r="B2578" s="118" t="s">
        <v>330</v>
      </c>
      <c r="C2578" s="118" t="s">
        <v>331</v>
      </c>
      <c r="D2578" s="119" t="s">
        <v>332</v>
      </c>
      <c r="E2578" s="119" t="s">
        <v>22</v>
      </c>
      <c r="F2578" s="119" t="s">
        <v>94</v>
      </c>
      <c r="G2578" s="119" t="str">
        <f>VLOOKUP(Repository_table[[#This Row],[Country of Destination]],$T$11:$U$47,2,)</f>
        <v>East Asia and Pacific</v>
      </c>
      <c r="H2578" s="119" t="s">
        <v>206</v>
      </c>
      <c r="I2578" s="119" t="s">
        <v>333</v>
      </c>
      <c r="J2578" s="120">
        <v>3376704</v>
      </c>
      <c r="K2578" s="121"/>
      <c r="L2578" s="115"/>
      <c r="N2578" s="89"/>
    </row>
    <row r="2579" spans="1:14" s="13" customFormat="1">
      <c r="A2579" s="117">
        <v>44421</v>
      </c>
      <c r="B2579" s="118" t="s">
        <v>20</v>
      </c>
      <c r="C2579" s="118" t="s">
        <v>20</v>
      </c>
      <c r="D2579" s="119" t="s">
        <v>21</v>
      </c>
      <c r="E2579" s="119" t="s">
        <v>22</v>
      </c>
      <c r="F2579" s="119" t="s">
        <v>23</v>
      </c>
      <c r="G2579" s="119" t="str">
        <f>VLOOKUP(Repository_table[[#This Row],[Country of Destination]],$T$11:$U$47,2,)</f>
        <v>Europe and Central Asia</v>
      </c>
      <c r="H2579" s="119" t="s">
        <v>175</v>
      </c>
      <c r="I2579" s="119" t="s">
        <v>25</v>
      </c>
      <c r="J2579" s="120">
        <v>2927549</v>
      </c>
      <c r="K2579" s="121"/>
      <c r="L2579" s="115"/>
      <c r="N2579" s="89"/>
    </row>
    <row r="2580" spans="1:14" s="13" customFormat="1">
      <c r="A2580" s="117">
        <v>44422</v>
      </c>
      <c r="B2580" s="118" t="s">
        <v>303</v>
      </c>
      <c r="C2580" s="118" t="s">
        <v>318</v>
      </c>
      <c r="D2580" s="119" t="s">
        <v>309</v>
      </c>
      <c r="E2580" s="119" t="s">
        <v>22</v>
      </c>
      <c r="F2580" s="119" t="s">
        <v>144</v>
      </c>
      <c r="G2580" s="119" t="str">
        <f>VLOOKUP(Repository_table[[#This Row],[Country of Destination]],$T$11:$U$47,2,)</f>
        <v>Latin America and the Caribbean</v>
      </c>
      <c r="H2580" s="119" t="s">
        <v>721</v>
      </c>
      <c r="I2580" s="119" t="s">
        <v>307</v>
      </c>
      <c r="J2580" s="120">
        <v>1054044</v>
      </c>
      <c r="K2580" s="121"/>
      <c r="L2580" s="115"/>
      <c r="N2580" s="89"/>
    </row>
    <row r="2581" spans="1:14" s="13" customFormat="1" ht="24.95">
      <c r="A2581" s="117">
        <v>44422</v>
      </c>
      <c r="B2581" s="118" t="s">
        <v>264</v>
      </c>
      <c r="C2581" s="118" t="s">
        <v>265</v>
      </c>
      <c r="D2581" s="119" t="s">
        <v>283</v>
      </c>
      <c r="E2581" s="119" t="s">
        <v>22</v>
      </c>
      <c r="F2581" s="119" t="s">
        <v>143</v>
      </c>
      <c r="G2581" s="119" t="str">
        <f>VLOOKUP(Repository_table[[#This Row],[Country of Destination]],$T$11:$U$47,2,)</f>
        <v>Latin America and the Caribbean</v>
      </c>
      <c r="H2581" s="119" t="s">
        <v>676</v>
      </c>
      <c r="I2581" s="119" t="s">
        <v>268</v>
      </c>
      <c r="J2581" s="120">
        <v>93710</v>
      </c>
      <c r="K2581" s="121"/>
      <c r="L2581" s="115"/>
      <c r="N2581" s="89"/>
    </row>
    <row r="2582" spans="1:14" s="13" customFormat="1" ht="24.95">
      <c r="A2582" s="117">
        <v>44422</v>
      </c>
      <c r="B2582" s="118" t="s">
        <v>264</v>
      </c>
      <c r="C2582" s="118" t="s">
        <v>265</v>
      </c>
      <c r="D2582" s="119" t="s">
        <v>283</v>
      </c>
      <c r="E2582" s="119" t="s">
        <v>22</v>
      </c>
      <c r="F2582" s="119" t="s">
        <v>143</v>
      </c>
      <c r="G2582" s="119" t="str">
        <f>VLOOKUP(Repository_table[[#This Row],[Country of Destination]],$T$11:$U$47,2,)</f>
        <v>Latin America and the Caribbean</v>
      </c>
      <c r="H2582" s="119" t="s">
        <v>676</v>
      </c>
      <c r="I2582" s="119" t="s">
        <v>268</v>
      </c>
      <c r="J2582" s="120">
        <v>3233570</v>
      </c>
      <c r="K2582" s="121"/>
      <c r="L2582" s="115"/>
      <c r="N2582" s="89"/>
    </row>
    <row r="2583" spans="1:14" s="13" customFormat="1">
      <c r="A2583" s="117">
        <v>44422</v>
      </c>
      <c r="B2583" s="118" t="s">
        <v>20</v>
      </c>
      <c r="C2583" s="118" t="s">
        <v>20</v>
      </c>
      <c r="D2583" s="119" t="s">
        <v>21</v>
      </c>
      <c r="E2583" s="119" t="s">
        <v>22</v>
      </c>
      <c r="F2583" s="119" t="s">
        <v>297</v>
      </c>
      <c r="G2583" s="119" t="str">
        <f>VLOOKUP(Repository_table[[#This Row],[Country of Destination]],$T$11:$U$47,2,)</f>
        <v>Latin America and the Caribbean</v>
      </c>
      <c r="H2583" s="119" t="s">
        <v>313</v>
      </c>
      <c r="I2583" s="119" t="s">
        <v>25</v>
      </c>
      <c r="J2583" s="120">
        <v>2904401</v>
      </c>
      <c r="K2583" s="121"/>
      <c r="L2583" s="115"/>
      <c r="N2583" s="89"/>
    </row>
    <row r="2584" spans="1:14" s="13" customFormat="1">
      <c r="A2584" s="117">
        <v>44423</v>
      </c>
      <c r="B2584" s="118" t="s">
        <v>20</v>
      </c>
      <c r="C2584" s="118" t="s">
        <v>20</v>
      </c>
      <c r="D2584" s="119" t="s">
        <v>21</v>
      </c>
      <c r="E2584" s="119" t="s">
        <v>22</v>
      </c>
      <c r="F2584" s="119" t="s">
        <v>38</v>
      </c>
      <c r="G2584" s="119" t="str">
        <f>VLOOKUP(Repository_table[[#This Row],[Country of Destination]],$T$11:$U$47,2,)</f>
        <v>Latin America and the Caribbean</v>
      </c>
      <c r="H2584" s="119" t="s">
        <v>88</v>
      </c>
      <c r="I2584" s="119" t="s">
        <v>25</v>
      </c>
      <c r="J2584" s="120">
        <v>3523686</v>
      </c>
      <c r="K2584" s="121"/>
      <c r="L2584" s="115"/>
      <c r="N2584" s="89"/>
    </row>
    <row r="2585" spans="1:14" s="13" customFormat="1" ht="24.95">
      <c r="A2585" s="117">
        <v>44424</v>
      </c>
      <c r="B2585" s="118" t="s">
        <v>264</v>
      </c>
      <c r="C2585" s="118" t="s">
        <v>265</v>
      </c>
      <c r="D2585" s="119" t="s">
        <v>266</v>
      </c>
      <c r="E2585" s="119" t="s">
        <v>22</v>
      </c>
      <c r="F2585" s="119" t="s">
        <v>42</v>
      </c>
      <c r="G2585" s="119" t="str">
        <f>VLOOKUP(Repository_table[[#This Row],[Country of Destination]],$T$11:$U$47,2,)</f>
        <v>South Asia</v>
      </c>
      <c r="H2585" s="119" t="s">
        <v>251</v>
      </c>
      <c r="I2585" s="119" t="s">
        <v>268</v>
      </c>
      <c r="J2585" s="120">
        <v>3490388</v>
      </c>
      <c r="K2585" s="121"/>
      <c r="L2585" s="115"/>
      <c r="N2585" s="89"/>
    </row>
    <row r="2586" spans="1:14" s="13" customFormat="1">
      <c r="A2586" s="117">
        <v>44424</v>
      </c>
      <c r="B2586" s="118" t="s">
        <v>228</v>
      </c>
      <c r="C2586" s="118" t="s">
        <v>229</v>
      </c>
      <c r="D2586" s="119" t="s">
        <v>230</v>
      </c>
      <c r="E2586" s="119" t="s">
        <v>22</v>
      </c>
      <c r="F2586" s="119" t="s">
        <v>148</v>
      </c>
      <c r="G2586" s="119" t="str">
        <f>VLOOKUP(Repository_table[[#This Row],[Country of Destination]],$T$11:$U$47,2,)</f>
        <v>South Asia</v>
      </c>
      <c r="H2586" s="119" t="s">
        <v>220</v>
      </c>
      <c r="I2586" s="119" t="s">
        <v>231</v>
      </c>
      <c r="J2586" s="120">
        <v>3319020</v>
      </c>
      <c r="K2586" s="121"/>
      <c r="L2586" s="115"/>
      <c r="N2586" s="89"/>
    </row>
    <row r="2587" spans="1:14" s="13" customFormat="1" ht="24.95">
      <c r="A2587" s="117">
        <v>44424</v>
      </c>
      <c r="B2587" s="118" t="s">
        <v>330</v>
      </c>
      <c r="C2587" s="118" t="s">
        <v>331</v>
      </c>
      <c r="D2587" s="119" t="s">
        <v>332</v>
      </c>
      <c r="E2587" s="119" t="s">
        <v>22</v>
      </c>
      <c r="F2587" s="119" t="s">
        <v>94</v>
      </c>
      <c r="G2587" s="119" t="str">
        <f>VLOOKUP(Repository_table[[#This Row],[Country of Destination]],$T$11:$U$47,2,)</f>
        <v>East Asia and Pacific</v>
      </c>
      <c r="H2587" s="119" t="s">
        <v>112</v>
      </c>
      <c r="I2587" s="119" t="s">
        <v>333</v>
      </c>
      <c r="J2587" s="120">
        <v>3452649</v>
      </c>
      <c r="K2587" s="121"/>
      <c r="L2587" s="115"/>
      <c r="N2587" s="89"/>
    </row>
    <row r="2588" spans="1:14" s="13" customFormat="1">
      <c r="A2588" s="117">
        <v>44424</v>
      </c>
      <c r="B2588" s="118" t="s">
        <v>20</v>
      </c>
      <c r="C2588" s="118" t="s">
        <v>20</v>
      </c>
      <c r="D2588" s="119" t="s">
        <v>21</v>
      </c>
      <c r="E2588" s="119" t="s">
        <v>22</v>
      </c>
      <c r="F2588" s="119" t="s">
        <v>140</v>
      </c>
      <c r="G2588" s="119" t="str">
        <f>VLOOKUP(Repository_table[[#This Row],[Country of Destination]],$T$11:$U$47,2,)</f>
        <v>Latin America and the Caribbean</v>
      </c>
      <c r="H2588" s="119" t="s">
        <v>213</v>
      </c>
      <c r="I2588" s="119" t="s">
        <v>25</v>
      </c>
      <c r="J2588" s="120">
        <v>2256288</v>
      </c>
      <c r="K2588" s="121"/>
      <c r="L2588" s="115" t="s">
        <v>67</v>
      </c>
      <c r="N2588" s="89"/>
    </row>
    <row r="2589" spans="1:14" s="13" customFormat="1">
      <c r="A2589" s="117">
        <v>44424</v>
      </c>
      <c r="B2589" s="118" t="s">
        <v>20</v>
      </c>
      <c r="C2589" s="118" t="s">
        <v>20</v>
      </c>
      <c r="D2589" s="119" t="s">
        <v>21</v>
      </c>
      <c r="E2589" s="119" t="s">
        <v>22</v>
      </c>
      <c r="F2589" s="119" t="s">
        <v>38</v>
      </c>
      <c r="G2589" s="119" t="str">
        <f>VLOOKUP(Repository_table[[#This Row],[Country of Destination]],$T$11:$U$47,2,)</f>
        <v>Latin America and the Caribbean</v>
      </c>
      <c r="H2589" s="119" t="s">
        <v>213</v>
      </c>
      <c r="I2589" s="119" t="s">
        <v>25</v>
      </c>
      <c r="J2589" s="120">
        <v>1155446</v>
      </c>
      <c r="K2589" s="121"/>
      <c r="L2589" s="115" t="s">
        <v>67</v>
      </c>
      <c r="N2589" s="89"/>
    </row>
    <row r="2590" spans="1:14" s="13" customFormat="1">
      <c r="A2590" s="117">
        <v>44425</v>
      </c>
      <c r="B2590" s="118" t="s">
        <v>303</v>
      </c>
      <c r="C2590" s="118" t="s">
        <v>304</v>
      </c>
      <c r="D2590" s="119" t="s">
        <v>305</v>
      </c>
      <c r="E2590" s="119" t="s">
        <v>22</v>
      </c>
      <c r="F2590" s="119" t="s">
        <v>158</v>
      </c>
      <c r="G2590" s="119" t="str">
        <f>VLOOKUP(Repository_table[[#This Row],[Country of Destination]],$T$11:$U$47,2,)</f>
        <v>East Asia and Pacific</v>
      </c>
      <c r="H2590" s="119" t="s">
        <v>316</v>
      </c>
      <c r="I2590" s="119" t="s">
        <v>307</v>
      </c>
      <c r="J2590" s="120">
        <v>3500573</v>
      </c>
      <c r="K2590" s="121"/>
      <c r="L2590" s="115"/>
      <c r="N2590" s="89"/>
    </row>
    <row r="2591" spans="1:14" s="13" customFormat="1" ht="24.95">
      <c r="A2591" s="117">
        <v>44425</v>
      </c>
      <c r="B2591" s="118" t="s">
        <v>330</v>
      </c>
      <c r="C2591" s="118" t="s">
        <v>331</v>
      </c>
      <c r="D2591" s="119" t="s">
        <v>339</v>
      </c>
      <c r="E2591" s="119" t="s">
        <v>22</v>
      </c>
      <c r="F2591" s="119" t="s">
        <v>187</v>
      </c>
      <c r="G2591" s="119" t="str">
        <f>VLOOKUP(Repository_table[[#This Row],[Country of Destination]],$T$11:$U$47,2,)</f>
        <v>Latin America and the Caribbean</v>
      </c>
      <c r="H2591" s="119" t="s">
        <v>177</v>
      </c>
      <c r="I2591" s="119" t="s">
        <v>333</v>
      </c>
      <c r="J2591" s="120">
        <v>919121</v>
      </c>
      <c r="K2591" s="121"/>
      <c r="L2591" s="115" t="s">
        <v>67</v>
      </c>
      <c r="N2591" s="89"/>
    </row>
    <row r="2592" spans="1:14" s="13" customFormat="1" ht="24.95">
      <c r="A2592" s="117">
        <v>44425</v>
      </c>
      <c r="B2592" s="118" t="s">
        <v>330</v>
      </c>
      <c r="C2592" s="118" t="s">
        <v>331</v>
      </c>
      <c r="D2592" s="119" t="s">
        <v>332</v>
      </c>
      <c r="E2592" s="119" t="s">
        <v>22</v>
      </c>
      <c r="F2592" s="119" t="s">
        <v>38</v>
      </c>
      <c r="G2592" s="119" t="str">
        <f>VLOOKUP(Repository_table[[#This Row],[Country of Destination]],$T$11:$U$47,2,)</f>
        <v>Latin America and the Caribbean</v>
      </c>
      <c r="H2592" s="119" t="s">
        <v>177</v>
      </c>
      <c r="I2592" s="119" t="s">
        <v>333</v>
      </c>
      <c r="J2592" s="120">
        <v>2788218</v>
      </c>
      <c r="K2592" s="121"/>
      <c r="L2592" s="115" t="s">
        <v>67</v>
      </c>
      <c r="N2592" s="89"/>
    </row>
    <row r="2593" spans="1:14" s="13" customFormat="1">
      <c r="A2593" s="117">
        <v>44425</v>
      </c>
      <c r="B2593" s="118" t="s">
        <v>20</v>
      </c>
      <c r="C2593" s="118" t="s">
        <v>20</v>
      </c>
      <c r="D2593" s="119" t="s">
        <v>21</v>
      </c>
      <c r="E2593" s="119" t="s">
        <v>22</v>
      </c>
      <c r="F2593" s="119" t="s">
        <v>23</v>
      </c>
      <c r="G2593" s="119" t="str">
        <f>VLOOKUP(Repository_table[[#This Row],[Country of Destination]],$T$11:$U$47,2,)</f>
        <v>Europe and Central Asia</v>
      </c>
      <c r="H2593" s="119" t="s">
        <v>615</v>
      </c>
      <c r="I2593" s="119" t="s">
        <v>25</v>
      </c>
      <c r="J2593" s="120">
        <v>2988477</v>
      </c>
      <c r="K2593" s="121"/>
      <c r="L2593" s="115"/>
      <c r="N2593" s="89"/>
    </row>
    <row r="2594" spans="1:14" s="13" customFormat="1" ht="24.95">
      <c r="A2594" s="117">
        <v>44426</v>
      </c>
      <c r="B2594" s="118" t="s">
        <v>264</v>
      </c>
      <c r="C2594" s="118" t="s">
        <v>265</v>
      </c>
      <c r="D2594" s="119" t="s">
        <v>266</v>
      </c>
      <c r="E2594" s="119" t="s">
        <v>22</v>
      </c>
      <c r="F2594" s="119" t="s">
        <v>38</v>
      </c>
      <c r="G2594" s="119" t="str">
        <f>VLOOKUP(Repository_table[[#This Row],[Country of Destination]],$T$11:$U$47,2,)</f>
        <v>Latin America and the Caribbean</v>
      </c>
      <c r="H2594" s="119" t="s">
        <v>278</v>
      </c>
      <c r="I2594" s="119" t="s">
        <v>268</v>
      </c>
      <c r="J2594" s="120">
        <v>3295040</v>
      </c>
      <c r="K2594" s="121"/>
      <c r="L2594" s="115"/>
      <c r="N2594" s="89"/>
    </row>
    <row r="2595" spans="1:14" s="13" customFormat="1">
      <c r="A2595" s="117">
        <v>44426</v>
      </c>
      <c r="B2595" s="118" t="s">
        <v>228</v>
      </c>
      <c r="C2595" s="118" t="s">
        <v>232</v>
      </c>
      <c r="D2595" s="119" t="s">
        <v>230</v>
      </c>
      <c r="E2595" s="119" t="s">
        <v>22</v>
      </c>
      <c r="F2595" s="119" t="s">
        <v>158</v>
      </c>
      <c r="G2595" s="119" t="str">
        <f>VLOOKUP(Repository_table[[#This Row],[Country of Destination]],$T$11:$U$47,2,)</f>
        <v>East Asia and Pacific</v>
      </c>
      <c r="H2595" s="119" t="s">
        <v>165</v>
      </c>
      <c r="I2595" s="119" t="s">
        <v>231</v>
      </c>
      <c r="J2595" s="120">
        <v>3483940</v>
      </c>
      <c r="K2595" s="121"/>
      <c r="L2595" s="115"/>
      <c r="N2595" s="89"/>
    </row>
    <row r="2596" spans="1:14" s="13" customFormat="1" ht="24.95">
      <c r="A2596" s="117">
        <v>44426</v>
      </c>
      <c r="B2596" s="118" t="s">
        <v>330</v>
      </c>
      <c r="C2596" s="118" t="s">
        <v>331</v>
      </c>
      <c r="D2596" s="119" t="s">
        <v>339</v>
      </c>
      <c r="E2596" s="119" t="s">
        <v>22</v>
      </c>
      <c r="F2596" s="119" t="s">
        <v>28</v>
      </c>
      <c r="G2596" s="119" t="str">
        <f>VLOOKUP(Repository_table[[#This Row],[Country of Destination]],$T$11:$U$47,2,)</f>
        <v>East Asia and Pacific</v>
      </c>
      <c r="H2596" s="119" t="s">
        <v>34</v>
      </c>
      <c r="I2596" s="119" t="s">
        <v>333</v>
      </c>
      <c r="J2596" s="120">
        <v>3693070</v>
      </c>
      <c r="K2596" s="121"/>
      <c r="L2596" s="115"/>
      <c r="N2596" s="89"/>
    </row>
    <row r="2597" spans="1:14" s="13" customFormat="1">
      <c r="A2597" s="117">
        <v>44427</v>
      </c>
      <c r="B2597" s="118" t="s">
        <v>303</v>
      </c>
      <c r="C2597" s="118" t="s">
        <v>304</v>
      </c>
      <c r="D2597" s="119" t="s">
        <v>305</v>
      </c>
      <c r="E2597" s="119" t="s">
        <v>22</v>
      </c>
      <c r="F2597" s="119" t="s">
        <v>158</v>
      </c>
      <c r="G2597" s="119" t="str">
        <f>VLOOKUP(Repository_table[[#This Row],[Country of Destination]],$T$11:$U$47,2,)</f>
        <v>East Asia and Pacific</v>
      </c>
      <c r="H2597" s="119" t="s">
        <v>730</v>
      </c>
      <c r="I2597" s="119" t="s">
        <v>307</v>
      </c>
      <c r="J2597" s="120">
        <v>2732939</v>
      </c>
      <c r="K2597" s="121"/>
      <c r="L2597" s="115"/>
      <c r="N2597" s="89"/>
    </row>
    <row r="2598" spans="1:14" s="13" customFormat="1">
      <c r="A2598" s="117">
        <v>44427</v>
      </c>
      <c r="B2598" s="118" t="s">
        <v>20</v>
      </c>
      <c r="C2598" s="118" t="s">
        <v>20</v>
      </c>
      <c r="D2598" s="119" t="s">
        <v>27</v>
      </c>
      <c r="E2598" s="119" t="s">
        <v>22</v>
      </c>
      <c r="F2598" s="119" t="s">
        <v>28</v>
      </c>
      <c r="G2598" s="119" t="str">
        <f>VLOOKUP(Repository_table[[#This Row],[Country of Destination]],$T$11:$U$47,2,)</f>
        <v>East Asia and Pacific</v>
      </c>
      <c r="H2598" s="119" t="s">
        <v>134</v>
      </c>
      <c r="I2598" s="119" t="s">
        <v>25</v>
      </c>
      <c r="J2598" s="120">
        <v>3318331</v>
      </c>
      <c r="K2598" s="121"/>
      <c r="L2598" s="115"/>
      <c r="N2598" s="89"/>
    </row>
    <row r="2599" spans="1:14" s="13" customFormat="1">
      <c r="A2599" s="117">
        <v>44427</v>
      </c>
      <c r="B2599" s="118" t="s">
        <v>20</v>
      </c>
      <c r="C2599" s="118" t="s">
        <v>20</v>
      </c>
      <c r="D2599" s="119" t="s">
        <v>21</v>
      </c>
      <c r="E2599" s="119" t="s">
        <v>22</v>
      </c>
      <c r="F2599" s="119" t="s">
        <v>94</v>
      </c>
      <c r="G2599" s="119" t="str">
        <f>VLOOKUP(Repository_table[[#This Row],[Country of Destination]],$T$11:$U$47,2,)</f>
        <v>East Asia and Pacific</v>
      </c>
      <c r="H2599" s="119" t="s">
        <v>684</v>
      </c>
      <c r="I2599" s="119" t="s">
        <v>25</v>
      </c>
      <c r="J2599" s="120">
        <v>3638003</v>
      </c>
      <c r="K2599" s="121"/>
      <c r="L2599" s="115"/>
      <c r="N2599" s="89"/>
    </row>
    <row r="2600" spans="1:14" s="13" customFormat="1" ht="24.95">
      <c r="A2600" s="117">
        <v>44428</v>
      </c>
      <c r="B2600" s="118" t="s">
        <v>264</v>
      </c>
      <c r="C2600" s="118" t="s">
        <v>265</v>
      </c>
      <c r="D2600" s="119" t="s">
        <v>266</v>
      </c>
      <c r="E2600" s="119" t="s">
        <v>22</v>
      </c>
      <c r="F2600" s="119" t="s">
        <v>94</v>
      </c>
      <c r="G2600" s="119" t="str">
        <f>VLOOKUP(Repository_table[[#This Row],[Country of Destination]],$T$11:$U$47,2,)</f>
        <v>East Asia and Pacific</v>
      </c>
      <c r="H2600" s="119" t="s">
        <v>119</v>
      </c>
      <c r="I2600" s="119" t="s">
        <v>268</v>
      </c>
      <c r="J2600" s="120">
        <v>3473502</v>
      </c>
      <c r="K2600" s="121"/>
      <c r="L2600" s="115"/>
      <c r="N2600" s="89"/>
    </row>
    <row r="2601" spans="1:14" s="13" customFormat="1">
      <c r="A2601" s="117">
        <v>44428</v>
      </c>
      <c r="B2601" s="118" t="s">
        <v>20</v>
      </c>
      <c r="C2601" s="118" t="s">
        <v>20</v>
      </c>
      <c r="D2601" s="119" t="s">
        <v>21</v>
      </c>
      <c r="E2601" s="119" t="s">
        <v>22</v>
      </c>
      <c r="F2601" s="119" t="s">
        <v>87</v>
      </c>
      <c r="G2601" s="119" t="str">
        <f>VLOOKUP(Repository_table[[#This Row],[Country of Destination]],$T$11:$U$47,2,)</f>
        <v>South Asia</v>
      </c>
      <c r="H2601" s="119" t="s">
        <v>96</v>
      </c>
      <c r="I2601" s="119" t="s">
        <v>25</v>
      </c>
      <c r="J2601" s="120">
        <v>3659748</v>
      </c>
      <c r="K2601" s="121"/>
      <c r="L2601" s="115"/>
      <c r="N2601" s="89"/>
    </row>
    <row r="2602" spans="1:14" s="13" customFormat="1">
      <c r="A2602" s="117">
        <v>44429</v>
      </c>
      <c r="B2602" s="118" t="s">
        <v>303</v>
      </c>
      <c r="C2602" s="118" t="s">
        <v>308</v>
      </c>
      <c r="D2602" s="119" t="s">
        <v>305</v>
      </c>
      <c r="E2602" s="119" t="s">
        <v>22</v>
      </c>
      <c r="F2602" s="119" t="s">
        <v>49</v>
      </c>
      <c r="G2602" s="119" t="str">
        <f>VLOOKUP(Repository_table[[#This Row],[Country of Destination]],$T$11:$U$47,2,)</f>
        <v>Europe and Central Asia</v>
      </c>
      <c r="H2602" s="119" t="s">
        <v>285</v>
      </c>
      <c r="I2602" s="119" t="s">
        <v>307</v>
      </c>
      <c r="J2602" s="120">
        <v>3400773</v>
      </c>
      <c r="K2602" s="121"/>
      <c r="L2602" s="115"/>
      <c r="N2602" s="89"/>
    </row>
    <row r="2603" spans="1:14" s="13" customFormat="1" ht="24.95">
      <c r="A2603" s="117">
        <v>44429</v>
      </c>
      <c r="B2603" s="118" t="s">
        <v>264</v>
      </c>
      <c r="C2603" s="118" t="s">
        <v>265</v>
      </c>
      <c r="D2603" s="119" t="s">
        <v>283</v>
      </c>
      <c r="E2603" s="119" t="s">
        <v>22</v>
      </c>
      <c r="F2603" s="119" t="s">
        <v>28</v>
      </c>
      <c r="G2603" s="119" t="str">
        <f>VLOOKUP(Repository_table[[#This Row],[Country of Destination]],$T$11:$U$47,2,)</f>
        <v>East Asia and Pacific</v>
      </c>
      <c r="H2603" s="119" t="s">
        <v>724</v>
      </c>
      <c r="I2603" s="119" t="s">
        <v>268</v>
      </c>
      <c r="J2603" s="120">
        <v>3684473</v>
      </c>
      <c r="K2603" s="121"/>
      <c r="L2603" s="115"/>
      <c r="N2603" s="89"/>
    </row>
    <row r="2604" spans="1:14" s="13" customFormat="1" ht="24.95">
      <c r="A2604" s="117">
        <v>44429</v>
      </c>
      <c r="B2604" s="118" t="s">
        <v>330</v>
      </c>
      <c r="C2604" s="118" t="s">
        <v>331</v>
      </c>
      <c r="D2604" s="119" t="s">
        <v>332</v>
      </c>
      <c r="E2604" s="119" t="s">
        <v>22</v>
      </c>
      <c r="F2604" s="119" t="s">
        <v>158</v>
      </c>
      <c r="G2604" s="119" t="str">
        <f>VLOOKUP(Repository_table[[#This Row],[Country of Destination]],$T$11:$U$47,2,)</f>
        <v>East Asia and Pacific</v>
      </c>
      <c r="H2604" s="119" t="s">
        <v>598</v>
      </c>
      <c r="I2604" s="119" t="s">
        <v>333</v>
      </c>
      <c r="J2604" s="120">
        <v>3444762</v>
      </c>
      <c r="K2604" s="121"/>
      <c r="L2604" s="115"/>
      <c r="N2604" s="89"/>
    </row>
    <row r="2605" spans="1:14" s="13" customFormat="1" ht="24.95">
      <c r="A2605" s="117">
        <v>44430</v>
      </c>
      <c r="B2605" s="118" t="s">
        <v>264</v>
      </c>
      <c r="C2605" s="118" t="s">
        <v>265</v>
      </c>
      <c r="D2605" s="119" t="s">
        <v>266</v>
      </c>
      <c r="E2605" s="119" t="s">
        <v>22</v>
      </c>
      <c r="F2605" s="119" t="s">
        <v>38</v>
      </c>
      <c r="G2605" s="119" t="str">
        <f>VLOOKUP(Repository_table[[#This Row],[Country of Destination]],$T$11:$U$47,2,)</f>
        <v>Latin America and the Caribbean</v>
      </c>
      <c r="H2605" s="119" t="s">
        <v>218</v>
      </c>
      <c r="I2605" s="119" t="s">
        <v>268</v>
      </c>
      <c r="J2605" s="120">
        <v>3658499</v>
      </c>
      <c r="K2605" s="121"/>
      <c r="L2605" s="115"/>
      <c r="N2605" s="89"/>
    </row>
    <row r="2606" spans="1:14" s="13" customFormat="1" ht="24.95">
      <c r="A2606" s="117">
        <v>44430</v>
      </c>
      <c r="B2606" s="118" t="s">
        <v>330</v>
      </c>
      <c r="C2606" s="118" t="s">
        <v>331</v>
      </c>
      <c r="D2606" s="119" t="s">
        <v>332</v>
      </c>
      <c r="E2606" s="119" t="s">
        <v>22</v>
      </c>
      <c r="F2606" s="119" t="s">
        <v>140</v>
      </c>
      <c r="G2606" s="119" t="str">
        <f>VLOOKUP(Repository_table[[#This Row],[Country of Destination]],$T$11:$U$47,2,)</f>
        <v>Latin America and the Caribbean</v>
      </c>
      <c r="H2606" s="119" t="s">
        <v>346</v>
      </c>
      <c r="I2606" s="119" t="s">
        <v>333</v>
      </c>
      <c r="J2606" s="120">
        <v>2269650</v>
      </c>
      <c r="K2606" s="121"/>
      <c r="L2606" s="115" t="s">
        <v>67</v>
      </c>
      <c r="N2606" s="89"/>
    </row>
    <row r="2607" spans="1:14" s="13" customFormat="1" ht="24.95">
      <c r="A2607" s="117">
        <v>44430</v>
      </c>
      <c r="B2607" s="118" t="s">
        <v>330</v>
      </c>
      <c r="C2607" s="118" t="s">
        <v>331</v>
      </c>
      <c r="D2607" s="119" t="s">
        <v>332</v>
      </c>
      <c r="E2607" s="119" t="s">
        <v>22</v>
      </c>
      <c r="F2607" s="119" t="s">
        <v>38</v>
      </c>
      <c r="G2607" s="119" t="str">
        <f>VLOOKUP(Repository_table[[#This Row],[Country of Destination]],$T$11:$U$47,2,)</f>
        <v>Latin America and the Caribbean</v>
      </c>
      <c r="H2607" s="119" t="s">
        <v>346</v>
      </c>
      <c r="I2607" s="119" t="s">
        <v>333</v>
      </c>
      <c r="J2607" s="120">
        <v>1426701</v>
      </c>
      <c r="K2607" s="121"/>
      <c r="L2607" s="115" t="s">
        <v>67</v>
      </c>
      <c r="N2607" s="89"/>
    </row>
    <row r="2608" spans="1:14" s="13" customFormat="1">
      <c r="A2608" s="117">
        <v>44430</v>
      </c>
      <c r="B2608" s="118" t="s">
        <v>20</v>
      </c>
      <c r="C2608" s="118" t="s">
        <v>20</v>
      </c>
      <c r="D2608" s="119" t="s">
        <v>27</v>
      </c>
      <c r="E2608" s="119" t="s">
        <v>22</v>
      </c>
      <c r="F2608" s="119" t="s">
        <v>28</v>
      </c>
      <c r="G2608" s="119" t="str">
        <f>VLOOKUP(Repository_table[[#This Row],[Country of Destination]],$T$11:$U$47,2,)</f>
        <v>East Asia and Pacific</v>
      </c>
      <c r="H2608" s="119" t="s">
        <v>108</v>
      </c>
      <c r="I2608" s="119" t="s">
        <v>25</v>
      </c>
      <c r="J2608" s="120">
        <v>3693418</v>
      </c>
      <c r="K2608" s="121"/>
      <c r="L2608" s="115"/>
      <c r="N2608" s="89"/>
    </row>
    <row r="2609" spans="1:14" s="13" customFormat="1">
      <c r="A2609" s="117">
        <v>44430</v>
      </c>
      <c r="B2609" s="118" t="s">
        <v>355</v>
      </c>
      <c r="C2609" s="118" t="s">
        <v>356</v>
      </c>
      <c r="D2609" s="119" t="s">
        <v>360</v>
      </c>
      <c r="E2609" s="119" t="s">
        <v>22</v>
      </c>
      <c r="F2609" s="119" t="s">
        <v>42</v>
      </c>
      <c r="G2609" s="119" t="str">
        <f>VLOOKUP(Repository_table[[#This Row],[Country of Destination]],$T$11:$U$47,2,)</f>
        <v>South Asia</v>
      </c>
      <c r="H2609" s="119" t="s">
        <v>587</v>
      </c>
      <c r="I2609" s="119" t="s">
        <v>359</v>
      </c>
      <c r="J2609" s="120">
        <v>3632813</v>
      </c>
      <c r="K2609" s="121"/>
      <c r="L2609" s="115"/>
      <c r="N2609" s="89"/>
    </row>
    <row r="2610" spans="1:14" s="13" customFormat="1">
      <c r="A2610" s="117">
        <v>44431</v>
      </c>
      <c r="B2610" s="118" t="s">
        <v>303</v>
      </c>
      <c r="C2610" s="118" t="s">
        <v>308</v>
      </c>
      <c r="D2610" s="119" t="s">
        <v>305</v>
      </c>
      <c r="E2610" s="119" t="s">
        <v>22</v>
      </c>
      <c r="F2610" s="119" t="s">
        <v>94</v>
      </c>
      <c r="G2610" s="119" t="str">
        <f>VLOOKUP(Repository_table[[#This Row],[Country of Destination]],$T$11:$U$47,2,)</f>
        <v>East Asia and Pacific</v>
      </c>
      <c r="H2610" s="119" t="s">
        <v>273</v>
      </c>
      <c r="I2610" s="119" t="s">
        <v>307</v>
      </c>
      <c r="J2610" s="120">
        <v>3749129</v>
      </c>
      <c r="K2610" s="121"/>
      <c r="L2610" s="115"/>
      <c r="N2610" s="89"/>
    </row>
    <row r="2611" spans="1:14" s="13" customFormat="1">
      <c r="A2611" s="117">
        <v>44431</v>
      </c>
      <c r="B2611" s="118" t="s">
        <v>228</v>
      </c>
      <c r="C2611" s="118" t="s">
        <v>232</v>
      </c>
      <c r="D2611" s="119" t="s">
        <v>230</v>
      </c>
      <c r="E2611" s="119" t="s">
        <v>22</v>
      </c>
      <c r="F2611" s="119" t="s">
        <v>61</v>
      </c>
      <c r="G2611" s="119" t="str">
        <f>VLOOKUP(Repository_table[[#This Row],[Country of Destination]],$T$11:$U$47,2,)</f>
        <v>Europe and Central Asia</v>
      </c>
      <c r="H2611" s="119" t="s">
        <v>605</v>
      </c>
      <c r="I2611" s="119" t="s">
        <v>231</v>
      </c>
      <c r="J2611" s="120">
        <v>1676650</v>
      </c>
      <c r="K2611" s="121"/>
      <c r="L2611" s="115"/>
      <c r="N2611" s="89"/>
    </row>
    <row r="2612" spans="1:14" s="13" customFormat="1" ht="24.95">
      <c r="A2612" s="117">
        <v>44431</v>
      </c>
      <c r="B2612" s="118" t="s">
        <v>330</v>
      </c>
      <c r="C2612" s="118" t="s">
        <v>331</v>
      </c>
      <c r="D2612" s="119" t="s">
        <v>339</v>
      </c>
      <c r="E2612" s="119" t="s">
        <v>22</v>
      </c>
      <c r="F2612" s="119" t="s">
        <v>28</v>
      </c>
      <c r="G2612" s="119" t="str">
        <f>VLOOKUP(Repository_table[[#This Row],[Country of Destination]],$T$11:$U$47,2,)</f>
        <v>East Asia and Pacific</v>
      </c>
      <c r="H2612" s="119" t="s">
        <v>291</v>
      </c>
      <c r="I2612" s="119" t="s">
        <v>333</v>
      </c>
      <c r="J2612" s="120">
        <v>3675871</v>
      </c>
      <c r="K2612" s="121"/>
      <c r="L2612" s="115"/>
      <c r="N2612" s="89"/>
    </row>
    <row r="2613" spans="1:14" s="13" customFormat="1">
      <c r="A2613" s="117">
        <v>44431</v>
      </c>
      <c r="B2613" s="118" t="s">
        <v>20</v>
      </c>
      <c r="C2613" s="118" t="s">
        <v>20</v>
      </c>
      <c r="D2613" s="119" t="s">
        <v>27</v>
      </c>
      <c r="E2613" s="119" t="s">
        <v>22</v>
      </c>
      <c r="F2613" s="119" t="s">
        <v>28</v>
      </c>
      <c r="G2613" s="119" t="str">
        <f>VLOOKUP(Repository_table[[#This Row],[Country of Destination]],$T$11:$U$47,2,)</f>
        <v>East Asia and Pacific</v>
      </c>
      <c r="H2613" s="119" t="s">
        <v>317</v>
      </c>
      <c r="I2613" s="119" t="s">
        <v>25</v>
      </c>
      <c r="J2613" s="120">
        <v>3443053</v>
      </c>
      <c r="K2613" s="121"/>
      <c r="L2613" s="115"/>
      <c r="N2613" s="89"/>
    </row>
    <row r="2614" spans="1:14" s="13" customFormat="1" ht="24.95">
      <c r="A2614" s="117">
        <v>44432</v>
      </c>
      <c r="B2614" s="118" t="s">
        <v>264</v>
      </c>
      <c r="C2614" s="118" t="s">
        <v>265</v>
      </c>
      <c r="D2614" s="119" t="s">
        <v>266</v>
      </c>
      <c r="E2614" s="119" t="s">
        <v>22</v>
      </c>
      <c r="F2614" s="119" t="s">
        <v>38</v>
      </c>
      <c r="G2614" s="119" t="str">
        <f>VLOOKUP(Repository_table[[#This Row],[Country of Destination]],$T$11:$U$47,2,)</f>
        <v>Latin America and the Caribbean</v>
      </c>
      <c r="H2614" s="119" t="s">
        <v>267</v>
      </c>
      <c r="I2614" s="119" t="s">
        <v>268</v>
      </c>
      <c r="J2614" s="120">
        <v>3296609</v>
      </c>
      <c r="K2614" s="121"/>
      <c r="L2614" s="115"/>
      <c r="N2614" s="89"/>
    </row>
    <row r="2615" spans="1:14" s="13" customFormat="1">
      <c r="A2615" s="117">
        <v>44432</v>
      </c>
      <c r="B2615" s="118" t="s">
        <v>20</v>
      </c>
      <c r="C2615" s="118" t="s">
        <v>20</v>
      </c>
      <c r="D2615" s="119" t="s">
        <v>21</v>
      </c>
      <c r="E2615" s="119" t="s">
        <v>22</v>
      </c>
      <c r="F2615" s="119" t="s">
        <v>65</v>
      </c>
      <c r="G2615" s="119" t="str">
        <f>VLOOKUP(Repository_table[[#This Row],[Country of Destination]],$T$11:$U$47,2,)</f>
        <v>Europe and Central Asia</v>
      </c>
      <c r="H2615" s="119" t="s">
        <v>718</v>
      </c>
      <c r="I2615" s="119" t="s">
        <v>25</v>
      </c>
      <c r="J2615" s="120">
        <v>2980356</v>
      </c>
      <c r="K2615" s="121"/>
      <c r="L2615" s="115"/>
      <c r="N2615" s="89"/>
    </row>
    <row r="2616" spans="1:14" s="13" customFormat="1">
      <c r="A2616" s="117">
        <v>44433</v>
      </c>
      <c r="B2616" s="118" t="s">
        <v>303</v>
      </c>
      <c r="C2616" s="118" t="s">
        <v>304</v>
      </c>
      <c r="D2616" s="119" t="s">
        <v>305</v>
      </c>
      <c r="E2616" s="119" t="s">
        <v>22</v>
      </c>
      <c r="F2616" s="119" t="s">
        <v>55</v>
      </c>
      <c r="G2616" s="119" t="str">
        <f>VLOOKUP(Repository_table[[#This Row],[Country of Destination]],$T$11:$U$47,2,)</f>
        <v>Europe and Central Asia</v>
      </c>
      <c r="H2616" s="119" t="s">
        <v>300</v>
      </c>
      <c r="I2616" s="119" t="s">
        <v>307</v>
      </c>
      <c r="J2616" s="120">
        <v>3671132</v>
      </c>
      <c r="K2616" s="121"/>
      <c r="L2616" s="115"/>
      <c r="N2616" s="89"/>
    </row>
    <row r="2617" spans="1:14" s="13" customFormat="1" ht="24.95">
      <c r="A2617" s="117">
        <v>44433</v>
      </c>
      <c r="B2617" s="118" t="s">
        <v>330</v>
      </c>
      <c r="C2617" s="118" t="s">
        <v>331</v>
      </c>
      <c r="D2617" s="119" t="s">
        <v>332</v>
      </c>
      <c r="E2617" s="119" t="s">
        <v>22</v>
      </c>
      <c r="F2617" s="119" t="s">
        <v>38</v>
      </c>
      <c r="G2617" s="119" t="str">
        <f>VLOOKUP(Repository_table[[#This Row],[Country of Destination]],$T$11:$U$47,2,)</f>
        <v>Latin America and the Caribbean</v>
      </c>
      <c r="H2617" s="119" t="s">
        <v>100</v>
      </c>
      <c r="I2617" s="119" t="s">
        <v>333</v>
      </c>
      <c r="J2617" s="120">
        <v>3427279</v>
      </c>
      <c r="K2617" s="121"/>
      <c r="L2617" s="115" t="s">
        <v>67</v>
      </c>
      <c r="N2617" s="89"/>
    </row>
    <row r="2618" spans="1:14" s="13" customFormat="1">
      <c r="A2618" s="117">
        <v>44433</v>
      </c>
      <c r="B2618" s="118" t="s">
        <v>20</v>
      </c>
      <c r="C2618" s="118" t="s">
        <v>20</v>
      </c>
      <c r="D2618" s="119" t="s">
        <v>21</v>
      </c>
      <c r="E2618" s="119" t="s">
        <v>22</v>
      </c>
      <c r="F2618" s="119" t="s">
        <v>94</v>
      </c>
      <c r="G2618" s="119" t="str">
        <f>VLOOKUP(Repository_table[[#This Row],[Country of Destination]],$T$11:$U$47,2,)</f>
        <v>East Asia and Pacific</v>
      </c>
      <c r="H2618" s="119" t="s">
        <v>132</v>
      </c>
      <c r="I2618" s="119" t="s">
        <v>25</v>
      </c>
      <c r="J2618" s="120">
        <v>3433320</v>
      </c>
      <c r="K2618" s="121"/>
      <c r="L2618" s="115"/>
      <c r="N2618" s="89"/>
    </row>
    <row r="2619" spans="1:14" s="13" customFormat="1" ht="24.95">
      <c r="A2619" s="117">
        <v>44434</v>
      </c>
      <c r="B2619" s="118" t="s">
        <v>264</v>
      </c>
      <c r="C2619" s="118" t="s">
        <v>265</v>
      </c>
      <c r="D2619" s="119" t="s">
        <v>266</v>
      </c>
      <c r="E2619" s="119" t="s">
        <v>22</v>
      </c>
      <c r="F2619" s="119" t="s">
        <v>42</v>
      </c>
      <c r="G2619" s="119" t="str">
        <f>VLOOKUP(Repository_table[[#This Row],[Country of Destination]],$T$11:$U$47,2,)</f>
        <v>South Asia</v>
      </c>
      <c r="H2619" s="119" t="s">
        <v>721</v>
      </c>
      <c r="I2619" s="119" t="s">
        <v>268</v>
      </c>
      <c r="J2619" s="120">
        <v>3153204</v>
      </c>
      <c r="K2619" s="121"/>
      <c r="L2619" s="115"/>
      <c r="N2619" s="89"/>
    </row>
    <row r="2620" spans="1:14" s="13" customFormat="1">
      <c r="A2620" s="117">
        <v>44434</v>
      </c>
      <c r="B2620" s="118" t="s">
        <v>228</v>
      </c>
      <c r="C2620" s="118" t="s">
        <v>229</v>
      </c>
      <c r="D2620" s="119" t="s">
        <v>230</v>
      </c>
      <c r="E2620" s="119" t="s">
        <v>22</v>
      </c>
      <c r="F2620" s="119" t="s">
        <v>94</v>
      </c>
      <c r="G2620" s="119" t="str">
        <f>VLOOKUP(Repository_table[[#This Row],[Country of Destination]],$T$11:$U$47,2,)</f>
        <v>East Asia and Pacific</v>
      </c>
      <c r="H2620" s="119" t="s">
        <v>76</v>
      </c>
      <c r="I2620" s="119" t="s">
        <v>231</v>
      </c>
      <c r="J2620" s="120">
        <v>3429420</v>
      </c>
      <c r="K2620" s="121"/>
      <c r="L2620" s="115"/>
      <c r="N2620" s="89"/>
    </row>
    <row r="2621" spans="1:14" s="13" customFormat="1">
      <c r="A2621" s="117">
        <v>44434</v>
      </c>
      <c r="B2621" s="118" t="s">
        <v>20</v>
      </c>
      <c r="C2621" s="118" t="s">
        <v>20</v>
      </c>
      <c r="D2621" s="119" t="s">
        <v>21</v>
      </c>
      <c r="E2621" s="119" t="s">
        <v>22</v>
      </c>
      <c r="F2621" s="119" t="s">
        <v>69</v>
      </c>
      <c r="G2621" s="119" t="str">
        <f>VLOOKUP(Repository_table[[#This Row],[Country of Destination]],$T$11:$U$47,2,)</f>
        <v>East Asia and Pacific</v>
      </c>
      <c r="H2621" s="119" t="s">
        <v>171</v>
      </c>
      <c r="I2621" s="119" t="s">
        <v>25</v>
      </c>
      <c r="J2621" s="120">
        <v>3098556</v>
      </c>
      <c r="K2621" s="121"/>
      <c r="L2621" s="115"/>
      <c r="N2621" s="89"/>
    </row>
    <row r="2622" spans="1:14" s="13" customFormat="1">
      <c r="A2622" s="117">
        <v>44435</v>
      </c>
      <c r="B2622" s="118" t="s">
        <v>303</v>
      </c>
      <c r="C2622" s="118" t="s">
        <v>308</v>
      </c>
      <c r="D2622" s="119" t="s">
        <v>305</v>
      </c>
      <c r="E2622" s="119" t="s">
        <v>22</v>
      </c>
      <c r="F2622" s="119" t="s">
        <v>28</v>
      </c>
      <c r="G2622" s="119" t="str">
        <f>VLOOKUP(Repository_table[[#This Row],[Country of Destination]],$T$11:$U$47,2,)</f>
        <v>East Asia and Pacific</v>
      </c>
      <c r="H2622" s="119" t="s">
        <v>183</v>
      </c>
      <c r="I2622" s="119" t="s">
        <v>307</v>
      </c>
      <c r="J2622" s="120">
        <v>3660945</v>
      </c>
      <c r="K2622" s="121"/>
      <c r="L2622" s="115"/>
      <c r="N2622" s="89"/>
    </row>
    <row r="2623" spans="1:14" s="13" customFormat="1">
      <c r="A2623" s="117">
        <v>44435</v>
      </c>
      <c r="B2623" s="118" t="s">
        <v>20</v>
      </c>
      <c r="C2623" s="118" t="s">
        <v>20</v>
      </c>
      <c r="D2623" s="119" t="s">
        <v>21</v>
      </c>
      <c r="E2623" s="119" t="s">
        <v>22</v>
      </c>
      <c r="F2623" s="119" t="s">
        <v>69</v>
      </c>
      <c r="G2623" s="119" t="str">
        <f>VLOOKUP(Repository_table[[#This Row],[Country of Destination]],$T$11:$U$47,2,)</f>
        <v>East Asia and Pacific</v>
      </c>
      <c r="H2623" s="119" t="s">
        <v>120</v>
      </c>
      <c r="I2623" s="119" t="s">
        <v>25</v>
      </c>
      <c r="J2623" s="120">
        <v>3629471</v>
      </c>
      <c r="K2623" s="121"/>
      <c r="L2623" s="115"/>
      <c r="N2623" s="89"/>
    </row>
    <row r="2624" spans="1:14" s="13" customFormat="1">
      <c r="A2624" s="117">
        <v>44436</v>
      </c>
      <c r="B2624" s="118" t="s">
        <v>303</v>
      </c>
      <c r="C2624" s="118" t="s">
        <v>304</v>
      </c>
      <c r="D2624" s="119" t="s">
        <v>305</v>
      </c>
      <c r="E2624" s="119" t="s">
        <v>22</v>
      </c>
      <c r="F2624" s="119" t="s">
        <v>33</v>
      </c>
      <c r="G2624" s="119" t="str">
        <f>VLOOKUP(Repository_table[[#This Row],[Country of Destination]],$T$11:$U$47,2,)</f>
        <v>Europe and Central Asia</v>
      </c>
      <c r="H2624" s="119" t="s">
        <v>115</v>
      </c>
      <c r="I2624" s="119" t="s">
        <v>307</v>
      </c>
      <c r="J2624" s="120">
        <v>679682</v>
      </c>
      <c r="K2624" s="121"/>
      <c r="L2624" s="115" t="s">
        <v>67</v>
      </c>
      <c r="N2624" s="89"/>
    </row>
    <row r="2625" spans="1:14" s="13" customFormat="1">
      <c r="A2625" s="117">
        <v>44436</v>
      </c>
      <c r="B2625" s="118" t="s">
        <v>303</v>
      </c>
      <c r="C2625" s="118" t="s">
        <v>318</v>
      </c>
      <c r="D2625" s="119" t="s">
        <v>309</v>
      </c>
      <c r="E2625" s="119" t="s">
        <v>22</v>
      </c>
      <c r="F2625" s="119" t="s">
        <v>144</v>
      </c>
      <c r="G2625" s="119" t="str">
        <f>VLOOKUP(Repository_table[[#This Row],[Country of Destination]],$T$11:$U$47,2,)</f>
        <v>Latin America and the Caribbean</v>
      </c>
      <c r="H2625" s="119" t="s">
        <v>115</v>
      </c>
      <c r="I2625" s="119" t="s">
        <v>307</v>
      </c>
      <c r="J2625" s="120">
        <v>2963455</v>
      </c>
      <c r="K2625" s="121"/>
      <c r="L2625" s="115" t="s">
        <v>67</v>
      </c>
      <c r="N2625" s="89"/>
    </row>
    <row r="2626" spans="1:14" s="13" customFormat="1" ht="24.95">
      <c r="A2626" s="117">
        <v>44436</v>
      </c>
      <c r="B2626" s="118" t="s">
        <v>330</v>
      </c>
      <c r="C2626" s="118" t="s">
        <v>331</v>
      </c>
      <c r="D2626" s="119" t="s">
        <v>332</v>
      </c>
      <c r="E2626" s="119" t="s">
        <v>22</v>
      </c>
      <c r="F2626" s="119" t="s">
        <v>158</v>
      </c>
      <c r="G2626" s="119" t="str">
        <f>VLOOKUP(Repository_table[[#This Row],[Country of Destination]],$T$11:$U$47,2,)</f>
        <v>East Asia and Pacific</v>
      </c>
      <c r="H2626" s="119" t="s">
        <v>337</v>
      </c>
      <c r="I2626" s="119" t="s">
        <v>333</v>
      </c>
      <c r="J2626" s="120">
        <v>3285276</v>
      </c>
      <c r="K2626" s="121"/>
      <c r="L2626" s="115"/>
      <c r="N2626" s="89"/>
    </row>
    <row r="2627" spans="1:14" s="13" customFormat="1">
      <c r="A2627" s="117">
        <v>44436</v>
      </c>
      <c r="B2627" s="118" t="s">
        <v>20</v>
      </c>
      <c r="C2627" s="118" t="s">
        <v>20</v>
      </c>
      <c r="D2627" s="119" t="s">
        <v>27</v>
      </c>
      <c r="E2627" s="119" t="s">
        <v>22</v>
      </c>
      <c r="F2627" s="119" t="s">
        <v>143</v>
      </c>
      <c r="G2627" s="119" t="str">
        <f>VLOOKUP(Repository_table[[#This Row],[Country of Destination]],$T$11:$U$47,2,)</f>
        <v>Latin America and the Caribbean</v>
      </c>
      <c r="H2627" s="119" t="s">
        <v>41</v>
      </c>
      <c r="I2627" s="119" t="s">
        <v>25</v>
      </c>
      <c r="J2627" s="120">
        <v>3602023</v>
      </c>
      <c r="K2627" s="121"/>
      <c r="L2627" s="115"/>
      <c r="N2627" s="89"/>
    </row>
    <row r="2628" spans="1:14" s="13" customFormat="1" ht="24.95">
      <c r="A2628" s="117">
        <v>44437</v>
      </c>
      <c r="B2628" s="118" t="s">
        <v>264</v>
      </c>
      <c r="C2628" s="118" t="s">
        <v>265</v>
      </c>
      <c r="D2628" s="119" t="s">
        <v>283</v>
      </c>
      <c r="E2628" s="119" t="s">
        <v>22</v>
      </c>
      <c r="F2628" s="119" t="s">
        <v>28</v>
      </c>
      <c r="G2628" s="119" t="str">
        <f>VLOOKUP(Repository_table[[#This Row],[Country of Destination]],$T$11:$U$47,2,)</f>
        <v>East Asia and Pacific</v>
      </c>
      <c r="H2628" s="119" t="s">
        <v>665</v>
      </c>
      <c r="I2628" s="119" t="s">
        <v>268</v>
      </c>
      <c r="J2628" s="120">
        <v>3563274</v>
      </c>
      <c r="K2628" s="121"/>
      <c r="L2628" s="115"/>
      <c r="N2628" s="89"/>
    </row>
    <row r="2629" spans="1:14" s="13" customFormat="1" ht="24.95">
      <c r="A2629" s="117">
        <v>44437</v>
      </c>
      <c r="B2629" s="118" t="s">
        <v>330</v>
      </c>
      <c r="C2629" s="118" t="s">
        <v>331</v>
      </c>
      <c r="D2629" s="119" t="s">
        <v>339</v>
      </c>
      <c r="E2629" s="119" t="s">
        <v>22</v>
      </c>
      <c r="F2629" s="119" t="s">
        <v>279</v>
      </c>
      <c r="G2629" s="119" t="str">
        <f>VLOOKUP(Repository_table[[#This Row],[Country of Destination]],$T$11:$U$47,2,)</f>
        <v>Latin America and the Caribbean</v>
      </c>
      <c r="H2629" s="119" t="s">
        <v>271</v>
      </c>
      <c r="I2629" s="119" t="s">
        <v>333</v>
      </c>
      <c r="J2629" s="120">
        <v>1389704</v>
      </c>
      <c r="K2629" s="121"/>
      <c r="L2629" s="115"/>
      <c r="N2629" s="89"/>
    </row>
    <row r="2630" spans="1:14" s="13" customFormat="1" ht="24.95">
      <c r="A2630" s="117">
        <v>44437</v>
      </c>
      <c r="B2630" s="118" t="s">
        <v>330</v>
      </c>
      <c r="C2630" s="118" t="s">
        <v>331</v>
      </c>
      <c r="D2630" s="119" t="s">
        <v>339</v>
      </c>
      <c r="E2630" s="119" t="s">
        <v>22</v>
      </c>
      <c r="F2630" s="119" t="s">
        <v>144</v>
      </c>
      <c r="G2630" s="119" t="str">
        <f>VLOOKUP(Repository_table[[#This Row],[Country of Destination]],$T$11:$U$47,2,)</f>
        <v>Latin America and the Caribbean</v>
      </c>
      <c r="H2630" s="119" t="s">
        <v>271</v>
      </c>
      <c r="I2630" s="119" t="s">
        <v>333</v>
      </c>
      <c r="J2630" s="120">
        <v>1883745</v>
      </c>
      <c r="K2630" s="121"/>
      <c r="L2630" s="115"/>
      <c r="N2630" s="89"/>
    </row>
    <row r="2631" spans="1:14" s="13" customFormat="1">
      <c r="A2631" s="117">
        <v>44437</v>
      </c>
      <c r="B2631" s="118" t="s">
        <v>20</v>
      </c>
      <c r="C2631" s="118" t="s">
        <v>20</v>
      </c>
      <c r="D2631" s="119" t="s">
        <v>21</v>
      </c>
      <c r="E2631" s="119" t="s">
        <v>22</v>
      </c>
      <c r="F2631" s="119" t="s">
        <v>94</v>
      </c>
      <c r="G2631" s="119" t="str">
        <f>VLOOKUP(Repository_table[[#This Row],[Country of Destination]],$T$11:$U$47,2,)</f>
        <v>East Asia and Pacific</v>
      </c>
      <c r="H2631" s="119" t="s">
        <v>163</v>
      </c>
      <c r="I2631" s="119" t="s">
        <v>25</v>
      </c>
      <c r="J2631" s="120">
        <v>3277820</v>
      </c>
      <c r="K2631" s="121"/>
      <c r="L2631" s="115"/>
      <c r="N2631" s="89"/>
    </row>
    <row r="2632" spans="1:14" s="13" customFormat="1">
      <c r="A2632" s="117">
        <v>44437</v>
      </c>
      <c r="B2632" s="118" t="s">
        <v>355</v>
      </c>
      <c r="C2632" s="118" t="s">
        <v>356</v>
      </c>
      <c r="D2632" s="119" t="s">
        <v>360</v>
      </c>
      <c r="E2632" s="119" t="s">
        <v>22</v>
      </c>
      <c r="F2632" s="119" t="s">
        <v>23</v>
      </c>
      <c r="G2632" s="119" t="str">
        <f>VLOOKUP(Repository_table[[#This Row],[Country of Destination]],$T$11:$U$47,2,)</f>
        <v>Europe and Central Asia</v>
      </c>
      <c r="H2632" s="119" t="s">
        <v>53</v>
      </c>
      <c r="I2632" s="119" t="s">
        <v>359</v>
      </c>
      <c r="J2632" s="120">
        <v>2757569</v>
      </c>
      <c r="K2632" s="121"/>
      <c r="L2632" s="115"/>
      <c r="N2632" s="89"/>
    </row>
    <row r="2633" spans="1:14" s="13" customFormat="1" ht="24.95">
      <c r="A2633" s="117">
        <v>44438</v>
      </c>
      <c r="B2633" s="118" t="s">
        <v>264</v>
      </c>
      <c r="C2633" s="118" t="s">
        <v>265</v>
      </c>
      <c r="D2633" s="119" t="s">
        <v>266</v>
      </c>
      <c r="E2633" s="119" t="s">
        <v>22</v>
      </c>
      <c r="F2633" s="119" t="s">
        <v>38</v>
      </c>
      <c r="G2633" s="119" t="str">
        <f>VLOOKUP(Repository_table[[#This Row],[Country of Destination]],$T$11:$U$47,2,)</f>
        <v>Latin America and the Caribbean</v>
      </c>
      <c r="H2633" s="119" t="s">
        <v>114</v>
      </c>
      <c r="I2633" s="119" t="s">
        <v>268</v>
      </c>
      <c r="J2633" s="120">
        <v>3687147</v>
      </c>
      <c r="K2633" s="121"/>
      <c r="L2633" s="115"/>
      <c r="N2633" s="89"/>
    </row>
    <row r="2634" spans="1:14" s="13" customFormat="1" ht="24.95">
      <c r="A2634" s="117">
        <v>44438</v>
      </c>
      <c r="B2634" s="118" t="s">
        <v>330</v>
      </c>
      <c r="C2634" s="118" t="s">
        <v>331</v>
      </c>
      <c r="D2634" s="119" t="s">
        <v>332</v>
      </c>
      <c r="E2634" s="119" t="s">
        <v>22</v>
      </c>
      <c r="F2634" s="119" t="s">
        <v>140</v>
      </c>
      <c r="G2634" s="119" t="str">
        <f>VLOOKUP(Repository_table[[#This Row],[Country of Destination]],$T$11:$U$47,2,)</f>
        <v>Latin America and the Caribbean</v>
      </c>
      <c r="H2634" s="119" t="s">
        <v>657</v>
      </c>
      <c r="I2634" s="119" t="s">
        <v>333</v>
      </c>
      <c r="J2634" s="120">
        <v>2271232</v>
      </c>
      <c r="K2634" s="121"/>
      <c r="L2634" s="115" t="s">
        <v>67</v>
      </c>
      <c r="N2634" s="89"/>
    </row>
    <row r="2635" spans="1:14" s="13" customFormat="1" ht="24.95">
      <c r="A2635" s="117">
        <v>44438</v>
      </c>
      <c r="B2635" s="118" t="s">
        <v>330</v>
      </c>
      <c r="C2635" s="118" t="s">
        <v>331</v>
      </c>
      <c r="D2635" s="119" t="s">
        <v>332</v>
      </c>
      <c r="E2635" s="119" t="s">
        <v>22</v>
      </c>
      <c r="F2635" s="119" t="s">
        <v>38</v>
      </c>
      <c r="G2635" s="119" t="str">
        <f>VLOOKUP(Repository_table[[#This Row],[Country of Destination]],$T$11:$U$47,2,)</f>
        <v>Latin America and the Caribbean</v>
      </c>
      <c r="H2635" s="119" t="s">
        <v>657</v>
      </c>
      <c r="I2635" s="119" t="s">
        <v>333</v>
      </c>
      <c r="J2635" s="120">
        <v>1428889</v>
      </c>
      <c r="K2635" s="121"/>
      <c r="L2635" s="115" t="s">
        <v>67</v>
      </c>
      <c r="N2635" s="89"/>
    </row>
    <row r="2636" spans="1:14" s="13" customFormat="1">
      <c r="A2636" s="117">
        <v>44438</v>
      </c>
      <c r="B2636" s="118" t="s">
        <v>20</v>
      </c>
      <c r="C2636" s="118" t="s">
        <v>20</v>
      </c>
      <c r="D2636" s="119" t="s">
        <v>21</v>
      </c>
      <c r="E2636" s="119" t="s">
        <v>22</v>
      </c>
      <c r="F2636" s="119" t="s">
        <v>57</v>
      </c>
      <c r="G2636" s="119" t="str">
        <f>VLOOKUP(Repository_table[[#This Row],[Country of Destination]],$T$11:$U$47,2,)</f>
        <v>Europe and Central Asia</v>
      </c>
      <c r="H2636" s="119" t="s">
        <v>614</v>
      </c>
      <c r="I2636" s="119" t="s">
        <v>25</v>
      </c>
      <c r="J2636" s="120">
        <v>3441891</v>
      </c>
      <c r="K2636" s="121"/>
      <c r="L2636" s="115"/>
      <c r="N2636" s="89"/>
    </row>
    <row r="2637" spans="1:14" s="13" customFormat="1">
      <c r="A2637" s="117">
        <v>44439</v>
      </c>
      <c r="B2637" s="118" t="s">
        <v>228</v>
      </c>
      <c r="C2637" s="118" t="s">
        <v>232</v>
      </c>
      <c r="D2637" s="119" t="s">
        <v>230</v>
      </c>
      <c r="E2637" s="119" t="s">
        <v>22</v>
      </c>
      <c r="F2637" s="119" t="s">
        <v>23</v>
      </c>
      <c r="G2637" s="119" t="str">
        <f>VLOOKUP(Repository_table[[#This Row],[Country of Destination]],$T$11:$U$47,2,)</f>
        <v>Europe and Central Asia</v>
      </c>
      <c r="H2637" s="119" t="s">
        <v>244</v>
      </c>
      <c r="I2637" s="119" t="s">
        <v>231</v>
      </c>
      <c r="J2637" s="120">
        <v>3761365</v>
      </c>
      <c r="K2637" s="121"/>
      <c r="L2637" s="115"/>
      <c r="N2637" s="89"/>
    </row>
    <row r="2638" spans="1:14" s="13" customFormat="1">
      <c r="A2638" s="117">
        <v>44440</v>
      </c>
      <c r="B2638" s="118" t="s">
        <v>303</v>
      </c>
      <c r="C2638" s="118" t="s">
        <v>304</v>
      </c>
      <c r="D2638" s="119" t="s">
        <v>305</v>
      </c>
      <c r="E2638" s="119" t="s">
        <v>22</v>
      </c>
      <c r="F2638" s="119" t="s">
        <v>42</v>
      </c>
      <c r="G2638" s="119" t="str">
        <f>VLOOKUP(Repository_table[[#This Row],[Country of Destination]],$T$11:$U$47,2,)</f>
        <v>South Asia</v>
      </c>
      <c r="H2638" s="119" t="s">
        <v>590</v>
      </c>
      <c r="I2638" s="119" t="s">
        <v>307</v>
      </c>
      <c r="J2638" s="120">
        <v>3149414</v>
      </c>
      <c r="K2638" s="121"/>
      <c r="L2638" s="115"/>
      <c r="N2638" s="89"/>
    </row>
    <row r="2639" spans="1:14" s="13" customFormat="1" ht="24.95">
      <c r="A2639" s="117">
        <v>44440</v>
      </c>
      <c r="B2639" s="118" t="s">
        <v>264</v>
      </c>
      <c r="C2639" s="118" t="s">
        <v>265</v>
      </c>
      <c r="D2639" s="119" t="s">
        <v>266</v>
      </c>
      <c r="E2639" s="119" t="s">
        <v>22</v>
      </c>
      <c r="F2639" s="119" t="s">
        <v>38</v>
      </c>
      <c r="G2639" s="119" t="str">
        <f>VLOOKUP(Repository_table[[#This Row],[Country of Destination]],$T$11:$U$47,2,)</f>
        <v>Latin America and the Caribbean</v>
      </c>
      <c r="H2639" s="119" t="s">
        <v>269</v>
      </c>
      <c r="I2639" s="119" t="s">
        <v>268</v>
      </c>
      <c r="J2639" s="120">
        <v>3723540</v>
      </c>
      <c r="K2639" s="121"/>
      <c r="L2639" s="115"/>
      <c r="N2639" s="89"/>
    </row>
    <row r="2640" spans="1:14" s="13" customFormat="1" ht="24.95">
      <c r="A2640" s="117">
        <v>44440</v>
      </c>
      <c r="B2640" s="118" t="s">
        <v>330</v>
      </c>
      <c r="C2640" s="118" t="s">
        <v>331</v>
      </c>
      <c r="D2640" s="119" t="s">
        <v>332</v>
      </c>
      <c r="E2640" s="119" t="s">
        <v>22</v>
      </c>
      <c r="F2640" s="119" t="s">
        <v>94</v>
      </c>
      <c r="G2640" s="119" t="str">
        <f>VLOOKUP(Repository_table[[#This Row],[Country of Destination]],$T$11:$U$47,2,)</f>
        <v>East Asia and Pacific</v>
      </c>
      <c r="H2640" s="119" t="s">
        <v>731</v>
      </c>
      <c r="I2640" s="119" t="s">
        <v>333</v>
      </c>
      <c r="J2640" s="120">
        <v>3520755</v>
      </c>
      <c r="K2640" s="121"/>
      <c r="L2640" s="115"/>
      <c r="N2640" s="89"/>
    </row>
    <row r="2641" spans="1:14" s="13" customFormat="1">
      <c r="A2641" s="117">
        <v>44440</v>
      </c>
      <c r="B2641" s="118" t="s">
        <v>20</v>
      </c>
      <c r="C2641" s="118" t="s">
        <v>20</v>
      </c>
      <c r="D2641" s="119" t="s">
        <v>21</v>
      </c>
      <c r="E2641" s="119" t="s">
        <v>22</v>
      </c>
      <c r="F2641" s="119" t="s">
        <v>38</v>
      </c>
      <c r="G2641" s="119" t="str">
        <f>VLOOKUP(Repository_table[[#This Row],[Country of Destination]],$T$11:$U$47,2,)</f>
        <v>Latin America and the Caribbean</v>
      </c>
      <c r="H2641" s="119" t="s">
        <v>207</v>
      </c>
      <c r="I2641" s="119" t="s">
        <v>25</v>
      </c>
      <c r="J2641" s="120">
        <v>3436316</v>
      </c>
      <c r="K2641" s="121"/>
      <c r="L2641" s="115"/>
      <c r="N2641" s="89"/>
    </row>
    <row r="2642" spans="1:14" s="13" customFormat="1">
      <c r="A2642" s="117">
        <v>44441</v>
      </c>
      <c r="B2642" s="118" t="s">
        <v>303</v>
      </c>
      <c r="C2642" s="118" t="s">
        <v>304</v>
      </c>
      <c r="D2642" s="119" t="s">
        <v>305</v>
      </c>
      <c r="E2642" s="119" t="s">
        <v>22</v>
      </c>
      <c r="F2642" s="119" t="s">
        <v>94</v>
      </c>
      <c r="G2642" s="119" t="str">
        <f>VLOOKUP(Repository_table[[#This Row],[Country of Destination]],$T$11:$U$47,2,)</f>
        <v>East Asia and Pacific</v>
      </c>
      <c r="H2642" s="119" t="s">
        <v>253</v>
      </c>
      <c r="I2642" s="119" t="s">
        <v>307</v>
      </c>
      <c r="J2642" s="120">
        <v>3227780</v>
      </c>
      <c r="K2642" s="121"/>
      <c r="L2642" s="115" t="s">
        <v>67</v>
      </c>
      <c r="N2642" s="89"/>
    </row>
    <row r="2643" spans="1:14" s="13" customFormat="1">
      <c r="A2643" s="117">
        <v>44441</v>
      </c>
      <c r="B2643" s="118" t="s">
        <v>303</v>
      </c>
      <c r="C2643" s="118" t="s">
        <v>304</v>
      </c>
      <c r="D2643" s="119" t="s">
        <v>305</v>
      </c>
      <c r="E2643" s="119" t="s">
        <v>22</v>
      </c>
      <c r="F2643" s="119" t="s">
        <v>89</v>
      </c>
      <c r="G2643" s="119" t="str">
        <f>VLOOKUP(Repository_table[[#This Row],[Country of Destination]],$T$11:$U$47,2,)</f>
        <v>East Asia and Pacific</v>
      </c>
      <c r="H2643" s="119" t="s">
        <v>253</v>
      </c>
      <c r="I2643" s="119" t="s">
        <v>307</v>
      </c>
      <c r="J2643" s="120">
        <v>560805</v>
      </c>
      <c r="K2643" s="121"/>
      <c r="L2643" s="115" t="s">
        <v>67</v>
      </c>
      <c r="N2643" s="89"/>
    </row>
    <row r="2644" spans="1:14" s="13" customFormat="1" ht="24.95">
      <c r="A2644" s="117">
        <v>44441</v>
      </c>
      <c r="B2644" s="118" t="s">
        <v>264</v>
      </c>
      <c r="C2644" s="118" t="s">
        <v>265</v>
      </c>
      <c r="D2644" s="119" t="s">
        <v>266</v>
      </c>
      <c r="E2644" s="119" t="s">
        <v>22</v>
      </c>
      <c r="F2644" s="119" t="s">
        <v>140</v>
      </c>
      <c r="G2644" s="119" t="str">
        <f>VLOOKUP(Repository_table[[#This Row],[Country of Destination]],$T$11:$U$47,2,)</f>
        <v>Latin America and the Caribbean</v>
      </c>
      <c r="H2644" s="119" t="s">
        <v>63</v>
      </c>
      <c r="I2644" s="119" t="s">
        <v>268</v>
      </c>
      <c r="J2644" s="120">
        <v>1949543</v>
      </c>
      <c r="K2644" s="121"/>
      <c r="L2644" s="115" t="s">
        <v>67</v>
      </c>
      <c r="N2644" s="89"/>
    </row>
    <row r="2645" spans="1:14" s="13" customFormat="1" ht="24.95">
      <c r="A2645" s="117">
        <v>44441</v>
      </c>
      <c r="B2645" s="118" t="s">
        <v>264</v>
      </c>
      <c r="C2645" s="118" t="s">
        <v>265</v>
      </c>
      <c r="D2645" s="119" t="s">
        <v>266</v>
      </c>
      <c r="E2645" s="119" t="s">
        <v>22</v>
      </c>
      <c r="F2645" s="119" t="s">
        <v>38</v>
      </c>
      <c r="G2645" s="119" t="str">
        <f>VLOOKUP(Repository_table[[#This Row],[Country of Destination]],$T$11:$U$47,2,)</f>
        <v>Latin America and the Caribbean</v>
      </c>
      <c r="H2645" s="119" t="s">
        <v>63</v>
      </c>
      <c r="I2645" s="119" t="s">
        <v>268</v>
      </c>
      <c r="J2645" s="120">
        <v>1327829</v>
      </c>
      <c r="K2645" s="121"/>
      <c r="L2645" s="115" t="s">
        <v>67</v>
      </c>
      <c r="N2645" s="89"/>
    </row>
    <row r="2646" spans="1:14" s="13" customFormat="1">
      <c r="A2646" s="117">
        <v>44441</v>
      </c>
      <c r="B2646" s="118" t="s">
        <v>20</v>
      </c>
      <c r="C2646" s="118" t="s">
        <v>20</v>
      </c>
      <c r="D2646" s="119" t="s">
        <v>21</v>
      </c>
      <c r="E2646" s="119" t="s">
        <v>22</v>
      </c>
      <c r="F2646" s="119" t="s">
        <v>61</v>
      </c>
      <c r="G2646" s="119" t="str">
        <f>VLOOKUP(Repository_table[[#This Row],[Country of Destination]],$T$11:$U$47,2,)</f>
        <v>Europe and Central Asia</v>
      </c>
      <c r="H2646" s="119" t="s">
        <v>64</v>
      </c>
      <c r="I2646" s="119" t="s">
        <v>25</v>
      </c>
      <c r="J2646" s="120">
        <v>3282139</v>
      </c>
      <c r="K2646" s="121"/>
      <c r="L2646" s="115"/>
      <c r="N2646" s="89"/>
    </row>
    <row r="2647" spans="1:14" s="13" customFormat="1" ht="24.95">
      <c r="A2647" s="117">
        <v>44442</v>
      </c>
      <c r="B2647" s="118" t="s">
        <v>264</v>
      </c>
      <c r="C2647" s="118" t="s">
        <v>265</v>
      </c>
      <c r="D2647" s="119" t="s">
        <v>266</v>
      </c>
      <c r="E2647" s="119" t="s">
        <v>22</v>
      </c>
      <c r="F2647" s="119" t="s">
        <v>23</v>
      </c>
      <c r="G2647" s="119" t="str">
        <f>VLOOKUP(Repository_table[[#This Row],[Country of Destination]],$T$11:$U$47,2,)</f>
        <v>Europe and Central Asia</v>
      </c>
      <c r="H2647" s="119" t="s">
        <v>572</v>
      </c>
      <c r="I2647" s="119" t="s">
        <v>268</v>
      </c>
      <c r="J2647" s="120">
        <v>3397714</v>
      </c>
      <c r="K2647" s="121"/>
      <c r="L2647" s="115"/>
      <c r="N2647" s="89"/>
    </row>
    <row r="2648" spans="1:14" s="13" customFormat="1" ht="24.95">
      <c r="A2648" s="117">
        <v>44442</v>
      </c>
      <c r="B2648" s="118" t="s">
        <v>330</v>
      </c>
      <c r="C2648" s="118" t="s">
        <v>331</v>
      </c>
      <c r="D2648" s="119" t="s">
        <v>332</v>
      </c>
      <c r="E2648" s="119" t="s">
        <v>22</v>
      </c>
      <c r="F2648" s="119" t="s">
        <v>94</v>
      </c>
      <c r="G2648" s="119" t="str">
        <f>VLOOKUP(Repository_table[[#This Row],[Country of Destination]],$T$11:$U$47,2,)</f>
        <v>East Asia and Pacific</v>
      </c>
      <c r="H2648" s="119" t="s">
        <v>599</v>
      </c>
      <c r="I2648" s="119" t="s">
        <v>333</v>
      </c>
      <c r="J2648" s="120">
        <v>3382995</v>
      </c>
      <c r="K2648" s="121"/>
      <c r="L2648" s="115"/>
      <c r="N2648" s="89"/>
    </row>
    <row r="2649" spans="1:14" s="13" customFormat="1">
      <c r="A2649" s="117">
        <v>44442</v>
      </c>
      <c r="B2649" s="118" t="s">
        <v>20</v>
      </c>
      <c r="C2649" s="118" t="s">
        <v>20</v>
      </c>
      <c r="D2649" s="119" t="s">
        <v>21</v>
      </c>
      <c r="E2649" s="119" t="s">
        <v>22</v>
      </c>
      <c r="F2649" s="119" t="s">
        <v>94</v>
      </c>
      <c r="G2649" s="119" t="str">
        <f>VLOOKUP(Repository_table[[#This Row],[Country of Destination]],$T$11:$U$47,2,)</f>
        <v>East Asia and Pacific</v>
      </c>
      <c r="H2649" s="119" t="s">
        <v>121</v>
      </c>
      <c r="I2649" s="119" t="s">
        <v>25</v>
      </c>
      <c r="J2649" s="120">
        <v>3368752</v>
      </c>
      <c r="K2649" s="121"/>
      <c r="L2649" s="115"/>
      <c r="N2649" s="89"/>
    </row>
    <row r="2650" spans="1:14" s="13" customFormat="1">
      <c r="A2650" s="117">
        <v>44443</v>
      </c>
      <c r="B2650" s="118" t="s">
        <v>303</v>
      </c>
      <c r="C2650" s="118" t="s">
        <v>308</v>
      </c>
      <c r="D2650" s="119" t="s">
        <v>309</v>
      </c>
      <c r="E2650" s="119" t="s">
        <v>22</v>
      </c>
      <c r="F2650" s="119" t="s">
        <v>28</v>
      </c>
      <c r="G2650" s="119" t="str">
        <f>VLOOKUP(Repository_table[[#This Row],[Country of Destination]],$T$11:$U$47,2,)</f>
        <v>East Asia and Pacific</v>
      </c>
      <c r="H2650" s="119" t="s">
        <v>660</v>
      </c>
      <c r="I2650" s="119" t="s">
        <v>307</v>
      </c>
      <c r="J2650" s="120">
        <v>3381895</v>
      </c>
      <c r="K2650" s="121"/>
      <c r="L2650" s="115"/>
      <c r="N2650" s="89"/>
    </row>
    <row r="2651" spans="1:14" s="13" customFormat="1">
      <c r="A2651" s="117">
        <v>44443</v>
      </c>
      <c r="B2651" s="118" t="s">
        <v>20</v>
      </c>
      <c r="C2651" s="118" t="s">
        <v>20</v>
      </c>
      <c r="D2651" s="119" t="s">
        <v>21</v>
      </c>
      <c r="E2651" s="119" t="s">
        <v>22</v>
      </c>
      <c r="F2651" s="119" t="s">
        <v>55</v>
      </c>
      <c r="G2651" s="119" t="str">
        <f>VLOOKUP(Repository_table[[#This Row],[Country of Destination]],$T$11:$U$47,2,)</f>
        <v>Europe and Central Asia</v>
      </c>
      <c r="H2651" s="119" t="s">
        <v>99</v>
      </c>
      <c r="I2651" s="119" t="s">
        <v>25</v>
      </c>
      <c r="J2651" s="120">
        <v>3458228</v>
      </c>
      <c r="K2651" s="121"/>
      <c r="L2651" s="115"/>
      <c r="N2651" s="89"/>
    </row>
    <row r="2652" spans="1:14" s="13" customFormat="1">
      <c r="A2652" s="117">
        <v>44444</v>
      </c>
      <c r="B2652" s="118" t="s">
        <v>228</v>
      </c>
      <c r="C2652" s="118" t="s">
        <v>229</v>
      </c>
      <c r="D2652" s="119" t="s">
        <v>230</v>
      </c>
      <c r="E2652" s="119" t="s">
        <v>22</v>
      </c>
      <c r="F2652" s="119" t="s">
        <v>42</v>
      </c>
      <c r="G2652" s="119" t="str">
        <f>VLOOKUP(Repository_table[[#This Row],[Country of Destination]],$T$11:$U$47,2,)</f>
        <v>South Asia</v>
      </c>
      <c r="H2652" s="119" t="s">
        <v>154</v>
      </c>
      <c r="I2652" s="119" t="s">
        <v>231</v>
      </c>
      <c r="J2652" s="120">
        <v>3202309</v>
      </c>
      <c r="K2652" s="121"/>
      <c r="L2652" s="115"/>
      <c r="N2652" s="89"/>
    </row>
    <row r="2653" spans="1:14" s="13" customFormat="1" ht="24.95">
      <c r="A2653" s="117">
        <v>44444</v>
      </c>
      <c r="B2653" s="118" t="s">
        <v>330</v>
      </c>
      <c r="C2653" s="118" t="s">
        <v>331</v>
      </c>
      <c r="D2653" s="119" t="s">
        <v>339</v>
      </c>
      <c r="E2653" s="119" t="s">
        <v>22</v>
      </c>
      <c r="F2653" s="119" t="s">
        <v>28</v>
      </c>
      <c r="G2653" s="119" t="str">
        <f>VLOOKUP(Repository_table[[#This Row],[Country of Destination]],$T$11:$U$47,2,)</f>
        <v>East Asia and Pacific</v>
      </c>
      <c r="H2653" s="119" t="s">
        <v>157</v>
      </c>
      <c r="I2653" s="119" t="s">
        <v>333</v>
      </c>
      <c r="J2653" s="120">
        <v>3431790</v>
      </c>
      <c r="K2653" s="121"/>
      <c r="L2653" s="115"/>
      <c r="N2653" s="89"/>
    </row>
    <row r="2654" spans="1:14" s="13" customFormat="1">
      <c r="A2654" s="117">
        <v>44444</v>
      </c>
      <c r="B2654" s="118" t="s">
        <v>20</v>
      </c>
      <c r="C2654" s="118" t="s">
        <v>20</v>
      </c>
      <c r="D2654" s="119" t="s">
        <v>21</v>
      </c>
      <c r="E2654" s="119" t="s">
        <v>22</v>
      </c>
      <c r="F2654" s="119" t="s">
        <v>158</v>
      </c>
      <c r="G2654" s="119" t="str">
        <f>VLOOKUP(Repository_table[[#This Row],[Country of Destination]],$T$11:$U$47,2,)</f>
        <v>East Asia and Pacific</v>
      </c>
      <c r="H2654" s="119" t="s">
        <v>173</v>
      </c>
      <c r="I2654" s="119" t="s">
        <v>25</v>
      </c>
      <c r="J2654" s="120">
        <v>248734</v>
      </c>
      <c r="K2654" s="121"/>
      <c r="L2654" s="115"/>
      <c r="N2654" s="89"/>
    </row>
    <row r="2655" spans="1:14" s="13" customFormat="1">
      <c r="A2655" s="117">
        <v>44444</v>
      </c>
      <c r="B2655" s="118" t="s">
        <v>20</v>
      </c>
      <c r="C2655" s="118" t="s">
        <v>20</v>
      </c>
      <c r="D2655" s="119" t="s">
        <v>21</v>
      </c>
      <c r="E2655" s="119" t="s">
        <v>22</v>
      </c>
      <c r="F2655" s="119" t="s">
        <v>158</v>
      </c>
      <c r="G2655" s="119" t="str">
        <f>VLOOKUP(Repository_table[[#This Row],[Country of Destination]],$T$11:$U$47,2,)</f>
        <v>East Asia and Pacific</v>
      </c>
      <c r="H2655" s="119" t="s">
        <v>173</v>
      </c>
      <c r="I2655" s="119" t="s">
        <v>25</v>
      </c>
      <c r="J2655" s="120">
        <v>3276617</v>
      </c>
      <c r="K2655" s="121"/>
      <c r="L2655" s="115"/>
      <c r="N2655" s="89"/>
    </row>
    <row r="2656" spans="1:14" s="13" customFormat="1" ht="24.95">
      <c r="A2656" s="117">
        <v>44445</v>
      </c>
      <c r="B2656" s="118" t="s">
        <v>264</v>
      </c>
      <c r="C2656" s="118" t="s">
        <v>265</v>
      </c>
      <c r="D2656" s="119" t="s">
        <v>266</v>
      </c>
      <c r="E2656" s="119" t="s">
        <v>22</v>
      </c>
      <c r="F2656" s="119" t="s">
        <v>38</v>
      </c>
      <c r="G2656" s="119" t="str">
        <f>VLOOKUP(Repository_table[[#This Row],[Country of Destination]],$T$11:$U$47,2,)</f>
        <v>Latin America and the Caribbean</v>
      </c>
      <c r="H2656" s="119" t="s">
        <v>348</v>
      </c>
      <c r="I2656" s="119" t="s">
        <v>268</v>
      </c>
      <c r="J2656" s="120">
        <v>3707057</v>
      </c>
      <c r="K2656" s="121"/>
      <c r="L2656" s="115"/>
      <c r="N2656" s="89"/>
    </row>
    <row r="2657" spans="1:14" s="13" customFormat="1">
      <c r="A2657" s="117">
        <v>44445</v>
      </c>
      <c r="B2657" s="118" t="s">
        <v>20</v>
      </c>
      <c r="C2657" s="118" t="s">
        <v>20</v>
      </c>
      <c r="D2657" s="119" t="s">
        <v>21</v>
      </c>
      <c r="E2657" s="119" t="s">
        <v>22</v>
      </c>
      <c r="F2657" s="119" t="s">
        <v>23</v>
      </c>
      <c r="G2657" s="119" t="str">
        <f>VLOOKUP(Repository_table[[#This Row],[Country of Destination]],$T$11:$U$47,2,)</f>
        <v>Europe and Central Asia</v>
      </c>
      <c r="H2657" s="119" t="s">
        <v>45</v>
      </c>
      <c r="I2657" s="119" t="s">
        <v>25</v>
      </c>
      <c r="J2657" s="120">
        <v>3248858</v>
      </c>
      <c r="K2657" s="121"/>
      <c r="L2657" s="115"/>
      <c r="N2657" s="89"/>
    </row>
    <row r="2658" spans="1:14" s="13" customFormat="1">
      <c r="A2658" s="117">
        <v>44446</v>
      </c>
      <c r="B2658" s="118" t="s">
        <v>303</v>
      </c>
      <c r="C2658" s="118" t="s">
        <v>304</v>
      </c>
      <c r="D2658" s="119" t="s">
        <v>305</v>
      </c>
      <c r="E2658" s="119" t="s">
        <v>22</v>
      </c>
      <c r="F2658" s="119" t="s">
        <v>33</v>
      </c>
      <c r="G2658" s="119" t="str">
        <f>VLOOKUP(Repository_table[[#This Row],[Country of Destination]],$T$11:$U$47,2,)</f>
        <v>Europe and Central Asia</v>
      </c>
      <c r="H2658" s="119" t="s">
        <v>145</v>
      </c>
      <c r="I2658" s="119" t="s">
        <v>307</v>
      </c>
      <c r="J2658" s="120">
        <v>3684362</v>
      </c>
      <c r="K2658" s="121"/>
      <c r="L2658" s="115"/>
      <c r="N2658" s="89"/>
    </row>
    <row r="2659" spans="1:14" s="13" customFormat="1" ht="24.95">
      <c r="A2659" s="117">
        <v>44446</v>
      </c>
      <c r="B2659" s="118" t="s">
        <v>264</v>
      </c>
      <c r="C2659" s="118" t="s">
        <v>265</v>
      </c>
      <c r="D2659" s="119" t="s">
        <v>266</v>
      </c>
      <c r="E2659" s="119" t="s">
        <v>22</v>
      </c>
      <c r="F2659" s="119" t="s">
        <v>23</v>
      </c>
      <c r="G2659" s="119" t="str">
        <f>VLOOKUP(Repository_table[[#This Row],[Country of Destination]],$T$11:$U$47,2,)</f>
        <v>Europe and Central Asia</v>
      </c>
      <c r="H2659" s="119" t="s">
        <v>327</v>
      </c>
      <c r="I2659" s="119" t="s">
        <v>268</v>
      </c>
      <c r="J2659" s="120">
        <v>2911794</v>
      </c>
      <c r="K2659" s="121"/>
      <c r="L2659" s="115"/>
      <c r="N2659" s="89"/>
    </row>
    <row r="2660" spans="1:14" s="13" customFormat="1" ht="24.95">
      <c r="A2660" s="117">
        <v>44446</v>
      </c>
      <c r="B2660" s="118" t="s">
        <v>330</v>
      </c>
      <c r="C2660" s="118" t="s">
        <v>331</v>
      </c>
      <c r="D2660" s="119" t="s">
        <v>339</v>
      </c>
      <c r="E2660" s="119" t="s">
        <v>22</v>
      </c>
      <c r="F2660" s="119" t="s">
        <v>187</v>
      </c>
      <c r="G2660" s="119" t="str">
        <f>VLOOKUP(Repository_table[[#This Row],[Country of Destination]],$T$11:$U$47,2,)</f>
        <v>Latin America and the Caribbean</v>
      </c>
      <c r="H2660" s="119" t="s">
        <v>352</v>
      </c>
      <c r="I2660" s="119" t="s">
        <v>333</v>
      </c>
      <c r="J2660" s="120">
        <v>435978</v>
      </c>
      <c r="K2660" s="121"/>
      <c r="L2660" s="115" t="s">
        <v>67</v>
      </c>
      <c r="N2660" s="89"/>
    </row>
    <row r="2661" spans="1:14" s="13" customFormat="1" ht="24.95">
      <c r="A2661" s="117">
        <v>44446</v>
      </c>
      <c r="B2661" s="118" t="s">
        <v>330</v>
      </c>
      <c r="C2661" s="118" t="s">
        <v>331</v>
      </c>
      <c r="D2661" s="119" t="s">
        <v>332</v>
      </c>
      <c r="E2661" s="119" t="s">
        <v>22</v>
      </c>
      <c r="F2661" s="119" t="s">
        <v>579</v>
      </c>
      <c r="G2661" s="119" t="str">
        <f>VLOOKUP(Repository_table[[#This Row],[Country of Destination]],$T$11:$U$47,2,)</f>
        <v>Middle East and North Africa</v>
      </c>
      <c r="H2661" s="119" t="s">
        <v>352</v>
      </c>
      <c r="I2661" s="119" t="s">
        <v>333</v>
      </c>
      <c r="J2661" s="120">
        <v>2854755</v>
      </c>
      <c r="K2661" s="121"/>
      <c r="L2661" s="115" t="s">
        <v>67</v>
      </c>
      <c r="N2661" s="89"/>
    </row>
    <row r="2662" spans="1:14" s="13" customFormat="1">
      <c r="A2662" s="117">
        <v>44446</v>
      </c>
      <c r="B2662" s="118" t="s">
        <v>20</v>
      </c>
      <c r="C2662" s="118" t="s">
        <v>20</v>
      </c>
      <c r="D2662" s="119" t="s">
        <v>169</v>
      </c>
      <c r="E2662" s="119" t="s">
        <v>22</v>
      </c>
      <c r="F2662" s="119" t="s">
        <v>42</v>
      </c>
      <c r="G2662" s="119" t="str">
        <f>VLOOKUP(Repository_table[[#This Row],[Country of Destination]],$T$11:$U$47,2,)</f>
        <v>South Asia</v>
      </c>
      <c r="H2662" s="119" t="s">
        <v>105</v>
      </c>
      <c r="I2662" s="119" t="s">
        <v>25</v>
      </c>
      <c r="J2662" s="120">
        <v>3658608</v>
      </c>
      <c r="K2662" s="121"/>
      <c r="L2662" s="115"/>
      <c r="N2662" s="89"/>
    </row>
    <row r="2663" spans="1:14" s="13" customFormat="1">
      <c r="A2663" s="117">
        <v>44447</v>
      </c>
      <c r="B2663" s="118" t="s">
        <v>303</v>
      </c>
      <c r="C2663" s="118" t="s">
        <v>304</v>
      </c>
      <c r="D2663" s="119" t="s">
        <v>305</v>
      </c>
      <c r="E2663" s="119" t="s">
        <v>22</v>
      </c>
      <c r="F2663" s="119" t="s">
        <v>101</v>
      </c>
      <c r="G2663" s="119" t="str">
        <f>VLOOKUP(Repository_table[[#This Row],[Country of Destination]],$T$11:$U$47,2,)</f>
        <v>Middle East and North Africa</v>
      </c>
      <c r="H2663" s="119" t="s">
        <v>95</v>
      </c>
      <c r="I2663" s="119" t="s">
        <v>307</v>
      </c>
      <c r="J2663" s="120">
        <v>3367073</v>
      </c>
      <c r="K2663" s="121"/>
      <c r="L2663" s="115"/>
      <c r="N2663" s="89"/>
    </row>
    <row r="2664" spans="1:14" s="13" customFormat="1" ht="24.95">
      <c r="A2664" s="117">
        <v>44447</v>
      </c>
      <c r="B2664" s="118" t="s">
        <v>330</v>
      </c>
      <c r="C2664" s="118" t="s">
        <v>331</v>
      </c>
      <c r="D2664" s="119" t="s">
        <v>332</v>
      </c>
      <c r="E2664" s="119" t="s">
        <v>22</v>
      </c>
      <c r="F2664" s="119" t="s">
        <v>42</v>
      </c>
      <c r="G2664" s="119" t="str">
        <f>VLOOKUP(Repository_table[[#This Row],[Country of Destination]],$T$11:$U$47,2,)</f>
        <v>South Asia</v>
      </c>
      <c r="H2664" s="119" t="s">
        <v>321</v>
      </c>
      <c r="I2664" s="119" t="s">
        <v>333</v>
      </c>
      <c r="J2664" s="120">
        <v>3690175</v>
      </c>
      <c r="K2664" s="121"/>
      <c r="L2664" s="115"/>
      <c r="N2664" s="89"/>
    </row>
    <row r="2665" spans="1:14" s="13" customFormat="1">
      <c r="A2665" s="117">
        <v>44447</v>
      </c>
      <c r="B2665" s="118" t="s">
        <v>20</v>
      </c>
      <c r="C2665" s="118" t="s">
        <v>20</v>
      </c>
      <c r="D2665" s="119" t="s">
        <v>27</v>
      </c>
      <c r="E2665" s="119" t="s">
        <v>22</v>
      </c>
      <c r="F2665" s="119" t="s">
        <v>28</v>
      </c>
      <c r="G2665" s="119" t="str">
        <f>VLOOKUP(Repository_table[[#This Row],[Country of Destination]],$T$11:$U$47,2,)</f>
        <v>East Asia and Pacific</v>
      </c>
      <c r="H2665" s="119" t="s">
        <v>52</v>
      </c>
      <c r="I2665" s="119" t="s">
        <v>25</v>
      </c>
      <c r="J2665" s="120">
        <v>3675121</v>
      </c>
      <c r="K2665" s="121"/>
      <c r="L2665" s="115"/>
      <c r="N2665" s="89"/>
    </row>
    <row r="2666" spans="1:14" s="13" customFormat="1">
      <c r="A2666" s="117">
        <v>44448</v>
      </c>
      <c r="B2666" s="118" t="s">
        <v>20</v>
      </c>
      <c r="C2666" s="118" t="s">
        <v>20</v>
      </c>
      <c r="D2666" s="119" t="s">
        <v>169</v>
      </c>
      <c r="E2666" s="119" t="s">
        <v>22</v>
      </c>
      <c r="F2666" s="119" t="s">
        <v>23</v>
      </c>
      <c r="G2666" s="119" t="str">
        <f>VLOOKUP(Repository_table[[#This Row],[Country of Destination]],$T$11:$U$47,2,)</f>
        <v>Europe and Central Asia</v>
      </c>
      <c r="H2666" s="119" t="s">
        <v>178</v>
      </c>
      <c r="I2666" s="119" t="s">
        <v>25</v>
      </c>
      <c r="J2666" s="120">
        <v>3715175</v>
      </c>
      <c r="K2666" s="121"/>
      <c r="L2666" s="115"/>
      <c r="N2666" s="89"/>
    </row>
    <row r="2667" spans="1:14" s="13" customFormat="1">
      <c r="A2667" s="117">
        <v>44449</v>
      </c>
      <c r="B2667" s="118" t="s">
        <v>303</v>
      </c>
      <c r="C2667" s="118" t="s">
        <v>304</v>
      </c>
      <c r="D2667" s="119" t="s">
        <v>305</v>
      </c>
      <c r="E2667" s="119" t="s">
        <v>22</v>
      </c>
      <c r="F2667" s="119" t="s">
        <v>94</v>
      </c>
      <c r="G2667" s="119" t="str">
        <f>VLOOKUP(Repository_table[[#This Row],[Country of Destination]],$T$11:$U$47,2,)</f>
        <v>East Asia and Pacific</v>
      </c>
      <c r="H2667" s="119" t="s">
        <v>116</v>
      </c>
      <c r="I2667" s="119" t="s">
        <v>307</v>
      </c>
      <c r="J2667" s="120">
        <v>3674115</v>
      </c>
      <c r="K2667" s="121"/>
      <c r="L2667" s="115"/>
      <c r="N2667" s="89"/>
    </row>
    <row r="2668" spans="1:14" s="13" customFormat="1" ht="24.95">
      <c r="A2668" s="117">
        <v>44449</v>
      </c>
      <c r="B2668" s="118" t="s">
        <v>264</v>
      </c>
      <c r="C2668" s="118" t="s">
        <v>265</v>
      </c>
      <c r="D2668" s="119" t="s">
        <v>266</v>
      </c>
      <c r="E2668" s="119" t="s">
        <v>22</v>
      </c>
      <c r="F2668" s="119" t="s">
        <v>38</v>
      </c>
      <c r="G2668" s="119" t="str">
        <f>VLOOKUP(Repository_table[[#This Row],[Country of Destination]],$T$11:$U$47,2,)</f>
        <v>Latin America and the Caribbean</v>
      </c>
      <c r="H2668" s="119" t="s">
        <v>175</v>
      </c>
      <c r="I2668" s="119" t="s">
        <v>268</v>
      </c>
      <c r="J2668" s="120">
        <v>2949342</v>
      </c>
      <c r="K2668" s="121"/>
      <c r="L2668" s="115"/>
      <c r="N2668" s="89"/>
    </row>
    <row r="2669" spans="1:14" s="13" customFormat="1" ht="24.95">
      <c r="A2669" s="117">
        <v>44449</v>
      </c>
      <c r="B2669" s="118" t="s">
        <v>330</v>
      </c>
      <c r="C2669" s="118" t="s">
        <v>331</v>
      </c>
      <c r="D2669" s="119" t="s">
        <v>332</v>
      </c>
      <c r="E2669" s="119" t="s">
        <v>22</v>
      </c>
      <c r="F2669" s="119" t="s">
        <v>148</v>
      </c>
      <c r="G2669" s="119" t="str">
        <f>VLOOKUP(Repository_table[[#This Row],[Country of Destination]],$T$11:$U$47,2,)</f>
        <v>South Asia</v>
      </c>
      <c r="H2669" s="119" t="s">
        <v>51</v>
      </c>
      <c r="I2669" s="119" t="s">
        <v>333</v>
      </c>
      <c r="J2669" s="120">
        <v>3352988</v>
      </c>
      <c r="K2669" s="121"/>
      <c r="L2669" s="115"/>
      <c r="N2669" s="89"/>
    </row>
    <row r="2670" spans="1:14" s="13" customFormat="1">
      <c r="A2670" s="117">
        <v>44449</v>
      </c>
      <c r="B2670" s="118" t="s">
        <v>20</v>
      </c>
      <c r="C2670" s="118" t="s">
        <v>20</v>
      </c>
      <c r="D2670" s="119" t="s">
        <v>21</v>
      </c>
      <c r="E2670" s="119" t="s">
        <v>22</v>
      </c>
      <c r="F2670" s="119" t="s">
        <v>33</v>
      </c>
      <c r="G2670" s="119" t="str">
        <f>VLOOKUP(Repository_table[[#This Row],[Country of Destination]],$T$11:$U$47,2,)</f>
        <v>Europe and Central Asia</v>
      </c>
      <c r="H2670" s="119" t="s">
        <v>74</v>
      </c>
      <c r="I2670" s="119" t="s">
        <v>25</v>
      </c>
      <c r="J2670" s="120">
        <v>2893357</v>
      </c>
      <c r="K2670" s="121"/>
      <c r="L2670" s="115"/>
      <c r="N2670" s="89"/>
    </row>
    <row r="2671" spans="1:14" s="13" customFormat="1">
      <c r="A2671" s="117">
        <v>44449</v>
      </c>
      <c r="B2671" s="118" t="s">
        <v>355</v>
      </c>
      <c r="C2671" s="118" t="s">
        <v>356</v>
      </c>
      <c r="D2671" s="119" t="s">
        <v>357</v>
      </c>
      <c r="E2671" s="119" t="s">
        <v>22</v>
      </c>
      <c r="F2671" s="119" t="s">
        <v>143</v>
      </c>
      <c r="G2671" s="119" t="str">
        <f>VLOOKUP(Repository_table[[#This Row],[Country of Destination]],$T$11:$U$47,2,)</f>
        <v>Latin America and the Caribbean</v>
      </c>
      <c r="H2671" s="119" t="s">
        <v>358</v>
      </c>
      <c r="I2671" s="119" t="s">
        <v>359</v>
      </c>
      <c r="J2671" s="120">
        <v>2955328</v>
      </c>
      <c r="K2671" s="121"/>
      <c r="L2671" s="115"/>
      <c r="N2671" s="89"/>
    </row>
    <row r="2672" spans="1:14" s="13" customFormat="1" ht="24.95">
      <c r="A2672" s="117">
        <v>44450</v>
      </c>
      <c r="B2672" s="118" t="s">
        <v>264</v>
      </c>
      <c r="C2672" s="118" t="s">
        <v>265</v>
      </c>
      <c r="D2672" s="119" t="s">
        <v>283</v>
      </c>
      <c r="E2672" s="119" t="s">
        <v>22</v>
      </c>
      <c r="F2672" s="119" t="s">
        <v>28</v>
      </c>
      <c r="G2672" s="119" t="str">
        <f>VLOOKUP(Repository_table[[#This Row],[Country of Destination]],$T$11:$U$47,2,)</f>
        <v>East Asia and Pacific</v>
      </c>
      <c r="H2672" s="119" t="s">
        <v>192</v>
      </c>
      <c r="I2672" s="119" t="s">
        <v>268</v>
      </c>
      <c r="J2672" s="120">
        <v>3573438</v>
      </c>
      <c r="K2672" s="121"/>
      <c r="L2672" s="115"/>
      <c r="N2672" s="89"/>
    </row>
    <row r="2673" spans="1:14" s="13" customFormat="1">
      <c r="A2673" s="117">
        <v>44450</v>
      </c>
      <c r="B2673" s="118" t="s">
        <v>20</v>
      </c>
      <c r="C2673" s="118" t="s">
        <v>20</v>
      </c>
      <c r="D2673" s="119" t="s">
        <v>21</v>
      </c>
      <c r="E2673" s="119" t="s">
        <v>22</v>
      </c>
      <c r="F2673" s="119" t="s">
        <v>297</v>
      </c>
      <c r="G2673" s="119" t="str">
        <f>VLOOKUP(Repository_table[[#This Row],[Country of Destination]],$T$11:$U$47,2,)</f>
        <v>Latin America and the Caribbean</v>
      </c>
      <c r="H2673" s="119" t="s">
        <v>179</v>
      </c>
      <c r="I2673" s="119" t="s">
        <v>25</v>
      </c>
      <c r="J2673" s="120">
        <v>2930718</v>
      </c>
      <c r="K2673" s="121"/>
      <c r="L2673" s="115"/>
      <c r="N2673" s="89"/>
    </row>
    <row r="2674" spans="1:14" s="13" customFormat="1" ht="24.95">
      <c r="A2674" s="117">
        <v>44451</v>
      </c>
      <c r="B2674" s="118" t="s">
        <v>264</v>
      </c>
      <c r="C2674" s="118" t="s">
        <v>265</v>
      </c>
      <c r="D2674" s="119" t="s">
        <v>266</v>
      </c>
      <c r="E2674" s="119" t="s">
        <v>22</v>
      </c>
      <c r="F2674" s="119" t="s">
        <v>44</v>
      </c>
      <c r="G2674" s="119" t="str">
        <f>VLOOKUP(Repository_table[[#This Row],[Country of Destination]],$T$11:$U$47,2,)</f>
        <v>Europe and Central Asia</v>
      </c>
      <c r="H2674" s="119" t="s">
        <v>190</v>
      </c>
      <c r="I2674" s="119" t="s">
        <v>268</v>
      </c>
      <c r="J2674" s="120">
        <v>3123663</v>
      </c>
      <c r="K2674" s="121"/>
      <c r="L2674" s="115"/>
      <c r="N2674" s="89"/>
    </row>
    <row r="2675" spans="1:14" s="13" customFormat="1" ht="24.95">
      <c r="A2675" s="117">
        <v>44451</v>
      </c>
      <c r="B2675" s="118" t="s">
        <v>330</v>
      </c>
      <c r="C2675" s="118" t="s">
        <v>331</v>
      </c>
      <c r="D2675" s="119" t="s">
        <v>332</v>
      </c>
      <c r="E2675" s="119" t="s">
        <v>22</v>
      </c>
      <c r="F2675" s="119" t="s">
        <v>158</v>
      </c>
      <c r="G2675" s="119" t="str">
        <f>VLOOKUP(Repository_table[[#This Row],[Country of Destination]],$T$11:$U$47,2,)</f>
        <v>East Asia and Pacific</v>
      </c>
      <c r="H2675" s="119" t="s">
        <v>223</v>
      </c>
      <c r="I2675" s="119" t="s">
        <v>333</v>
      </c>
      <c r="J2675" s="120">
        <v>3272603</v>
      </c>
      <c r="K2675" s="121"/>
      <c r="L2675" s="115"/>
      <c r="N2675" s="89"/>
    </row>
    <row r="2676" spans="1:14" s="13" customFormat="1">
      <c r="A2676" s="117">
        <v>44451</v>
      </c>
      <c r="B2676" s="118" t="s">
        <v>20</v>
      </c>
      <c r="C2676" s="118" t="s">
        <v>20</v>
      </c>
      <c r="D2676" s="119" t="s">
        <v>169</v>
      </c>
      <c r="E2676" s="119" t="s">
        <v>22</v>
      </c>
      <c r="F2676" s="119" t="s">
        <v>143</v>
      </c>
      <c r="G2676" s="119" t="str">
        <f>VLOOKUP(Repository_table[[#This Row],[Country of Destination]],$T$11:$U$47,2,)</f>
        <v>Latin America and the Caribbean</v>
      </c>
      <c r="H2676" s="119" t="s">
        <v>130</v>
      </c>
      <c r="I2676" s="119" t="s">
        <v>25</v>
      </c>
      <c r="J2676" s="120">
        <v>3579593</v>
      </c>
      <c r="K2676" s="121"/>
      <c r="L2676" s="115"/>
      <c r="N2676" s="89"/>
    </row>
    <row r="2677" spans="1:14" s="13" customFormat="1">
      <c r="A2677" s="117">
        <v>44452</v>
      </c>
      <c r="B2677" s="118" t="s">
        <v>303</v>
      </c>
      <c r="C2677" s="118" t="s">
        <v>308</v>
      </c>
      <c r="D2677" s="119" t="s">
        <v>305</v>
      </c>
      <c r="E2677" s="119" t="s">
        <v>22</v>
      </c>
      <c r="F2677" s="119" t="s">
        <v>94</v>
      </c>
      <c r="G2677" s="119" t="str">
        <f>VLOOKUP(Repository_table[[#This Row],[Country of Destination]],$T$11:$U$47,2,)</f>
        <v>East Asia and Pacific</v>
      </c>
      <c r="H2677" s="119" t="s">
        <v>314</v>
      </c>
      <c r="I2677" s="119" t="s">
        <v>307</v>
      </c>
      <c r="J2677" s="120">
        <v>3668867</v>
      </c>
      <c r="K2677" s="121"/>
      <c r="L2677" s="115"/>
      <c r="N2677" s="89"/>
    </row>
    <row r="2678" spans="1:14" s="13" customFormat="1">
      <c r="A2678" s="117">
        <v>44452</v>
      </c>
      <c r="B2678" s="118" t="s">
        <v>228</v>
      </c>
      <c r="C2678" s="118" t="s">
        <v>232</v>
      </c>
      <c r="D2678" s="119" t="s">
        <v>230</v>
      </c>
      <c r="E2678" s="119" t="s">
        <v>22</v>
      </c>
      <c r="F2678" s="119" t="s">
        <v>42</v>
      </c>
      <c r="G2678" s="119" t="str">
        <f>VLOOKUP(Repository_table[[#This Row],[Country of Destination]],$T$11:$U$47,2,)</f>
        <v>South Asia</v>
      </c>
      <c r="H2678" s="119" t="s">
        <v>288</v>
      </c>
      <c r="I2678" s="119" t="s">
        <v>231</v>
      </c>
      <c r="J2678" s="120">
        <v>3398579</v>
      </c>
      <c r="K2678" s="121"/>
      <c r="L2678" s="115"/>
      <c r="N2678" s="89"/>
    </row>
    <row r="2679" spans="1:14" s="13" customFormat="1" ht="24.95">
      <c r="A2679" s="117">
        <v>44452</v>
      </c>
      <c r="B2679" s="118" t="s">
        <v>330</v>
      </c>
      <c r="C2679" s="118" t="s">
        <v>331</v>
      </c>
      <c r="D2679" s="119" t="s">
        <v>332</v>
      </c>
      <c r="E2679" s="119" t="s">
        <v>22</v>
      </c>
      <c r="F2679" s="119" t="s">
        <v>101</v>
      </c>
      <c r="G2679" s="119" t="str">
        <f>VLOOKUP(Repository_table[[#This Row],[Country of Destination]],$T$11:$U$47,2,)</f>
        <v>Middle East and North Africa</v>
      </c>
      <c r="H2679" s="119" t="s">
        <v>137</v>
      </c>
      <c r="I2679" s="119" t="s">
        <v>333</v>
      </c>
      <c r="J2679" s="120">
        <v>3279833</v>
      </c>
      <c r="K2679" s="121"/>
      <c r="L2679" s="115"/>
      <c r="N2679" s="89"/>
    </row>
    <row r="2680" spans="1:14" s="13" customFormat="1">
      <c r="A2680" s="117">
        <v>44452</v>
      </c>
      <c r="B2680" s="118" t="s">
        <v>20</v>
      </c>
      <c r="C2680" s="118" t="s">
        <v>20</v>
      </c>
      <c r="D2680" s="119" t="s">
        <v>200</v>
      </c>
      <c r="E2680" s="119" t="s">
        <v>22</v>
      </c>
      <c r="F2680" s="119" t="s">
        <v>38</v>
      </c>
      <c r="G2680" s="119" t="str">
        <f>VLOOKUP(Repository_table[[#This Row],[Country of Destination]],$T$11:$U$47,2,)</f>
        <v>Latin America and the Caribbean</v>
      </c>
      <c r="H2680" s="119" t="s">
        <v>88</v>
      </c>
      <c r="I2680" s="119" t="s">
        <v>25</v>
      </c>
      <c r="J2680" s="120">
        <v>3643244</v>
      </c>
      <c r="K2680" s="121"/>
      <c r="L2680" s="115"/>
      <c r="N2680" s="89"/>
    </row>
    <row r="2681" spans="1:14" s="13" customFormat="1" ht="24.95">
      <c r="A2681" s="117">
        <v>44453</v>
      </c>
      <c r="B2681" s="118" t="s">
        <v>264</v>
      </c>
      <c r="C2681" s="118" t="s">
        <v>265</v>
      </c>
      <c r="D2681" s="119" t="s">
        <v>283</v>
      </c>
      <c r="E2681" s="119" t="s">
        <v>22</v>
      </c>
      <c r="F2681" s="119" t="s">
        <v>28</v>
      </c>
      <c r="G2681" s="119" t="str">
        <f>VLOOKUP(Repository_table[[#This Row],[Country of Destination]],$T$11:$U$47,2,)</f>
        <v>East Asia and Pacific</v>
      </c>
      <c r="H2681" s="119" t="s">
        <v>109</v>
      </c>
      <c r="I2681" s="119" t="s">
        <v>268</v>
      </c>
      <c r="J2681" s="120">
        <v>3308454</v>
      </c>
      <c r="K2681" s="121"/>
      <c r="L2681" s="115"/>
      <c r="N2681" s="89"/>
    </row>
    <row r="2682" spans="1:14" s="13" customFormat="1">
      <c r="A2682" s="117">
        <v>44454</v>
      </c>
      <c r="B2682" s="118" t="s">
        <v>20</v>
      </c>
      <c r="C2682" s="118" t="s">
        <v>20</v>
      </c>
      <c r="D2682" s="119" t="s">
        <v>169</v>
      </c>
      <c r="E2682" s="119" t="s">
        <v>22</v>
      </c>
      <c r="F2682" s="119" t="s">
        <v>148</v>
      </c>
      <c r="G2682" s="119" t="str">
        <f>VLOOKUP(Repository_table[[#This Row],[Country of Destination]],$T$11:$U$47,2,)</f>
        <v>South Asia</v>
      </c>
      <c r="H2682" s="119" t="s">
        <v>106</v>
      </c>
      <c r="I2682" s="119" t="s">
        <v>25</v>
      </c>
      <c r="J2682" s="120">
        <v>2780300</v>
      </c>
      <c r="K2682" s="121"/>
      <c r="L2682" s="115" t="s">
        <v>67</v>
      </c>
      <c r="N2682" s="89"/>
    </row>
    <row r="2683" spans="1:14" s="13" customFormat="1">
      <c r="A2683" s="117">
        <v>44454</v>
      </c>
      <c r="B2683" s="118" t="s">
        <v>20</v>
      </c>
      <c r="C2683" s="118" t="s">
        <v>20</v>
      </c>
      <c r="D2683" s="119" t="s">
        <v>169</v>
      </c>
      <c r="E2683" s="119" t="s">
        <v>22</v>
      </c>
      <c r="F2683" s="119" t="s">
        <v>44</v>
      </c>
      <c r="G2683" s="119" t="str">
        <f>VLOOKUP(Repository_table[[#This Row],[Country of Destination]],$T$11:$U$47,2,)</f>
        <v>Europe and Central Asia</v>
      </c>
      <c r="H2683" s="119" t="s">
        <v>106</v>
      </c>
      <c r="I2683" s="119" t="s">
        <v>25</v>
      </c>
      <c r="J2683" s="120">
        <v>498060</v>
      </c>
      <c r="K2683" s="121"/>
      <c r="L2683" s="115" t="s">
        <v>67</v>
      </c>
      <c r="N2683" s="89"/>
    </row>
    <row r="2684" spans="1:14" s="13" customFormat="1" ht="24.95">
      <c r="A2684" s="117">
        <v>44455</v>
      </c>
      <c r="B2684" s="118" t="s">
        <v>264</v>
      </c>
      <c r="C2684" s="118" t="s">
        <v>265</v>
      </c>
      <c r="D2684" s="119" t="s">
        <v>266</v>
      </c>
      <c r="E2684" s="119" t="s">
        <v>22</v>
      </c>
      <c r="F2684" s="119" t="s">
        <v>38</v>
      </c>
      <c r="G2684" s="119" t="str">
        <f>VLOOKUP(Repository_table[[#This Row],[Country of Destination]],$T$11:$U$47,2,)</f>
        <v>Latin America and the Caribbean</v>
      </c>
      <c r="H2684" s="119" t="s">
        <v>233</v>
      </c>
      <c r="I2684" s="119" t="s">
        <v>268</v>
      </c>
      <c r="J2684" s="120">
        <v>3531487</v>
      </c>
      <c r="K2684" s="121"/>
      <c r="L2684" s="115"/>
      <c r="N2684" s="89"/>
    </row>
    <row r="2685" spans="1:14" s="13" customFormat="1">
      <c r="A2685" s="117">
        <v>44455</v>
      </c>
      <c r="B2685" s="118" t="s">
        <v>20</v>
      </c>
      <c r="C2685" s="118" t="s">
        <v>20</v>
      </c>
      <c r="D2685" s="119" t="s">
        <v>169</v>
      </c>
      <c r="E2685" s="119" t="s">
        <v>22</v>
      </c>
      <c r="F2685" s="119" t="s">
        <v>28</v>
      </c>
      <c r="G2685" s="119" t="str">
        <f>VLOOKUP(Repository_table[[#This Row],[Country of Destination]],$T$11:$U$47,2,)</f>
        <v>East Asia and Pacific</v>
      </c>
      <c r="H2685" s="119" t="s">
        <v>79</v>
      </c>
      <c r="I2685" s="119" t="s">
        <v>25</v>
      </c>
      <c r="J2685" s="120">
        <v>3699803</v>
      </c>
      <c r="K2685" s="121"/>
      <c r="L2685" s="115"/>
      <c r="N2685" s="89"/>
    </row>
    <row r="2686" spans="1:14" s="13" customFormat="1">
      <c r="A2686" s="117">
        <v>44456</v>
      </c>
      <c r="B2686" s="118" t="s">
        <v>303</v>
      </c>
      <c r="C2686" s="118" t="s">
        <v>304</v>
      </c>
      <c r="D2686" s="119" t="s">
        <v>305</v>
      </c>
      <c r="E2686" s="119" t="s">
        <v>22</v>
      </c>
      <c r="F2686" s="119" t="s">
        <v>55</v>
      </c>
      <c r="G2686" s="119" t="str">
        <f>VLOOKUP(Repository_table[[#This Row],[Country of Destination]],$T$11:$U$47,2,)</f>
        <v>Europe and Central Asia</v>
      </c>
      <c r="H2686" s="119" t="s">
        <v>611</v>
      </c>
      <c r="I2686" s="119" t="s">
        <v>307</v>
      </c>
      <c r="J2686" s="120">
        <v>3038312</v>
      </c>
      <c r="K2686" s="121"/>
      <c r="L2686" s="115"/>
      <c r="N2686" s="89"/>
    </row>
    <row r="2687" spans="1:14" s="13" customFormat="1">
      <c r="A2687" s="117">
        <v>44456</v>
      </c>
      <c r="B2687" s="118" t="s">
        <v>228</v>
      </c>
      <c r="C2687" s="118" t="s">
        <v>229</v>
      </c>
      <c r="D2687" s="119" t="s">
        <v>230</v>
      </c>
      <c r="E2687" s="119" t="s">
        <v>22</v>
      </c>
      <c r="F2687" s="119" t="s">
        <v>42</v>
      </c>
      <c r="G2687" s="119" t="str">
        <f>VLOOKUP(Repository_table[[#This Row],[Country of Destination]],$T$11:$U$47,2,)</f>
        <v>South Asia</v>
      </c>
      <c r="H2687" s="119" t="s">
        <v>204</v>
      </c>
      <c r="I2687" s="119" t="s">
        <v>231</v>
      </c>
      <c r="J2687" s="120">
        <v>3790298</v>
      </c>
      <c r="K2687" s="121"/>
      <c r="L2687" s="115"/>
      <c r="N2687" s="89"/>
    </row>
    <row r="2688" spans="1:14" s="13" customFormat="1">
      <c r="A2688" s="117">
        <v>44456</v>
      </c>
      <c r="B2688" s="118" t="s">
        <v>20</v>
      </c>
      <c r="C2688" s="118" t="s">
        <v>20</v>
      </c>
      <c r="D2688" s="119" t="s">
        <v>169</v>
      </c>
      <c r="E2688" s="119" t="s">
        <v>22</v>
      </c>
      <c r="F2688" s="119" t="s">
        <v>35</v>
      </c>
      <c r="G2688" s="119" t="str">
        <f>VLOOKUP(Repository_table[[#This Row],[Country of Destination]],$T$11:$U$47,2,)</f>
        <v>Europe and Central Asia</v>
      </c>
      <c r="H2688" s="119" t="s">
        <v>135</v>
      </c>
      <c r="I2688" s="119" t="s">
        <v>25</v>
      </c>
      <c r="J2688" s="120">
        <v>3099112</v>
      </c>
      <c r="K2688" s="121"/>
      <c r="L2688" s="115"/>
      <c r="N2688" s="89"/>
    </row>
    <row r="2689" spans="1:14" s="13" customFormat="1">
      <c r="A2689" s="117">
        <v>44457</v>
      </c>
      <c r="B2689" s="118" t="s">
        <v>303</v>
      </c>
      <c r="C2689" s="118" t="s">
        <v>308</v>
      </c>
      <c r="D2689" s="119" t="s">
        <v>305</v>
      </c>
      <c r="E2689" s="119" t="s">
        <v>22</v>
      </c>
      <c r="F2689" s="119" t="s">
        <v>101</v>
      </c>
      <c r="G2689" s="119" t="str">
        <f>VLOOKUP(Repository_table[[#This Row],[Country of Destination]],$T$11:$U$47,2,)</f>
        <v>Middle East and North Africa</v>
      </c>
      <c r="H2689" s="119" t="s">
        <v>98</v>
      </c>
      <c r="I2689" s="119" t="s">
        <v>307</v>
      </c>
      <c r="J2689" s="120">
        <v>3686176</v>
      </c>
      <c r="K2689" s="121"/>
      <c r="L2689" s="115"/>
      <c r="N2689" s="89"/>
    </row>
    <row r="2690" spans="1:14" s="13" customFormat="1" ht="24.95">
      <c r="A2690" s="117">
        <v>44457</v>
      </c>
      <c r="B2690" s="118" t="s">
        <v>264</v>
      </c>
      <c r="C2690" s="118" t="s">
        <v>265</v>
      </c>
      <c r="D2690" s="119" t="s">
        <v>266</v>
      </c>
      <c r="E2690" s="119" t="s">
        <v>22</v>
      </c>
      <c r="F2690" s="119" t="s">
        <v>23</v>
      </c>
      <c r="G2690" s="119" t="str">
        <f>VLOOKUP(Repository_table[[#This Row],[Country of Destination]],$T$11:$U$47,2,)</f>
        <v>Europe and Central Asia</v>
      </c>
      <c r="H2690" s="119" t="s">
        <v>278</v>
      </c>
      <c r="I2690" s="119" t="s">
        <v>268</v>
      </c>
      <c r="J2690" s="120">
        <v>3723511</v>
      </c>
      <c r="K2690" s="121"/>
      <c r="L2690" s="115"/>
      <c r="N2690" s="89"/>
    </row>
    <row r="2691" spans="1:14" s="13" customFormat="1">
      <c r="A2691" s="117">
        <v>44457</v>
      </c>
      <c r="B2691" s="118" t="s">
        <v>20</v>
      </c>
      <c r="C2691" s="118" t="s">
        <v>20</v>
      </c>
      <c r="D2691" s="119" t="s">
        <v>169</v>
      </c>
      <c r="E2691" s="119" t="s">
        <v>22</v>
      </c>
      <c r="F2691" s="119" t="s">
        <v>44</v>
      </c>
      <c r="G2691" s="119" t="str">
        <f>VLOOKUP(Repository_table[[#This Row],[Country of Destination]],$T$11:$U$47,2,)</f>
        <v>Europe and Central Asia</v>
      </c>
      <c r="H2691" s="119" t="s">
        <v>133</v>
      </c>
      <c r="I2691" s="119" t="s">
        <v>25</v>
      </c>
      <c r="J2691" s="120">
        <v>3714249</v>
      </c>
      <c r="K2691" s="121"/>
      <c r="L2691" s="115"/>
      <c r="N2691" s="89"/>
    </row>
    <row r="2692" spans="1:14" s="13" customFormat="1">
      <c r="A2692" s="117">
        <v>44457</v>
      </c>
      <c r="B2692" s="118" t="s">
        <v>20</v>
      </c>
      <c r="C2692" s="118" t="s">
        <v>20</v>
      </c>
      <c r="D2692" s="119" t="s">
        <v>169</v>
      </c>
      <c r="E2692" s="119" t="s">
        <v>249</v>
      </c>
      <c r="F2692" s="119" t="s">
        <v>55</v>
      </c>
      <c r="G2692" s="119" t="str">
        <f>VLOOKUP(Repository_table[[#This Row],[Country of Destination]],$T$11:$U$47,2,)</f>
        <v>Europe and Central Asia</v>
      </c>
      <c r="H2692" s="119" t="s">
        <v>60</v>
      </c>
      <c r="I2692" s="119" t="s">
        <v>25</v>
      </c>
      <c r="J2692" s="120">
        <v>3677705</v>
      </c>
      <c r="K2692" s="121"/>
      <c r="L2692" s="115"/>
      <c r="N2692" s="89"/>
    </row>
    <row r="2693" spans="1:14" s="13" customFormat="1" ht="24.95">
      <c r="A2693" s="117">
        <v>44458</v>
      </c>
      <c r="B2693" s="118" t="s">
        <v>264</v>
      </c>
      <c r="C2693" s="118" t="s">
        <v>265</v>
      </c>
      <c r="D2693" s="119" t="s">
        <v>266</v>
      </c>
      <c r="E2693" s="119" t="s">
        <v>22</v>
      </c>
      <c r="F2693" s="119" t="s">
        <v>69</v>
      </c>
      <c r="G2693" s="119" t="str">
        <f>VLOOKUP(Repository_table[[#This Row],[Country of Destination]],$T$11:$U$47,2,)</f>
        <v>East Asia and Pacific</v>
      </c>
      <c r="H2693" s="119" t="s">
        <v>710</v>
      </c>
      <c r="I2693" s="119" t="s">
        <v>268</v>
      </c>
      <c r="J2693" s="120">
        <v>3003600</v>
      </c>
      <c r="K2693" s="121"/>
      <c r="L2693" s="115"/>
      <c r="N2693" s="89"/>
    </row>
    <row r="2694" spans="1:14" s="13" customFormat="1">
      <c r="A2694" s="117">
        <v>44458</v>
      </c>
      <c r="B2694" s="118" t="s">
        <v>228</v>
      </c>
      <c r="C2694" s="118" t="s">
        <v>232</v>
      </c>
      <c r="D2694" s="119" t="s">
        <v>230</v>
      </c>
      <c r="E2694" s="119" t="s">
        <v>22</v>
      </c>
      <c r="F2694" s="119" t="s">
        <v>44</v>
      </c>
      <c r="G2694" s="119" t="str">
        <f>VLOOKUP(Repository_table[[#This Row],[Country of Destination]],$T$11:$U$47,2,)</f>
        <v>Europe and Central Asia</v>
      </c>
      <c r="H2694" s="119" t="s">
        <v>141</v>
      </c>
      <c r="I2694" s="119" t="s">
        <v>231</v>
      </c>
      <c r="J2694" s="120">
        <v>2545106</v>
      </c>
      <c r="K2694" s="121"/>
      <c r="L2694" s="115" t="s">
        <v>67</v>
      </c>
      <c r="N2694" s="89"/>
    </row>
    <row r="2695" spans="1:14" s="13" customFormat="1">
      <c r="A2695" s="117">
        <v>44458</v>
      </c>
      <c r="B2695" s="118" t="s">
        <v>228</v>
      </c>
      <c r="C2695" s="118" t="s">
        <v>232</v>
      </c>
      <c r="D2695" s="119" t="s">
        <v>230</v>
      </c>
      <c r="E2695" s="119" t="s">
        <v>22</v>
      </c>
      <c r="F2695" s="119" t="s">
        <v>68</v>
      </c>
      <c r="G2695" s="119" t="str">
        <f>VLOOKUP(Repository_table[[#This Row],[Country of Destination]],$T$11:$U$47,2,)</f>
        <v>Europe and Central Asia</v>
      </c>
      <c r="H2695" s="119" t="s">
        <v>141</v>
      </c>
      <c r="I2695" s="119" t="s">
        <v>231</v>
      </c>
      <c r="J2695" s="120">
        <v>799125</v>
      </c>
      <c r="K2695" s="121"/>
      <c r="L2695" s="115" t="s">
        <v>67</v>
      </c>
      <c r="N2695" s="89"/>
    </row>
    <row r="2696" spans="1:14" s="13" customFormat="1">
      <c r="A2696" s="117">
        <v>44458</v>
      </c>
      <c r="B2696" s="118" t="s">
        <v>20</v>
      </c>
      <c r="C2696" s="118" t="s">
        <v>20</v>
      </c>
      <c r="D2696" s="119" t="s">
        <v>169</v>
      </c>
      <c r="E2696" s="119" t="s">
        <v>22</v>
      </c>
      <c r="F2696" s="119" t="s">
        <v>94</v>
      </c>
      <c r="G2696" s="119" t="str">
        <f>VLOOKUP(Repository_table[[#This Row],[Country of Destination]],$T$11:$U$47,2,)</f>
        <v>East Asia and Pacific</v>
      </c>
      <c r="H2696" s="119" t="s">
        <v>277</v>
      </c>
      <c r="I2696" s="119" t="s">
        <v>25</v>
      </c>
      <c r="J2696" s="120">
        <v>3687955</v>
      </c>
      <c r="K2696" s="121"/>
      <c r="L2696" s="115"/>
      <c r="N2696" s="89"/>
    </row>
    <row r="2697" spans="1:14" s="13" customFormat="1">
      <c r="A2697" s="117">
        <v>44459</v>
      </c>
      <c r="B2697" s="118" t="s">
        <v>303</v>
      </c>
      <c r="C2697" s="118" t="s">
        <v>304</v>
      </c>
      <c r="D2697" s="119" t="s">
        <v>305</v>
      </c>
      <c r="E2697" s="119" t="s">
        <v>22</v>
      </c>
      <c r="F2697" s="119" t="s">
        <v>38</v>
      </c>
      <c r="G2697" s="119" t="str">
        <f>VLOOKUP(Repository_table[[#This Row],[Country of Destination]],$T$11:$U$47,2,)</f>
        <v>Latin America and the Caribbean</v>
      </c>
      <c r="H2697" s="119" t="s">
        <v>80</v>
      </c>
      <c r="I2697" s="119" t="s">
        <v>307</v>
      </c>
      <c r="J2697" s="120">
        <v>3665518</v>
      </c>
      <c r="K2697" s="121"/>
      <c r="L2697" s="115"/>
      <c r="N2697" s="89"/>
    </row>
    <row r="2698" spans="1:14" s="13" customFormat="1" ht="24.95">
      <c r="A2698" s="117">
        <v>44459</v>
      </c>
      <c r="B2698" s="118" t="s">
        <v>264</v>
      </c>
      <c r="C2698" s="118" t="s">
        <v>265</v>
      </c>
      <c r="D2698" s="119" t="s">
        <v>266</v>
      </c>
      <c r="E2698" s="119" t="s">
        <v>22</v>
      </c>
      <c r="F2698" s="119" t="s">
        <v>38</v>
      </c>
      <c r="G2698" s="119" t="str">
        <f>VLOOKUP(Repository_table[[#This Row],[Country of Destination]],$T$11:$U$47,2,)</f>
        <v>Latin America and the Caribbean</v>
      </c>
      <c r="H2698" s="119" t="s">
        <v>218</v>
      </c>
      <c r="I2698" s="119" t="s">
        <v>268</v>
      </c>
      <c r="J2698" s="120">
        <v>3643081</v>
      </c>
      <c r="K2698" s="121"/>
      <c r="L2698" s="115"/>
      <c r="N2698" s="89"/>
    </row>
    <row r="2699" spans="1:14" s="13" customFormat="1">
      <c r="A2699" s="117">
        <v>44459</v>
      </c>
      <c r="B2699" s="118" t="s">
        <v>20</v>
      </c>
      <c r="C2699" s="118" t="s">
        <v>20</v>
      </c>
      <c r="D2699" s="119" t="s">
        <v>169</v>
      </c>
      <c r="E2699" s="119" t="s">
        <v>22</v>
      </c>
      <c r="F2699" s="119" t="s">
        <v>94</v>
      </c>
      <c r="G2699" s="119" t="str">
        <f>VLOOKUP(Repository_table[[#This Row],[Country of Destination]],$T$11:$U$47,2,)</f>
        <v>East Asia and Pacific</v>
      </c>
      <c r="H2699" s="119" t="s">
        <v>36</v>
      </c>
      <c r="I2699" s="119" t="s">
        <v>25</v>
      </c>
      <c r="J2699" s="120">
        <v>3307921</v>
      </c>
      <c r="K2699" s="121"/>
      <c r="L2699" s="115"/>
      <c r="N2699" s="89"/>
    </row>
    <row r="2700" spans="1:14" s="13" customFormat="1">
      <c r="A2700" s="117">
        <v>44459</v>
      </c>
      <c r="B2700" s="118" t="s">
        <v>355</v>
      </c>
      <c r="C2700" s="118" t="s">
        <v>356</v>
      </c>
      <c r="D2700" s="119" t="s">
        <v>360</v>
      </c>
      <c r="E2700" s="119" t="s">
        <v>22</v>
      </c>
      <c r="F2700" s="119" t="s">
        <v>361</v>
      </c>
      <c r="G2700" s="119" t="str">
        <f>VLOOKUP(Repository_table[[#This Row],[Country of Destination]],$T$11:$U$47,2,)</f>
        <v>Europe and Central Asia</v>
      </c>
      <c r="H2700" s="119" t="s">
        <v>605</v>
      </c>
      <c r="I2700" s="119" t="s">
        <v>359</v>
      </c>
      <c r="J2700" s="120">
        <v>2498478</v>
      </c>
      <c r="K2700" s="121"/>
      <c r="L2700" s="115"/>
      <c r="N2700" s="89"/>
    </row>
    <row r="2701" spans="1:14" s="13" customFormat="1" ht="24.95">
      <c r="A2701" s="117">
        <v>44460</v>
      </c>
      <c r="B2701" s="118" t="s">
        <v>330</v>
      </c>
      <c r="C2701" s="118" t="s">
        <v>331</v>
      </c>
      <c r="D2701" s="119" t="s">
        <v>332</v>
      </c>
      <c r="E2701" s="119" t="s">
        <v>22</v>
      </c>
      <c r="F2701" s="119" t="s">
        <v>94</v>
      </c>
      <c r="G2701" s="119" t="str">
        <f>VLOOKUP(Repository_table[[#This Row],[Country of Destination]],$T$11:$U$47,2,)</f>
        <v>East Asia and Pacific</v>
      </c>
      <c r="H2701" s="119" t="s">
        <v>706</v>
      </c>
      <c r="I2701" s="119" t="s">
        <v>333</v>
      </c>
      <c r="J2701" s="120">
        <v>3177182</v>
      </c>
      <c r="K2701" s="121"/>
      <c r="L2701" s="115"/>
      <c r="N2701" s="89"/>
    </row>
    <row r="2702" spans="1:14" s="13" customFormat="1">
      <c r="A2702" s="117">
        <v>44460</v>
      </c>
      <c r="B2702" s="118" t="s">
        <v>20</v>
      </c>
      <c r="C2702" s="118" t="s">
        <v>20</v>
      </c>
      <c r="D2702" s="119" t="s">
        <v>169</v>
      </c>
      <c r="E2702" s="119" t="s">
        <v>22</v>
      </c>
      <c r="F2702" s="119" t="s">
        <v>28</v>
      </c>
      <c r="G2702" s="119" t="str">
        <f>VLOOKUP(Repository_table[[#This Row],[Country of Destination]],$T$11:$U$47,2,)</f>
        <v>East Asia and Pacific</v>
      </c>
      <c r="H2702" s="119" t="s">
        <v>75</v>
      </c>
      <c r="I2702" s="119" t="s">
        <v>25</v>
      </c>
      <c r="J2702" s="120">
        <v>3686687</v>
      </c>
      <c r="K2702" s="121"/>
      <c r="L2702" s="121"/>
      <c r="N2702" s="89"/>
    </row>
    <row r="2703" spans="1:14" s="13" customFormat="1">
      <c r="A2703" s="117">
        <v>44461</v>
      </c>
      <c r="B2703" s="118" t="s">
        <v>303</v>
      </c>
      <c r="C2703" s="118" t="s">
        <v>304</v>
      </c>
      <c r="D2703" s="119" t="s">
        <v>305</v>
      </c>
      <c r="E2703" s="119" t="s">
        <v>22</v>
      </c>
      <c r="F2703" s="119" t="s">
        <v>158</v>
      </c>
      <c r="G2703" s="119" t="str">
        <f>VLOOKUP(Repository_table[[#This Row],[Country of Destination]],$T$11:$U$47,2,)</f>
        <v>East Asia and Pacific</v>
      </c>
      <c r="H2703" s="119" t="s">
        <v>311</v>
      </c>
      <c r="I2703" s="119" t="s">
        <v>307</v>
      </c>
      <c r="J2703" s="120">
        <v>3492124</v>
      </c>
      <c r="K2703" s="121"/>
      <c r="L2703" s="115"/>
      <c r="N2703" s="89"/>
    </row>
    <row r="2704" spans="1:14" s="13" customFormat="1" ht="24.95">
      <c r="A2704" s="117">
        <v>44461</v>
      </c>
      <c r="B2704" s="118" t="s">
        <v>264</v>
      </c>
      <c r="C2704" s="118" t="s">
        <v>265</v>
      </c>
      <c r="D2704" s="119" t="s">
        <v>266</v>
      </c>
      <c r="E2704" s="119" t="s">
        <v>22</v>
      </c>
      <c r="F2704" s="119" t="s">
        <v>23</v>
      </c>
      <c r="G2704" s="119" t="str">
        <f>VLOOKUP(Repository_table[[#This Row],[Country of Destination]],$T$11:$U$47,2,)</f>
        <v>Europe and Central Asia</v>
      </c>
      <c r="H2704" s="119" t="s">
        <v>243</v>
      </c>
      <c r="I2704" s="119" t="s">
        <v>268</v>
      </c>
      <c r="J2704" s="120">
        <v>620012</v>
      </c>
      <c r="K2704" s="121"/>
      <c r="L2704" s="115" t="s">
        <v>67</v>
      </c>
      <c r="N2704" s="89"/>
    </row>
    <row r="2705" spans="1:14" s="13" customFormat="1" ht="24.95">
      <c r="A2705" s="117">
        <v>44461</v>
      </c>
      <c r="B2705" s="118" t="s">
        <v>264</v>
      </c>
      <c r="C2705" s="118" t="s">
        <v>265</v>
      </c>
      <c r="D2705" s="119" t="s">
        <v>266</v>
      </c>
      <c r="E2705" s="119" t="s">
        <v>22</v>
      </c>
      <c r="F2705" s="119" t="s">
        <v>44</v>
      </c>
      <c r="G2705" s="119" t="str">
        <f>VLOOKUP(Repository_table[[#This Row],[Country of Destination]],$T$11:$U$47,2,)</f>
        <v>Europe and Central Asia</v>
      </c>
      <c r="H2705" s="119" t="s">
        <v>243</v>
      </c>
      <c r="I2705" s="119" t="s">
        <v>268</v>
      </c>
      <c r="J2705" s="120">
        <v>2907850</v>
      </c>
      <c r="K2705" s="121"/>
      <c r="L2705" s="115" t="s">
        <v>67</v>
      </c>
      <c r="N2705" s="89"/>
    </row>
    <row r="2706" spans="1:14" s="13" customFormat="1">
      <c r="A2706" s="117">
        <v>44461</v>
      </c>
      <c r="B2706" s="118" t="s">
        <v>20</v>
      </c>
      <c r="C2706" s="118" t="s">
        <v>20</v>
      </c>
      <c r="D2706" s="119" t="s">
        <v>169</v>
      </c>
      <c r="E2706" s="119" t="s">
        <v>22</v>
      </c>
      <c r="F2706" s="119" t="s">
        <v>87</v>
      </c>
      <c r="G2706" s="119" t="str">
        <f>VLOOKUP(Repository_table[[#This Row],[Country of Destination]],$T$11:$U$47,2,)</f>
        <v>South Asia</v>
      </c>
      <c r="H2706" s="119" t="s">
        <v>234</v>
      </c>
      <c r="I2706" s="119" t="s">
        <v>25</v>
      </c>
      <c r="J2706" s="120">
        <v>3276114</v>
      </c>
      <c r="K2706" s="121"/>
      <c r="L2706" s="115"/>
      <c r="N2706" s="89"/>
    </row>
    <row r="2707" spans="1:14" s="13" customFormat="1" ht="24.95">
      <c r="A2707" s="117">
        <v>44462</v>
      </c>
      <c r="B2707" s="118" t="s">
        <v>264</v>
      </c>
      <c r="C2707" s="118" t="s">
        <v>265</v>
      </c>
      <c r="D2707" s="119" t="s">
        <v>266</v>
      </c>
      <c r="E2707" s="119" t="s">
        <v>22</v>
      </c>
      <c r="F2707" s="119" t="s">
        <v>57</v>
      </c>
      <c r="G2707" s="119" t="str">
        <f>VLOOKUP(Repository_table[[#This Row],[Country of Destination]],$T$11:$U$47,2,)</f>
        <v>Europe and Central Asia</v>
      </c>
      <c r="H2707" s="119" t="s">
        <v>282</v>
      </c>
      <c r="I2707" s="119" t="s">
        <v>268</v>
      </c>
      <c r="J2707" s="120">
        <v>3695885</v>
      </c>
      <c r="K2707" s="121"/>
      <c r="L2707" s="115"/>
      <c r="N2707" s="89"/>
    </row>
    <row r="2708" spans="1:14" s="13" customFormat="1" ht="24.95">
      <c r="A2708" s="117">
        <v>44462</v>
      </c>
      <c r="B2708" s="118" t="s">
        <v>330</v>
      </c>
      <c r="C2708" s="118" t="s">
        <v>331</v>
      </c>
      <c r="D2708" s="119" t="s">
        <v>332</v>
      </c>
      <c r="E2708" s="119" t="s">
        <v>22</v>
      </c>
      <c r="F2708" s="119" t="s">
        <v>148</v>
      </c>
      <c r="G2708" s="119" t="str">
        <f>VLOOKUP(Repository_table[[#This Row],[Country of Destination]],$T$11:$U$47,2,)</f>
        <v>South Asia</v>
      </c>
      <c r="H2708" s="119" t="s">
        <v>668</v>
      </c>
      <c r="I2708" s="119" t="s">
        <v>333</v>
      </c>
      <c r="J2708" s="120">
        <v>3508480</v>
      </c>
      <c r="K2708" s="121"/>
      <c r="L2708" s="115"/>
      <c r="N2708" s="89"/>
    </row>
    <row r="2709" spans="1:14" s="13" customFormat="1">
      <c r="A2709" s="117">
        <v>44462</v>
      </c>
      <c r="B2709" s="118" t="s">
        <v>20</v>
      </c>
      <c r="C2709" s="118" t="s">
        <v>20</v>
      </c>
      <c r="D2709" s="119" t="s">
        <v>169</v>
      </c>
      <c r="E2709" s="119" t="s">
        <v>22</v>
      </c>
      <c r="F2709" s="119" t="s">
        <v>69</v>
      </c>
      <c r="G2709" s="119" t="str">
        <f>VLOOKUP(Repository_table[[#This Row],[Country of Destination]],$T$11:$U$47,2,)</f>
        <v>East Asia and Pacific</v>
      </c>
      <c r="H2709" s="119" t="s">
        <v>32</v>
      </c>
      <c r="I2709" s="119" t="s">
        <v>25</v>
      </c>
      <c r="J2709" s="120">
        <v>2785689</v>
      </c>
      <c r="K2709" s="121"/>
      <c r="L2709" s="115"/>
      <c r="N2709" s="89"/>
    </row>
    <row r="2710" spans="1:14" s="13" customFormat="1">
      <c r="A2710" s="117">
        <v>44463</v>
      </c>
      <c r="B2710" s="118" t="s">
        <v>303</v>
      </c>
      <c r="C2710" s="118" t="s">
        <v>308</v>
      </c>
      <c r="D2710" s="119" t="s">
        <v>305</v>
      </c>
      <c r="E2710" s="119" t="s">
        <v>22</v>
      </c>
      <c r="F2710" s="119" t="s">
        <v>94</v>
      </c>
      <c r="G2710" s="119" t="str">
        <f>VLOOKUP(Repository_table[[#This Row],[Country of Destination]],$T$11:$U$47,2,)</f>
        <v>East Asia and Pacific</v>
      </c>
      <c r="H2710" s="119" t="s">
        <v>312</v>
      </c>
      <c r="I2710" s="119" t="s">
        <v>307</v>
      </c>
      <c r="J2710" s="120">
        <v>3771479</v>
      </c>
      <c r="K2710" s="121"/>
      <c r="L2710" s="115"/>
      <c r="N2710" s="89"/>
    </row>
    <row r="2711" spans="1:14" s="13" customFormat="1" ht="24.95">
      <c r="A2711" s="117">
        <v>44463</v>
      </c>
      <c r="B2711" s="118" t="s">
        <v>264</v>
      </c>
      <c r="C2711" s="118" t="s">
        <v>265</v>
      </c>
      <c r="D2711" s="119" t="s">
        <v>266</v>
      </c>
      <c r="E2711" s="119" t="s">
        <v>22</v>
      </c>
      <c r="F2711" s="119" t="s">
        <v>23</v>
      </c>
      <c r="G2711" s="119" t="str">
        <f>VLOOKUP(Repository_table[[#This Row],[Country of Destination]],$T$11:$U$47,2,)</f>
        <v>Europe and Central Asia</v>
      </c>
      <c r="H2711" s="119" t="s">
        <v>267</v>
      </c>
      <c r="I2711" s="119" t="s">
        <v>268</v>
      </c>
      <c r="J2711" s="120">
        <v>3297548</v>
      </c>
      <c r="K2711" s="121"/>
      <c r="L2711" s="115"/>
      <c r="N2711" s="89"/>
    </row>
    <row r="2712" spans="1:14" s="13" customFormat="1" ht="24.95">
      <c r="A2712" s="117">
        <v>44463</v>
      </c>
      <c r="B2712" s="118" t="s">
        <v>330</v>
      </c>
      <c r="C2712" s="118" t="s">
        <v>331</v>
      </c>
      <c r="D2712" s="119" t="s">
        <v>339</v>
      </c>
      <c r="E2712" s="119" t="s">
        <v>22</v>
      </c>
      <c r="F2712" s="119" t="s">
        <v>28</v>
      </c>
      <c r="G2712" s="119" t="str">
        <f>VLOOKUP(Repository_table[[#This Row],[Country of Destination]],$T$11:$U$47,2,)</f>
        <v>East Asia and Pacific</v>
      </c>
      <c r="H2712" s="119" t="s">
        <v>193</v>
      </c>
      <c r="I2712" s="119" t="s">
        <v>333</v>
      </c>
      <c r="J2712" s="120">
        <v>3708432</v>
      </c>
      <c r="K2712" s="121"/>
      <c r="L2712" s="115"/>
      <c r="N2712" s="89"/>
    </row>
    <row r="2713" spans="1:14" s="13" customFormat="1">
      <c r="A2713" s="117">
        <v>44463</v>
      </c>
      <c r="B2713" s="118" t="s">
        <v>20</v>
      </c>
      <c r="C2713" s="118" t="s">
        <v>20</v>
      </c>
      <c r="D2713" s="119" t="s">
        <v>169</v>
      </c>
      <c r="E2713" s="119" t="s">
        <v>22</v>
      </c>
      <c r="F2713" s="119" t="s">
        <v>44</v>
      </c>
      <c r="G2713" s="119" t="str">
        <f>VLOOKUP(Repository_table[[#This Row],[Country of Destination]],$T$11:$U$47,2,)</f>
        <v>Europe and Central Asia</v>
      </c>
      <c r="H2713" s="119" t="s">
        <v>82</v>
      </c>
      <c r="I2713" s="119" t="s">
        <v>25</v>
      </c>
      <c r="J2713" s="120">
        <v>3667238</v>
      </c>
      <c r="K2713" s="121"/>
      <c r="L2713" s="115"/>
      <c r="N2713" s="89"/>
    </row>
    <row r="2714" spans="1:14" s="13" customFormat="1">
      <c r="A2714" s="117">
        <v>44464</v>
      </c>
      <c r="B2714" s="118" t="s">
        <v>303</v>
      </c>
      <c r="C2714" s="118" t="s">
        <v>304</v>
      </c>
      <c r="D2714" s="119" t="s">
        <v>305</v>
      </c>
      <c r="E2714" s="119" t="s">
        <v>22</v>
      </c>
      <c r="F2714" s="119" t="s">
        <v>38</v>
      </c>
      <c r="G2714" s="119" t="str">
        <f>VLOOKUP(Repository_table[[#This Row],[Country of Destination]],$T$11:$U$47,2,)</f>
        <v>Latin America and the Caribbean</v>
      </c>
      <c r="H2714" s="119" t="s">
        <v>271</v>
      </c>
      <c r="I2714" s="119" t="s">
        <v>307</v>
      </c>
      <c r="J2714" s="120">
        <v>1879264</v>
      </c>
      <c r="K2714" s="121"/>
      <c r="L2714" s="115" t="s">
        <v>67</v>
      </c>
      <c r="N2714" s="89"/>
    </row>
    <row r="2715" spans="1:14" s="13" customFormat="1">
      <c r="A2715" s="117">
        <v>44464</v>
      </c>
      <c r="B2715" s="118" t="s">
        <v>303</v>
      </c>
      <c r="C2715" s="118" t="s">
        <v>318</v>
      </c>
      <c r="D2715" s="119" t="s">
        <v>309</v>
      </c>
      <c r="E2715" s="119" t="s">
        <v>22</v>
      </c>
      <c r="F2715" s="119" t="s">
        <v>143</v>
      </c>
      <c r="G2715" s="119" t="str">
        <f>VLOOKUP(Repository_table[[#This Row],[Country of Destination]],$T$11:$U$47,2,)</f>
        <v>Latin America and the Caribbean</v>
      </c>
      <c r="H2715" s="119" t="s">
        <v>271</v>
      </c>
      <c r="I2715" s="119" t="s">
        <v>307</v>
      </c>
      <c r="J2715" s="120">
        <v>1393667</v>
      </c>
      <c r="K2715" s="121"/>
      <c r="L2715" s="115" t="s">
        <v>67</v>
      </c>
      <c r="N2715" s="89"/>
    </row>
    <row r="2716" spans="1:14" s="13" customFormat="1" ht="24.95">
      <c r="A2716" s="117">
        <v>44464</v>
      </c>
      <c r="B2716" s="118" t="s">
        <v>330</v>
      </c>
      <c r="C2716" s="118" t="s">
        <v>331</v>
      </c>
      <c r="D2716" s="119" t="s">
        <v>332</v>
      </c>
      <c r="E2716" s="119" t="s">
        <v>22</v>
      </c>
      <c r="F2716" s="119" t="s">
        <v>94</v>
      </c>
      <c r="G2716" s="119" t="str">
        <f>VLOOKUP(Repository_table[[#This Row],[Country of Destination]],$T$11:$U$47,2,)</f>
        <v>East Asia and Pacific</v>
      </c>
      <c r="H2716" s="119" t="s">
        <v>275</v>
      </c>
      <c r="I2716" s="119" t="s">
        <v>333</v>
      </c>
      <c r="J2716" s="120">
        <v>3786222</v>
      </c>
      <c r="K2716" s="121"/>
      <c r="L2716" s="115"/>
      <c r="N2716" s="89"/>
    </row>
    <row r="2717" spans="1:14" s="13" customFormat="1">
      <c r="A2717" s="117">
        <v>44464</v>
      </c>
      <c r="B2717" s="118" t="s">
        <v>20</v>
      </c>
      <c r="C2717" s="118" t="s">
        <v>20</v>
      </c>
      <c r="D2717" s="119" t="s">
        <v>200</v>
      </c>
      <c r="E2717" s="119" t="s">
        <v>22</v>
      </c>
      <c r="F2717" s="119" t="s">
        <v>23</v>
      </c>
      <c r="G2717" s="119" t="str">
        <f>VLOOKUP(Repository_table[[#This Row],[Country of Destination]],$T$11:$U$47,2,)</f>
        <v>Europe and Central Asia</v>
      </c>
      <c r="H2717" s="119" t="s">
        <v>66</v>
      </c>
      <c r="I2717" s="119" t="s">
        <v>25</v>
      </c>
      <c r="J2717" s="120">
        <v>3664322</v>
      </c>
      <c r="K2717" s="121"/>
      <c r="L2717" s="115"/>
      <c r="N2717" s="89"/>
    </row>
    <row r="2718" spans="1:14" s="13" customFormat="1" ht="24.95">
      <c r="A2718" s="117">
        <v>44465</v>
      </c>
      <c r="B2718" s="118" t="s">
        <v>264</v>
      </c>
      <c r="C2718" s="118" t="s">
        <v>265</v>
      </c>
      <c r="D2718" s="119" t="s">
        <v>266</v>
      </c>
      <c r="E2718" s="119" t="s">
        <v>22</v>
      </c>
      <c r="F2718" s="119" t="s">
        <v>38</v>
      </c>
      <c r="G2718" s="119" t="str">
        <f>VLOOKUP(Repository_table[[#This Row],[Country of Destination]],$T$11:$U$47,2,)</f>
        <v>Latin America and the Caribbean</v>
      </c>
      <c r="H2718" s="119" t="s">
        <v>48</v>
      </c>
      <c r="I2718" s="119" t="s">
        <v>268</v>
      </c>
      <c r="J2718" s="120">
        <v>3688497</v>
      </c>
      <c r="K2718" s="121"/>
      <c r="L2718" s="115"/>
      <c r="N2718" s="89"/>
    </row>
    <row r="2719" spans="1:14" s="13" customFormat="1">
      <c r="A2719" s="117">
        <v>44465</v>
      </c>
      <c r="B2719" s="118" t="s">
        <v>20</v>
      </c>
      <c r="C2719" s="118" t="s">
        <v>20</v>
      </c>
      <c r="D2719" s="119" t="s">
        <v>21</v>
      </c>
      <c r="E2719" s="119" t="s">
        <v>22</v>
      </c>
      <c r="F2719" s="119" t="s">
        <v>94</v>
      </c>
      <c r="G2719" s="119" t="str">
        <f>VLOOKUP(Repository_table[[#This Row],[Country of Destination]],$T$11:$U$47,2,)</f>
        <v>East Asia and Pacific</v>
      </c>
      <c r="H2719" s="119" t="s">
        <v>146</v>
      </c>
      <c r="I2719" s="119" t="s">
        <v>25</v>
      </c>
      <c r="J2719" s="120">
        <v>3274135</v>
      </c>
      <c r="K2719" s="121"/>
      <c r="L2719" s="115"/>
      <c r="N2719" s="89"/>
    </row>
    <row r="2720" spans="1:14" s="13" customFormat="1">
      <c r="A2720" s="117">
        <v>44466</v>
      </c>
      <c r="B2720" s="118" t="s">
        <v>303</v>
      </c>
      <c r="C2720" s="118" t="s">
        <v>304</v>
      </c>
      <c r="D2720" s="119" t="s">
        <v>305</v>
      </c>
      <c r="E2720" s="119" t="s">
        <v>22</v>
      </c>
      <c r="F2720" s="119" t="s">
        <v>23</v>
      </c>
      <c r="G2720" s="119" t="str">
        <f>VLOOKUP(Repository_table[[#This Row],[Country of Destination]],$T$11:$U$47,2,)</f>
        <v>Europe and Central Asia</v>
      </c>
      <c r="H2720" s="119" t="s">
        <v>300</v>
      </c>
      <c r="I2720" s="119" t="s">
        <v>307</v>
      </c>
      <c r="J2720" s="120">
        <v>3496939</v>
      </c>
      <c r="K2720" s="121"/>
      <c r="L2720" s="115"/>
      <c r="N2720" s="89"/>
    </row>
    <row r="2721" spans="1:14" s="13" customFormat="1" ht="24.95">
      <c r="A2721" s="117">
        <v>44466</v>
      </c>
      <c r="B2721" s="118" t="s">
        <v>330</v>
      </c>
      <c r="C2721" s="118" t="s">
        <v>331</v>
      </c>
      <c r="D2721" s="119" t="s">
        <v>332</v>
      </c>
      <c r="E2721" s="119" t="s">
        <v>22</v>
      </c>
      <c r="F2721" s="119" t="s">
        <v>23</v>
      </c>
      <c r="G2721" s="119" t="str">
        <f>VLOOKUP(Repository_table[[#This Row],[Country of Destination]],$T$11:$U$47,2,)</f>
        <v>Europe and Central Asia</v>
      </c>
      <c r="H2721" s="119" t="s">
        <v>202</v>
      </c>
      <c r="I2721" s="119" t="s">
        <v>333</v>
      </c>
      <c r="J2721" s="120">
        <v>3197843</v>
      </c>
      <c r="K2721" s="121"/>
      <c r="L2721" s="115" t="s">
        <v>67</v>
      </c>
      <c r="N2721" s="89"/>
    </row>
    <row r="2722" spans="1:14" s="13" customFormat="1" ht="24.95">
      <c r="A2722" s="117">
        <v>44466</v>
      </c>
      <c r="B2722" s="118" t="s">
        <v>330</v>
      </c>
      <c r="C2722" s="118" t="s">
        <v>331</v>
      </c>
      <c r="D2722" s="119" t="s">
        <v>332</v>
      </c>
      <c r="E2722" s="119" t="s">
        <v>22</v>
      </c>
      <c r="F2722" s="119" t="s">
        <v>55</v>
      </c>
      <c r="G2722" s="119" t="str">
        <f>VLOOKUP(Repository_table[[#This Row],[Country of Destination]],$T$11:$U$47,2,)</f>
        <v>Europe and Central Asia</v>
      </c>
      <c r="H2722" s="119" t="s">
        <v>202</v>
      </c>
      <c r="I2722" s="119" t="s">
        <v>333</v>
      </c>
      <c r="J2722" s="120">
        <v>250222</v>
      </c>
      <c r="K2722" s="121"/>
      <c r="L2722" s="115" t="s">
        <v>67</v>
      </c>
      <c r="N2722" s="89"/>
    </row>
    <row r="2723" spans="1:14" s="13" customFormat="1" ht="24.95">
      <c r="A2723" s="117">
        <v>44467</v>
      </c>
      <c r="B2723" s="118" t="s">
        <v>264</v>
      </c>
      <c r="C2723" s="118" t="s">
        <v>265</v>
      </c>
      <c r="D2723" s="119" t="s">
        <v>266</v>
      </c>
      <c r="E2723" s="119" t="s">
        <v>22</v>
      </c>
      <c r="F2723" s="119" t="s">
        <v>42</v>
      </c>
      <c r="G2723" s="119" t="str">
        <f>VLOOKUP(Repository_table[[#This Row],[Country of Destination]],$T$11:$U$47,2,)</f>
        <v>South Asia</v>
      </c>
      <c r="H2723" s="119" t="s">
        <v>614</v>
      </c>
      <c r="I2723" s="119" t="s">
        <v>268</v>
      </c>
      <c r="J2723" s="120">
        <v>3051309</v>
      </c>
      <c r="K2723" s="121"/>
      <c r="L2723" s="115" t="s">
        <v>67</v>
      </c>
      <c r="N2723" s="89"/>
    </row>
    <row r="2724" spans="1:14" s="13" customFormat="1" ht="24.95">
      <c r="A2724" s="117">
        <v>44467</v>
      </c>
      <c r="B2724" s="118" t="s">
        <v>264</v>
      </c>
      <c r="C2724" s="118" t="s">
        <v>265</v>
      </c>
      <c r="D2724" s="119" t="s">
        <v>266</v>
      </c>
      <c r="E2724" s="119" t="s">
        <v>22</v>
      </c>
      <c r="F2724" s="119" t="s">
        <v>44</v>
      </c>
      <c r="G2724" s="119" t="str">
        <f>VLOOKUP(Repository_table[[#This Row],[Country of Destination]],$T$11:$U$47,2,)</f>
        <v>Europe and Central Asia</v>
      </c>
      <c r="H2724" s="119" t="s">
        <v>614</v>
      </c>
      <c r="I2724" s="119" t="s">
        <v>268</v>
      </c>
      <c r="J2724" s="120">
        <v>347069</v>
      </c>
      <c r="K2724" s="121"/>
      <c r="L2724" s="115" t="s">
        <v>67</v>
      </c>
      <c r="N2724" s="89"/>
    </row>
    <row r="2725" spans="1:14" s="13" customFormat="1">
      <c r="A2725" s="117">
        <v>44467</v>
      </c>
      <c r="B2725" s="118" t="s">
        <v>20</v>
      </c>
      <c r="C2725" s="118" t="s">
        <v>20</v>
      </c>
      <c r="D2725" s="119" t="s">
        <v>169</v>
      </c>
      <c r="E2725" s="119" t="s">
        <v>22</v>
      </c>
      <c r="F2725" s="119" t="s">
        <v>44</v>
      </c>
      <c r="G2725" s="119" t="str">
        <f>VLOOKUP(Repository_table[[#This Row],[Country of Destination]],$T$11:$U$47,2,)</f>
        <v>Europe and Central Asia</v>
      </c>
      <c r="H2725" s="119" t="s">
        <v>129</v>
      </c>
      <c r="I2725" s="119" t="s">
        <v>25</v>
      </c>
      <c r="J2725" s="120">
        <v>3671087</v>
      </c>
      <c r="K2725" s="121"/>
      <c r="L2725" s="115"/>
      <c r="N2725" s="89"/>
    </row>
    <row r="2726" spans="1:14" s="13" customFormat="1" ht="24.95">
      <c r="A2726" s="117">
        <v>44468</v>
      </c>
      <c r="B2726" s="118" t="s">
        <v>330</v>
      </c>
      <c r="C2726" s="118" t="s">
        <v>331</v>
      </c>
      <c r="D2726" s="119" t="s">
        <v>332</v>
      </c>
      <c r="E2726" s="119" t="s">
        <v>22</v>
      </c>
      <c r="F2726" s="119" t="s">
        <v>44</v>
      </c>
      <c r="G2726" s="119" t="str">
        <f>VLOOKUP(Repository_table[[#This Row],[Country of Destination]],$T$11:$U$47,2,)</f>
        <v>Europe and Central Asia</v>
      </c>
      <c r="H2726" s="119" t="s">
        <v>334</v>
      </c>
      <c r="I2726" s="119" t="s">
        <v>333</v>
      </c>
      <c r="J2726" s="120">
        <v>3701848</v>
      </c>
      <c r="K2726" s="121"/>
      <c r="L2726" s="115"/>
      <c r="N2726" s="89"/>
    </row>
    <row r="2727" spans="1:14" s="13" customFormat="1">
      <c r="A2727" s="117">
        <v>44468</v>
      </c>
      <c r="B2727" s="118" t="s">
        <v>20</v>
      </c>
      <c r="C2727" s="118" t="s">
        <v>20</v>
      </c>
      <c r="D2727" s="119" t="s">
        <v>211</v>
      </c>
      <c r="E2727" s="119" t="s">
        <v>22</v>
      </c>
      <c r="F2727" s="119" t="s">
        <v>38</v>
      </c>
      <c r="G2727" s="119" t="str">
        <f>VLOOKUP(Repository_table[[#This Row],[Country of Destination]],$T$11:$U$47,2,)</f>
        <v>Latin America and the Caribbean</v>
      </c>
      <c r="H2727" s="119" t="s">
        <v>659</v>
      </c>
      <c r="I2727" s="119" t="s">
        <v>25</v>
      </c>
      <c r="J2727" s="120">
        <v>3087319</v>
      </c>
      <c r="K2727" s="121"/>
      <c r="L2727" s="115"/>
      <c r="N2727" s="89"/>
    </row>
    <row r="2728" spans="1:14" s="13" customFormat="1">
      <c r="A2728" s="117">
        <v>44469</v>
      </c>
      <c r="B2728" s="118" t="s">
        <v>303</v>
      </c>
      <c r="C2728" s="118" t="s">
        <v>308</v>
      </c>
      <c r="D2728" s="119" t="s">
        <v>305</v>
      </c>
      <c r="E2728" s="119" t="s">
        <v>22</v>
      </c>
      <c r="F2728" s="119" t="s">
        <v>94</v>
      </c>
      <c r="G2728" s="119" t="str">
        <f>VLOOKUP(Repository_table[[#This Row],[Country of Destination]],$T$11:$U$47,2,)</f>
        <v>East Asia and Pacific</v>
      </c>
      <c r="H2728" s="119" t="s">
        <v>115</v>
      </c>
      <c r="I2728" s="119" t="s">
        <v>307</v>
      </c>
      <c r="J2728" s="120">
        <v>3113406</v>
      </c>
      <c r="K2728" s="121"/>
      <c r="L2728" s="115" t="s">
        <v>67</v>
      </c>
      <c r="N2728" s="89"/>
    </row>
    <row r="2729" spans="1:14" s="13" customFormat="1">
      <c r="A2729" s="117">
        <v>44469</v>
      </c>
      <c r="B2729" s="118" t="s">
        <v>303</v>
      </c>
      <c r="C2729" s="118" t="s">
        <v>308</v>
      </c>
      <c r="D2729" s="119" t="s">
        <v>305</v>
      </c>
      <c r="E2729" s="119" t="s">
        <v>22</v>
      </c>
      <c r="F2729" s="119" t="s">
        <v>89</v>
      </c>
      <c r="G2729" s="119" t="str">
        <f>VLOOKUP(Repository_table[[#This Row],[Country of Destination]],$T$11:$U$47,2,)</f>
        <v>East Asia and Pacific</v>
      </c>
      <c r="H2729" s="119" t="s">
        <v>115</v>
      </c>
      <c r="I2729" s="119" t="s">
        <v>307</v>
      </c>
      <c r="J2729" s="120">
        <v>556805</v>
      </c>
      <c r="K2729" s="121"/>
      <c r="L2729" s="115" t="s">
        <v>67</v>
      </c>
      <c r="N2729" s="89"/>
    </row>
    <row r="2730" spans="1:14" s="13" customFormat="1" ht="24.95">
      <c r="A2730" s="117">
        <v>44469</v>
      </c>
      <c r="B2730" s="118" t="s">
        <v>264</v>
      </c>
      <c r="C2730" s="118" t="s">
        <v>265</v>
      </c>
      <c r="D2730" s="119" t="s">
        <v>283</v>
      </c>
      <c r="E2730" s="119" t="s">
        <v>22</v>
      </c>
      <c r="F2730" s="119" t="s">
        <v>28</v>
      </c>
      <c r="G2730" s="119" t="str">
        <f>VLOOKUP(Repository_table[[#This Row],[Country of Destination]],$T$11:$U$47,2,)</f>
        <v>East Asia and Pacific</v>
      </c>
      <c r="H2730" s="119" t="s">
        <v>77</v>
      </c>
      <c r="I2730" s="119" t="s">
        <v>268</v>
      </c>
      <c r="J2730" s="120">
        <v>2909359</v>
      </c>
      <c r="K2730" s="121"/>
      <c r="L2730" s="115"/>
      <c r="N2730" s="89"/>
    </row>
    <row r="2731" spans="1:14" s="13" customFormat="1">
      <c r="A2731" s="117">
        <v>44469</v>
      </c>
      <c r="B2731" s="118" t="s">
        <v>20</v>
      </c>
      <c r="C2731" s="118" t="s">
        <v>20</v>
      </c>
      <c r="D2731" s="119" t="s">
        <v>169</v>
      </c>
      <c r="E2731" s="119" t="s">
        <v>22</v>
      </c>
      <c r="F2731" s="119" t="s">
        <v>94</v>
      </c>
      <c r="G2731" s="119" t="str">
        <f>VLOOKUP(Repository_table[[#This Row],[Country of Destination]],$T$11:$U$47,2,)</f>
        <v>East Asia and Pacific</v>
      </c>
      <c r="H2731" s="119" t="s">
        <v>639</v>
      </c>
      <c r="I2731" s="119" t="s">
        <v>25</v>
      </c>
      <c r="J2731" s="120">
        <v>3622085</v>
      </c>
      <c r="K2731" s="121"/>
      <c r="L2731" s="115"/>
      <c r="N2731" s="89"/>
    </row>
    <row r="2732" spans="1:14" s="13" customFormat="1">
      <c r="A2732" s="117">
        <v>44470</v>
      </c>
      <c r="B2732" s="118" t="s">
        <v>303</v>
      </c>
      <c r="C2732" s="118" t="s">
        <v>304</v>
      </c>
      <c r="D2732" s="119" t="s">
        <v>305</v>
      </c>
      <c r="E2732" s="119" t="s">
        <v>22</v>
      </c>
      <c r="F2732" s="119" t="s">
        <v>55</v>
      </c>
      <c r="G2732" s="119" t="str">
        <f>VLOOKUP(Repository_table[[#This Row],[Country of Destination]],$T$11:$U$47,2,)</f>
        <v>Europe and Central Asia</v>
      </c>
      <c r="H2732" s="119" t="s">
        <v>54</v>
      </c>
      <c r="I2732" s="119" t="s">
        <v>307</v>
      </c>
      <c r="J2732" s="120">
        <v>3798539</v>
      </c>
      <c r="K2732" s="121"/>
      <c r="L2732" s="115"/>
      <c r="N2732" s="89"/>
    </row>
    <row r="2733" spans="1:14" s="13" customFormat="1" ht="14.1" customHeight="1">
      <c r="A2733" s="117">
        <v>44470</v>
      </c>
      <c r="B2733" s="118" t="s">
        <v>330</v>
      </c>
      <c r="C2733" s="118" t="s">
        <v>331</v>
      </c>
      <c r="D2733" s="119" t="s">
        <v>332</v>
      </c>
      <c r="E2733" s="119" t="s">
        <v>22</v>
      </c>
      <c r="F2733" s="119" t="s">
        <v>69</v>
      </c>
      <c r="G2733" s="119" t="str">
        <f>VLOOKUP(Repository_table[[#This Row],[Country of Destination]],$T$11:$U$47,2,)</f>
        <v>East Asia and Pacific</v>
      </c>
      <c r="H2733" s="119" t="s">
        <v>50</v>
      </c>
      <c r="I2733" s="119" t="s">
        <v>333</v>
      </c>
      <c r="J2733" s="120">
        <v>3588275</v>
      </c>
      <c r="K2733" s="121"/>
      <c r="L2733" s="115"/>
      <c r="N2733" s="89"/>
    </row>
    <row r="2734" spans="1:14" s="13" customFormat="1">
      <c r="A2734" s="117">
        <v>44470</v>
      </c>
      <c r="B2734" s="118" t="s">
        <v>20</v>
      </c>
      <c r="C2734" s="118" t="s">
        <v>20</v>
      </c>
      <c r="D2734" s="119" t="s">
        <v>169</v>
      </c>
      <c r="E2734" s="119" t="s">
        <v>22</v>
      </c>
      <c r="F2734" s="119" t="s">
        <v>55</v>
      </c>
      <c r="G2734" s="119" t="str">
        <f>VLOOKUP(Repository_table[[#This Row],[Country of Destination]],$T$11:$U$47,2,)</f>
        <v>Europe and Central Asia</v>
      </c>
      <c r="H2734" s="119" t="s">
        <v>58</v>
      </c>
      <c r="I2734" s="119" t="s">
        <v>25</v>
      </c>
      <c r="J2734" s="120">
        <v>2933277</v>
      </c>
      <c r="K2734" s="121"/>
      <c r="L2734" s="115"/>
      <c r="N2734" s="89"/>
    </row>
    <row r="2735" spans="1:14" s="13" customFormat="1">
      <c r="A2735" s="117">
        <v>44470</v>
      </c>
      <c r="B2735" s="118" t="s">
        <v>20</v>
      </c>
      <c r="C2735" s="118" t="s">
        <v>20</v>
      </c>
      <c r="D2735" s="119" t="s">
        <v>169</v>
      </c>
      <c r="E2735" s="119" t="s">
        <v>22</v>
      </c>
      <c r="F2735" s="119" t="s">
        <v>94</v>
      </c>
      <c r="G2735" s="119" t="str">
        <f>VLOOKUP(Repository_table[[#This Row],[Country of Destination]],$T$11:$U$47,2,)</f>
        <v>East Asia and Pacific</v>
      </c>
      <c r="H2735" s="119" t="s">
        <v>155</v>
      </c>
      <c r="I2735" s="119" t="s">
        <v>25</v>
      </c>
      <c r="J2735" s="120">
        <v>3534587</v>
      </c>
      <c r="K2735" s="121"/>
      <c r="L2735" s="115"/>
      <c r="N2735" s="89"/>
    </row>
    <row r="2736" spans="1:14" s="13" customFormat="1" ht="24.95">
      <c r="A2736" s="117">
        <v>44471</v>
      </c>
      <c r="B2736" s="118" t="s">
        <v>264</v>
      </c>
      <c r="C2736" s="118" t="s">
        <v>265</v>
      </c>
      <c r="D2736" s="119" t="s">
        <v>266</v>
      </c>
      <c r="E2736" s="119" t="s">
        <v>22</v>
      </c>
      <c r="F2736" s="119" t="s">
        <v>158</v>
      </c>
      <c r="G2736" s="119" t="str">
        <f>VLOOKUP(Repository_table[[#This Row],[Country of Destination]],$T$11:$U$47,2,)</f>
        <v>East Asia and Pacific</v>
      </c>
      <c r="H2736" s="119" t="s">
        <v>246</v>
      </c>
      <c r="I2736" s="119" t="s">
        <v>268</v>
      </c>
      <c r="J2736" s="120">
        <v>3680282</v>
      </c>
      <c r="K2736" s="121"/>
      <c r="L2736" s="115"/>
      <c r="N2736" s="89"/>
    </row>
    <row r="2737" spans="1:14" s="13" customFormat="1" ht="24.95">
      <c r="A2737" s="117">
        <v>44471</v>
      </c>
      <c r="B2737" s="118" t="s">
        <v>330</v>
      </c>
      <c r="C2737" s="118" t="s">
        <v>331</v>
      </c>
      <c r="D2737" s="119" t="s">
        <v>332</v>
      </c>
      <c r="E2737" s="119" t="s">
        <v>22</v>
      </c>
      <c r="F2737" s="119" t="s">
        <v>94</v>
      </c>
      <c r="G2737" s="119" t="str">
        <f>VLOOKUP(Repository_table[[#This Row],[Country of Destination]],$T$11:$U$47,2,)</f>
        <v>East Asia and Pacific</v>
      </c>
      <c r="H2737" s="119" t="s">
        <v>177</v>
      </c>
      <c r="I2737" s="119" t="s">
        <v>333</v>
      </c>
      <c r="J2737" s="120">
        <v>3687709</v>
      </c>
      <c r="K2737" s="121"/>
      <c r="L2737" s="115"/>
      <c r="N2737" s="89"/>
    </row>
    <row r="2738" spans="1:14" s="13" customFormat="1">
      <c r="A2738" s="117">
        <v>44471</v>
      </c>
      <c r="B2738" s="118" t="s">
        <v>20</v>
      </c>
      <c r="C2738" s="118" t="s">
        <v>20</v>
      </c>
      <c r="D2738" s="119" t="s">
        <v>169</v>
      </c>
      <c r="E2738" s="119" t="s">
        <v>22</v>
      </c>
      <c r="F2738" s="119" t="s">
        <v>44</v>
      </c>
      <c r="G2738" s="119" t="str">
        <f>VLOOKUP(Repository_table[[#This Row],[Country of Destination]],$T$11:$U$47,2,)</f>
        <v>Europe and Central Asia</v>
      </c>
      <c r="H2738" s="119" t="s">
        <v>259</v>
      </c>
      <c r="I2738" s="119" t="s">
        <v>25</v>
      </c>
      <c r="J2738" s="120">
        <v>3267141</v>
      </c>
      <c r="K2738" s="121"/>
      <c r="L2738" s="115"/>
      <c r="N2738" s="89"/>
    </row>
    <row r="2739" spans="1:14" s="13" customFormat="1" ht="24.95">
      <c r="A2739" s="117">
        <v>44472</v>
      </c>
      <c r="B2739" s="118" t="s">
        <v>264</v>
      </c>
      <c r="C2739" s="118" t="s">
        <v>265</v>
      </c>
      <c r="D2739" s="119" t="s">
        <v>266</v>
      </c>
      <c r="E2739" s="119" t="s">
        <v>22</v>
      </c>
      <c r="F2739" s="119" t="s">
        <v>42</v>
      </c>
      <c r="G2739" s="119" t="str">
        <f>VLOOKUP(Repository_table[[#This Row],[Country of Destination]],$T$11:$U$47,2,)</f>
        <v>South Asia</v>
      </c>
      <c r="H2739" s="119" t="s">
        <v>118</v>
      </c>
      <c r="I2739" s="119" t="s">
        <v>268</v>
      </c>
      <c r="J2739" s="120">
        <v>3688526</v>
      </c>
      <c r="K2739" s="121"/>
      <c r="L2739" s="115"/>
      <c r="N2739" s="89"/>
    </row>
    <row r="2740" spans="1:14" s="13" customFormat="1">
      <c r="A2740" s="117">
        <v>44472</v>
      </c>
      <c r="B2740" s="118" t="s">
        <v>20</v>
      </c>
      <c r="C2740" s="118" t="s">
        <v>20</v>
      </c>
      <c r="D2740" s="119" t="s">
        <v>169</v>
      </c>
      <c r="E2740" s="119" t="s">
        <v>22</v>
      </c>
      <c r="F2740" s="119" t="s">
        <v>23</v>
      </c>
      <c r="G2740" s="119" t="str">
        <f>VLOOKUP(Repository_table[[#This Row],[Country of Destination]],$T$11:$U$47,2,)</f>
        <v>Europe and Central Asia</v>
      </c>
      <c r="H2740" s="119" t="s">
        <v>716</v>
      </c>
      <c r="I2740" s="119" t="s">
        <v>25</v>
      </c>
      <c r="J2740" s="120">
        <v>2890818</v>
      </c>
      <c r="K2740" s="121"/>
      <c r="L2740" s="115"/>
      <c r="N2740" s="89"/>
    </row>
    <row r="2741" spans="1:14" s="13" customFormat="1">
      <c r="A2741" s="117">
        <v>44473</v>
      </c>
      <c r="B2741" s="118" t="s">
        <v>303</v>
      </c>
      <c r="C2741" s="118" t="s">
        <v>304</v>
      </c>
      <c r="D2741" s="119" t="s">
        <v>305</v>
      </c>
      <c r="E2741" s="119" t="s">
        <v>22</v>
      </c>
      <c r="F2741" s="119" t="s">
        <v>158</v>
      </c>
      <c r="G2741" s="119" t="str">
        <f>VLOOKUP(Repository_table[[#This Row],[Country of Destination]],$T$11:$U$47,2,)</f>
        <v>East Asia and Pacific</v>
      </c>
      <c r="H2741" s="119" t="s">
        <v>207</v>
      </c>
      <c r="I2741" s="119" t="s">
        <v>307</v>
      </c>
      <c r="J2741" s="120">
        <v>183087</v>
      </c>
      <c r="K2741" s="121"/>
      <c r="L2741" s="115" t="s">
        <v>67</v>
      </c>
      <c r="N2741" s="89"/>
    </row>
    <row r="2742" spans="1:14" s="13" customFormat="1">
      <c r="A2742" s="117">
        <v>44473</v>
      </c>
      <c r="B2742" s="118" t="s">
        <v>303</v>
      </c>
      <c r="C2742" s="118" t="s">
        <v>304</v>
      </c>
      <c r="D2742" s="119" t="s">
        <v>305</v>
      </c>
      <c r="E2742" s="119" t="s">
        <v>22</v>
      </c>
      <c r="F2742" s="119" t="s">
        <v>94</v>
      </c>
      <c r="G2742" s="119" t="str">
        <f>VLOOKUP(Repository_table[[#This Row],[Country of Destination]],$T$11:$U$47,2,)</f>
        <v>East Asia and Pacific</v>
      </c>
      <c r="H2742" s="119" t="s">
        <v>207</v>
      </c>
      <c r="I2742" s="119" t="s">
        <v>307</v>
      </c>
      <c r="J2742" s="120">
        <v>3478053</v>
      </c>
      <c r="K2742" s="121"/>
      <c r="L2742" s="115" t="s">
        <v>67</v>
      </c>
      <c r="N2742" s="89"/>
    </row>
    <row r="2743" spans="1:14" s="13" customFormat="1" ht="24.95">
      <c r="A2743" s="117">
        <v>44473</v>
      </c>
      <c r="B2743" s="118" t="s">
        <v>330</v>
      </c>
      <c r="C2743" s="118" t="s">
        <v>331</v>
      </c>
      <c r="D2743" s="119" t="s">
        <v>332</v>
      </c>
      <c r="E2743" s="119" t="s">
        <v>22</v>
      </c>
      <c r="F2743" s="119" t="s">
        <v>42</v>
      </c>
      <c r="G2743" s="119" t="str">
        <f>VLOOKUP(Repository_table[[#This Row],[Country of Destination]],$T$11:$U$47,2,)</f>
        <v>South Asia</v>
      </c>
      <c r="H2743" s="119" t="s">
        <v>343</v>
      </c>
      <c r="I2743" s="119" t="s">
        <v>333</v>
      </c>
      <c r="J2743" s="120">
        <v>267615</v>
      </c>
      <c r="K2743" s="121"/>
      <c r="L2743" s="115" t="s">
        <v>67</v>
      </c>
      <c r="N2743" s="89"/>
    </row>
    <row r="2744" spans="1:14" s="13" customFormat="1" ht="24.95">
      <c r="A2744" s="117">
        <v>44473</v>
      </c>
      <c r="B2744" s="118" t="s">
        <v>330</v>
      </c>
      <c r="C2744" s="118" t="s">
        <v>331</v>
      </c>
      <c r="D2744" s="119" t="s">
        <v>332</v>
      </c>
      <c r="E2744" s="119" t="s">
        <v>22</v>
      </c>
      <c r="F2744" s="119" t="s">
        <v>148</v>
      </c>
      <c r="G2744" s="119" t="str">
        <f>VLOOKUP(Repository_table[[#This Row],[Country of Destination]],$T$11:$U$47,2,)</f>
        <v>South Asia</v>
      </c>
      <c r="H2744" s="119" t="s">
        <v>343</v>
      </c>
      <c r="I2744" s="119" t="s">
        <v>333</v>
      </c>
      <c r="J2744" s="120">
        <v>3138187</v>
      </c>
      <c r="K2744" s="121"/>
      <c r="L2744" s="115" t="s">
        <v>67</v>
      </c>
      <c r="N2744" s="89"/>
    </row>
    <row r="2745" spans="1:14" s="13" customFormat="1">
      <c r="A2745" s="117">
        <v>44473</v>
      </c>
      <c r="B2745" s="118" t="s">
        <v>20</v>
      </c>
      <c r="C2745" s="118" t="s">
        <v>20</v>
      </c>
      <c r="D2745" s="119" t="s">
        <v>169</v>
      </c>
      <c r="E2745" s="119" t="s">
        <v>22</v>
      </c>
      <c r="F2745" s="119" t="s">
        <v>94</v>
      </c>
      <c r="G2745" s="119" t="str">
        <f>VLOOKUP(Repository_table[[#This Row],[Country of Destination]],$T$11:$U$47,2,)</f>
        <v>East Asia and Pacific</v>
      </c>
      <c r="H2745" s="119" t="s">
        <v>142</v>
      </c>
      <c r="I2745" s="119" t="s">
        <v>25</v>
      </c>
      <c r="J2745" s="120">
        <v>3672752</v>
      </c>
      <c r="K2745" s="121"/>
      <c r="L2745" s="115"/>
      <c r="N2745" s="89"/>
    </row>
    <row r="2746" spans="1:14" s="13" customFormat="1">
      <c r="A2746" s="117">
        <v>44474</v>
      </c>
      <c r="B2746" s="118" t="s">
        <v>303</v>
      </c>
      <c r="C2746" s="118" t="s">
        <v>304</v>
      </c>
      <c r="D2746" s="119" t="s">
        <v>305</v>
      </c>
      <c r="E2746" s="119" t="s">
        <v>22</v>
      </c>
      <c r="F2746" s="119" t="s">
        <v>23</v>
      </c>
      <c r="G2746" s="119" t="str">
        <f>VLOOKUP(Repository_table[[#This Row],[Country of Destination]],$T$11:$U$47,2,)</f>
        <v>Europe and Central Asia</v>
      </c>
      <c r="H2746" s="119" t="s">
        <v>238</v>
      </c>
      <c r="I2746" s="119" t="s">
        <v>307</v>
      </c>
      <c r="J2746" s="120">
        <v>3390635</v>
      </c>
      <c r="K2746" s="121"/>
      <c r="L2746" s="115"/>
      <c r="N2746" s="89"/>
    </row>
    <row r="2747" spans="1:14" s="13" customFormat="1" ht="24.95">
      <c r="A2747" s="117">
        <v>44474</v>
      </c>
      <c r="B2747" s="118" t="s">
        <v>264</v>
      </c>
      <c r="C2747" s="118" t="s">
        <v>265</v>
      </c>
      <c r="D2747" s="119" t="s">
        <v>266</v>
      </c>
      <c r="E2747" s="119" t="s">
        <v>22</v>
      </c>
      <c r="F2747" s="119" t="s">
        <v>23</v>
      </c>
      <c r="G2747" s="119" t="str">
        <f>VLOOKUP(Repository_table[[#This Row],[Country of Destination]],$T$11:$U$47,2,)</f>
        <v>Europe and Central Asia</v>
      </c>
      <c r="H2747" s="119" t="s">
        <v>269</v>
      </c>
      <c r="I2747" s="119" t="s">
        <v>268</v>
      </c>
      <c r="J2747" s="120">
        <v>3724382</v>
      </c>
      <c r="K2747" s="121"/>
      <c r="L2747" s="115"/>
      <c r="N2747" s="89"/>
    </row>
    <row r="2748" spans="1:14" s="13" customFormat="1">
      <c r="A2748" s="117">
        <v>44474</v>
      </c>
      <c r="B2748" s="118" t="s">
        <v>20</v>
      </c>
      <c r="C2748" s="118" t="s">
        <v>20</v>
      </c>
      <c r="D2748" s="119" t="s">
        <v>169</v>
      </c>
      <c r="E2748" s="119" t="s">
        <v>22</v>
      </c>
      <c r="F2748" s="119" t="s">
        <v>33</v>
      </c>
      <c r="G2748" s="119" t="str">
        <f>VLOOKUP(Repository_table[[#This Row],[Country of Destination]],$T$11:$U$47,2,)</f>
        <v>Europe and Central Asia</v>
      </c>
      <c r="H2748" s="119" t="s">
        <v>99</v>
      </c>
      <c r="I2748" s="119" t="s">
        <v>25</v>
      </c>
      <c r="J2748" s="120">
        <v>3323190</v>
      </c>
      <c r="K2748" s="121"/>
      <c r="L2748" s="115"/>
      <c r="N2748" s="89"/>
    </row>
    <row r="2749" spans="1:14" s="13" customFormat="1">
      <c r="A2749" s="117">
        <v>44475</v>
      </c>
      <c r="B2749" s="118" t="s">
        <v>20</v>
      </c>
      <c r="C2749" s="118" t="s">
        <v>20</v>
      </c>
      <c r="D2749" s="119" t="s">
        <v>169</v>
      </c>
      <c r="E2749" s="119" t="s">
        <v>22</v>
      </c>
      <c r="F2749" s="119" t="s">
        <v>94</v>
      </c>
      <c r="G2749" s="119" t="str">
        <f>VLOOKUP(Repository_table[[#This Row],[Country of Destination]],$T$11:$U$47,2,)</f>
        <v>East Asia and Pacific</v>
      </c>
      <c r="H2749" s="119" t="s">
        <v>217</v>
      </c>
      <c r="I2749" s="119" t="s">
        <v>25</v>
      </c>
      <c r="J2749" s="120">
        <v>3378293</v>
      </c>
      <c r="K2749" s="121"/>
      <c r="L2749" s="115"/>
      <c r="N2749" s="89"/>
    </row>
    <row r="2750" spans="1:14" s="13" customFormat="1">
      <c r="A2750" s="117">
        <v>44475</v>
      </c>
      <c r="B2750" s="118" t="s">
        <v>355</v>
      </c>
      <c r="C2750" s="118" t="s">
        <v>356</v>
      </c>
      <c r="D2750" s="119" t="s">
        <v>357</v>
      </c>
      <c r="E2750" s="119" t="s">
        <v>22</v>
      </c>
      <c r="F2750" s="119" t="s">
        <v>143</v>
      </c>
      <c r="G2750" s="119" t="str">
        <f>VLOOKUP(Repository_table[[#This Row],[Country of Destination]],$T$11:$U$47,2,)</f>
        <v>Latin America and the Caribbean</v>
      </c>
      <c r="H2750" s="119" t="s">
        <v>203</v>
      </c>
      <c r="I2750" s="119" t="s">
        <v>359</v>
      </c>
      <c r="J2750" s="120">
        <v>2774807</v>
      </c>
      <c r="K2750" s="121"/>
      <c r="L2750" s="115"/>
      <c r="N2750" s="89"/>
    </row>
    <row r="2751" spans="1:14" s="13" customFormat="1">
      <c r="A2751" s="117">
        <v>44476</v>
      </c>
      <c r="B2751" s="118" t="s">
        <v>20</v>
      </c>
      <c r="C2751" s="118" t="s">
        <v>20</v>
      </c>
      <c r="D2751" s="119" t="s">
        <v>169</v>
      </c>
      <c r="E2751" s="119" t="s">
        <v>22</v>
      </c>
      <c r="F2751" s="119" t="s">
        <v>38</v>
      </c>
      <c r="G2751" s="119" t="str">
        <f>VLOOKUP(Repository_table[[#This Row],[Country of Destination]],$T$11:$U$47,2,)</f>
        <v>Latin America and the Caribbean</v>
      </c>
      <c r="H2751" s="119" t="s">
        <v>53</v>
      </c>
      <c r="I2751" s="119" t="s">
        <v>25</v>
      </c>
      <c r="J2751" s="120">
        <v>3650387</v>
      </c>
      <c r="K2751" s="121"/>
      <c r="L2751" s="115"/>
      <c r="N2751" s="89"/>
    </row>
    <row r="2752" spans="1:14" s="13" customFormat="1">
      <c r="A2752" s="117">
        <v>44477</v>
      </c>
      <c r="B2752" s="118" t="s">
        <v>303</v>
      </c>
      <c r="C2752" s="118" t="s">
        <v>308</v>
      </c>
      <c r="D2752" s="119" t="s">
        <v>309</v>
      </c>
      <c r="E2752" s="119" t="s">
        <v>22</v>
      </c>
      <c r="F2752" s="119" t="s">
        <v>28</v>
      </c>
      <c r="G2752" s="119" t="str">
        <f>VLOOKUP(Repository_table[[#This Row],[Country of Destination]],$T$11:$U$47,2,)</f>
        <v>East Asia and Pacific</v>
      </c>
      <c r="H2752" s="119" t="s">
        <v>320</v>
      </c>
      <c r="I2752" s="119" t="s">
        <v>307</v>
      </c>
      <c r="J2752" s="120">
        <v>3313046</v>
      </c>
      <c r="K2752" s="121"/>
      <c r="L2752" s="115"/>
      <c r="N2752" s="89"/>
    </row>
    <row r="2753" spans="1:14" s="13" customFormat="1" ht="24.95">
      <c r="A2753" s="117">
        <v>44477</v>
      </c>
      <c r="B2753" s="118" t="s">
        <v>330</v>
      </c>
      <c r="C2753" s="118" t="s">
        <v>331</v>
      </c>
      <c r="D2753" s="119" t="s">
        <v>332</v>
      </c>
      <c r="E2753" s="119" t="s">
        <v>22</v>
      </c>
      <c r="F2753" s="119" t="s">
        <v>38</v>
      </c>
      <c r="G2753" s="119" t="str">
        <f>VLOOKUP(Repository_table[[#This Row],[Country of Destination]],$T$11:$U$47,2,)</f>
        <v>Latin America and the Caribbean</v>
      </c>
      <c r="H2753" s="119" t="s">
        <v>287</v>
      </c>
      <c r="I2753" s="119" t="s">
        <v>333</v>
      </c>
      <c r="J2753" s="120">
        <v>3676274</v>
      </c>
      <c r="K2753" s="121"/>
      <c r="L2753" s="115"/>
      <c r="N2753" s="89"/>
    </row>
    <row r="2754" spans="1:14" s="13" customFormat="1">
      <c r="A2754" s="117">
        <v>44477</v>
      </c>
      <c r="B2754" s="118" t="s">
        <v>20</v>
      </c>
      <c r="C2754" s="118" t="s">
        <v>20</v>
      </c>
      <c r="D2754" s="119" t="s">
        <v>169</v>
      </c>
      <c r="E2754" s="119" t="s">
        <v>22</v>
      </c>
      <c r="F2754" s="119" t="s">
        <v>28</v>
      </c>
      <c r="G2754" s="119" t="str">
        <f>VLOOKUP(Repository_table[[#This Row],[Country of Destination]],$T$11:$U$47,2,)</f>
        <v>East Asia and Pacific</v>
      </c>
      <c r="H2754" s="119" t="s">
        <v>93</v>
      </c>
      <c r="I2754" s="119" t="s">
        <v>25</v>
      </c>
      <c r="J2754" s="120">
        <v>3696711</v>
      </c>
      <c r="K2754" s="121"/>
      <c r="L2754" s="115"/>
      <c r="N2754" s="89"/>
    </row>
    <row r="2755" spans="1:14" s="13" customFormat="1" ht="24.95">
      <c r="A2755" s="117">
        <v>44478</v>
      </c>
      <c r="B2755" s="118" t="s">
        <v>264</v>
      </c>
      <c r="C2755" s="118" t="s">
        <v>265</v>
      </c>
      <c r="D2755" s="119" t="s">
        <v>266</v>
      </c>
      <c r="E2755" s="119" t="s">
        <v>22</v>
      </c>
      <c r="F2755" s="119" t="s">
        <v>55</v>
      </c>
      <c r="G2755" s="119" t="str">
        <f>VLOOKUP(Repository_table[[#This Row],[Country of Destination]],$T$11:$U$47,2,)</f>
        <v>Europe and Central Asia</v>
      </c>
      <c r="H2755" s="119" t="s">
        <v>286</v>
      </c>
      <c r="I2755" s="119" t="s">
        <v>268</v>
      </c>
      <c r="J2755" s="120">
        <v>3716615</v>
      </c>
      <c r="K2755" s="121"/>
      <c r="L2755" s="115"/>
      <c r="N2755" s="89"/>
    </row>
    <row r="2756" spans="1:14" s="13" customFormat="1">
      <c r="A2756" s="117">
        <v>44478</v>
      </c>
      <c r="B2756" s="118" t="s">
        <v>20</v>
      </c>
      <c r="C2756" s="118" t="s">
        <v>20</v>
      </c>
      <c r="D2756" s="119" t="s">
        <v>169</v>
      </c>
      <c r="E2756" s="119" t="s">
        <v>22</v>
      </c>
      <c r="F2756" s="119" t="s">
        <v>158</v>
      </c>
      <c r="G2756" s="119" t="str">
        <f>VLOOKUP(Repository_table[[#This Row],[Country of Destination]],$T$11:$U$47,2,)</f>
        <v>East Asia and Pacific</v>
      </c>
      <c r="H2756" s="119" t="s">
        <v>153</v>
      </c>
      <c r="I2756" s="119" t="s">
        <v>25</v>
      </c>
      <c r="J2756" s="120">
        <v>3204278</v>
      </c>
      <c r="K2756" s="121"/>
      <c r="L2756" s="115" t="s">
        <v>67</v>
      </c>
      <c r="N2756" s="89"/>
    </row>
    <row r="2757" spans="1:14" s="13" customFormat="1">
      <c r="A2757" s="117">
        <v>44478</v>
      </c>
      <c r="B2757" s="118" t="s">
        <v>20</v>
      </c>
      <c r="C2757" s="118" t="s">
        <v>20</v>
      </c>
      <c r="D2757" s="119" t="s">
        <v>169</v>
      </c>
      <c r="E2757" s="119" t="s">
        <v>22</v>
      </c>
      <c r="F2757" s="119" t="s">
        <v>89</v>
      </c>
      <c r="G2757" s="119" t="str">
        <f>VLOOKUP(Repository_table[[#This Row],[Country of Destination]],$T$11:$U$47,2,)</f>
        <v>East Asia and Pacific</v>
      </c>
      <c r="H2757" s="119" t="s">
        <v>153</v>
      </c>
      <c r="I2757" s="119" t="s">
        <v>25</v>
      </c>
      <c r="J2757" s="120">
        <v>476652</v>
      </c>
      <c r="K2757" s="121"/>
      <c r="L2757" s="115" t="s">
        <v>67</v>
      </c>
      <c r="N2757" s="89"/>
    </row>
    <row r="2758" spans="1:14" s="13" customFormat="1">
      <c r="A2758" s="117">
        <v>44479</v>
      </c>
      <c r="B2758" s="118" t="s">
        <v>303</v>
      </c>
      <c r="C2758" s="118" t="s">
        <v>304</v>
      </c>
      <c r="D2758" s="119" t="s">
        <v>305</v>
      </c>
      <c r="E2758" s="119" t="s">
        <v>22</v>
      </c>
      <c r="F2758" s="119" t="s">
        <v>42</v>
      </c>
      <c r="G2758" s="119" t="str">
        <f>VLOOKUP(Repository_table[[#This Row],[Country of Destination]],$T$11:$U$47,2,)</f>
        <v>South Asia</v>
      </c>
      <c r="H2758" s="119" t="s">
        <v>236</v>
      </c>
      <c r="I2758" s="119" t="s">
        <v>307</v>
      </c>
      <c r="J2758" s="120">
        <v>3146834</v>
      </c>
      <c r="K2758" s="121"/>
      <c r="L2758" s="115"/>
      <c r="N2758" s="89"/>
    </row>
    <row r="2759" spans="1:14" s="13" customFormat="1" ht="24.95">
      <c r="A2759" s="117">
        <v>44479</v>
      </c>
      <c r="B2759" s="118" t="s">
        <v>264</v>
      </c>
      <c r="C2759" s="118" t="s">
        <v>265</v>
      </c>
      <c r="D2759" s="119" t="s">
        <v>266</v>
      </c>
      <c r="E2759" s="119" t="s">
        <v>22</v>
      </c>
      <c r="F2759" s="119" t="s">
        <v>38</v>
      </c>
      <c r="G2759" s="119" t="str">
        <f>VLOOKUP(Repository_table[[#This Row],[Country of Destination]],$T$11:$U$47,2,)</f>
        <v>Latin America and the Caribbean</v>
      </c>
      <c r="H2759" s="119" t="s">
        <v>70</v>
      </c>
      <c r="I2759" s="119" t="s">
        <v>268</v>
      </c>
      <c r="J2759" s="120">
        <v>3006632</v>
      </c>
      <c r="K2759" s="121"/>
      <c r="L2759" s="115"/>
      <c r="N2759" s="89"/>
    </row>
    <row r="2760" spans="1:14" s="13" customFormat="1" ht="24.95">
      <c r="A2760" s="117">
        <v>44479</v>
      </c>
      <c r="B2760" s="118" t="s">
        <v>330</v>
      </c>
      <c r="C2760" s="118" t="s">
        <v>331</v>
      </c>
      <c r="D2760" s="119" t="s">
        <v>332</v>
      </c>
      <c r="E2760" s="119" t="s">
        <v>22</v>
      </c>
      <c r="F2760" s="119" t="s">
        <v>38</v>
      </c>
      <c r="G2760" s="119" t="str">
        <f>VLOOKUP(Repository_table[[#This Row],[Country of Destination]],$T$11:$U$47,2,)</f>
        <v>Latin America and the Caribbean</v>
      </c>
      <c r="H2760" s="119" t="s">
        <v>346</v>
      </c>
      <c r="I2760" s="119" t="s">
        <v>333</v>
      </c>
      <c r="J2760" s="120">
        <v>3702349</v>
      </c>
      <c r="K2760" s="121"/>
      <c r="L2760" s="115"/>
      <c r="N2760" s="89"/>
    </row>
    <row r="2761" spans="1:14" s="13" customFormat="1">
      <c r="A2761" s="117">
        <v>44479</v>
      </c>
      <c r="B2761" s="118" t="s">
        <v>20</v>
      </c>
      <c r="C2761" s="118" t="s">
        <v>20</v>
      </c>
      <c r="D2761" s="119" t="s">
        <v>169</v>
      </c>
      <c r="E2761" s="119" t="s">
        <v>22</v>
      </c>
      <c r="F2761" s="119" t="s">
        <v>68</v>
      </c>
      <c r="G2761" s="119" t="str">
        <f>VLOOKUP(Repository_table[[#This Row],[Country of Destination]],$T$11:$U$47,2,)</f>
        <v>Europe and Central Asia</v>
      </c>
      <c r="H2761" s="119" t="s">
        <v>145</v>
      </c>
      <c r="I2761" s="119" t="s">
        <v>25</v>
      </c>
      <c r="J2761" s="120">
        <v>1515435</v>
      </c>
      <c r="K2761" s="121"/>
      <c r="L2761" s="115" t="s">
        <v>67</v>
      </c>
      <c r="N2761" s="89"/>
    </row>
    <row r="2762" spans="1:14" s="13" customFormat="1">
      <c r="A2762" s="117">
        <v>44479</v>
      </c>
      <c r="B2762" s="118" t="s">
        <v>20</v>
      </c>
      <c r="C2762" s="118" t="s">
        <v>20</v>
      </c>
      <c r="D2762" s="119" t="s">
        <v>169</v>
      </c>
      <c r="E2762" s="119" t="s">
        <v>22</v>
      </c>
      <c r="F2762" s="119" t="s">
        <v>33</v>
      </c>
      <c r="G2762" s="119" t="str">
        <f>VLOOKUP(Repository_table[[#This Row],[Country of Destination]],$T$11:$U$47,2,)</f>
        <v>Europe and Central Asia</v>
      </c>
      <c r="H2762" s="119" t="s">
        <v>145</v>
      </c>
      <c r="I2762" s="119" t="s">
        <v>25</v>
      </c>
      <c r="J2762" s="120">
        <v>2199634</v>
      </c>
      <c r="K2762" s="121"/>
      <c r="L2762" s="115" t="s">
        <v>67</v>
      </c>
      <c r="N2762" s="89"/>
    </row>
    <row r="2763" spans="1:14" s="13" customFormat="1" ht="24.95">
      <c r="A2763" s="117">
        <v>44480</v>
      </c>
      <c r="B2763" s="118" t="s">
        <v>264</v>
      </c>
      <c r="C2763" s="118" t="s">
        <v>265</v>
      </c>
      <c r="D2763" s="119" t="s">
        <v>266</v>
      </c>
      <c r="E2763" s="119" t="s">
        <v>22</v>
      </c>
      <c r="F2763" s="119" t="s">
        <v>44</v>
      </c>
      <c r="G2763" s="119" t="str">
        <f>VLOOKUP(Repository_table[[#This Row],[Country of Destination]],$T$11:$U$47,2,)</f>
        <v>Europe and Central Asia</v>
      </c>
      <c r="H2763" s="119" t="s">
        <v>676</v>
      </c>
      <c r="I2763" s="119" t="s">
        <v>268</v>
      </c>
      <c r="J2763" s="120">
        <v>3239844</v>
      </c>
      <c r="K2763" s="121"/>
      <c r="L2763" s="115"/>
      <c r="N2763" s="89"/>
    </row>
    <row r="2764" spans="1:14" s="13" customFormat="1">
      <c r="A2764" s="117">
        <v>44480</v>
      </c>
      <c r="B2764" s="118" t="s">
        <v>20</v>
      </c>
      <c r="C2764" s="118" t="s">
        <v>20</v>
      </c>
      <c r="D2764" s="119" t="s">
        <v>169</v>
      </c>
      <c r="E2764" s="119" t="s">
        <v>22</v>
      </c>
      <c r="F2764" s="119" t="s">
        <v>23</v>
      </c>
      <c r="G2764" s="119" t="str">
        <f>VLOOKUP(Repository_table[[#This Row],[Country of Destination]],$T$11:$U$47,2,)</f>
        <v>Europe and Central Asia</v>
      </c>
      <c r="H2764" s="119" t="s">
        <v>175</v>
      </c>
      <c r="I2764" s="119" t="s">
        <v>25</v>
      </c>
      <c r="J2764" s="120">
        <v>2942561</v>
      </c>
      <c r="K2764" s="121"/>
      <c r="L2764" s="115"/>
      <c r="N2764" s="89"/>
    </row>
    <row r="2765" spans="1:14" s="13" customFormat="1">
      <c r="A2765" s="117">
        <v>44481</v>
      </c>
      <c r="B2765" s="118" t="s">
        <v>303</v>
      </c>
      <c r="C2765" s="118" t="s">
        <v>304</v>
      </c>
      <c r="D2765" s="119" t="s">
        <v>305</v>
      </c>
      <c r="E2765" s="119" t="s">
        <v>22</v>
      </c>
      <c r="F2765" s="119" t="s">
        <v>55</v>
      </c>
      <c r="G2765" s="119" t="str">
        <f>VLOOKUP(Repository_table[[#This Row],[Country of Destination]],$T$11:$U$47,2,)</f>
        <v>Europe and Central Asia</v>
      </c>
      <c r="H2765" s="119" t="s">
        <v>615</v>
      </c>
      <c r="I2765" s="119" t="s">
        <v>307</v>
      </c>
      <c r="J2765" s="120">
        <v>3010772</v>
      </c>
      <c r="K2765" s="121"/>
      <c r="L2765" s="115"/>
      <c r="N2765" s="89"/>
    </row>
    <row r="2766" spans="1:14" s="13" customFormat="1" ht="24.95">
      <c r="A2766" s="117">
        <v>44481</v>
      </c>
      <c r="B2766" s="118" t="s">
        <v>330</v>
      </c>
      <c r="C2766" s="118" t="s">
        <v>331</v>
      </c>
      <c r="D2766" s="119" t="s">
        <v>332</v>
      </c>
      <c r="E2766" s="119" t="s">
        <v>22</v>
      </c>
      <c r="F2766" s="119" t="s">
        <v>38</v>
      </c>
      <c r="G2766" s="119" t="str">
        <f>VLOOKUP(Repository_table[[#This Row],[Country of Destination]],$T$11:$U$47,2,)</f>
        <v>Latin America and the Caribbean</v>
      </c>
      <c r="H2766" s="119" t="s">
        <v>274</v>
      </c>
      <c r="I2766" s="119" t="s">
        <v>333</v>
      </c>
      <c r="J2766" s="120">
        <v>3333538</v>
      </c>
      <c r="K2766" s="121"/>
      <c r="L2766" s="115"/>
      <c r="N2766" s="89"/>
    </row>
    <row r="2767" spans="1:14" s="13" customFormat="1">
      <c r="A2767" s="117">
        <v>44481</v>
      </c>
      <c r="B2767" s="118" t="s">
        <v>20</v>
      </c>
      <c r="C2767" s="118" t="s">
        <v>20</v>
      </c>
      <c r="D2767" s="119" t="s">
        <v>169</v>
      </c>
      <c r="E2767" s="119" t="s">
        <v>22</v>
      </c>
      <c r="F2767" s="119" t="s">
        <v>94</v>
      </c>
      <c r="G2767" s="119" t="str">
        <f>VLOOKUP(Repository_table[[#This Row],[Country of Destination]],$T$11:$U$47,2,)</f>
        <v>East Asia and Pacific</v>
      </c>
      <c r="H2767" s="119" t="s">
        <v>176</v>
      </c>
      <c r="I2767" s="119" t="s">
        <v>25</v>
      </c>
      <c r="J2767" s="120">
        <v>3711027</v>
      </c>
      <c r="K2767" s="121"/>
      <c r="L2767" s="115"/>
      <c r="N2767" s="89"/>
    </row>
    <row r="2768" spans="1:14" s="13" customFormat="1" ht="24.95">
      <c r="A2768" s="117">
        <v>44482</v>
      </c>
      <c r="B2768" s="118" t="s">
        <v>264</v>
      </c>
      <c r="C2768" s="118" t="s">
        <v>265</v>
      </c>
      <c r="D2768" s="119" t="s">
        <v>266</v>
      </c>
      <c r="E2768" s="119" t="s">
        <v>22</v>
      </c>
      <c r="F2768" s="119" t="s">
        <v>38</v>
      </c>
      <c r="G2768" s="119" t="str">
        <f>VLOOKUP(Repository_table[[#This Row],[Country of Destination]],$T$11:$U$47,2,)</f>
        <v>Latin America and the Caribbean</v>
      </c>
      <c r="H2768" s="119" t="s">
        <v>260</v>
      </c>
      <c r="I2768" s="119" t="s">
        <v>268</v>
      </c>
      <c r="J2768" s="120">
        <v>3412899</v>
      </c>
      <c r="K2768" s="121"/>
      <c r="L2768" s="115"/>
      <c r="N2768" s="89"/>
    </row>
    <row r="2769" spans="1:14" s="13" customFormat="1" ht="24.95">
      <c r="A2769" s="117">
        <v>44482</v>
      </c>
      <c r="B2769" s="118" t="s">
        <v>330</v>
      </c>
      <c r="C2769" s="118" t="s">
        <v>331</v>
      </c>
      <c r="D2769" s="119" t="s">
        <v>339</v>
      </c>
      <c r="E2769" s="119" t="s">
        <v>22</v>
      </c>
      <c r="F2769" s="119" t="s">
        <v>28</v>
      </c>
      <c r="G2769" s="119" t="str">
        <f>VLOOKUP(Repository_table[[#This Row],[Country of Destination]],$T$11:$U$47,2,)</f>
        <v>East Asia and Pacific</v>
      </c>
      <c r="H2769" s="119" t="s">
        <v>338</v>
      </c>
      <c r="I2769" s="119" t="s">
        <v>333</v>
      </c>
      <c r="J2769" s="120">
        <v>3504247</v>
      </c>
      <c r="K2769" s="121"/>
      <c r="L2769" s="115" t="s">
        <v>258</v>
      </c>
      <c r="N2769" s="89"/>
    </row>
    <row r="2770" spans="1:14" s="13" customFormat="1">
      <c r="A2770" s="117">
        <v>44483</v>
      </c>
      <c r="B2770" s="118" t="s">
        <v>303</v>
      </c>
      <c r="C2770" s="118" t="s">
        <v>308</v>
      </c>
      <c r="D2770" s="119" t="s">
        <v>305</v>
      </c>
      <c r="E2770" s="119" t="s">
        <v>22</v>
      </c>
      <c r="F2770" s="119" t="s">
        <v>158</v>
      </c>
      <c r="G2770" s="119" t="str">
        <f>VLOOKUP(Repository_table[[#This Row],[Country of Destination]],$T$11:$U$47,2,)</f>
        <v>East Asia and Pacific</v>
      </c>
      <c r="H2770" s="119" t="s">
        <v>285</v>
      </c>
      <c r="I2770" s="119" t="s">
        <v>307</v>
      </c>
      <c r="J2770" s="120">
        <v>3424083</v>
      </c>
      <c r="K2770" s="121"/>
      <c r="L2770" s="115"/>
      <c r="N2770" s="89"/>
    </row>
    <row r="2771" spans="1:14" s="13" customFormat="1">
      <c r="A2771" s="117">
        <v>44483</v>
      </c>
      <c r="B2771" s="118" t="s">
        <v>303</v>
      </c>
      <c r="C2771" s="118" t="s">
        <v>304</v>
      </c>
      <c r="D2771" s="119" t="s">
        <v>305</v>
      </c>
      <c r="E2771" s="119" t="s">
        <v>22</v>
      </c>
      <c r="F2771" s="119" t="s">
        <v>23</v>
      </c>
      <c r="G2771" s="119" t="str">
        <f>VLOOKUP(Repository_table[[#This Row],[Country of Destination]],$T$11:$U$47,2,)</f>
        <v>Europe and Central Asia</v>
      </c>
      <c r="H2771" s="119" t="s">
        <v>88</v>
      </c>
      <c r="I2771" s="119" t="s">
        <v>307</v>
      </c>
      <c r="J2771" s="120">
        <v>3654972</v>
      </c>
      <c r="K2771" s="121"/>
      <c r="L2771" s="115"/>
      <c r="N2771" s="89"/>
    </row>
    <row r="2772" spans="1:14" s="13" customFormat="1" ht="24.95">
      <c r="A2772" s="117">
        <v>44483</v>
      </c>
      <c r="B2772" s="118" t="s">
        <v>264</v>
      </c>
      <c r="C2772" s="118" t="s">
        <v>265</v>
      </c>
      <c r="D2772" s="119" t="s">
        <v>266</v>
      </c>
      <c r="E2772" s="119" t="s">
        <v>22</v>
      </c>
      <c r="F2772" s="119" t="s">
        <v>94</v>
      </c>
      <c r="G2772" s="119" t="str">
        <f>VLOOKUP(Repository_table[[#This Row],[Country of Destination]],$T$11:$U$47,2,)</f>
        <v>East Asia and Pacific</v>
      </c>
      <c r="H2772" s="119" t="s">
        <v>45</v>
      </c>
      <c r="I2772" s="119" t="s">
        <v>268</v>
      </c>
      <c r="J2772" s="120">
        <v>3441226</v>
      </c>
      <c r="K2772" s="121"/>
      <c r="L2772" s="115"/>
      <c r="N2772" s="89"/>
    </row>
    <row r="2773" spans="1:14" s="13" customFormat="1">
      <c r="A2773" s="117">
        <v>44483</v>
      </c>
      <c r="B2773" s="118" t="s">
        <v>20</v>
      </c>
      <c r="C2773" s="118" t="s">
        <v>20</v>
      </c>
      <c r="D2773" s="119" t="s">
        <v>169</v>
      </c>
      <c r="E2773" s="119" t="s">
        <v>22</v>
      </c>
      <c r="F2773" s="119" t="s">
        <v>23</v>
      </c>
      <c r="G2773" s="119" t="str">
        <f>VLOOKUP(Repository_table[[#This Row],[Country of Destination]],$T$11:$U$47,2,)</f>
        <v>Europe and Central Asia</v>
      </c>
      <c r="H2773" s="119" t="s">
        <v>156</v>
      </c>
      <c r="I2773" s="119" t="s">
        <v>25</v>
      </c>
      <c r="J2773" s="120">
        <v>2936781</v>
      </c>
      <c r="K2773" s="121"/>
      <c r="L2773" s="115"/>
      <c r="N2773" s="89"/>
    </row>
    <row r="2774" spans="1:14" s="13" customFormat="1">
      <c r="A2774" s="117">
        <v>44483</v>
      </c>
      <c r="B2774" s="118" t="s">
        <v>20</v>
      </c>
      <c r="C2774" s="118" t="s">
        <v>20</v>
      </c>
      <c r="D2774" s="119" t="s">
        <v>169</v>
      </c>
      <c r="E2774" s="119" t="s">
        <v>22</v>
      </c>
      <c r="F2774" s="119" t="s">
        <v>57</v>
      </c>
      <c r="G2774" s="119" t="str">
        <f>VLOOKUP(Repository_table[[#This Row],[Country of Destination]],$T$11:$U$47,2,)</f>
        <v>Europe and Central Asia</v>
      </c>
      <c r="H2774" s="119" t="s">
        <v>135</v>
      </c>
      <c r="I2774" s="119" t="s">
        <v>25</v>
      </c>
      <c r="J2774" s="120">
        <v>3110404</v>
      </c>
      <c r="K2774" s="121"/>
      <c r="L2774" s="115"/>
      <c r="N2774" s="89"/>
    </row>
    <row r="2775" spans="1:14" s="13" customFormat="1" ht="24.95">
      <c r="A2775" s="117">
        <v>44484</v>
      </c>
      <c r="B2775" s="118" t="s">
        <v>330</v>
      </c>
      <c r="C2775" s="118" t="s">
        <v>331</v>
      </c>
      <c r="D2775" s="119" t="s">
        <v>332</v>
      </c>
      <c r="E2775" s="119" t="s">
        <v>22</v>
      </c>
      <c r="F2775" s="119" t="s">
        <v>55</v>
      </c>
      <c r="G2775" s="119" t="str">
        <f>VLOOKUP(Repository_table[[#This Row],[Country of Destination]],$T$11:$U$47,2,)</f>
        <v>Europe and Central Asia</v>
      </c>
      <c r="H2775" s="119" t="s">
        <v>149</v>
      </c>
      <c r="I2775" s="119" t="s">
        <v>333</v>
      </c>
      <c r="J2775" s="120">
        <v>3698036</v>
      </c>
      <c r="K2775" s="121"/>
      <c r="L2775" s="115"/>
      <c r="N2775" s="89"/>
    </row>
    <row r="2776" spans="1:14" s="13" customFormat="1">
      <c r="A2776" s="117">
        <v>44484</v>
      </c>
      <c r="B2776" s="118" t="s">
        <v>20</v>
      </c>
      <c r="C2776" s="118" t="s">
        <v>20</v>
      </c>
      <c r="D2776" s="119" t="s">
        <v>169</v>
      </c>
      <c r="E2776" s="119" t="s">
        <v>22</v>
      </c>
      <c r="F2776" s="119" t="s">
        <v>38</v>
      </c>
      <c r="G2776" s="119" t="str">
        <f>VLOOKUP(Repository_table[[#This Row],[Country of Destination]],$T$11:$U$47,2,)</f>
        <v>Latin America and the Caribbean</v>
      </c>
      <c r="H2776" s="119" t="s">
        <v>39</v>
      </c>
      <c r="I2776" s="119" t="s">
        <v>25</v>
      </c>
      <c r="J2776" s="120">
        <v>3271963</v>
      </c>
      <c r="K2776" s="121"/>
      <c r="L2776" s="115"/>
      <c r="N2776" s="89"/>
    </row>
    <row r="2777" spans="1:14" s="13" customFormat="1">
      <c r="A2777" s="117">
        <v>44485</v>
      </c>
      <c r="B2777" s="118" t="s">
        <v>303</v>
      </c>
      <c r="C2777" s="118" t="s">
        <v>304</v>
      </c>
      <c r="D2777" s="119" t="s">
        <v>305</v>
      </c>
      <c r="E2777" s="119" t="s">
        <v>22</v>
      </c>
      <c r="F2777" s="119" t="s">
        <v>158</v>
      </c>
      <c r="G2777" s="119" t="str">
        <f>VLOOKUP(Repository_table[[#This Row],[Country of Destination]],$T$11:$U$47,2,)</f>
        <v>East Asia and Pacific</v>
      </c>
      <c r="H2777" s="119" t="s">
        <v>316</v>
      </c>
      <c r="I2777" s="119" t="s">
        <v>307</v>
      </c>
      <c r="J2777" s="120">
        <v>3495898</v>
      </c>
      <c r="K2777" s="121"/>
      <c r="L2777" s="115"/>
      <c r="N2777" s="89"/>
    </row>
    <row r="2778" spans="1:14" s="13" customFormat="1" ht="24.95">
      <c r="A2778" s="117">
        <v>44485</v>
      </c>
      <c r="B2778" s="118" t="s">
        <v>264</v>
      </c>
      <c r="C2778" s="118" t="s">
        <v>265</v>
      </c>
      <c r="D2778" s="119" t="s">
        <v>266</v>
      </c>
      <c r="E2778" s="119" t="s">
        <v>22</v>
      </c>
      <c r="F2778" s="119" t="s">
        <v>94</v>
      </c>
      <c r="G2778" s="119" t="str">
        <f>VLOOKUP(Repository_table[[#This Row],[Country of Destination]],$T$11:$U$47,2,)</f>
        <v>East Asia and Pacific</v>
      </c>
      <c r="H2778" s="119" t="s">
        <v>344</v>
      </c>
      <c r="I2778" s="119" t="s">
        <v>268</v>
      </c>
      <c r="J2778" s="120">
        <v>3286112</v>
      </c>
      <c r="K2778" s="121"/>
      <c r="L2778" s="115"/>
      <c r="N2778" s="89"/>
    </row>
    <row r="2779" spans="1:14" s="13" customFormat="1" ht="24.95">
      <c r="A2779" s="117">
        <v>44485</v>
      </c>
      <c r="B2779" s="118" t="s">
        <v>330</v>
      </c>
      <c r="C2779" s="118" t="s">
        <v>331</v>
      </c>
      <c r="D2779" s="119" t="s">
        <v>332</v>
      </c>
      <c r="E2779" s="119" t="s">
        <v>22</v>
      </c>
      <c r="F2779" s="119" t="s">
        <v>42</v>
      </c>
      <c r="G2779" s="119" t="str">
        <f>VLOOKUP(Repository_table[[#This Row],[Country of Destination]],$T$11:$U$47,2,)</f>
        <v>South Asia</v>
      </c>
      <c r="H2779" s="119" t="s">
        <v>191</v>
      </c>
      <c r="I2779" s="119" t="s">
        <v>333</v>
      </c>
      <c r="J2779" s="120">
        <v>3445486</v>
      </c>
      <c r="K2779" s="121"/>
      <c r="L2779" s="115"/>
      <c r="N2779" s="89"/>
    </row>
    <row r="2780" spans="1:14" s="13" customFormat="1">
      <c r="A2780" s="117">
        <v>44485</v>
      </c>
      <c r="B2780" s="118" t="s">
        <v>20</v>
      </c>
      <c r="C2780" s="118" t="s">
        <v>20</v>
      </c>
      <c r="D2780" s="119" t="s">
        <v>169</v>
      </c>
      <c r="E2780" s="119" t="s">
        <v>22</v>
      </c>
      <c r="F2780" s="119" t="s">
        <v>101</v>
      </c>
      <c r="G2780" s="119" t="str">
        <f>VLOOKUP(Repository_table[[#This Row],[Country of Destination]],$T$11:$U$47,2,)</f>
        <v>Middle East and North Africa</v>
      </c>
      <c r="H2780" s="119" t="s">
        <v>64</v>
      </c>
      <c r="I2780" s="119" t="s">
        <v>25</v>
      </c>
      <c r="J2780" s="120">
        <v>3016011</v>
      </c>
      <c r="K2780" s="121"/>
      <c r="L2780" s="115"/>
      <c r="N2780" s="89"/>
    </row>
    <row r="2781" spans="1:14" s="13" customFormat="1">
      <c r="A2781" s="117">
        <v>44485</v>
      </c>
      <c r="B2781" s="118" t="s">
        <v>20</v>
      </c>
      <c r="C2781" s="118" t="s">
        <v>20</v>
      </c>
      <c r="D2781" s="119" t="s">
        <v>169</v>
      </c>
      <c r="E2781" s="119" t="s">
        <v>22</v>
      </c>
      <c r="F2781" s="119" t="s">
        <v>101</v>
      </c>
      <c r="G2781" s="119" t="str">
        <f>VLOOKUP(Repository_table[[#This Row],[Country of Destination]],$T$11:$U$47,2,)</f>
        <v>Middle East and North Africa</v>
      </c>
      <c r="H2781" s="119" t="s">
        <v>732</v>
      </c>
      <c r="I2781" s="119" t="s">
        <v>25</v>
      </c>
      <c r="J2781" s="120">
        <v>3176724</v>
      </c>
      <c r="K2781" s="121"/>
      <c r="L2781" s="115"/>
      <c r="N2781" s="89"/>
    </row>
    <row r="2782" spans="1:14" s="13" customFormat="1">
      <c r="A2782" s="117">
        <v>44486</v>
      </c>
      <c r="B2782" s="118" t="s">
        <v>20</v>
      </c>
      <c r="C2782" s="118" t="s">
        <v>20</v>
      </c>
      <c r="D2782" s="119" t="s">
        <v>169</v>
      </c>
      <c r="E2782" s="119" t="s">
        <v>22</v>
      </c>
      <c r="F2782" s="119" t="s">
        <v>38</v>
      </c>
      <c r="G2782" s="119" t="str">
        <f>VLOOKUP(Repository_table[[#This Row],[Country of Destination]],$T$11:$U$47,2,)</f>
        <v>Latin America and the Caribbean</v>
      </c>
      <c r="H2782" s="119" t="s">
        <v>104</v>
      </c>
      <c r="I2782" s="119" t="s">
        <v>25</v>
      </c>
      <c r="J2782" s="120">
        <v>3609217</v>
      </c>
      <c r="K2782" s="121"/>
      <c r="L2782" s="115"/>
      <c r="N2782" s="89"/>
    </row>
    <row r="2783" spans="1:14" s="13" customFormat="1" ht="24.95">
      <c r="A2783" s="117">
        <v>44487</v>
      </c>
      <c r="B2783" s="118" t="s">
        <v>264</v>
      </c>
      <c r="C2783" s="118" t="s">
        <v>265</v>
      </c>
      <c r="D2783" s="119" t="s">
        <v>266</v>
      </c>
      <c r="E2783" s="119" t="s">
        <v>22</v>
      </c>
      <c r="F2783" s="119" t="s">
        <v>23</v>
      </c>
      <c r="G2783" s="119" t="str">
        <f>VLOOKUP(Repository_table[[#This Row],[Country of Destination]],$T$11:$U$47,2,)</f>
        <v>Europe and Central Asia</v>
      </c>
      <c r="H2783" s="119" t="s">
        <v>278</v>
      </c>
      <c r="I2783" s="119" t="s">
        <v>268</v>
      </c>
      <c r="J2783" s="120">
        <v>3725966</v>
      </c>
      <c r="K2783" s="121"/>
      <c r="L2783" s="115"/>
      <c r="N2783" s="89"/>
    </row>
    <row r="2784" spans="1:14" s="13" customFormat="1" ht="24.95">
      <c r="A2784" s="117">
        <v>44487</v>
      </c>
      <c r="B2784" s="118" t="s">
        <v>330</v>
      </c>
      <c r="C2784" s="118" t="s">
        <v>331</v>
      </c>
      <c r="D2784" s="119" t="s">
        <v>339</v>
      </c>
      <c r="E2784" s="119" t="s">
        <v>22</v>
      </c>
      <c r="F2784" s="119" t="s">
        <v>28</v>
      </c>
      <c r="G2784" s="119" t="str">
        <f>VLOOKUP(Repository_table[[#This Row],[Country of Destination]],$T$11:$U$47,2,)</f>
        <v>East Asia and Pacific</v>
      </c>
      <c r="H2784" s="119" t="s">
        <v>340</v>
      </c>
      <c r="I2784" s="119" t="s">
        <v>333</v>
      </c>
      <c r="J2784" s="120">
        <v>3544332</v>
      </c>
      <c r="K2784" s="121"/>
      <c r="L2784" s="115"/>
      <c r="N2784" s="89"/>
    </row>
    <row r="2785" spans="1:14" s="13" customFormat="1" ht="24.95">
      <c r="A2785" s="117">
        <v>44488</v>
      </c>
      <c r="B2785" s="118" t="s">
        <v>264</v>
      </c>
      <c r="C2785" s="118" t="s">
        <v>265</v>
      </c>
      <c r="D2785" s="119" t="s">
        <v>283</v>
      </c>
      <c r="E2785" s="119" t="s">
        <v>22</v>
      </c>
      <c r="F2785" s="119" t="s">
        <v>351</v>
      </c>
      <c r="G2785" s="119" t="str">
        <f>VLOOKUP(Repository_table[[#This Row],[Country of Destination]],$T$11:$U$47,2,)</f>
        <v>Latin America and the Caribbean</v>
      </c>
      <c r="H2785" s="119" t="s">
        <v>74</v>
      </c>
      <c r="I2785" s="119" t="s">
        <v>268</v>
      </c>
      <c r="J2785" s="120">
        <v>1088017</v>
      </c>
      <c r="K2785" s="121"/>
      <c r="L2785" s="115" t="s">
        <v>67</v>
      </c>
      <c r="N2785" s="89"/>
    </row>
    <row r="2786" spans="1:14" s="13" customFormat="1" ht="24.95">
      <c r="A2786" s="117">
        <v>44488</v>
      </c>
      <c r="B2786" s="118" t="s">
        <v>264</v>
      </c>
      <c r="C2786" s="118" t="s">
        <v>265</v>
      </c>
      <c r="D2786" s="119" t="s">
        <v>266</v>
      </c>
      <c r="E2786" s="119" t="s">
        <v>22</v>
      </c>
      <c r="F2786" s="119" t="s">
        <v>297</v>
      </c>
      <c r="G2786" s="119" t="str">
        <f>VLOOKUP(Repository_table[[#This Row],[Country of Destination]],$T$11:$U$47,2,)</f>
        <v>Latin America and the Caribbean</v>
      </c>
      <c r="H2786" s="119" t="s">
        <v>74</v>
      </c>
      <c r="I2786" s="119" t="s">
        <v>268</v>
      </c>
      <c r="J2786" s="120">
        <v>1829100</v>
      </c>
      <c r="K2786" s="121"/>
      <c r="L2786" s="115" t="s">
        <v>67</v>
      </c>
      <c r="N2786" s="89"/>
    </row>
    <row r="2787" spans="1:14" s="13" customFormat="1">
      <c r="A2787" s="117">
        <v>44488</v>
      </c>
      <c r="B2787" s="118" t="s">
        <v>20</v>
      </c>
      <c r="C2787" s="118" t="s">
        <v>20</v>
      </c>
      <c r="D2787" s="119" t="s">
        <v>169</v>
      </c>
      <c r="E2787" s="119" t="s">
        <v>22</v>
      </c>
      <c r="F2787" s="119" t="s">
        <v>94</v>
      </c>
      <c r="G2787" s="119" t="str">
        <f>VLOOKUP(Repository_table[[#This Row],[Country of Destination]],$T$11:$U$47,2,)</f>
        <v>East Asia and Pacific</v>
      </c>
      <c r="H2787" s="119" t="s">
        <v>595</v>
      </c>
      <c r="I2787" s="119" t="s">
        <v>25</v>
      </c>
      <c r="J2787" s="120">
        <v>3279476</v>
      </c>
      <c r="K2787" s="121"/>
      <c r="L2787" s="115"/>
      <c r="N2787" s="89"/>
    </row>
    <row r="2788" spans="1:14" s="13" customFormat="1">
      <c r="A2788" s="117">
        <v>44489</v>
      </c>
      <c r="B2788" s="118" t="s">
        <v>303</v>
      </c>
      <c r="C2788" s="118" t="s">
        <v>308</v>
      </c>
      <c r="D2788" s="119" t="s">
        <v>305</v>
      </c>
      <c r="E2788" s="119" t="s">
        <v>22</v>
      </c>
      <c r="F2788" s="119" t="s">
        <v>158</v>
      </c>
      <c r="G2788" s="119" t="str">
        <f>VLOOKUP(Repository_table[[#This Row],[Country of Destination]],$T$11:$U$47,2,)</f>
        <v>East Asia and Pacific</v>
      </c>
      <c r="H2788" s="119" t="s">
        <v>315</v>
      </c>
      <c r="I2788" s="119" t="s">
        <v>307</v>
      </c>
      <c r="J2788" s="120">
        <v>3460767</v>
      </c>
      <c r="K2788" s="121"/>
      <c r="L2788" s="115"/>
      <c r="N2788" s="89"/>
    </row>
    <row r="2789" spans="1:14" s="13" customFormat="1" ht="24.95">
      <c r="A2789" s="117">
        <v>44489</v>
      </c>
      <c r="B2789" s="118" t="s">
        <v>264</v>
      </c>
      <c r="C2789" s="118" t="s">
        <v>265</v>
      </c>
      <c r="D2789" s="119" t="s">
        <v>266</v>
      </c>
      <c r="E2789" s="119" t="s">
        <v>22</v>
      </c>
      <c r="F2789" s="119" t="s">
        <v>69</v>
      </c>
      <c r="G2789" s="119" t="str">
        <f>VLOOKUP(Repository_table[[#This Row],[Country of Destination]],$T$11:$U$47,2,)</f>
        <v>East Asia and Pacific</v>
      </c>
      <c r="H2789" s="119" t="s">
        <v>114</v>
      </c>
      <c r="I2789" s="119" t="s">
        <v>268</v>
      </c>
      <c r="J2789" s="120">
        <v>3534644</v>
      </c>
      <c r="K2789" s="121"/>
      <c r="L2789" s="115"/>
      <c r="N2789" s="89"/>
    </row>
    <row r="2790" spans="1:14" s="13" customFormat="1">
      <c r="A2790" s="117">
        <v>44489</v>
      </c>
      <c r="B2790" s="118" t="s">
        <v>228</v>
      </c>
      <c r="C2790" s="118" t="s">
        <v>229</v>
      </c>
      <c r="D2790" s="119" t="s">
        <v>230</v>
      </c>
      <c r="E2790" s="119" t="s">
        <v>22</v>
      </c>
      <c r="F2790" s="119" t="s">
        <v>44</v>
      </c>
      <c r="G2790" s="119" t="str">
        <f>VLOOKUP(Repository_table[[#This Row],[Country of Destination]],$T$11:$U$47,2,)</f>
        <v>Europe and Central Asia</v>
      </c>
      <c r="H2790" s="119" t="s">
        <v>323</v>
      </c>
      <c r="I2790" s="119" t="s">
        <v>231</v>
      </c>
      <c r="J2790" s="120">
        <v>3174900</v>
      </c>
      <c r="K2790" s="121"/>
      <c r="L2790" s="115"/>
      <c r="N2790" s="89"/>
    </row>
    <row r="2791" spans="1:14" s="13" customFormat="1" ht="24.95">
      <c r="A2791" s="117">
        <v>44489</v>
      </c>
      <c r="B2791" s="118" t="s">
        <v>330</v>
      </c>
      <c r="C2791" s="118" t="s">
        <v>331</v>
      </c>
      <c r="D2791" s="119" t="s">
        <v>332</v>
      </c>
      <c r="E2791" s="119" t="s">
        <v>22</v>
      </c>
      <c r="F2791" s="119" t="s">
        <v>158</v>
      </c>
      <c r="G2791" s="119" t="str">
        <f>VLOOKUP(Repository_table[[#This Row],[Country of Destination]],$T$11:$U$47,2,)</f>
        <v>East Asia and Pacific</v>
      </c>
      <c r="H2791" s="119" t="s">
        <v>341</v>
      </c>
      <c r="I2791" s="119" t="s">
        <v>333</v>
      </c>
      <c r="J2791" s="120">
        <v>3616557</v>
      </c>
      <c r="K2791" s="121"/>
      <c r="L2791" s="115"/>
      <c r="N2791" s="89"/>
    </row>
    <row r="2792" spans="1:14" s="13" customFormat="1">
      <c r="A2792" s="117">
        <v>44489</v>
      </c>
      <c r="B2792" s="118" t="s">
        <v>20</v>
      </c>
      <c r="C2792" s="118" t="s">
        <v>20</v>
      </c>
      <c r="D2792" s="119" t="s">
        <v>169</v>
      </c>
      <c r="E2792" s="119" t="s">
        <v>22</v>
      </c>
      <c r="F2792" s="119" t="s">
        <v>28</v>
      </c>
      <c r="G2792" s="119" t="str">
        <f>VLOOKUP(Repository_table[[#This Row],[Country of Destination]],$T$11:$U$47,2,)</f>
        <v>East Asia and Pacific</v>
      </c>
      <c r="H2792" s="119" t="s">
        <v>37</v>
      </c>
      <c r="I2792" s="119" t="s">
        <v>25</v>
      </c>
      <c r="J2792" s="120">
        <v>3239258</v>
      </c>
      <c r="K2792" s="121"/>
      <c r="L2792" s="115"/>
      <c r="N2792" s="89"/>
    </row>
    <row r="2793" spans="1:14" s="13" customFormat="1">
      <c r="A2793" s="117">
        <v>44490</v>
      </c>
      <c r="B2793" s="118" t="s">
        <v>20</v>
      </c>
      <c r="C2793" s="118" t="s">
        <v>20</v>
      </c>
      <c r="D2793" s="119" t="s">
        <v>169</v>
      </c>
      <c r="E2793" s="119" t="s">
        <v>22</v>
      </c>
      <c r="F2793" s="119" t="s">
        <v>279</v>
      </c>
      <c r="G2793" s="119" t="str">
        <f>VLOOKUP(Repository_table[[#This Row],[Country of Destination]],$T$11:$U$47,2,)</f>
        <v>Latin America and the Caribbean</v>
      </c>
      <c r="H2793" s="119" t="s">
        <v>310</v>
      </c>
      <c r="I2793" s="119" t="s">
        <v>25</v>
      </c>
      <c r="J2793" s="120">
        <v>910535</v>
      </c>
      <c r="K2793" s="121"/>
      <c r="L2793" s="115" t="s">
        <v>67</v>
      </c>
      <c r="N2793" s="89"/>
    </row>
    <row r="2794" spans="1:14" s="13" customFormat="1">
      <c r="A2794" s="117">
        <v>44490</v>
      </c>
      <c r="B2794" s="118" t="s">
        <v>20</v>
      </c>
      <c r="C2794" s="118" t="s">
        <v>20</v>
      </c>
      <c r="D2794" s="119" t="s">
        <v>169</v>
      </c>
      <c r="E2794" s="119" t="s">
        <v>22</v>
      </c>
      <c r="F2794" s="119" t="s">
        <v>144</v>
      </c>
      <c r="G2794" s="119" t="str">
        <f>VLOOKUP(Repository_table[[#This Row],[Country of Destination]],$T$11:$U$47,2,)</f>
        <v>Latin America and the Caribbean</v>
      </c>
      <c r="H2794" s="119" t="s">
        <v>310</v>
      </c>
      <c r="I2794" s="119" t="s">
        <v>25</v>
      </c>
      <c r="J2794" s="120">
        <v>2740216</v>
      </c>
      <c r="K2794" s="121"/>
      <c r="L2794" s="115" t="s">
        <v>67</v>
      </c>
      <c r="N2794" s="89"/>
    </row>
    <row r="2795" spans="1:14" s="13" customFormat="1">
      <c r="A2795" s="117">
        <v>44490</v>
      </c>
      <c r="B2795" s="118" t="s">
        <v>355</v>
      </c>
      <c r="C2795" s="118" t="s">
        <v>356</v>
      </c>
      <c r="D2795" s="119" t="s">
        <v>360</v>
      </c>
      <c r="E2795" s="119" t="s">
        <v>22</v>
      </c>
      <c r="F2795" s="119" t="s">
        <v>38</v>
      </c>
      <c r="G2795" s="119" t="str">
        <f>VLOOKUP(Repository_table[[#This Row],[Country of Destination]],$T$11:$U$47,2,)</f>
        <v>Latin America and the Caribbean</v>
      </c>
      <c r="H2795" s="119" t="s">
        <v>596</v>
      </c>
      <c r="I2795" s="119" t="s">
        <v>359</v>
      </c>
      <c r="J2795" s="120">
        <v>3348797</v>
      </c>
      <c r="K2795" s="121"/>
      <c r="L2795" s="115"/>
      <c r="N2795" s="89"/>
    </row>
    <row r="2796" spans="1:14" s="13" customFormat="1">
      <c r="A2796" s="117">
        <v>44491</v>
      </c>
      <c r="B2796" s="118" t="s">
        <v>303</v>
      </c>
      <c r="C2796" s="118" t="s">
        <v>304</v>
      </c>
      <c r="D2796" s="119" t="s">
        <v>305</v>
      </c>
      <c r="E2796" s="119" t="s">
        <v>22</v>
      </c>
      <c r="F2796" s="119" t="s">
        <v>94</v>
      </c>
      <c r="G2796" s="119" t="str">
        <f>VLOOKUP(Repository_table[[#This Row],[Country of Destination]],$T$11:$U$47,2,)</f>
        <v>East Asia and Pacific</v>
      </c>
      <c r="H2796" s="119" t="s">
        <v>80</v>
      </c>
      <c r="I2796" s="119" t="s">
        <v>307</v>
      </c>
      <c r="J2796" s="120">
        <v>3657765</v>
      </c>
      <c r="K2796" s="121"/>
      <c r="L2796" s="115"/>
      <c r="N2796" s="89"/>
    </row>
    <row r="2797" spans="1:14" s="13" customFormat="1" ht="24.95">
      <c r="A2797" s="117">
        <v>44491</v>
      </c>
      <c r="B2797" s="118" t="s">
        <v>264</v>
      </c>
      <c r="C2797" s="118" t="s">
        <v>265</v>
      </c>
      <c r="D2797" s="119" t="s">
        <v>266</v>
      </c>
      <c r="E2797" s="119" t="s">
        <v>22</v>
      </c>
      <c r="F2797" s="119" t="s">
        <v>158</v>
      </c>
      <c r="G2797" s="119" t="str">
        <f>VLOOKUP(Repository_table[[#This Row],[Country of Destination]],$T$11:$U$47,2,)</f>
        <v>East Asia and Pacific</v>
      </c>
      <c r="H2797" s="119" t="s">
        <v>289</v>
      </c>
      <c r="I2797" s="119" t="s">
        <v>268</v>
      </c>
      <c r="J2797" s="120">
        <v>3300638</v>
      </c>
      <c r="K2797" s="121"/>
      <c r="L2797" s="115"/>
      <c r="N2797" s="89"/>
    </row>
    <row r="2798" spans="1:14" s="13" customFormat="1" ht="24.95">
      <c r="A2798" s="117">
        <v>44491</v>
      </c>
      <c r="B2798" s="118" t="s">
        <v>330</v>
      </c>
      <c r="C2798" s="118" t="s">
        <v>331</v>
      </c>
      <c r="D2798" s="119" t="s">
        <v>332</v>
      </c>
      <c r="E2798" s="119" t="s">
        <v>22</v>
      </c>
      <c r="F2798" s="119" t="s">
        <v>113</v>
      </c>
      <c r="G2798" s="119" t="str">
        <f>VLOOKUP(Repository_table[[#This Row],[Country of Destination]],$T$11:$U$47,2,)</f>
        <v>Europe and Central Asia</v>
      </c>
      <c r="H2798" s="119" t="s">
        <v>345</v>
      </c>
      <c r="I2798" s="119" t="s">
        <v>333</v>
      </c>
      <c r="J2798" s="120">
        <v>3269562</v>
      </c>
      <c r="K2798" s="121"/>
      <c r="L2798" s="115"/>
      <c r="N2798" s="89"/>
    </row>
    <row r="2799" spans="1:14" s="13" customFormat="1" ht="24.95">
      <c r="A2799" s="117">
        <v>44492</v>
      </c>
      <c r="B2799" s="118" t="s">
        <v>264</v>
      </c>
      <c r="C2799" s="118" t="s">
        <v>265</v>
      </c>
      <c r="D2799" s="119" t="s">
        <v>266</v>
      </c>
      <c r="E2799" s="119" t="s">
        <v>22</v>
      </c>
      <c r="F2799" s="119" t="s">
        <v>44</v>
      </c>
      <c r="G2799" s="119" t="str">
        <f>VLOOKUP(Repository_table[[#This Row],[Country of Destination]],$T$11:$U$47,2,)</f>
        <v>Europe and Central Asia</v>
      </c>
      <c r="H2799" s="119" t="s">
        <v>267</v>
      </c>
      <c r="I2799" s="119" t="s">
        <v>268</v>
      </c>
      <c r="J2799" s="120">
        <v>3301203</v>
      </c>
      <c r="K2799" s="121"/>
      <c r="L2799" s="115"/>
      <c r="N2799" s="89"/>
    </row>
    <row r="2800" spans="1:14" s="13" customFormat="1">
      <c r="A2800" s="117">
        <v>44492</v>
      </c>
      <c r="B2800" s="118" t="s">
        <v>20</v>
      </c>
      <c r="C2800" s="118" t="s">
        <v>20</v>
      </c>
      <c r="D2800" s="119" t="s">
        <v>169</v>
      </c>
      <c r="E2800" s="119" t="s">
        <v>22</v>
      </c>
      <c r="F2800" s="119" t="s">
        <v>143</v>
      </c>
      <c r="G2800" s="119" t="str">
        <f>VLOOKUP(Repository_table[[#This Row],[Country of Destination]],$T$11:$U$47,2,)</f>
        <v>Latin America and the Caribbean</v>
      </c>
      <c r="H2800" s="119" t="s">
        <v>46</v>
      </c>
      <c r="I2800" s="119" t="s">
        <v>25</v>
      </c>
      <c r="J2800" s="120">
        <v>3589442</v>
      </c>
      <c r="K2800" s="121"/>
      <c r="L2800" s="115"/>
      <c r="N2800" s="89"/>
    </row>
    <row r="2801" spans="1:14" s="13" customFormat="1">
      <c r="A2801" s="117">
        <v>44492</v>
      </c>
      <c r="B2801" s="118" t="s">
        <v>20</v>
      </c>
      <c r="C2801" s="118" t="s">
        <v>20</v>
      </c>
      <c r="D2801" s="119" t="s">
        <v>169</v>
      </c>
      <c r="E2801" s="119" t="s">
        <v>22</v>
      </c>
      <c r="F2801" s="119" t="s">
        <v>94</v>
      </c>
      <c r="G2801" s="119" t="str">
        <f>VLOOKUP(Repository_table[[#This Row],[Country of Destination]],$T$11:$U$47,2,)</f>
        <v>East Asia and Pacific</v>
      </c>
      <c r="H2801" s="119" t="s">
        <v>40</v>
      </c>
      <c r="I2801" s="119" t="s">
        <v>25</v>
      </c>
      <c r="J2801" s="120">
        <v>3792963</v>
      </c>
      <c r="K2801" s="121"/>
      <c r="L2801" s="115"/>
      <c r="N2801" s="89"/>
    </row>
    <row r="2802" spans="1:14" s="13" customFormat="1">
      <c r="A2802" s="117">
        <v>44493</v>
      </c>
      <c r="B2802" s="118" t="s">
        <v>303</v>
      </c>
      <c r="C2802" s="118" t="s">
        <v>304</v>
      </c>
      <c r="D2802" s="119" t="s">
        <v>305</v>
      </c>
      <c r="E2802" s="119" t="s">
        <v>22</v>
      </c>
      <c r="F2802" s="119" t="s">
        <v>23</v>
      </c>
      <c r="G2802" s="119" t="str">
        <f>VLOOKUP(Repository_table[[#This Row],[Country of Destination]],$T$11:$U$47,2,)</f>
        <v>Europe and Central Asia</v>
      </c>
      <c r="H2802" s="119" t="s">
        <v>300</v>
      </c>
      <c r="I2802" s="119" t="s">
        <v>307</v>
      </c>
      <c r="J2802" s="120">
        <v>3668651</v>
      </c>
      <c r="K2802" s="121"/>
      <c r="L2802" s="115"/>
      <c r="N2802" s="89"/>
    </row>
    <row r="2803" spans="1:14" s="13" customFormat="1">
      <c r="A2803" s="117">
        <v>44493</v>
      </c>
      <c r="B2803" s="118" t="s">
        <v>228</v>
      </c>
      <c r="C2803" s="118" t="s">
        <v>232</v>
      </c>
      <c r="D2803" s="119" t="s">
        <v>230</v>
      </c>
      <c r="E2803" s="119" t="s">
        <v>22</v>
      </c>
      <c r="F2803" s="119" t="s">
        <v>158</v>
      </c>
      <c r="G2803" s="119" t="str">
        <f>VLOOKUP(Repository_table[[#This Row],[Country of Destination]],$T$11:$U$47,2,)</f>
        <v>East Asia and Pacific</v>
      </c>
      <c r="H2803" s="119" t="s">
        <v>165</v>
      </c>
      <c r="I2803" s="119" t="s">
        <v>231</v>
      </c>
      <c r="J2803" s="120">
        <v>3485677</v>
      </c>
      <c r="K2803" s="121"/>
      <c r="L2803" s="115"/>
      <c r="N2803" s="89"/>
    </row>
    <row r="2804" spans="1:14" s="13" customFormat="1" ht="24.95">
      <c r="A2804" s="117">
        <v>44493</v>
      </c>
      <c r="B2804" s="118" t="s">
        <v>330</v>
      </c>
      <c r="C2804" s="118" t="s">
        <v>331</v>
      </c>
      <c r="D2804" s="119" t="s">
        <v>339</v>
      </c>
      <c r="E2804" s="119" t="s">
        <v>22</v>
      </c>
      <c r="F2804" s="119" t="s">
        <v>28</v>
      </c>
      <c r="G2804" s="119" t="str">
        <f>VLOOKUP(Repository_table[[#This Row],[Country of Destination]],$T$11:$U$47,2,)</f>
        <v>East Asia and Pacific</v>
      </c>
      <c r="H2804" s="119" t="s">
        <v>280</v>
      </c>
      <c r="I2804" s="119" t="s">
        <v>333</v>
      </c>
      <c r="J2804" s="120">
        <v>3265764</v>
      </c>
      <c r="K2804" s="121"/>
      <c r="L2804" s="115"/>
      <c r="N2804" s="89"/>
    </row>
    <row r="2805" spans="1:14" s="13" customFormat="1" ht="24.95">
      <c r="A2805" s="117">
        <v>44494</v>
      </c>
      <c r="B2805" s="118" t="s">
        <v>264</v>
      </c>
      <c r="C2805" s="118" t="s">
        <v>265</v>
      </c>
      <c r="D2805" s="119" t="s">
        <v>266</v>
      </c>
      <c r="E2805" s="119" t="s">
        <v>22</v>
      </c>
      <c r="F2805" s="119" t="s">
        <v>44</v>
      </c>
      <c r="G2805" s="119" t="str">
        <f>VLOOKUP(Repository_table[[#This Row],[Country of Destination]],$T$11:$U$47,2,)</f>
        <v>Europe and Central Asia</v>
      </c>
      <c r="H2805" s="119" t="s">
        <v>178</v>
      </c>
      <c r="I2805" s="119" t="s">
        <v>268</v>
      </c>
      <c r="J2805" s="120">
        <v>2701202</v>
      </c>
      <c r="K2805" s="121"/>
      <c r="L2805" s="115"/>
      <c r="N2805" s="89"/>
    </row>
    <row r="2806" spans="1:14" s="13" customFormat="1" ht="24.95">
      <c r="A2806" s="117">
        <v>44494</v>
      </c>
      <c r="B2806" s="118" t="s">
        <v>330</v>
      </c>
      <c r="C2806" s="118" t="s">
        <v>331</v>
      </c>
      <c r="D2806" s="119" t="s">
        <v>339</v>
      </c>
      <c r="E2806" s="119" t="s">
        <v>22</v>
      </c>
      <c r="F2806" s="119" t="s">
        <v>28</v>
      </c>
      <c r="G2806" s="119" t="str">
        <f>VLOOKUP(Repository_table[[#This Row],[Country of Destination]],$T$11:$U$47,2,)</f>
        <v>East Asia and Pacific</v>
      </c>
      <c r="H2806" s="119" t="s">
        <v>291</v>
      </c>
      <c r="I2806" s="119" t="s">
        <v>333</v>
      </c>
      <c r="J2806" s="120">
        <v>2926812</v>
      </c>
      <c r="K2806" s="121"/>
      <c r="L2806" s="115"/>
      <c r="N2806" s="89"/>
    </row>
    <row r="2807" spans="1:14" s="13" customFormat="1">
      <c r="A2807" s="117">
        <v>44494</v>
      </c>
      <c r="B2807" s="118" t="s">
        <v>20</v>
      </c>
      <c r="C2807" s="118" t="s">
        <v>20</v>
      </c>
      <c r="D2807" s="119" t="s">
        <v>169</v>
      </c>
      <c r="E2807" s="119" t="s">
        <v>22</v>
      </c>
      <c r="F2807" s="119" t="s">
        <v>28</v>
      </c>
      <c r="G2807" s="119" t="str">
        <f>VLOOKUP(Repository_table[[#This Row],[Country of Destination]],$T$11:$U$47,2,)</f>
        <v>East Asia and Pacific</v>
      </c>
      <c r="H2807" s="119" t="s">
        <v>108</v>
      </c>
      <c r="I2807" s="119" t="s">
        <v>25</v>
      </c>
      <c r="J2807" s="120">
        <v>3695907</v>
      </c>
      <c r="K2807" s="121"/>
      <c r="L2807" s="115"/>
      <c r="N2807" s="89"/>
    </row>
    <row r="2808" spans="1:14" s="13" customFormat="1">
      <c r="A2808" s="117">
        <v>44495</v>
      </c>
      <c r="B2808" s="118" t="s">
        <v>303</v>
      </c>
      <c r="C2808" s="118" t="s">
        <v>308</v>
      </c>
      <c r="D2808" s="119" t="s">
        <v>309</v>
      </c>
      <c r="E2808" s="119" t="s">
        <v>22</v>
      </c>
      <c r="F2808" s="119" t="s">
        <v>28</v>
      </c>
      <c r="G2808" s="119" t="str">
        <f>VLOOKUP(Repository_table[[#This Row],[Country of Destination]],$T$11:$U$47,2,)</f>
        <v>East Asia and Pacific</v>
      </c>
      <c r="H2808" s="119" t="s">
        <v>66</v>
      </c>
      <c r="I2808" s="119" t="s">
        <v>307</v>
      </c>
      <c r="J2808" s="120">
        <v>3677195</v>
      </c>
      <c r="K2808" s="121"/>
      <c r="L2808" s="115"/>
      <c r="N2808" s="89"/>
    </row>
    <row r="2809" spans="1:14" s="13" customFormat="1" ht="24.95">
      <c r="A2809" s="117">
        <v>44495</v>
      </c>
      <c r="B2809" s="118" t="s">
        <v>264</v>
      </c>
      <c r="C2809" s="118" t="s">
        <v>265</v>
      </c>
      <c r="D2809" s="119" t="s">
        <v>266</v>
      </c>
      <c r="E2809" s="119" t="s">
        <v>22</v>
      </c>
      <c r="F2809" s="119" t="s">
        <v>38</v>
      </c>
      <c r="G2809" s="119" t="str">
        <f>VLOOKUP(Repository_table[[#This Row],[Country of Destination]],$T$11:$U$47,2,)</f>
        <v>Latin America and the Caribbean</v>
      </c>
      <c r="H2809" s="119" t="s">
        <v>26</v>
      </c>
      <c r="I2809" s="119" t="s">
        <v>268</v>
      </c>
      <c r="J2809" s="120">
        <v>3457766</v>
      </c>
      <c r="K2809" s="121"/>
      <c r="L2809" s="115"/>
      <c r="N2809" s="89"/>
    </row>
    <row r="2810" spans="1:14" s="13" customFormat="1" ht="24.95">
      <c r="A2810" s="117">
        <v>44495</v>
      </c>
      <c r="B2810" s="118" t="s">
        <v>330</v>
      </c>
      <c r="C2810" s="118" t="s">
        <v>331</v>
      </c>
      <c r="D2810" s="119" t="s">
        <v>332</v>
      </c>
      <c r="E2810" s="119" t="s">
        <v>22</v>
      </c>
      <c r="F2810" s="119" t="s">
        <v>38</v>
      </c>
      <c r="G2810" s="119" t="str">
        <f>VLOOKUP(Repository_table[[#This Row],[Country of Destination]],$T$11:$U$47,2,)</f>
        <v>Latin America and the Caribbean</v>
      </c>
      <c r="H2810" s="119" t="s">
        <v>348</v>
      </c>
      <c r="I2810" s="119" t="s">
        <v>333</v>
      </c>
      <c r="J2810" s="120">
        <v>2666388</v>
      </c>
      <c r="K2810" s="121"/>
      <c r="L2810" s="115"/>
      <c r="N2810" s="89"/>
    </row>
    <row r="2811" spans="1:14" s="13" customFormat="1">
      <c r="A2811" s="117">
        <v>44495</v>
      </c>
      <c r="B2811" s="118" t="s">
        <v>20</v>
      </c>
      <c r="C2811" s="118" t="s">
        <v>20</v>
      </c>
      <c r="D2811" s="119" t="s">
        <v>169</v>
      </c>
      <c r="E2811" s="119" t="s">
        <v>22</v>
      </c>
      <c r="F2811" s="119" t="s">
        <v>23</v>
      </c>
      <c r="G2811" s="119" t="str">
        <f>VLOOKUP(Repository_table[[#This Row],[Country of Destination]],$T$11:$U$47,2,)</f>
        <v>Europe and Central Asia</v>
      </c>
      <c r="H2811" s="119" t="s">
        <v>92</v>
      </c>
      <c r="I2811" s="119" t="s">
        <v>25</v>
      </c>
      <c r="J2811" s="120">
        <v>2934778</v>
      </c>
      <c r="K2811" s="121"/>
      <c r="L2811" s="115"/>
      <c r="N2811" s="89"/>
    </row>
    <row r="2812" spans="1:14" s="13" customFormat="1">
      <c r="A2812" s="117">
        <v>44496</v>
      </c>
      <c r="B2812" s="118" t="s">
        <v>20</v>
      </c>
      <c r="C2812" s="118" t="s">
        <v>20</v>
      </c>
      <c r="D2812" s="119" t="s">
        <v>169</v>
      </c>
      <c r="E2812" s="119" t="s">
        <v>22</v>
      </c>
      <c r="F2812" s="119" t="s">
        <v>44</v>
      </c>
      <c r="G2812" s="119" t="str">
        <f>VLOOKUP(Repository_table[[#This Row],[Country of Destination]],$T$11:$U$47,2,)</f>
        <v>Europe and Central Asia</v>
      </c>
      <c r="H2812" s="119" t="s">
        <v>672</v>
      </c>
      <c r="I2812" s="119" t="s">
        <v>25</v>
      </c>
      <c r="J2812" s="120">
        <v>3700594</v>
      </c>
      <c r="K2812" s="121"/>
      <c r="L2812" s="115"/>
      <c r="N2812" s="89"/>
    </row>
    <row r="2813" spans="1:14" s="13" customFormat="1" ht="24.95">
      <c r="A2813" s="117">
        <v>44497</v>
      </c>
      <c r="B2813" s="118" t="s">
        <v>330</v>
      </c>
      <c r="C2813" s="118" t="s">
        <v>331</v>
      </c>
      <c r="D2813" s="119" t="s">
        <v>332</v>
      </c>
      <c r="E2813" s="119" t="s">
        <v>22</v>
      </c>
      <c r="F2813" s="119" t="s">
        <v>23</v>
      </c>
      <c r="G2813" s="119" t="str">
        <f>VLOOKUP(Repository_table[[#This Row],[Country of Destination]],$T$11:$U$47,2,)</f>
        <v>Europe and Central Asia</v>
      </c>
      <c r="H2813" s="119" t="s">
        <v>572</v>
      </c>
      <c r="I2813" s="119" t="s">
        <v>333</v>
      </c>
      <c r="J2813" s="120">
        <v>2526054</v>
      </c>
      <c r="K2813" s="121"/>
      <c r="L2813" s="115" t="s">
        <v>258</v>
      </c>
      <c r="N2813" s="89"/>
    </row>
    <row r="2814" spans="1:14" s="13" customFormat="1" ht="24.95">
      <c r="A2814" s="117">
        <v>44498</v>
      </c>
      <c r="B2814" s="118" t="s">
        <v>264</v>
      </c>
      <c r="C2814" s="118" t="s">
        <v>265</v>
      </c>
      <c r="D2814" s="119" t="s">
        <v>266</v>
      </c>
      <c r="E2814" s="119" t="s">
        <v>22</v>
      </c>
      <c r="F2814" s="119" t="s">
        <v>57</v>
      </c>
      <c r="G2814" s="119" t="str">
        <f>VLOOKUP(Repository_table[[#This Row],[Country of Destination]],$T$11:$U$47,2,)</f>
        <v>Europe and Central Asia</v>
      </c>
      <c r="H2814" s="119" t="s">
        <v>63</v>
      </c>
      <c r="I2814" s="119" t="s">
        <v>268</v>
      </c>
      <c r="J2814" s="120">
        <v>3648118</v>
      </c>
      <c r="K2814" s="121"/>
      <c r="L2814" s="115"/>
      <c r="N2814" s="89"/>
    </row>
    <row r="2815" spans="1:14" s="13" customFormat="1">
      <c r="A2815" s="117">
        <v>44498</v>
      </c>
      <c r="B2815" s="118" t="s">
        <v>228</v>
      </c>
      <c r="C2815" s="118" t="s">
        <v>229</v>
      </c>
      <c r="D2815" s="119" t="s">
        <v>230</v>
      </c>
      <c r="E2815" s="119" t="s">
        <v>22</v>
      </c>
      <c r="F2815" s="119" t="s">
        <v>23</v>
      </c>
      <c r="G2815" s="119" t="str">
        <f>VLOOKUP(Repository_table[[#This Row],[Country of Destination]],$T$11:$U$47,2,)</f>
        <v>Europe and Central Asia</v>
      </c>
      <c r="H2815" s="119" t="s">
        <v>134</v>
      </c>
      <c r="I2815" s="119" t="s">
        <v>231</v>
      </c>
      <c r="J2815" s="120">
        <v>3242533</v>
      </c>
      <c r="K2815" s="121"/>
      <c r="L2815" s="115"/>
      <c r="N2815" s="89"/>
    </row>
    <row r="2816" spans="1:14" s="13" customFormat="1" ht="24.95">
      <c r="A2816" s="117">
        <v>44498</v>
      </c>
      <c r="B2816" s="118" t="s">
        <v>330</v>
      </c>
      <c r="C2816" s="118" t="s">
        <v>331</v>
      </c>
      <c r="D2816" s="119" t="s">
        <v>332</v>
      </c>
      <c r="E2816" s="119" t="s">
        <v>22</v>
      </c>
      <c r="F2816" s="119" t="s">
        <v>35</v>
      </c>
      <c r="G2816" s="119" t="str">
        <f>VLOOKUP(Repository_table[[#This Row],[Country of Destination]],$T$11:$U$47,2,)</f>
        <v>Europe and Central Asia</v>
      </c>
      <c r="H2816" s="119" t="s">
        <v>218</v>
      </c>
      <c r="I2816" s="119" t="s">
        <v>333</v>
      </c>
      <c r="J2816" s="120">
        <v>3301742</v>
      </c>
      <c r="K2816" s="121"/>
      <c r="L2816" s="115"/>
      <c r="N2816" s="89"/>
    </row>
    <row r="2817" spans="1:14" s="13" customFormat="1">
      <c r="A2817" s="117">
        <v>44498</v>
      </c>
      <c r="B2817" s="118" t="s">
        <v>20</v>
      </c>
      <c r="C2817" s="118" t="s">
        <v>20</v>
      </c>
      <c r="D2817" s="119" t="s">
        <v>169</v>
      </c>
      <c r="E2817" s="119" t="s">
        <v>22</v>
      </c>
      <c r="F2817" s="119" t="s">
        <v>94</v>
      </c>
      <c r="G2817" s="119" t="str">
        <f>VLOOKUP(Repository_table[[#This Row],[Country of Destination]],$T$11:$U$47,2,)</f>
        <v>East Asia and Pacific</v>
      </c>
      <c r="H2817" s="119" t="s">
        <v>209</v>
      </c>
      <c r="I2817" s="119" t="s">
        <v>25</v>
      </c>
      <c r="J2817" s="120">
        <v>3281782</v>
      </c>
      <c r="K2817" s="121"/>
      <c r="L2817" s="115"/>
      <c r="N2817" s="89"/>
    </row>
    <row r="2818" spans="1:14" s="13" customFormat="1">
      <c r="A2818" s="117">
        <v>44498</v>
      </c>
      <c r="B2818" s="118" t="s">
        <v>20</v>
      </c>
      <c r="C2818" s="118" t="s">
        <v>20</v>
      </c>
      <c r="D2818" s="119" t="s">
        <v>169</v>
      </c>
      <c r="E2818" s="119" t="s">
        <v>22</v>
      </c>
      <c r="F2818" s="119" t="s">
        <v>28</v>
      </c>
      <c r="G2818" s="119" t="str">
        <f>VLOOKUP(Repository_table[[#This Row],[Country of Destination]],$T$11:$U$47,2,)</f>
        <v>East Asia and Pacific</v>
      </c>
      <c r="H2818" s="119" t="s">
        <v>131</v>
      </c>
      <c r="I2818" s="119" t="s">
        <v>25</v>
      </c>
      <c r="J2818" s="120">
        <v>2973003</v>
      </c>
      <c r="K2818" s="121"/>
      <c r="L2818" s="115"/>
      <c r="N2818" s="89"/>
    </row>
    <row r="2819" spans="1:14" s="13" customFormat="1">
      <c r="A2819" s="117">
        <v>44499</v>
      </c>
      <c r="B2819" s="118" t="s">
        <v>303</v>
      </c>
      <c r="C2819" s="118" t="s">
        <v>304</v>
      </c>
      <c r="D2819" s="119" t="s">
        <v>305</v>
      </c>
      <c r="E2819" s="119" t="s">
        <v>22</v>
      </c>
      <c r="F2819" s="119" t="s">
        <v>158</v>
      </c>
      <c r="G2819" s="119" t="str">
        <f>VLOOKUP(Repository_table[[#This Row],[Country of Destination]],$T$11:$U$47,2,)</f>
        <v>East Asia and Pacific</v>
      </c>
      <c r="H2819" s="119" t="s">
        <v>306</v>
      </c>
      <c r="I2819" s="119" t="s">
        <v>307</v>
      </c>
      <c r="J2819" s="120">
        <v>3498863</v>
      </c>
      <c r="K2819" s="121"/>
      <c r="L2819" s="115"/>
      <c r="N2819" s="89"/>
    </row>
    <row r="2820" spans="1:14" s="13" customFormat="1" ht="24.95">
      <c r="A2820" s="117">
        <v>44499</v>
      </c>
      <c r="B2820" s="118" t="s">
        <v>264</v>
      </c>
      <c r="C2820" s="118" t="s">
        <v>265</v>
      </c>
      <c r="D2820" s="119" t="s">
        <v>266</v>
      </c>
      <c r="E2820" s="119" t="s">
        <v>22</v>
      </c>
      <c r="F2820" s="119" t="s">
        <v>57</v>
      </c>
      <c r="G2820" s="119" t="str">
        <f>VLOOKUP(Repository_table[[#This Row],[Country of Destination]],$T$11:$U$47,2,)</f>
        <v>Europe and Central Asia</v>
      </c>
      <c r="H2820" s="119" t="s">
        <v>282</v>
      </c>
      <c r="I2820" s="119" t="s">
        <v>268</v>
      </c>
      <c r="J2820" s="120">
        <v>3700614</v>
      </c>
      <c r="K2820" s="121"/>
      <c r="L2820" s="115"/>
      <c r="N2820" s="89"/>
    </row>
    <row r="2821" spans="1:14" s="13" customFormat="1">
      <c r="A2821" s="117">
        <v>44500</v>
      </c>
      <c r="B2821" s="118" t="s">
        <v>303</v>
      </c>
      <c r="C2821" s="118" t="s">
        <v>304</v>
      </c>
      <c r="D2821" s="119" t="s">
        <v>305</v>
      </c>
      <c r="E2821" s="119" t="s">
        <v>22</v>
      </c>
      <c r="F2821" s="119" t="s">
        <v>33</v>
      </c>
      <c r="G2821" s="119" t="str">
        <f>VLOOKUP(Repository_table[[#This Row],[Country of Destination]],$T$11:$U$47,2,)</f>
        <v>Europe and Central Asia</v>
      </c>
      <c r="H2821" s="119" t="s">
        <v>54</v>
      </c>
      <c r="I2821" s="119" t="s">
        <v>307</v>
      </c>
      <c r="J2821" s="120">
        <v>3810353</v>
      </c>
      <c r="K2821" s="121"/>
      <c r="L2821" s="115"/>
      <c r="N2821" s="89"/>
    </row>
    <row r="2822" spans="1:14" s="13" customFormat="1" ht="24.95">
      <c r="A2822" s="117">
        <v>44500</v>
      </c>
      <c r="B2822" s="118" t="s">
        <v>264</v>
      </c>
      <c r="C2822" s="118" t="s">
        <v>265</v>
      </c>
      <c r="D2822" s="119" t="s">
        <v>266</v>
      </c>
      <c r="E2822" s="119" t="s">
        <v>22</v>
      </c>
      <c r="F2822" s="119" t="s">
        <v>158</v>
      </c>
      <c r="G2822" s="119" t="str">
        <f>VLOOKUP(Repository_table[[#This Row],[Country of Destination]],$T$11:$U$47,2,)</f>
        <v>East Asia and Pacific</v>
      </c>
      <c r="H2822" s="119" t="s">
        <v>157</v>
      </c>
      <c r="I2822" s="119" t="s">
        <v>268</v>
      </c>
      <c r="J2822" s="120">
        <v>3350809</v>
      </c>
      <c r="K2822" s="121"/>
      <c r="L2822" s="115"/>
      <c r="N2822" s="89"/>
    </row>
    <row r="2823" spans="1:14" s="13" customFormat="1" ht="24.95">
      <c r="A2823" s="117">
        <v>44500</v>
      </c>
      <c r="B2823" s="118" t="s">
        <v>330</v>
      </c>
      <c r="C2823" s="118" t="s">
        <v>331</v>
      </c>
      <c r="D2823" s="119" t="s">
        <v>339</v>
      </c>
      <c r="E2823" s="119" t="s">
        <v>22</v>
      </c>
      <c r="F2823" s="119" t="s">
        <v>144</v>
      </c>
      <c r="G2823" s="119" t="str">
        <f>VLOOKUP(Repository_table[[#This Row],[Country of Destination]],$T$11:$U$47,2,)</f>
        <v>Latin America and the Caribbean</v>
      </c>
      <c r="H2823" s="119" t="s">
        <v>327</v>
      </c>
      <c r="I2823" s="119" t="s">
        <v>333</v>
      </c>
      <c r="J2823" s="120">
        <v>2878805</v>
      </c>
      <c r="K2823" s="121"/>
      <c r="L2823" s="115"/>
      <c r="N2823" s="89"/>
    </row>
    <row r="2824" spans="1:14" s="13" customFormat="1">
      <c r="A2824" s="117">
        <v>44500</v>
      </c>
      <c r="B2824" s="118" t="s">
        <v>20</v>
      </c>
      <c r="C2824" s="118" t="s">
        <v>20</v>
      </c>
      <c r="D2824" s="119" t="s">
        <v>169</v>
      </c>
      <c r="E2824" s="119" t="s">
        <v>22</v>
      </c>
      <c r="F2824" s="119" t="s">
        <v>38</v>
      </c>
      <c r="G2824" s="119" t="str">
        <f>VLOOKUP(Repository_table[[#This Row],[Country of Destination]],$T$11:$U$47,2,)</f>
        <v>Latin America and the Caribbean</v>
      </c>
      <c r="H2824" s="119" t="s">
        <v>662</v>
      </c>
      <c r="I2824" s="119" t="s">
        <v>25</v>
      </c>
      <c r="J2824" s="120">
        <v>3632365</v>
      </c>
      <c r="K2824" s="121"/>
      <c r="L2824" s="115"/>
      <c r="N2824" s="89"/>
    </row>
    <row r="2825" spans="1:14" s="13" customFormat="1">
      <c r="A2825" s="117">
        <v>44500</v>
      </c>
      <c r="B2825" s="118" t="s">
        <v>355</v>
      </c>
      <c r="C2825" s="118" t="s">
        <v>356</v>
      </c>
      <c r="D2825" s="119" t="s">
        <v>360</v>
      </c>
      <c r="E2825" s="119" t="s">
        <v>22</v>
      </c>
      <c r="F2825" s="119" t="s">
        <v>158</v>
      </c>
      <c r="G2825" s="119" t="str">
        <f>VLOOKUP(Repository_table[[#This Row],[Country of Destination]],$T$11:$U$47,2,)</f>
        <v>East Asia and Pacific</v>
      </c>
      <c r="H2825" s="119" t="s">
        <v>677</v>
      </c>
      <c r="I2825" s="119" t="s">
        <v>359</v>
      </c>
      <c r="J2825" s="120">
        <v>2965545</v>
      </c>
      <c r="K2825" s="121"/>
      <c r="L2825" s="115"/>
      <c r="N2825" s="89"/>
    </row>
    <row r="2826" spans="1:14" s="13" customFormat="1">
      <c r="A2826" s="117">
        <v>44501</v>
      </c>
      <c r="B2826" s="118" t="s">
        <v>303</v>
      </c>
      <c r="C2826" s="118" t="s">
        <v>308</v>
      </c>
      <c r="D2826" s="119" t="s">
        <v>305</v>
      </c>
      <c r="E2826" s="119" t="s">
        <v>22</v>
      </c>
      <c r="F2826" s="119" t="s">
        <v>94</v>
      </c>
      <c r="G2826" s="119" t="str">
        <f>VLOOKUP(Repository_table[[#This Row],[Country of Destination]],$T$11:$U$47,2,)</f>
        <v>East Asia and Pacific</v>
      </c>
      <c r="H2826" s="119" t="s">
        <v>273</v>
      </c>
      <c r="I2826" s="119" t="s">
        <v>307</v>
      </c>
      <c r="J2826" s="120">
        <v>3739874</v>
      </c>
      <c r="K2826" s="121"/>
      <c r="L2826" s="115"/>
      <c r="N2826" s="89"/>
    </row>
    <row r="2827" spans="1:14" s="13" customFormat="1" ht="24.95">
      <c r="A2827" s="117">
        <v>44501</v>
      </c>
      <c r="B2827" s="118" t="s">
        <v>264</v>
      </c>
      <c r="C2827" s="118" t="s">
        <v>265</v>
      </c>
      <c r="D2827" s="119" t="s">
        <v>266</v>
      </c>
      <c r="E2827" s="119" t="s">
        <v>22</v>
      </c>
      <c r="F2827" s="119" t="s">
        <v>44</v>
      </c>
      <c r="G2827" s="119" t="str">
        <f>VLOOKUP(Repository_table[[#This Row],[Country of Destination]],$T$11:$U$47,2,)</f>
        <v>Europe and Central Asia</v>
      </c>
      <c r="H2827" s="119" t="s">
        <v>58</v>
      </c>
      <c r="I2827" s="119" t="s">
        <v>268</v>
      </c>
      <c r="J2827" s="120">
        <v>2951753</v>
      </c>
      <c r="K2827" s="121"/>
      <c r="L2827" s="115"/>
      <c r="N2827" s="89"/>
    </row>
    <row r="2828" spans="1:14" s="13" customFormat="1" ht="24.95">
      <c r="A2828" s="117">
        <v>44501</v>
      </c>
      <c r="B2828" s="118" t="s">
        <v>330</v>
      </c>
      <c r="C2828" s="118" t="s">
        <v>331</v>
      </c>
      <c r="D2828" s="119" t="s">
        <v>332</v>
      </c>
      <c r="E2828" s="119" t="s">
        <v>22</v>
      </c>
      <c r="F2828" s="119" t="s">
        <v>44</v>
      </c>
      <c r="G2828" s="119" t="str">
        <f>VLOOKUP(Repository_table[[#This Row],[Country of Destination]],$T$11:$U$47,2,)</f>
        <v>Europe and Central Asia</v>
      </c>
      <c r="H2828" s="119" t="s">
        <v>154</v>
      </c>
      <c r="I2828" s="119" t="s">
        <v>333</v>
      </c>
      <c r="J2828" s="120">
        <v>2633097</v>
      </c>
      <c r="K2828" s="121"/>
      <c r="L2828" s="115" t="s">
        <v>258</v>
      </c>
      <c r="N2828" s="89"/>
    </row>
    <row r="2829" spans="1:14" s="13" customFormat="1">
      <c r="A2829" s="117">
        <v>44501</v>
      </c>
      <c r="B2829" s="118" t="s">
        <v>20</v>
      </c>
      <c r="C2829" s="118" t="s">
        <v>20</v>
      </c>
      <c r="D2829" s="119" t="s">
        <v>169</v>
      </c>
      <c r="E2829" s="119" t="s">
        <v>22</v>
      </c>
      <c r="F2829" s="119" t="s">
        <v>23</v>
      </c>
      <c r="G2829" s="119" t="str">
        <f>VLOOKUP(Repository_table[[#This Row],[Country of Destination]],$T$11:$U$47,2,)</f>
        <v>Europe and Central Asia</v>
      </c>
      <c r="H2829" s="119" t="s">
        <v>82</v>
      </c>
      <c r="I2829" s="119" t="s">
        <v>25</v>
      </c>
      <c r="J2829" s="120">
        <v>3647597</v>
      </c>
      <c r="K2829" s="121"/>
      <c r="L2829" s="115"/>
      <c r="N2829" s="89"/>
    </row>
    <row r="2830" spans="1:14" s="13" customFormat="1">
      <c r="A2830" s="117">
        <v>44502</v>
      </c>
      <c r="B2830" s="118" t="s">
        <v>20</v>
      </c>
      <c r="C2830" s="118" t="s">
        <v>20</v>
      </c>
      <c r="D2830" s="119" t="s">
        <v>169</v>
      </c>
      <c r="E2830" s="119" t="s">
        <v>22</v>
      </c>
      <c r="F2830" s="119" t="s">
        <v>44</v>
      </c>
      <c r="G2830" s="119" t="str">
        <f>VLOOKUP(Repository_table[[#This Row],[Country of Destination]],$T$11:$U$47,2,)</f>
        <v>Europe and Central Asia</v>
      </c>
      <c r="H2830" s="119" t="s">
        <v>632</v>
      </c>
      <c r="I2830" s="119" t="s">
        <v>25</v>
      </c>
      <c r="J2830" s="120">
        <v>3466794</v>
      </c>
      <c r="K2830" s="121"/>
      <c r="L2830" s="115"/>
      <c r="N2830" s="89"/>
    </row>
    <row r="2831" spans="1:14" s="13" customFormat="1">
      <c r="A2831" s="117">
        <v>44503</v>
      </c>
      <c r="B2831" s="118" t="s">
        <v>303</v>
      </c>
      <c r="C2831" s="118" t="s">
        <v>304</v>
      </c>
      <c r="D2831" s="119" t="s">
        <v>305</v>
      </c>
      <c r="E2831" s="119" t="s">
        <v>22</v>
      </c>
      <c r="F2831" s="119" t="s">
        <v>68</v>
      </c>
      <c r="G2831" s="119" t="str">
        <f>VLOOKUP(Repository_table[[#This Row],[Country of Destination]],$T$11:$U$47,2,)</f>
        <v>Europe and Central Asia</v>
      </c>
      <c r="H2831" s="119" t="s">
        <v>245</v>
      </c>
      <c r="I2831" s="119" t="s">
        <v>307</v>
      </c>
      <c r="J2831" s="120">
        <v>3649900</v>
      </c>
      <c r="K2831" s="121"/>
      <c r="L2831" s="115"/>
      <c r="N2831" s="89"/>
    </row>
    <row r="2832" spans="1:14" s="13" customFormat="1" ht="24.95">
      <c r="A2832" s="117">
        <v>44503</v>
      </c>
      <c r="B2832" s="118" t="s">
        <v>264</v>
      </c>
      <c r="C2832" s="118" t="s">
        <v>265</v>
      </c>
      <c r="D2832" s="119" t="s">
        <v>283</v>
      </c>
      <c r="E2832" s="119" t="s">
        <v>22</v>
      </c>
      <c r="F2832" s="119" t="s">
        <v>28</v>
      </c>
      <c r="G2832" s="119" t="str">
        <f>VLOOKUP(Repository_table[[#This Row],[Country of Destination]],$T$11:$U$47,2,)</f>
        <v>East Asia and Pacific</v>
      </c>
      <c r="H2832" s="119" t="s">
        <v>335</v>
      </c>
      <c r="I2832" s="119" t="s">
        <v>268</v>
      </c>
      <c r="J2832" s="120">
        <v>3332701</v>
      </c>
      <c r="K2832" s="121"/>
      <c r="L2832" s="115"/>
      <c r="N2832" s="89"/>
    </row>
    <row r="2833" spans="1:14" s="13" customFormat="1" ht="24.95">
      <c r="A2833" s="117">
        <v>44503</v>
      </c>
      <c r="B2833" s="118" t="s">
        <v>330</v>
      </c>
      <c r="C2833" s="118" t="s">
        <v>331</v>
      </c>
      <c r="D2833" s="119" t="s">
        <v>332</v>
      </c>
      <c r="E2833" s="119" t="s">
        <v>22</v>
      </c>
      <c r="F2833" s="119" t="s">
        <v>158</v>
      </c>
      <c r="G2833" s="119" t="str">
        <f>VLOOKUP(Repository_table[[#This Row],[Country of Destination]],$T$11:$U$47,2,)</f>
        <v>East Asia and Pacific</v>
      </c>
      <c r="H2833" s="119" t="s">
        <v>95</v>
      </c>
      <c r="I2833" s="119" t="s">
        <v>333</v>
      </c>
      <c r="J2833" s="120">
        <v>3358495</v>
      </c>
      <c r="K2833" s="121"/>
      <c r="L2833" s="115"/>
      <c r="N2833" s="89"/>
    </row>
    <row r="2834" spans="1:14" s="13" customFormat="1">
      <c r="A2834" s="117">
        <v>44503</v>
      </c>
      <c r="B2834" s="118" t="s">
        <v>20</v>
      </c>
      <c r="C2834" s="118" t="s">
        <v>20</v>
      </c>
      <c r="D2834" s="119" t="s">
        <v>169</v>
      </c>
      <c r="E2834" s="119" t="s">
        <v>22</v>
      </c>
      <c r="F2834" s="119" t="s">
        <v>158</v>
      </c>
      <c r="G2834" s="119" t="str">
        <f>VLOOKUP(Repository_table[[#This Row],[Country of Destination]],$T$11:$U$47,2,)</f>
        <v>East Asia and Pacific</v>
      </c>
      <c r="H2834" s="119" t="s">
        <v>733</v>
      </c>
      <c r="I2834" s="119" t="s">
        <v>25</v>
      </c>
      <c r="J2834" s="120">
        <v>3657828</v>
      </c>
      <c r="K2834" s="121"/>
      <c r="L2834" s="115"/>
      <c r="N2834" s="89"/>
    </row>
    <row r="2835" spans="1:14" s="13" customFormat="1">
      <c r="A2835" s="117">
        <v>44504</v>
      </c>
      <c r="B2835" s="118" t="s">
        <v>228</v>
      </c>
      <c r="C2835" s="118" t="s">
        <v>232</v>
      </c>
      <c r="D2835" s="119" t="s">
        <v>230</v>
      </c>
      <c r="E2835" s="119" t="s">
        <v>22</v>
      </c>
      <c r="F2835" s="119" t="s">
        <v>42</v>
      </c>
      <c r="G2835" s="119" t="str">
        <f>VLOOKUP(Repository_table[[#This Row],[Country of Destination]],$T$11:$U$47,2,)</f>
        <v>South Asia</v>
      </c>
      <c r="H2835" s="119" t="s">
        <v>233</v>
      </c>
      <c r="I2835" s="119" t="s">
        <v>231</v>
      </c>
      <c r="J2835" s="120">
        <v>3603045</v>
      </c>
      <c r="K2835" s="121"/>
      <c r="L2835" s="115"/>
      <c r="N2835" s="89"/>
    </row>
    <row r="2836" spans="1:14" s="13" customFormat="1">
      <c r="A2836" s="117">
        <v>44504</v>
      </c>
      <c r="B2836" s="118" t="s">
        <v>20</v>
      </c>
      <c r="C2836" s="118" t="s">
        <v>20</v>
      </c>
      <c r="D2836" s="119" t="s">
        <v>169</v>
      </c>
      <c r="E2836" s="119" t="s">
        <v>22</v>
      </c>
      <c r="F2836" s="119" t="s">
        <v>33</v>
      </c>
      <c r="G2836" s="119" t="str">
        <f>VLOOKUP(Repository_table[[#This Row],[Country of Destination]],$T$11:$U$47,2,)</f>
        <v>Europe and Central Asia</v>
      </c>
      <c r="H2836" s="119" t="s">
        <v>48</v>
      </c>
      <c r="I2836" s="119" t="s">
        <v>25</v>
      </c>
      <c r="J2836" s="120">
        <v>2840361</v>
      </c>
      <c r="K2836" s="121"/>
      <c r="L2836" s="115"/>
      <c r="N2836" s="89"/>
    </row>
    <row r="2837" spans="1:14" s="13" customFormat="1">
      <c r="A2837" s="117">
        <v>44505</v>
      </c>
      <c r="B2837" s="118" t="s">
        <v>303</v>
      </c>
      <c r="C2837" s="118" t="s">
        <v>318</v>
      </c>
      <c r="D2837" s="119" t="s">
        <v>309</v>
      </c>
      <c r="E2837" s="119" t="s">
        <v>22</v>
      </c>
      <c r="F2837" s="119" t="s">
        <v>28</v>
      </c>
      <c r="G2837" s="119" t="str">
        <f>VLOOKUP(Repository_table[[#This Row],[Country of Destination]],$T$11:$U$47,2,)</f>
        <v>East Asia and Pacific</v>
      </c>
      <c r="H2837" s="119" t="s">
        <v>173</v>
      </c>
      <c r="I2837" s="119" t="s">
        <v>307</v>
      </c>
      <c r="J2837" s="120">
        <v>3415759</v>
      </c>
      <c r="K2837" s="121"/>
      <c r="L2837" s="115"/>
      <c r="N2837" s="89"/>
    </row>
    <row r="2838" spans="1:14" s="13" customFormat="1" ht="24.95">
      <c r="A2838" s="117">
        <v>44505</v>
      </c>
      <c r="B2838" s="118" t="s">
        <v>264</v>
      </c>
      <c r="C2838" s="118" t="s">
        <v>265</v>
      </c>
      <c r="D2838" s="119" t="s">
        <v>266</v>
      </c>
      <c r="E2838" s="119" t="s">
        <v>22</v>
      </c>
      <c r="F2838" s="119" t="s">
        <v>42</v>
      </c>
      <c r="G2838" s="119" t="str">
        <f>VLOOKUP(Repository_table[[#This Row],[Country of Destination]],$T$11:$U$47,2,)</f>
        <v>South Asia</v>
      </c>
      <c r="H2838" s="119" t="s">
        <v>269</v>
      </c>
      <c r="I2838" s="119" t="s">
        <v>268</v>
      </c>
      <c r="J2838" s="120">
        <v>3651341</v>
      </c>
      <c r="K2838" s="121"/>
      <c r="L2838" s="115"/>
      <c r="N2838" s="89"/>
    </row>
    <row r="2839" spans="1:14" s="13" customFormat="1">
      <c r="A2839" s="117">
        <v>44505</v>
      </c>
      <c r="B2839" s="118" t="s">
        <v>20</v>
      </c>
      <c r="C2839" s="118" t="s">
        <v>20</v>
      </c>
      <c r="D2839" s="119" t="s">
        <v>169</v>
      </c>
      <c r="E2839" s="119" t="s">
        <v>22</v>
      </c>
      <c r="F2839" s="119" t="s">
        <v>28</v>
      </c>
      <c r="G2839" s="119" t="str">
        <f>VLOOKUP(Repository_table[[#This Row],[Country of Destination]],$T$11:$U$47,2,)</f>
        <v>East Asia and Pacific</v>
      </c>
      <c r="H2839" s="119" t="s">
        <v>97</v>
      </c>
      <c r="I2839" s="119" t="s">
        <v>25</v>
      </c>
      <c r="J2839" s="120">
        <v>3159265</v>
      </c>
      <c r="K2839" s="121"/>
      <c r="L2839" s="115"/>
      <c r="N2839" s="89"/>
    </row>
    <row r="2840" spans="1:14" s="13" customFormat="1">
      <c r="A2840" s="117">
        <v>44505</v>
      </c>
      <c r="B2840" s="118" t="s">
        <v>20</v>
      </c>
      <c r="C2840" s="118" t="s">
        <v>20</v>
      </c>
      <c r="D2840" s="119" t="s">
        <v>169</v>
      </c>
      <c r="E2840" s="119" t="s">
        <v>22</v>
      </c>
      <c r="F2840" s="119" t="s">
        <v>44</v>
      </c>
      <c r="G2840" s="119" t="str">
        <f>VLOOKUP(Repository_table[[#This Row],[Country of Destination]],$T$11:$U$47,2,)</f>
        <v>Europe and Central Asia</v>
      </c>
      <c r="H2840" s="119" t="s">
        <v>259</v>
      </c>
      <c r="I2840" s="119" t="s">
        <v>25</v>
      </c>
      <c r="J2840" s="120">
        <v>3274813</v>
      </c>
      <c r="K2840" s="121"/>
      <c r="L2840" s="115"/>
      <c r="N2840" s="89"/>
    </row>
    <row r="2841" spans="1:14" s="13" customFormat="1">
      <c r="A2841" s="117">
        <v>44506</v>
      </c>
      <c r="B2841" s="118" t="s">
        <v>303</v>
      </c>
      <c r="C2841" s="118" t="s">
        <v>308</v>
      </c>
      <c r="D2841" s="119" t="s">
        <v>305</v>
      </c>
      <c r="E2841" s="119" t="s">
        <v>22</v>
      </c>
      <c r="F2841" s="119" t="s">
        <v>158</v>
      </c>
      <c r="G2841" s="119" t="str">
        <f>VLOOKUP(Repository_table[[#This Row],[Country of Destination]],$T$11:$U$47,2,)</f>
        <v>East Asia and Pacific</v>
      </c>
      <c r="H2841" s="119" t="s">
        <v>183</v>
      </c>
      <c r="I2841" s="119" t="s">
        <v>307</v>
      </c>
      <c r="J2841" s="120">
        <v>3667172</v>
      </c>
      <c r="K2841" s="121"/>
      <c r="L2841" s="115"/>
      <c r="N2841" s="89"/>
    </row>
    <row r="2842" spans="1:14" s="13" customFormat="1" ht="24.95">
      <c r="A2842" s="117">
        <v>44506</v>
      </c>
      <c r="B2842" s="118" t="s">
        <v>330</v>
      </c>
      <c r="C2842" s="118" t="s">
        <v>331</v>
      </c>
      <c r="D2842" s="119" t="s">
        <v>332</v>
      </c>
      <c r="E2842" s="119" t="s">
        <v>22</v>
      </c>
      <c r="F2842" s="119" t="s">
        <v>65</v>
      </c>
      <c r="G2842" s="119" t="str">
        <f>VLOOKUP(Repository_table[[#This Row],[Country of Destination]],$T$11:$U$47,2,)</f>
        <v>Europe and Central Asia</v>
      </c>
      <c r="H2842" s="119" t="s">
        <v>352</v>
      </c>
      <c r="I2842" s="119" t="s">
        <v>333</v>
      </c>
      <c r="J2842" s="120">
        <v>3120773</v>
      </c>
      <c r="K2842" s="121"/>
      <c r="L2842" s="115"/>
      <c r="N2842" s="89"/>
    </row>
    <row r="2843" spans="1:14" s="13" customFormat="1">
      <c r="A2843" s="117">
        <v>44506</v>
      </c>
      <c r="B2843" s="118" t="s">
        <v>20</v>
      </c>
      <c r="C2843" s="118" t="s">
        <v>20</v>
      </c>
      <c r="D2843" s="119" t="s">
        <v>169</v>
      </c>
      <c r="E2843" s="119" t="s">
        <v>22</v>
      </c>
      <c r="F2843" s="119" t="s">
        <v>44</v>
      </c>
      <c r="G2843" s="119" t="str">
        <f>VLOOKUP(Repository_table[[#This Row],[Country of Destination]],$T$11:$U$47,2,)</f>
        <v>Europe and Central Asia</v>
      </c>
      <c r="H2843" s="119" t="s">
        <v>310</v>
      </c>
      <c r="I2843" s="119" t="s">
        <v>25</v>
      </c>
      <c r="J2843" s="120">
        <v>3671947</v>
      </c>
      <c r="K2843" s="121"/>
      <c r="L2843" s="115"/>
      <c r="N2843" s="89"/>
    </row>
    <row r="2844" spans="1:14" s="13" customFormat="1" ht="24.95">
      <c r="A2844" s="117">
        <v>44507</v>
      </c>
      <c r="B2844" s="118" t="s">
        <v>264</v>
      </c>
      <c r="C2844" s="118" t="s">
        <v>265</v>
      </c>
      <c r="D2844" s="119" t="s">
        <v>266</v>
      </c>
      <c r="E2844" s="119" t="s">
        <v>22</v>
      </c>
      <c r="F2844" s="119" t="s">
        <v>158</v>
      </c>
      <c r="G2844" s="119" t="str">
        <f>VLOOKUP(Repository_table[[#This Row],[Country of Destination]],$T$11:$U$47,2,)</f>
        <v>East Asia and Pacific</v>
      </c>
      <c r="H2844" s="119" t="s">
        <v>287</v>
      </c>
      <c r="I2844" s="119" t="s">
        <v>268</v>
      </c>
      <c r="J2844" s="120">
        <v>3520822</v>
      </c>
      <c r="K2844" s="121"/>
      <c r="L2844" s="115"/>
      <c r="N2844" s="89"/>
    </row>
    <row r="2845" spans="1:14" s="13" customFormat="1">
      <c r="A2845" s="117">
        <v>44508</v>
      </c>
      <c r="B2845" s="118" t="s">
        <v>303</v>
      </c>
      <c r="C2845" s="118" t="s">
        <v>304</v>
      </c>
      <c r="D2845" s="119" t="s">
        <v>305</v>
      </c>
      <c r="E2845" s="119" t="s">
        <v>22</v>
      </c>
      <c r="F2845" s="119" t="s">
        <v>94</v>
      </c>
      <c r="G2845" s="119" t="str">
        <f>VLOOKUP(Repository_table[[#This Row],[Country of Destination]],$T$11:$U$47,2,)</f>
        <v>East Asia and Pacific</v>
      </c>
      <c r="H2845" s="119" t="s">
        <v>319</v>
      </c>
      <c r="I2845" s="119" t="s">
        <v>307</v>
      </c>
      <c r="J2845" s="120">
        <v>3261178</v>
      </c>
      <c r="K2845" s="121"/>
      <c r="L2845" s="115"/>
      <c r="N2845" s="89"/>
    </row>
    <row r="2846" spans="1:14" s="13" customFormat="1" ht="24.95">
      <c r="A2846" s="117">
        <v>44508</v>
      </c>
      <c r="B2846" s="118" t="s">
        <v>264</v>
      </c>
      <c r="C2846" s="118" t="s">
        <v>265</v>
      </c>
      <c r="D2846" s="119" t="s">
        <v>266</v>
      </c>
      <c r="E2846" s="119" t="s">
        <v>22</v>
      </c>
      <c r="F2846" s="119" t="s">
        <v>38</v>
      </c>
      <c r="G2846" s="119" t="str">
        <f>VLOOKUP(Repository_table[[#This Row],[Country of Destination]],$T$11:$U$47,2,)</f>
        <v>Latin America and the Caribbean</v>
      </c>
      <c r="H2846" s="119" t="s">
        <v>295</v>
      </c>
      <c r="I2846" s="119" t="s">
        <v>268</v>
      </c>
      <c r="J2846" s="120">
        <v>3515829</v>
      </c>
      <c r="K2846" s="121"/>
      <c r="L2846" s="115"/>
      <c r="N2846" s="89"/>
    </row>
    <row r="2847" spans="1:14" s="13" customFormat="1">
      <c r="A2847" s="117">
        <v>44508</v>
      </c>
      <c r="B2847" s="118" t="s">
        <v>228</v>
      </c>
      <c r="C2847" s="118" t="s">
        <v>229</v>
      </c>
      <c r="D2847" s="119" t="s">
        <v>230</v>
      </c>
      <c r="E2847" s="119" t="s">
        <v>22</v>
      </c>
      <c r="F2847" s="119" t="s">
        <v>44</v>
      </c>
      <c r="G2847" s="119" t="str">
        <f>VLOOKUP(Repository_table[[#This Row],[Country of Destination]],$T$11:$U$47,2,)</f>
        <v>Europe and Central Asia</v>
      </c>
      <c r="H2847" s="119" t="s">
        <v>76</v>
      </c>
      <c r="I2847" s="119" t="s">
        <v>231</v>
      </c>
      <c r="J2847" s="120">
        <v>3232837</v>
      </c>
      <c r="K2847" s="121"/>
      <c r="L2847" s="115"/>
      <c r="N2847" s="89"/>
    </row>
    <row r="2848" spans="1:14" s="13" customFormat="1">
      <c r="A2848" s="117">
        <v>44508</v>
      </c>
      <c r="B2848" s="118" t="s">
        <v>20</v>
      </c>
      <c r="C2848" s="118" t="s">
        <v>20</v>
      </c>
      <c r="D2848" s="119" t="s">
        <v>169</v>
      </c>
      <c r="E2848" s="119" t="s">
        <v>22</v>
      </c>
      <c r="F2848" s="119" t="s">
        <v>38</v>
      </c>
      <c r="G2848" s="119" t="str">
        <f>VLOOKUP(Repository_table[[#This Row],[Country of Destination]],$T$11:$U$47,2,)</f>
        <v>Latin America and the Caribbean</v>
      </c>
      <c r="H2848" s="119" t="s">
        <v>53</v>
      </c>
      <c r="I2848" s="119" t="s">
        <v>25</v>
      </c>
      <c r="J2848" s="120">
        <v>3597479</v>
      </c>
      <c r="K2848" s="121"/>
      <c r="L2848" s="115"/>
      <c r="N2848" s="89"/>
    </row>
    <row r="2849" spans="1:14" s="13" customFormat="1">
      <c r="A2849" s="117">
        <v>44508</v>
      </c>
      <c r="B2849" s="118" t="s">
        <v>20</v>
      </c>
      <c r="C2849" s="118" t="s">
        <v>20</v>
      </c>
      <c r="D2849" s="119" t="s">
        <v>169</v>
      </c>
      <c r="E2849" s="119" t="s">
        <v>22</v>
      </c>
      <c r="F2849" s="119" t="s">
        <v>33</v>
      </c>
      <c r="G2849" s="119" t="str">
        <f>VLOOKUP(Repository_table[[#This Row],[Country of Destination]],$T$11:$U$47,2,)</f>
        <v>Europe and Central Asia</v>
      </c>
      <c r="H2849" s="119" t="s">
        <v>194</v>
      </c>
      <c r="I2849" s="119" t="s">
        <v>25</v>
      </c>
      <c r="J2849" s="120">
        <v>3657225</v>
      </c>
      <c r="K2849" s="121"/>
      <c r="L2849" s="115"/>
      <c r="N2849" s="89"/>
    </row>
    <row r="2850" spans="1:14" s="13" customFormat="1">
      <c r="A2850" s="117">
        <v>44509</v>
      </c>
      <c r="B2850" s="118" t="s">
        <v>20</v>
      </c>
      <c r="C2850" s="118" t="s">
        <v>20</v>
      </c>
      <c r="D2850" s="119" t="s">
        <v>169</v>
      </c>
      <c r="E2850" s="119" t="s">
        <v>22</v>
      </c>
      <c r="F2850" s="119" t="s">
        <v>94</v>
      </c>
      <c r="G2850" s="119" t="str">
        <f>VLOOKUP(Repository_table[[#This Row],[Country of Destination]],$T$11:$U$47,2,)</f>
        <v>East Asia and Pacific</v>
      </c>
      <c r="H2850" s="119" t="s">
        <v>107</v>
      </c>
      <c r="I2850" s="119" t="s">
        <v>25</v>
      </c>
      <c r="J2850" s="120">
        <v>3678366</v>
      </c>
      <c r="K2850" s="121"/>
      <c r="L2850" s="115"/>
      <c r="N2850" s="89"/>
    </row>
    <row r="2851" spans="1:14" s="13" customFormat="1" ht="24.95">
      <c r="A2851" s="117">
        <v>44510</v>
      </c>
      <c r="B2851" s="118" t="s">
        <v>264</v>
      </c>
      <c r="C2851" s="118" t="s">
        <v>265</v>
      </c>
      <c r="D2851" s="119" t="s">
        <v>266</v>
      </c>
      <c r="E2851" s="119" t="s">
        <v>22</v>
      </c>
      <c r="F2851" s="119" t="s">
        <v>94</v>
      </c>
      <c r="G2851" s="119" t="str">
        <f>VLOOKUP(Repository_table[[#This Row],[Country of Destination]],$T$11:$U$47,2,)</f>
        <v>East Asia and Pacific</v>
      </c>
      <c r="H2851" s="119" t="s">
        <v>96</v>
      </c>
      <c r="I2851" s="119" t="s">
        <v>268</v>
      </c>
      <c r="J2851" s="120">
        <v>2522854</v>
      </c>
      <c r="K2851" s="121"/>
      <c r="L2851" s="115"/>
      <c r="N2851" s="89"/>
    </row>
    <row r="2852" spans="1:14" s="13" customFormat="1" ht="24.95">
      <c r="A2852" s="117">
        <v>44510</v>
      </c>
      <c r="B2852" s="118" t="s">
        <v>330</v>
      </c>
      <c r="C2852" s="118" t="s">
        <v>331</v>
      </c>
      <c r="D2852" s="119" t="s">
        <v>332</v>
      </c>
      <c r="E2852" s="119" t="s">
        <v>22</v>
      </c>
      <c r="F2852" s="119" t="s">
        <v>158</v>
      </c>
      <c r="G2852" s="119" t="str">
        <f>VLOOKUP(Repository_table[[#This Row],[Country of Destination]],$T$11:$U$47,2,)</f>
        <v>East Asia and Pacific</v>
      </c>
      <c r="H2852" s="119" t="s">
        <v>598</v>
      </c>
      <c r="I2852" s="119" t="s">
        <v>333</v>
      </c>
      <c r="J2852" s="120">
        <v>1746945</v>
      </c>
      <c r="K2852" s="121"/>
      <c r="L2852" s="115"/>
      <c r="N2852" s="89"/>
    </row>
    <row r="2853" spans="1:14" s="13" customFormat="1">
      <c r="A2853" s="117">
        <v>44510</v>
      </c>
      <c r="B2853" s="118" t="s">
        <v>20</v>
      </c>
      <c r="C2853" s="118" t="s">
        <v>20</v>
      </c>
      <c r="D2853" s="119" t="s">
        <v>169</v>
      </c>
      <c r="E2853" s="119" t="s">
        <v>22</v>
      </c>
      <c r="F2853" s="119" t="s">
        <v>94</v>
      </c>
      <c r="G2853" s="119" t="str">
        <f>VLOOKUP(Repository_table[[#This Row],[Country of Destination]],$T$11:$U$47,2,)</f>
        <v>East Asia and Pacific</v>
      </c>
      <c r="H2853" s="119" t="s">
        <v>133</v>
      </c>
      <c r="I2853" s="119" t="s">
        <v>25</v>
      </c>
      <c r="J2853" s="120">
        <v>3227523</v>
      </c>
      <c r="K2853" s="121"/>
      <c r="L2853" s="115"/>
      <c r="N2853" s="89"/>
    </row>
    <row r="2854" spans="1:14" s="13" customFormat="1">
      <c r="A2854" s="117">
        <v>44511</v>
      </c>
      <c r="B2854" s="118" t="s">
        <v>20</v>
      </c>
      <c r="C2854" s="118" t="s">
        <v>20</v>
      </c>
      <c r="D2854" s="119" t="s">
        <v>169</v>
      </c>
      <c r="E2854" s="119" t="s">
        <v>22</v>
      </c>
      <c r="F2854" s="119" t="s">
        <v>44</v>
      </c>
      <c r="G2854" s="119" t="str">
        <f>VLOOKUP(Repository_table[[#This Row],[Country of Destination]],$T$11:$U$47,2,)</f>
        <v>Europe and Central Asia</v>
      </c>
      <c r="H2854" s="119" t="s">
        <v>161</v>
      </c>
      <c r="I2854" s="119" t="s">
        <v>25</v>
      </c>
      <c r="J2854" s="120">
        <v>3628229</v>
      </c>
      <c r="K2854" s="121"/>
      <c r="L2854" s="115"/>
      <c r="N2854" s="89"/>
    </row>
    <row r="2855" spans="1:14" s="13" customFormat="1">
      <c r="A2855" s="117">
        <v>44512</v>
      </c>
      <c r="B2855" s="118" t="s">
        <v>303</v>
      </c>
      <c r="C2855" s="118" t="s">
        <v>304</v>
      </c>
      <c r="D2855" s="119" t="s">
        <v>305</v>
      </c>
      <c r="E2855" s="119" t="s">
        <v>22</v>
      </c>
      <c r="F2855" s="119" t="s">
        <v>42</v>
      </c>
      <c r="G2855" s="119" t="str">
        <f>VLOOKUP(Repository_table[[#This Row],[Country of Destination]],$T$11:$U$47,2,)</f>
        <v>South Asia</v>
      </c>
      <c r="H2855" s="119" t="s">
        <v>84</v>
      </c>
      <c r="I2855" s="119" t="s">
        <v>307</v>
      </c>
      <c r="J2855" s="120">
        <v>3739293</v>
      </c>
      <c r="K2855" s="121"/>
      <c r="L2855" s="115"/>
      <c r="N2855" s="89"/>
    </row>
    <row r="2856" spans="1:14" s="13" customFormat="1">
      <c r="A2856" s="117">
        <v>44512</v>
      </c>
      <c r="B2856" s="118" t="s">
        <v>303</v>
      </c>
      <c r="C2856" s="118" t="s">
        <v>308</v>
      </c>
      <c r="D2856" s="119" t="s">
        <v>305</v>
      </c>
      <c r="E2856" s="119" t="s">
        <v>22</v>
      </c>
      <c r="F2856" s="119" t="s">
        <v>158</v>
      </c>
      <c r="G2856" s="119" t="str">
        <f>VLOOKUP(Repository_table[[#This Row],[Country of Destination]],$T$11:$U$47,2,)</f>
        <v>East Asia and Pacific</v>
      </c>
      <c r="H2856" s="119" t="s">
        <v>202</v>
      </c>
      <c r="I2856" s="119" t="s">
        <v>307</v>
      </c>
      <c r="J2856" s="120">
        <v>3777147</v>
      </c>
      <c r="K2856" s="121"/>
      <c r="L2856" s="115"/>
      <c r="N2856" s="89"/>
    </row>
    <row r="2857" spans="1:14" s="13" customFormat="1" ht="24.95">
      <c r="A2857" s="117">
        <v>44512</v>
      </c>
      <c r="B2857" s="118" t="s">
        <v>264</v>
      </c>
      <c r="C2857" s="118" t="s">
        <v>265</v>
      </c>
      <c r="D2857" s="119" t="s">
        <v>266</v>
      </c>
      <c r="E2857" s="119" t="s">
        <v>22</v>
      </c>
      <c r="F2857" s="119" t="s">
        <v>94</v>
      </c>
      <c r="G2857" s="119" t="str">
        <f>VLOOKUP(Repository_table[[#This Row],[Country of Destination]],$T$11:$U$47,2,)</f>
        <v>East Asia and Pacific</v>
      </c>
      <c r="H2857" s="119" t="s">
        <v>377</v>
      </c>
      <c r="I2857" s="119" t="s">
        <v>268</v>
      </c>
      <c r="J2857" s="120">
        <v>3266485</v>
      </c>
      <c r="K2857" s="121"/>
      <c r="L2857" s="115"/>
      <c r="N2857" s="89"/>
    </row>
    <row r="2858" spans="1:14" s="13" customFormat="1" ht="24.95">
      <c r="A2858" s="117">
        <v>44512</v>
      </c>
      <c r="B2858" s="118" t="s">
        <v>330</v>
      </c>
      <c r="C2858" s="118" t="s">
        <v>331</v>
      </c>
      <c r="D2858" s="119" t="s">
        <v>332</v>
      </c>
      <c r="E2858" s="119" t="s">
        <v>22</v>
      </c>
      <c r="F2858" s="119" t="s">
        <v>94</v>
      </c>
      <c r="G2858" s="119" t="str">
        <f>VLOOKUP(Repository_table[[#This Row],[Country of Destination]],$T$11:$U$47,2,)</f>
        <v>East Asia and Pacific</v>
      </c>
      <c r="H2858" s="119" t="s">
        <v>124</v>
      </c>
      <c r="I2858" s="119" t="s">
        <v>333</v>
      </c>
      <c r="J2858" s="120">
        <v>3233118</v>
      </c>
      <c r="K2858" s="121"/>
      <c r="L2858" s="115"/>
      <c r="N2858" s="89"/>
    </row>
    <row r="2859" spans="1:14" s="13" customFormat="1">
      <c r="A2859" s="117">
        <v>44512</v>
      </c>
      <c r="B2859" s="118" t="s">
        <v>20</v>
      </c>
      <c r="C2859" s="118" t="s">
        <v>20</v>
      </c>
      <c r="D2859" s="119" t="s">
        <v>169</v>
      </c>
      <c r="E2859" s="119" t="s">
        <v>22</v>
      </c>
      <c r="F2859" s="119" t="s">
        <v>35</v>
      </c>
      <c r="G2859" s="119" t="str">
        <f>VLOOKUP(Repository_table[[#This Row],[Country of Destination]],$T$11:$U$47,2,)</f>
        <v>Europe and Central Asia</v>
      </c>
      <c r="H2859" s="119" t="s">
        <v>135</v>
      </c>
      <c r="I2859" s="119" t="s">
        <v>25</v>
      </c>
      <c r="J2859" s="120">
        <v>3112299</v>
      </c>
      <c r="K2859" s="121"/>
      <c r="L2859" s="115"/>
      <c r="N2859" s="89"/>
    </row>
    <row r="2860" spans="1:14" s="13" customFormat="1" ht="24.95">
      <c r="A2860" s="117">
        <v>44513</v>
      </c>
      <c r="B2860" s="118" t="s">
        <v>264</v>
      </c>
      <c r="C2860" s="118" t="s">
        <v>265</v>
      </c>
      <c r="D2860" s="119" t="s">
        <v>266</v>
      </c>
      <c r="E2860" s="119" t="s">
        <v>22</v>
      </c>
      <c r="F2860" s="119" t="s">
        <v>44</v>
      </c>
      <c r="G2860" s="119" t="str">
        <f>VLOOKUP(Repository_table[[#This Row],[Country of Destination]],$T$11:$U$47,2,)</f>
        <v>Europe and Central Asia</v>
      </c>
      <c r="H2860" s="119" t="s">
        <v>678</v>
      </c>
      <c r="I2860" s="119" t="s">
        <v>268</v>
      </c>
      <c r="J2860" s="120">
        <v>2915804</v>
      </c>
      <c r="K2860" s="121"/>
      <c r="L2860" s="115"/>
      <c r="N2860" s="89"/>
    </row>
    <row r="2861" spans="1:14" s="13" customFormat="1" ht="24.95">
      <c r="A2861" s="117">
        <v>44513</v>
      </c>
      <c r="B2861" s="118" t="s">
        <v>330</v>
      </c>
      <c r="C2861" s="118" t="s">
        <v>331</v>
      </c>
      <c r="D2861" s="119" t="s">
        <v>332</v>
      </c>
      <c r="E2861" s="119" t="s">
        <v>22</v>
      </c>
      <c r="F2861" s="119" t="s">
        <v>148</v>
      </c>
      <c r="G2861" s="119" t="str">
        <f>VLOOKUP(Repository_table[[#This Row],[Country of Destination]],$T$11:$U$47,2,)</f>
        <v>South Asia</v>
      </c>
      <c r="H2861" s="119" t="s">
        <v>106</v>
      </c>
      <c r="I2861" s="119" t="s">
        <v>333</v>
      </c>
      <c r="J2861" s="120">
        <v>2489713</v>
      </c>
      <c r="K2861" s="121"/>
      <c r="L2861" s="115"/>
      <c r="N2861" s="89"/>
    </row>
    <row r="2862" spans="1:14" s="13" customFormat="1">
      <c r="A2862" s="117">
        <v>44513</v>
      </c>
      <c r="B2862" s="118" t="s">
        <v>20</v>
      </c>
      <c r="C2862" s="118" t="s">
        <v>20</v>
      </c>
      <c r="D2862" s="119" t="s">
        <v>169</v>
      </c>
      <c r="E2862" s="119" t="s">
        <v>22</v>
      </c>
      <c r="F2862" s="119" t="s">
        <v>297</v>
      </c>
      <c r="G2862" s="119" t="str">
        <f>VLOOKUP(Repository_table[[#This Row],[Country of Destination]],$T$11:$U$47,2,)</f>
        <v>Latin America and the Caribbean</v>
      </c>
      <c r="H2862" s="119" t="s">
        <v>156</v>
      </c>
      <c r="I2862" s="119" t="s">
        <v>25</v>
      </c>
      <c r="J2862" s="120">
        <v>638982</v>
      </c>
      <c r="K2862" s="121"/>
      <c r="L2862" s="115" t="s">
        <v>67</v>
      </c>
      <c r="N2862" s="89"/>
    </row>
    <row r="2863" spans="1:14" s="13" customFormat="1">
      <c r="A2863" s="117">
        <v>44513</v>
      </c>
      <c r="B2863" s="118" t="s">
        <v>20</v>
      </c>
      <c r="C2863" s="118" t="s">
        <v>20</v>
      </c>
      <c r="D2863" s="119" t="s">
        <v>169</v>
      </c>
      <c r="E2863" s="119" t="s">
        <v>22</v>
      </c>
      <c r="F2863" s="119" t="s">
        <v>55</v>
      </c>
      <c r="G2863" s="119" t="str">
        <f>VLOOKUP(Repository_table[[#This Row],[Country of Destination]],$T$11:$U$47,2,)</f>
        <v>Europe and Central Asia</v>
      </c>
      <c r="H2863" s="119" t="s">
        <v>156</v>
      </c>
      <c r="I2863" s="119" t="s">
        <v>25</v>
      </c>
      <c r="J2863" s="120">
        <v>2274299</v>
      </c>
      <c r="K2863" s="121"/>
      <c r="L2863" s="115" t="s">
        <v>67</v>
      </c>
      <c r="N2863" s="89"/>
    </row>
    <row r="2864" spans="1:14" s="13" customFormat="1">
      <c r="A2864" s="117">
        <v>44514</v>
      </c>
      <c r="B2864" s="118" t="s">
        <v>303</v>
      </c>
      <c r="C2864" s="118" t="s">
        <v>304</v>
      </c>
      <c r="D2864" s="119" t="s">
        <v>305</v>
      </c>
      <c r="E2864" s="119" t="s">
        <v>22</v>
      </c>
      <c r="F2864" s="119" t="s">
        <v>94</v>
      </c>
      <c r="G2864" s="119" t="str">
        <f>VLOOKUP(Repository_table[[#This Row],[Country of Destination]],$T$11:$U$47,2,)</f>
        <v>East Asia and Pacific</v>
      </c>
      <c r="H2864" s="119" t="s">
        <v>145</v>
      </c>
      <c r="I2864" s="119" t="s">
        <v>307</v>
      </c>
      <c r="J2864" s="120">
        <v>3700499</v>
      </c>
      <c r="K2864" s="121"/>
      <c r="L2864" s="115"/>
      <c r="N2864" s="89"/>
    </row>
    <row r="2865" spans="1:14" s="13" customFormat="1" ht="24.95">
      <c r="A2865" s="117">
        <v>44514</v>
      </c>
      <c r="B2865" s="118" t="s">
        <v>264</v>
      </c>
      <c r="C2865" s="118" t="s">
        <v>265</v>
      </c>
      <c r="D2865" s="119" t="s">
        <v>266</v>
      </c>
      <c r="E2865" s="119" t="s">
        <v>22</v>
      </c>
      <c r="F2865" s="119" t="s">
        <v>94</v>
      </c>
      <c r="G2865" s="119" t="str">
        <f>VLOOKUP(Repository_table[[#This Row],[Country of Destination]],$T$11:$U$47,2,)</f>
        <v>East Asia and Pacific</v>
      </c>
      <c r="H2865" s="119" t="s">
        <v>119</v>
      </c>
      <c r="I2865" s="119" t="s">
        <v>268</v>
      </c>
      <c r="J2865" s="120">
        <v>3229137</v>
      </c>
      <c r="K2865" s="121"/>
      <c r="L2865" s="115" t="s">
        <v>67</v>
      </c>
      <c r="N2865" s="89"/>
    </row>
    <row r="2866" spans="1:14" s="13" customFormat="1" ht="24.95">
      <c r="A2866" s="117">
        <v>44514</v>
      </c>
      <c r="B2866" s="118" t="s">
        <v>264</v>
      </c>
      <c r="C2866" s="118" t="s">
        <v>265</v>
      </c>
      <c r="D2866" s="119" t="s">
        <v>266</v>
      </c>
      <c r="E2866" s="119" t="s">
        <v>22</v>
      </c>
      <c r="F2866" s="119" t="s">
        <v>89</v>
      </c>
      <c r="G2866" s="119" t="str">
        <f>VLOOKUP(Repository_table[[#This Row],[Country of Destination]],$T$11:$U$47,2,)</f>
        <v>East Asia and Pacific</v>
      </c>
      <c r="H2866" s="119" t="s">
        <v>119</v>
      </c>
      <c r="I2866" s="119" t="s">
        <v>268</v>
      </c>
      <c r="J2866" s="120">
        <v>456460</v>
      </c>
      <c r="K2866" s="121"/>
      <c r="L2866" s="115" t="s">
        <v>67</v>
      </c>
      <c r="N2866" s="89"/>
    </row>
    <row r="2867" spans="1:14" s="13" customFormat="1">
      <c r="A2867" s="117">
        <v>44514</v>
      </c>
      <c r="B2867" s="118" t="s">
        <v>228</v>
      </c>
      <c r="C2867" s="118" t="s">
        <v>232</v>
      </c>
      <c r="D2867" s="119" t="s">
        <v>230</v>
      </c>
      <c r="E2867" s="119" t="s">
        <v>22</v>
      </c>
      <c r="F2867" s="119" t="s">
        <v>57</v>
      </c>
      <c r="G2867" s="119" t="str">
        <f>VLOOKUP(Repository_table[[#This Row],[Country of Destination]],$T$11:$U$47,2,)</f>
        <v>Europe and Central Asia</v>
      </c>
      <c r="H2867" s="119" t="s">
        <v>88</v>
      </c>
      <c r="I2867" s="119" t="s">
        <v>231</v>
      </c>
      <c r="J2867" s="120">
        <v>3501426</v>
      </c>
      <c r="K2867" s="121"/>
      <c r="L2867" s="115"/>
      <c r="N2867" s="89"/>
    </row>
    <row r="2868" spans="1:14" s="13" customFormat="1">
      <c r="A2868" s="117">
        <v>44514</v>
      </c>
      <c r="B2868" s="118" t="s">
        <v>20</v>
      </c>
      <c r="C2868" s="118" t="s">
        <v>20</v>
      </c>
      <c r="D2868" s="119" t="s">
        <v>169</v>
      </c>
      <c r="E2868" s="119" t="s">
        <v>22</v>
      </c>
      <c r="F2868" s="119" t="s">
        <v>113</v>
      </c>
      <c r="G2868" s="119" t="str">
        <f>VLOOKUP(Repository_table[[#This Row],[Country of Destination]],$T$11:$U$47,2,)</f>
        <v>Europe and Central Asia</v>
      </c>
      <c r="H2868" s="119" t="s">
        <v>72</v>
      </c>
      <c r="I2868" s="119" t="s">
        <v>25</v>
      </c>
      <c r="J2868" s="120">
        <v>3639822</v>
      </c>
      <c r="K2868" s="121"/>
      <c r="L2868" s="115"/>
      <c r="N2868" s="89"/>
    </row>
    <row r="2869" spans="1:14" s="13" customFormat="1" ht="24.95">
      <c r="A2869" s="117">
        <v>44515</v>
      </c>
      <c r="B2869" s="118" t="s">
        <v>330</v>
      </c>
      <c r="C2869" s="118" t="s">
        <v>331</v>
      </c>
      <c r="D2869" s="119" t="s">
        <v>339</v>
      </c>
      <c r="E2869" s="119" t="s">
        <v>22</v>
      </c>
      <c r="F2869" s="119" t="s">
        <v>28</v>
      </c>
      <c r="G2869" s="119" t="str">
        <f>VLOOKUP(Repository_table[[#This Row],[Country of Destination]],$T$11:$U$47,2,)</f>
        <v>East Asia and Pacific</v>
      </c>
      <c r="H2869" s="119" t="s">
        <v>276</v>
      </c>
      <c r="I2869" s="119" t="s">
        <v>333</v>
      </c>
      <c r="J2869" s="120">
        <v>3351546</v>
      </c>
      <c r="K2869" s="121"/>
      <c r="L2869" s="115"/>
      <c r="N2869" s="89"/>
    </row>
    <row r="2870" spans="1:14" s="13" customFormat="1">
      <c r="A2870" s="117">
        <v>44515</v>
      </c>
      <c r="B2870" s="118" t="s">
        <v>20</v>
      </c>
      <c r="C2870" s="118" t="s">
        <v>20</v>
      </c>
      <c r="D2870" s="119" t="s">
        <v>169</v>
      </c>
      <c r="E2870" s="119" t="s">
        <v>22</v>
      </c>
      <c r="F2870" s="119" t="s">
        <v>28</v>
      </c>
      <c r="G2870" s="119" t="str">
        <f>VLOOKUP(Repository_table[[#This Row],[Country of Destination]],$T$11:$U$47,2,)</f>
        <v>East Asia and Pacific</v>
      </c>
      <c r="H2870" s="119" t="s">
        <v>52</v>
      </c>
      <c r="I2870" s="119" t="s">
        <v>25</v>
      </c>
      <c r="J2870" s="120">
        <v>3697904</v>
      </c>
      <c r="K2870" s="121"/>
      <c r="L2870" s="115"/>
      <c r="N2870" s="89"/>
    </row>
    <row r="2871" spans="1:14" s="13" customFormat="1">
      <c r="A2871" s="117">
        <v>44516</v>
      </c>
      <c r="B2871" s="118" t="s">
        <v>303</v>
      </c>
      <c r="C2871" s="118" t="s">
        <v>304</v>
      </c>
      <c r="D2871" s="119" t="s">
        <v>305</v>
      </c>
      <c r="E2871" s="119" t="s">
        <v>22</v>
      </c>
      <c r="F2871" s="119" t="s">
        <v>94</v>
      </c>
      <c r="G2871" s="119" t="str">
        <f>VLOOKUP(Repository_table[[#This Row],[Country of Destination]],$T$11:$U$47,2,)</f>
        <v>East Asia and Pacific</v>
      </c>
      <c r="H2871" s="119" t="s">
        <v>116</v>
      </c>
      <c r="I2871" s="119" t="s">
        <v>307</v>
      </c>
      <c r="J2871" s="120">
        <v>3402431</v>
      </c>
      <c r="K2871" s="121"/>
      <c r="L2871" s="115"/>
      <c r="N2871" s="89"/>
    </row>
    <row r="2872" spans="1:14" s="13" customFormat="1" ht="24.95">
      <c r="A2872" s="117">
        <v>44516</v>
      </c>
      <c r="B2872" s="118" t="s">
        <v>264</v>
      </c>
      <c r="C2872" s="118" t="s">
        <v>265</v>
      </c>
      <c r="D2872" s="119" t="s">
        <v>266</v>
      </c>
      <c r="E2872" s="119" t="s">
        <v>22</v>
      </c>
      <c r="F2872" s="119" t="s">
        <v>44</v>
      </c>
      <c r="G2872" s="119" t="str">
        <f>VLOOKUP(Repository_table[[#This Row],[Country of Destination]],$T$11:$U$47,2,)</f>
        <v>Europe and Central Asia</v>
      </c>
      <c r="H2872" s="119" t="s">
        <v>244</v>
      </c>
      <c r="I2872" s="119" t="s">
        <v>268</v>
      </c>
      <c r="J2872" s="120">
        <v>3690080</v>
      </c>
      <c r="K2872" s="121"/>
      <c r="L2872" s="115"/>
      <c r="N2872" s="89"/>
    </row>
    <row r="2873" spans="1:14" s="13" customFormat="1">
      <c r="A2873" s="117">
        <v>44516</v>
      </c>
      <c r="B2873" s="118" t="s">
        <v>20</v>
      </c>
      <c r="C2873" s="118" t="s">
        <v>20</v>
      </c>
      <c r="D2873" s="119" t="s">
        <v>169</v>
      </c>
      <c r="E2873" s="119" t="s">
        <v>22</v>
      </c>
      <c r="F2873" s="119" t="s">
        <v>33</v>
      </c>
      <c r="G2873" s="119" t="str">
        <f>VLOOKUP(Repository_table[[#This Row],[Country of Destination]],$T$11:$U$47,2,)</f>
        <v>Europe and Central Asia</v>
      </c>
      <c r="H2873" s="119" t="s">
        <v>238</v>
      </c>
      <c r="I2873" s="119" t="s">
        <v>25</v>
      </c>
      <c r="J2873" s="120">
        <v>3523475</v>
      </c>
      <c r="K2873" s="121"/>
      <c r="L2873" s="115"/>
      <c r="N2873" s="89"/>
    </row>
    <row r="2874" spans="1:14" s="13" customFormat="1" ht="24.95">
      <c r="A2874" s="117">
        <v>44517</v>
      </c>
      <c r="B2874" s="118" t="s">
        <v>264</v>
      </c>
      <c r="C2874" s="118" t="s">
        <v>265</v>
      </c>
      <c r="D2874" s="119" t="s">
        <v>266</v>
      </c>
      <c r="E2874" s="119" t="s">
        <v>22</v>
      </c>
      <c r="F2874" s="119" t="s">
        <v>23</v>
      </c>
      <c r="G2874" s="119" t="str">
        <f>VLOOKUP(Repository_table[[#This Row],[Country of Destination]],$T$11:$U$47,2,)</f>
        <v>Europe and Central Asia</v>
      </c>
      <c r="H2874" s="119" t="s">
        <v>260</v>
      </c>
      <c r="I2874" s="119" t="s">
        <v>268</v>
      </c>
      <c r="J2874" s="120">
        <v>3212108</v>
      </c>
      <c r="K2874" s="121"/>
      <c r="L2874" s="115"/>
      <c r="N2874" s="89"/>
    </row>
    <row r="2875" spans="1:14" s="13" customFormat="1">
      <c r="A2875" s="117">
        <v>44517</v>
      </c>
      <c r="B2875" s="118" t="s">
        <v>228</v>
      </c>
      <c r="C2875" s="118" t="s">
        <v>229</v>
      </c>
      <c r="D2875" s="119" t="s">
        <v>230</v>
      </c>
      <c r="E2875" s="119" t="s">
        <v>22</v>
      </c>
      <c r="F2875" s="119" t="s">
        <v>42</v>
      </c>
      <c r="G2875" s="119" t="str">
        <f>VLOOKUP(Repository_table[[#This Row],[Country of Destination]],$T$11:$U$47,2,)</f>
        <v>South Asia</v>
      </c>
      <c r="H2875" s="119" t="s">
        <v>204</v>
      </c>
      <c r="I2875" s="119" t="s">
        <v>231</v>
      </c>
      <c r="J2875" s="120">
        <v>3813232</v>
      </c>
      <c r="K2875" s="121"/>
      <c r="L2875" s="115"/>
      <c r="N2875" s="89"/>
    </row>
    <row r="2876" spans="1:14" s="13" customFormat="1" ht="24.95">
      <c r="A2876" s="117">
        <v>44517</v>
      </c>
      <c r="B2876" s="118" t="s">
        <v>330</v>
      </c>
      <c r="C2876" s="118" t="s">
        <v>331</v>
      </c>
      <c r="D2876" s="119" t="s">
        <v>332</v>
      </c>
      <c r="E2876" s="119" t="s">
        <v>22</v>
      </c>
      <c r="F2876" s="119" t="s">
        <v>44</v>
      </c>
      <c r="G2876" s="119" t="str">
        <f>VLOOKUP(Repository_table[[#This Row],[Country of Destination]],$T$11:$U$47,2,)</f>
        <v>Europe and Central Asia</v>
      </c>
      <c r="H2876" s="119" t="s">
        <v>334</v>
      </c>
      <c r="I2876" s="119" t="s">
        <v>333</v>
      </c>
      <c r="J2876" s="120">
        <v>3509753</v>
      </c>
      <c r="K2876" s="121"/>
      <c r="L2876" s="115"/>
      <c r="N2876" s="89"/>
    </row>
    <row r="2877" spans="1:14" s="13" customFormat="1">
      <c r="A2877" s="117">
        <v>44517</v>
      </c>
      <c r="B2877" s="118" t="s">
        <v>20</v>
      </c>
      <c r="C2877" s="118" t="s">
        <v>20</v>
      </c>
      <c r="D2877" s="119" t="s">
        <v>169</v>
      </c>
      <c r="E2877" s="119" t="s">
        <v>22</v>
      </c>
      <c r="F2877" s="119" t="s">
        <v>35</v>
      </c>
      <c r="G2877" s="119" t="str">
        <f>VLOOKUP(Repository_table[[#This Row],[Country of Destination]],$T$11:$U$47,2,)</f>
        <v>Europe and Central Asia</v>
      </c>
      <c r="H2877" s="119" t="s">
        <v>716</v>
      </c>
      <c r="I2877" s="119" t="s">
        <v>25</v>
      </c>
      <c r="J2877" s="120">
        <v>3047554</v>
      </c>
      <c r="K2877" s="121"/>
      <c r="L2877" s="115"/>
      <c r="N2877" s="89"/>
    </row>
    <row r="2878" spans="1:14" s="13" customFormat="1">
      <c r="A2878" s="117">
        <v>44518</v>
      </c>
      <c r="B2878" s="118" t="s">
        <v>303</v>
      </c>
      <c r="C2878" s="118" t="s">
        <v>308</v>
      </c>
      <c r="D2878" s="119" t="s">
        <v>309</v>
      </c>
      <c r="E2878" s="119" t="s">
        <v>22</v>
      </c>
      <c r="F2878" s="119" t="s">
        <v>28</v>
      </c>
      <c r="G2878" s="119" t="str">
        <f>VLOOKUP(Repository_table[[#This Row],[Country of Destination]],$T$11:$U$47,2,)</f>
        <v>East Asia and Pacific</v>
      </c>
      <c r="H2878" s="119" t="s">
        <v>314</v>
      </c>
      <c r="I2878" s="119" t="s">
        <v>307</v>
      </c>
      <c r="J2878" s="120">
        <v>3696503</v>
      </c>
      <c r="K2878" s="121"/>
      <c r="L2878" s="115"/>
      <c r="N2878" s="89"/>
    </row>
    <row r="2879" spans="1:14" s="13" customFormat="1">
      <c r="A2879" s="117">
        <v>44518</v>
      </c>
      <c r="B2879" s="118" t="s">
        <v>20</v>
      </c>
      <c r="C2879" s="118" t="s">
        <v>20</v>
      </c>
      <c r="D2879" s="119" t="s">
        <v>169</v>
      </c>
      <c r="E2879" s="119" t="s">
        <v>22</v>
      </c>
      <c r="F2879" s="119" t="s">
        <v>94</v>
      </c>
      <c r="G2879" s="119" t="str">
        <f>VLOOKUP(Repository_table[[#This Row],[Country of Destination]],$T$11:$U$47,2,)</f>
        <v>East Asia and Pacific</v>
      </c>
      <c r="H2879" s="119" t="s">
        <v>126</v>
      </c>
      <c r="I2879" s="119" t="s">
        <v>25</v>
      </c>
      <c r="J2879" s="120">
        <v>3647253</v>
      </c>
      <c r="K2879" s="121"/>
      <c r="L2879" s="115"/>
      <c r="N2879" s="89"/>
    </row>
    <row r="2880" spans="1:14" s="13" customFormat="1">
      <c r="A2880" s="117">
        <v>44518</v>
      </c>
      <c r="B2880" s="118" t="s">
        <v>20</v>
      </c>
      <c r="C2880" s="118" t="s">
        <v>20</v>
      </c>
      <c r="D2880" s="119" t="s">
        <v>169</v>
      </c>
      <c r="E2880" s="119" t="s">
        <v>22</v>
      </c>
      <c r="F2880" s="119" t="s">
        <v>94</v>
      </c>
      <c r="G2880" s="119" t="str">
        <f>VLOOKUP(Repository_table[[#This Row],[Country of Destination]],$T$11:$U$47,2,)</f>
        <v>East Asia and Pacific</v>
      </c>
      <c r="H2880" s="119" t="s">
        <v>668</v>
      </c>
      <c r="I2880" s="119" t="s">
        <v>25</v>
      </c>
      <c r="J2880" s="120">
        <v>3270860</v>
      </c>
      <c r="K2880" s="121"/>
      <c r="L2880" s="115"/>
      <c r="N2880" s="89"/>
    </row>
    <row r="2881" spans="1:14" s="13" customFormat="1">
      <c r="A2881" s="117">
        <v>44518</v>
      </c>
      <c r="B2881" s="118" t="s">
        <v>355</v>
      </c>
      <c r="C2881" s="118" t="s">
        <v>356</v>
      </c>
      <c r="D2881" s="119" t="s">
        <v>357</v>
      </c>
      <c r="E2881" s="119" t="s">
        <v>22</v>
      </c>
      <c r="F2881" s="119" t="s">
        <v>144</v>
      </c>
      <c r="G2881" s="119" t="str">
        <f>VLOOKUP(Repository_table[[#This Row],[Country of Destination]],$T$11:$U$47,2,)</f>
        <v>Latin America and the Caribbean</v>
      </c>
      <c r="H2881" s="119" t="s">
        <v>587</v>
      </c>
      <c r="I2881" s="119" t="s">
        <v>359</v>
      </c>
      <c r="J2881" s="120">
        <v>2780249</v>
      </c>
      <c r="K2881" s="121"/>
      <c r="L2881" s="115"/>
      <c r="N2881" s="89"/>
    </row>
    <row r="2882" spans="1:14" s="13" customFormat="1" ht="24.95">
      <c r="A2882" s="117">
        <v>44519</v>
      </c>
      <c r="B2882" s="118" t="s">
        <v>264</v>
      </c>
      <c r="C2882" s="118" t="s">
        <v>265</v>
      </c>
      <c r="D2882" s="119" t="s">
        <v>266</v>
      </c>
      <c r="E2882" s="119" t="s">
        <v>22</v>
      </c>
      <c r="F2882" s="119" t="s">
        <v>65</v>
      </c>
      <c r="G2882" s="119" t="str">
        <f>VLOOKUP(Repository_table[[#This Row],[Country of Destination]],$T$11:$U$47,2,)</f>
        <v>Europe and Central Asia</v>
      </c>
      <c r="H2882" s="119" t="s">
        <v>611</v>
      </c>
      <c r="I2882" s="119" t="s">
        <v>268</v>
      </c>
      <c r="J2882" s="120">
        <v>3111364</v>
      </c>
      <c r="K2882" s="121"/>
      <c r="L2882" s="115"/>
      <c r="N2882" s="89"/>
    </row>
    <row r="2883" spans="1:14" s="13" customFormat="1">
      <c r="A2883" s="117">
        <v>44519</v>
      </c>
      <c r="B2883" s="118" t="s">
        <v>228</v>
      </c>
      <c r="C2883" s="118" t="s">
        <v>232</v>
      </c>
      <c r="D2883" s="119" t="s">
        <v>230</v>
      </c>
      <c r="E2883" s="119" t="s">
        <v>22</v>
      </c>
      <c r="F2883" s="119" t="s">
        <v>94</v>
      </c>
      <c r="G2883" s="119" t="str">
        <f>VLOOKUP(Repository_table[[#This Row],[Country of Destination]],$T$11:$U$47,2,)</f>
        <v>East Asia and Pacific</v>
      </c>
      <c r="H2883" s="119" t="s">
        <v>184</v>
      </c>
      <c r="I2883" s="119" t="s">
        <v>231</v>
      </c>
      <c r="J2883" s="120">
        <v>473213</v>
      </c>
      <c r="K2883" s="121"/>
      <c r="L2883" s="115"/>
      <c r="N2883" s="89"/>
    </row>
    <row r="2884" spans="1:14" s="13" customFormat="1">
      <c r="A2884" s="117">
        <v>44519</v>
      </c>
      <c r="B2884" s="118" t="s">
        <v>20</v>
      </c>
      <c r="C2884" s="118" t="s">
        <v>20</v>
      </c>
      <c r="D2884" s="119" t="s">
        <v>169</v>
      </c>
      <c r="E2884" s="119" t="s">
        <v>22</v>
      </c>
      <c r="F2884" s="119" t="s">
        <v>44</v>
      </c>
      <c r="G2884" s="119" t="str">
        <f>VLOOKUP(Repository_table[[#This Row],[Country of Destination]],$T$11:$U$47,2,)</f>
        <v>Europe and Central Asia</v>
      </c>
      <c r="H2884" s="119" t="s">
        <v>734</v>
      </c>
      <c r="I2884" s="119" t="s">
        <v>25</v>
      </c>
      <c r="J2884" s="120">
        <v>3692979</v>
      </c>
      <c r="K2884" s="121"/>
      <c r="L2884" s="115"/>
      <c r="N2884" s="89"/>
    </row>
    <row r="2885" spans="1:14" s="13" customFormat="1">
      <c r="A2885" s="117">
        <v>44520</v>
      </c>
      <c r="B2885" s="118" t="s">
        <v>303</v>
      </c>
      <c r="C2885" s="118" t="s">
        <v>304</v>
      </c>
      <c r="D2885" s="119" t="s">
        <v>305</v>
      </c>
      <c r="E2885" s="119" t="s">
        <v>22</v>
      </c>
      <c r="F2885" s="119" t="s">
        <v>23</v>
      </c>
      <c r="G2885" s="119" t="str">
        <f>VLOOKUP(Repository_table[[#This Row],[Country of Destination]],$T$11:$U$47,2,)</f>
        <v>Europe and Central Asia</v>
      </c>
      <c r="H2885" s="119" t="s">
        <v>300</v>
      </c>
      <c r="I2885" s="119" t="s">
        <v>307</v>
      </c>
      <c r="J2885" s="120">
        <v>3674374</v>
      </c>
      <c r="K2885" s="121"/>
      <c r="L2885" s="115"/>
      <c r="N2885" s="89"/>
    </row>
    <row r="2886" spans="1:14" s="13" customFormat="1" ht="24.95">
      <c r="A2886" s="117">
        <v>44520</v>
      </c>
      <c r="B2886" s="118" t="s">
        <v>264</v>
      </c>
      <c r="C2886" s="118" t="s">
        <v>265</v>
      </c>
      <c r="D2886" s="119" t="s">
        <v>266</v>
      </c>
      <c r="E2886" s="119" t="s">
        <v>22</v>
      </c>
      <c r="F2886" s="119" t="s">
        <v>113</v>
      </c>
      <c r="G2886" s="119" t="str">
        <f>VLOOKUP(Repository_table[[#This Row],[Country of Destination]],$T$11:$U$47,2,)</f>
        <v>Europe and Central Asia</v>
      </c>
      <c r="H2886" s="119" t="s">
        <v>346</v>
      </c>
      <c r="I2886" s="119" t="s">
        <v>268</v>
      </c>
      <c r="J2886" s="120">
        <v>3428223</v>
      </c>
      <c r="K2886" s="121"/>
      <c r="L2886" s="115"/>
      <c r="N2886" s="89"/>
    </row>
    <row r="2887" spans="1:14" s="13" customFormat="1" ht="24.95">
      <c r="A2887" s="117">
        <v>44520</v>
      </c>
      <c r="B2887" s="118" t="s">
        <v>330</v>
      </c>
      <c r="C2887" s="118" t="s">
        <v>331</v>
      </c>
      <c r="D2887" s="119" t="s">
        <v>332</v>
      </c>
      <c r="E2887" s="119" t="s">
        <v>22</v>
      </c>
      <c r="F2887" s="119" t="s">
        <v>55</v>
      </c>
      <c r="G2887" s="119" t="str">
        <f>VLOOKUP(Repository_table[[#This Row],[Country of Destination]],$T$11:$U$47,2,)</f>
        <v>Europe and Central Asia</v>
      </c>
      <c r="H2887" s="119" t="s">
        <v>281</v>
      </c>
      <c r="I2887" s="119" t="s">
        <v>333</v>
      </c>
      <c r="J2887" s="120">
        <v>3515410</v>
      </c>
      <c r="K2887" s="121"/>
      <c r="L2887" s="115"/>
      <c r="N2887" s="89"/>
    </row>
    <row r="2888" spans="1:14" s="13" customFormat="1">
      <c r="A2888" s="117">
        <v>44520</v>
      </c>
      <c r="B2888" s="118" t="s">
        <v>20</v>
      </c>
      <c r="C2888" s="118" t="s">
        <v>20</v>
      </c>
      <c r="D2888" s="119" t="s">
        <v>169</v>
      </c>
      <c r="E2888" s="119" t="s">
        <v>22</v>
      </c>
      <c r="F2888" s="119" t="s">
        <v>28</v>
      </c>
      <c r="G2888" s="119" t="str">
        <f>VLOOKUP(Repository_table[[#This Row],[Country of Destination]],$T$11:$U$47,2,)</f>
        <v>East Asia and Pacific</v>
      </c>
      <c r="H2888" s="119" t="s">
        <v>99</v>
      </c>
      <c r="I2888" s="119" t="s">
        <v>25</v>
      </c>
      <c r="J2888" s="120">
        <v>2847652</v>
      </c>
      <c r="K2888" s="121"/>
      <c r="L2888" s="115"/>
      <c r="N2888" s="89"/>
    </row>
    <row r="2889" spans="1:14" s="13" customFormat="1" ht="24.95">
      <c r="A2889" s="117">
        <v>44521</v>
      </c>
      <c r="B2889" s="118" t="s">
        <v>330</v>
      </c>
      <c r="C2889" s="118" t="s">
        <v>331</v>
      </c>
      <c r="D2889" s="119" t="s">
        <v>332</v>
      </c>
      <c r="E2889" s="119" t="s">
        <v>22</v>
      </c>
      <c r="F2889" s="119" t="s">
        <v>68</v>
      </c>
      <c r="G2889" s="119" t="str">
        <f>VLOOKUP(Repository_table[[#This Row],[Country of Destination]],$T$11:$U$47,2,)</f>
        <v>Europe and Central Asia</v>
      </c>
      <c r="H2889" s="119" t="s">
        <v>271</v>
      </c>
      <c r="I2889" s="119" t="s">
        <v>333</v>
      </c>
      <c r="J2889" s="120">
        <v>2781528</v>
      </c>
      <c r="K2889" s="121"/>
      <c r="L2889" s="115"/>
      <c r="N2889" s="89"/>
    </row>
    <row r="2890" spans="1:14" s="13" customFormat="1">
      <c r="A2890" s="117">
        <v>44521</v>
      </c>
      <c r="B2890" s="118" t="s">
        <v>20</v>
      </c>
      <c r="C2890" s="118" t="s">
        <v>20</v>
      </c>
      <c r="D2890" s="119" t="s">
        <v>169</v>
      </c>
      <c r="E2890" s="119" t="s">
        <v>22</v>
      </c>
      <c r="F2890" s="119" t="s">
        <v>143</v>
      </c>
      <c r="G2890" s="119" t="str">
        <f>VLOOKUP(Repository_table[[#This Row],[Country of Destination]],$T$11:$U$47,2,)</f>
        <v>Latin America and the Caribbean</v>
      </c>
      <c r="H2890" s="119" t="s">
        <v>78</v>
      </c>
      <c r="I2890" s="119" t="s">
        <v>25</v>
      </c>
      <c r="J2890" s="120">
        <v>2956423</v>
      </c>
      <c r="K2890" s="121"/>
      <c r="L2890" s="115"/>
      <c r="N2890" s="89"/>
    </row>
    <row r="2891" spans="1:14" s="13" customFormat="1">
      <c r="A2891" s="117">
        <v>44522</v>
      </c>
      <c r="B2891" s="118" t="s">
        <v>303</v>
      </c>
      <c r="C2891" s="118" t="s">
        <v>304</v>
      </c>
      <c r="D2891" s="119" t="s">
        <v>305</v>
      </c>
      <c r="E2891" s="119" t="s">
        <v>22</v>
      </c>
      <c r="F2891" s="119" t="s">
        <v>158</v>
      </c>
      <c r="G2891" s="119" t="str">
        <f>VLOOKUP(Repository_table[[#This Row],[Country of Destination]],$T$11:$U$47,2,)</f>
        <v>East Asia and Pacific</v>
      </c>
      <c r="H2891" s="119" t="s">
        <v>345</v>
      </c>
      <c r="I2891" s="119" t="s">
        <v>307</v>
      </c>
      <c r="J2891" s="120">
        <v>3378160</v>
      </c>
      <c r="K2891" s="121"/>
      <c r="L2891" s="115"/>
      <c r="N2891" s="89"/>
    </row>
    <row r="2892" spans="1:14" s="13" customFormat="1" ht="24.95">
      <c r="A2892" s="117">
        <v>44522</v>
      </c>
      <c r="B2892" s="118" t="s">
        <v>264</v>
      </c>
      <c r="C2892" s="118" t="s">
        <v>265</v>
      </c>
      <c r="D2892" s="119" t="s">
        <v>266</v>
      </c>
      <c r="E2892" s="119" t="s">
        <v>22</v>
      </c>
      <c r="F2892" s="119" t="s">
        <v>23</v>
      </c>
      <c r="G2892" s="119" t="str">
        <f>VLOOKUP(Repository_table[[#This Row],[Country of Destination]],$T$11:$U$47,2,)</f>
        <v>Europe and Central Asia</v>
      </c>
      <c r="H2892" s="119" t="s">
        <v>278</v>
      </c>
      <c r="I2892" s="119" t="s">
        <v>268</v>
      </c>
      <c r="J2892" s="120">
        <v>3787972</v>
      </c>
      <c r="K2892" s="121"/>
      <c r="L2892" s="115"/>
      <c r="N2892" s="89"/>
    </row>
    <row r="2893" spans="1:14" s="13" customFormat="1">
      <c r="A2893" s="117">
        <v>44522</v>
      </c>
      <c r="B2893" s="118" t="s">
        <v>20</v>
      </c>
      <c r="C2893" s="118" t="s">
        <v>20</v>
      </c>
      <c r="D2893" s="119" t="s">
        <v>169</v>
      </c>
      <c r="E2893" s="119" t="s">
        <v>22</v>
      </c>
      <c r="F2893" s="119" t="s">
        <v>125</v>
      </c>
      <c r="G2893" s="119" t="str">
        <f>VLOOKUP(Repository_table[[#This Row],[Country of Destination]],$T$11:$U$47,2,)</f>
        <v>East Asia and Pacific</v>
      </c>
      <c r="H2893" s="119" t="s">
        <v>86</v>
      </c>
      <c r="I2893" s="119" t="s">
        <v>25</v>
      </c>
      <c r="J2893" s="120">
        <v>3728373</v>
      </c>
      <c r="K2893" s="121"/>
      <c r="L2893" s="115"/>
      <c r="N2893" s="89"/>
    </row>
    <row r="2894" spans="1:14" s="13" customFormat="1">
      <c r="A2894" s="117">
        <v>44523</v>
      </c>
      <c r="B2894" s="118" t="s">
        <v>303</v>
      </c>
      <c r="C2894" s="118" t="s">
        <v>308</v>
      </c>
      <c r="D2894" s="119" t="s">
        <v>305</v>
      </c>
      <c r="E2894" s="119" t="s">
        <v>22</v>
      </c>
      <c r="F2894" s="119" t="s">
        <v>158</v>
      </c>
      <c r="G2894" s="119" t="str">
        <f>VLOOKUP(Repository_table[[#This Row],[Country of Destination]],$T$11:$U$47,2,)</f>
        <v>East Asia and Pacific</v>
      </c>
      <c r="H2894" s="119" t="s">
        <v>98</v>
      </c>
      <c r="I2894" s="119" t="s">
        <v>307</v>
      </c>
      <c r="J2894" s="120">
        <v>3666260</v>
      </c>
      <c r="K2894" s="121"/>
      <c r="L2894" s="115"/>
      <c r="N2894" s="89"/>
    </row>
    <row r="2895" spans="1:14" s="13" customFormat="1">
      <c r="A2895" s="117">
        <v>44523</v>
      </c>
      <c r="B2895" s="118" t="s">
        <v>20</v>
      </c>
      <c r="C2895" s="118" t="s">
        <v>20</v>
      </c>
      <c r="D2895" s="119" t="s">
        <v>169</v>
      </c>
      <c r="E2895" s="119" t="s">
        <v>22</v>
      </c>
      <c r="F2895" s="119" t="s">
        <v>44</v>
      </c>
      <c r="G2895" s="119" t="str">
        <f>VLOOKUP(Repository_table[[#This Row],[Country of Destination]],$T$11:$U$47,2,)</f>
        <v>Europe and Central Asia</v>
      </c>
      <c r="H2895" s="119" t="s">
        <v>104</v>
      </c>
      <c r="I2895" s="119" t="s">
        <v>25</v>
      </c>
      <c r="J2895" s="120">
        <v>3713694</v>
      </c>
      <c r="K2895" s="121"/>
      <c r="L2895" s="115"/>
      <c r="N2895" s="89"/>
    </row>
    <row r="2896" spans="1:14" s="13" customFormat="1">
      <c r="A2896" s="117">
        <v>44524</v>
      </c>
      <c r="B2896" s="118" t="s">
        <v>303</v>
      </c>
      <c r="C2896" s="118" t="s">
        <v>304</v>
      </c>
      <c r="D2896" s="119" t="s">
        <v>305</v>
      </c>
      <c r="E2896" s="119" t="s">
        <v>22</v>
      </c>
      <c r="F2896" s="119" t="s">
        <v>68</v>
      </c>
      <c r="G2896" s="119" t="str">
        <f>VLOOKUP(Repository_table[[#This Row],[Country of Destination]],$T$11:$U$47,2,)</f>
        <v>Europe and Central Asia</v>
      </c>
      <c r="H2896" s="119" t="s">
        <v>271</v>
      </c>
      <c r="I2896" s="119" t="s">
        <v>307</v>
      </c>
      <c r="J2896" s="120">
        <v>547597</v>
      </c>
      <c r="K2896" s="121"/>
      <c r="L2896" s="115"/>
      <c r="N2896" s="89"/>
    </row>
    <row r="2897" spans="1:14" s="13" customFormat="1" ht="24.95">
      <c r="A2897" s="117">
        <v>44524</v>
      </c>
      <c r="B2897" s="118" t="s">
        <v>264</v>
      </c>
      <c r="C2897" s="118" t="s">
        <v>265</v>
      </c>
      <c r="D2897" s="119" t="s">
        <v>266</v>
      </c>
      <c r="E2897" s="119" t="s">
        <v>22</v>
      </c>
      <c r="F2897" s="119" t="s">
        <v>69</v>
      </c>
      <c r="G2897" s="119" t="str">
        <f>VLOOKUP(Repository_table[[#This Row],[Country of Destination]],$T$11:$U$47,2,)</f>
        <v>East Asia and Pacific</v>
      </c>
      <c r="H2897" s="119" t="s">
        <v>91</v>
      </c>
      <c r="I2897" s="119" t="s">
        <v>268</v>
      </c>
      <c r="J2897" s="120">
        <v>3404337</v>
      </c>
      <c r="K2897" s="121"/>
      <c r="L2897" s="115"/>
      <c r="N2897" s="89"/>
    </row>
    <row r="2898" spans="1:14" s="13" customFormat="1">
      <c r="A2898" s="117">
        <v>44524</v>
      </c>
      <c r="B2898" s="118" t="s">
        <v>228</v>
      </c>
      <c r="C2898" s="118" t="s">
        <v>232</v>
      </c>
      <c r="D2898" s="119" t="s">
        <v>230</v>
      </c>
      <c r="E2898" s="119" t="s">
        <v>22</v>
      </c>
      <c r="F2898" s="119" t="s">
        <v>44</v>
      </c>
      <c r="G2898" s="119" t="str">
        <f>VLOOKUP(Repository_table[[#This Row],[Country of Destination]],$T$11:$U$47,2,)</f>
        <v>Europe and Central Asia</v>
      </c>
      <c r="H2898" s="119" t="s">
        <v>195</v>
      </c>
      <c r="I2898" s="119" t="s">
        <v>231</v>
      </c>
      <c r="J2898" s="120">
        <v>3484378</v>
      </c>
      <c r="K2898" s="121"/>
      <c r="L2898" s="115"/>
      <c r="N2898" s="89"/>
    </row>
    <row r="2899" spans="1:14" s="13" customFormat="1" ht="24.95">
      <c r="A2899" s="117">
        <v>44524</v>
      </c>
      <c r="B2899" s="118" t="s">
        <v>330</v>
      </c>
      <c r="C2899" s="118" t="s">
        <v>331</v>
      </c>
      <c r="D2899" s="119" t="s">
        <v>332</v>
      </c>
      <c r="E2899" s="119" t="s">
        <v>22</v>
      </c>
      <c r="F2899" s="119" t="s">
        <v>94</v>
      </c>
      <c r="G2899" s="119" t="str">
        <f>VLOOKUP(Repository_table[[#This Row],[Country of Destination]],$T$11:$U$47,2,)</f>
        <v>East Asia and Pacific</v>
      </c>
      <c r="H2899" s="119" t="s">
        <v>296</v>
      </c>
      <c r="I2899" s="119" t="s">
        <v>333</v>
      </c>
      <c r="J2899" s="120">
        <v>3337358</v>
      </c>
      <c r="K2899" s="121"/>
      <c r="L2899" s="115"/>
      <c r="N2899" s="89"/>
    </row>
    <row r="2900" spans="1:14" s="13" customFormat="1">
      <c r="A2900" s="117">
        <v>44524</v>
      </c>
      <c r="B2900" s="118" t="s">
        <v>20</v>
      </c>
      <c r="C2900" s="118" t="s">
        <v>20</v>
      </c>
      <c r="D2900" s="119" t="s">
        <v>169</v>
      </c>
      <c r="E2900" s="119" t="s">
        <v>22</v>
      </c>
      <c r="F2900" s="119" t="s">
        <v>28</v>
      </c>
      <c r="G2900" s="119" t="str">
        <f>VLOOKUP(Repository_table[[#This Row],[Country of Destination]],$T$11:$U$47,2,)</f>
        <v>East Asia and Pacific</v>
      </c>
      <c r="H2900" s="119" t="s">
        <v>75</v>
      </c>
      <c r="I2900" s="119" t="s">
        <v>25</v>
      </c>
      <c r="J2900" s="120">
        <v>3688993</v>
      </c>
      <c r="K2900" s="121"/>
      <c r="L2900" s="115"/>
      <c r="N2900" s="89"/>
    </row>
    <row r="2901" spans="1:14" s="13" customFormat="1">
      <c r="A2901" s="117">
        <v>44525</v>
      </c>
      <c r="B2901" s="118" t="s">
        <v>303</v>
      </c>
      <c r="C2901" s="118" t="s">
        <v>304</v>
      </c>
      <c r="D2901" s="119" t="s">
        <v>305</v>
      </c>
      <c r="E2901" s="119" t="s">
        <v>22</v>
      </c>
      <c r="F2901" s="119" t="s">
        <v>35</v>
      </c>
      <c r="G2901" s="119" t="str">
        <f>VLOOKUP(Repository_table[[#This Row],[Country of Destination]],$T$11:$U$47,2,)</f>
        <v>Europe and Central Asia</v>
      </c>
      <c r="H2901" s="119" t="s">
        <v>110</v>
      </c>
      <c r="I2901" s="119" t="s">
        <v>307</v>
      </c>
      <c r="J2901" s="120">
        <v>3653895</v>
      </c>
      <c r="K2901" s="121"/>
      <c r="L2901" s="115"/>
      <c r="N2901" s="89"/>
    </row>
    <row r="2902" spans="1:14" s="13" customFormat="1" ht="24.95">
      <c r="A2902" s="117">
        <v>44525</v>
      </c>
      <c r="B2902" s="118" t="s">
        <v>264</v>
      </c>
      <c r="C2902" s="118" t="s">
        <v>265</v>
      </c>
      <c r="D2902" s="119" t="s">
        <v>266</v>
      </c>
      <c r="E2902" s="119" t="s">
        <v>22</v>
      </c>
      <c r="F2902" s="119" t="s">
        <v>23</v>
      </c>
      <c r="G2902" s="119" t="str">
        <f>VLOOKUP(Repository_table[[#This Row],[Country of Destination]],$T$11:$U$47,2,)</f>
        <v>Europe and Central Asia</v>
      </c>
      <c r="H2902" s="119" t="s">
        <v>92</v>
      </c>
      <c r="I2902" s="119" t="s">
        <v>268</v>
      </c>
      <c r="J2902" s="120">
        <v>2953925</v>
      </c>
      <c r="K2902" s="121"/>
      <c r="L2902" s="115"/>
      <c r="N2902" s="89"/>
    </row>
    <row r="2903" spans="1:14" s="13" customFormat="1">
      <c r="A2903" s="117">
        <v>44525</v>
      </c>
      <c r="B2903" s="118" t="s">
        <v>228</v>
      </c>
      <c r="C2903" s="118" t="s">
        <v>232</v>
      </c>
      <c r="D2903" s="119" t="s">
        <v>230</v>
      </c>
      <c r="E2903" s="119" t="s">
        <v>22</v>
      </c>
      <c r="F2903" s="119" t="s">
        <v>23</v>
      </c>
      <c r="G2903" s="119" t="str">
        <f>VLOOKUP(Repository_table[[#This Row],[Country of Destination]],$T$11:$U$47,2,)</f>
        <v>Europe and Central Asia</v>
      </c>
      <c r="H2903" s="119" t="s">
        <v>260</v>
      </c>
      <c r="I2903" s="119" t="s">
        <v>231</v>
      </c>
      <c r="J2903" s="120">
        <v>470409</v>
      </c>
      <c r="K2903" s="121"/>
      <c r="L2903" s="115"/>
      <c r="N2903" s="89"/>
    </row>
    <row r="2904" spans="1:14" s="13" customFormat="1" ht="24.95">
      <c r="A2904" s="117">
        <v>44525</v>
      </c>
      <c r="B2904" s="118" t="s">
        <v>330</v>
      </c>
      <c r="C2904" s="118" t="s">
        <v>331</v>
      </c>
      <c r="D2904" s="119" t="s">
        <v>332</v>
      </c>
      <c r="E2904" s="119" t="s">
        <v>22</v>
      </c>
      <c r="F2904" s="119" t="s">
        <v>44</v>
      </c>
      <c r="G2904" s="119" t="str">
        <f>VLOOKUP(Repository_table[[#This Row],[Country of Destination]],$T$11:$U$47,2,)</f>
        <v>Europe and Central Asia</v>
      </c>
      <c r="H2904" s="119" t="s">
        <v>321</v>
      </c>
      <c r="I2904" s="119" t="s">
        <v>333</v>
      </c>
      <c r="J2904" s="120">
        <v>476874</v>
      </c>
      <c r="K2904" s="121"/>
      <c r="L2904" s="115" t="s">
        <v>258</v>
      </c>
      <c r="N2904" s="89"/>
    </row>
    <row r="2905" spans="1:14" s="13" customFormat="1" ht="24.95">
      <c r="A2905" s="117">
        <v>44525</v>
      </c>
      <c r="B2905" s="118" t="s">
        <v>330</v>
      </c>
      <c r="C2905" s="118" t="s">
        <v>331</v>
      </c>
      <c r="D2905" s="119" t="s">
        <v>332</v>
      </c>
      <c r="E2905" s="119" t="s">
        <v>22</v>
      </c>
      <c r="F2905" s="119" t="s">
        <v>35</v>
      </c>
      <c r="G2905" s="119" t="str">
        <f>VLOOKUP(Repository_table[[#This Row],[Country of Destination]],$T$11:$U$47,2,)</f>
        <v>Europe and Central Asia</v>
      </c>
      <c r="H2905" s="119" t="s">
        <v>174</v>
      </c>
      <c r="I2905" s="119" t="s">
        <v>333</v>
      </c>
      <c r="J2905" s="120">
        <v>3700231</v>
      </c>
      <c r="K2905" s="121"/>
      <c r="L2905" s="115"/>
      <c r="N2905" s="89"/>
    </row>
    <row r="2906" spans="1:14" s="13" customFormat="1">
      <c r="A2906" s="117">
        <v>44525</v>
      </c>
      <c r="B2906" s="118" t="s">
        <v>20</v>
      </c>
      <c r="C2906" s="118" t="s">
        <v>20</v>
      </c>
      <c r="D2906" s="119" t="s">
        <v>169</v>
      </c>
      <c r="E2906" s="119" t="s">
        <v>22</v>
      </c>
      <c r="F2906" s="119" t="s">
        <v>35</v>
      </c>
      <c r="G2906" s="119" t="str">
        <f>VLOOKUP(Repository_table[[#This Row],[Country of Destination]],$T$11:$U$47,2,)</f>
        <v>Europe and Central Asia</v>
      </c>
      <c r="H2906" s="119" t="s">
        <v>203</v>
      </c>
      <c r="I2906" s="119" t="s">
        <v>25</v>
      </c>
      <c r="J2906" s="120">
        <v>3613461</v>
      </c>
      <c r="K2906" s="121"/>
      <c r="L2906" s="115"/>
      <c r="N2906" s="89"/>
    </row>
    <row r="2907" spans="1:14" s="13" customFormat="1">
      <c r="A2907" s="117">
        <v>44525</v>
      </c>
      <c r="B2907" s="118" t="s">
        <v>355</v>
      </c>
      <c r="C2907" s="118" t="s">
        <v>356</v>
      </c>
      <c r="D2907" s="119" t="s">
        <v>360</v>
      </c>
      <c r="E2907" s="119" t="s">
        <v>22</v>
      </c>
      <c r="F2907" s="119" t="s">
        <v>55</v>
      </c>
      <c r="G2907" s="119" t="str">
        <f>VLOOKUP(Repository_table[[#This Row],[Country of Destination]],$T$11:$U$47,2,)</f>
        <v>Europe and Central Asia</v>
      </c>
      <c r="H2907" s="119" t="s">
        <v>615</v>
      </c>
      <c r="I2907" s="119" t="s">
        <v>359</v>
      </c>
      <c r="J2907" s="120">
        <v>3039335</v>
      </c>
      <c r="K2907" s="121"/>
      <c r="L2907" s="115"/>
      <c r="N2907" s="89"/>
    </row>
    <row r="2908" spans="1:14" s="13" customFormat="1">
      <c r="A2908" s="117">
        <v>44526</v>
      </c>
      <c r="B2908" s="118" t="s">
        <v>20</v>
      </c>
      <c r="C2908" s="118" t="s">
        <v>20</v>
      </c>
      <c r="D2908" s="119" t="s">
        <v>169</v>
      </c>
      <c r="E2908" s="119" t="s">
        <v>22</v>
      </c>
      <c r="F2908" s="119" t="s">
        <v>94</v>
      </c>
      <c r="G2908" s="119" t="str">
        <f>VLOOKUP(Repository_table[[#This Row],[Country of Destination]],$T$11:$U$47,2,)</f>
        <v>East Asia and Pacific</v>
      </c>
      <c r="H2908" s="119" t="s">
        <v>120</v>
      </c>
      <c r="I2908" s="119" t="s">
        <v>25</v>
      </c>
      <c r="J2908" s="120">
        <v>2888765</v>
      </c>
      <c r="K2908" s="121"/>
      <c r="L2908" s="115"/>
      <c r="N2908" s="89"/>
    </row>
    <row r="2909" spans="1:14" s="13" customFormat="1">
      <c r="A2909" s="117">
        <v>44527</v>
      </c>
      <c r="B2909" s="118" t="s">
        <v>303</v>
      </c>
      <c r="C2909" s="118" t="s">
        <v>304</v>
      </c>
      <c r="D2909" s="119" t="s">
        <v>305</v>
      </c>
      <c r="E2909" s="119" t="s">
        <v>22</v>
      </c>
      <c r="F2909" s="119" t="s">
        <v>158</v>
      </c>
      <c r="G2909" s="119" t="str">
        <f>VLOOKUP(Repository_table[[#This Row],[Country of Destination]],$T$11:$U$47,2,)</f>
        <v>East Asia and Pacific</v>
      </c>
      <c r="H2909" s="119" t="s">
        <v>311</v>
      </c>
      <c r="I2909" s="119" t="s">
        <v>307</v>
      </c>
      <c r="J2909" s="120">
        <v>3500679</v>
      </c>
      <c r="K2909" s="121"/>
      <c r="L2909" s="115"/>
      <c r="N2909" s="89"/>
    </row>
    <row r="2910" spans="1:14" s="13" customFormat="1" ht="24.95">
      <c r="A2910" s="117">
        <v>44527</v>
      </c>
      <c r="B2910" s="118" t="s">
        <v>264</v>
      </c>
      <c r="C2910" s="118" t="s">
        <v>265</v>
      </c>
      <c r="D2910" s="119" t="s">
        <v>266</v>
      </c>
      <c r="E2910" s="119" t="s">
        <v>22</v>
      </c>
      <c r="F2910" s="119" t="s">
        <v>57</v>
      </c>
      <c r="G2910" s="119" t="str">
        <f>VLOOKUP(Repository_table[[#This Row],[Country of Destination]],$T$11:$U$47,2,)</f>
        <v>Europe and Central Asia</v>
      </c>
      <c r="H2910" s="119" t="s">
        <v>282</v>
      </c>
      <c r="I2910" s="119" t="s">
        <v>268</v>
      </c>
      <c r="J2910" s="120">
        <v>1878948</v>
      </c>
      <c r="K2910" s="121"/>
      <c r="L2910" s="115" t="s">
        <v>67</v>
      </c>
      <c r="N2910" s="89"/>
    </row>
    <row r="2911" spans="1:14" s="13" customFormat="1" ht="24.95">
      <c r="A2911" s="117">
        <v>44527</v>
      </c>
      <c r="B2911" s="118" t="s">
        <v>264</v>
      </c>
      <c r="C2911" s="118" t="s">
        <v>265</v>
      </c>
      <c r="D2911" s="119" t="s">
        <v>266</v>
      </c>
      <c r="E2911" s="119" t="s">
        <v>22</v>
      </c>
      <c r="F2911" s="119" t="s">
        <v>23</v>
      </c>
      <c r="G2911" s="119" t="str">
        <f>VLOOKUP(Repository_table[[#This Row],[Country of Destination]],$T$11:$U$47,2,)</f>
        <v>Europe and Central Asia</v>
      </c>
      <c r="H2911" s="119" t="s">
        <v>282</v>
      </c>
      <c r="I2911" s="119" t="s">
        <v>268</v>
      </c>
      <c r="J2911" s="120">
        <v>1830720</v>
      </c>
      <c r="K2911" s="121"/>
      <c r="L2911" s="115" t="s">
        <v>67</v>
      </c>
      <c r="N2911" s="89"/>
    </row>
    <row r="2912" spans="1:14" s="13" customFormat="1">
      <c r="A2912" s="117">
        <v>44527</v>
      </c>
      <c r="B2912" s="118" t="s">
        <v>228</v>
      </c>
      <c r="C2912" s="118" t="s">
        <v>229</v>
      </c>
      <c r="D2912" s="119" t="s">
        <v>230</v>
      </c>
      <c r="E2912" s="119" t="s">
        <v>22</v>
      </c>
      <c r="F2912" s="119" t="s">
        <v>94</v>
      </c>
      <c r="G2912" s="119" t="str">
        <f>VLOOKUP(Repository_table[[#This Row],[Country of Destination]],$T$11:$U$47,2,)</f>
        <v>East Asia and Pacific</v>
      </c>
      <c r="H2912" s="119" t="s">
        <v>137</v>
      </c>
      <c r="I2912" s="119" t="s">
        <v>231</v>
      </c>
      <c r="J2912" s="120">
        <v>3348933</v>
      </c>
      <c r="K2912" s="121"/>
      <c r="L2912" s="115"/>
      <c r="N2912" s="89"/>
    </row>
    <row r="2913" spans="1:14" s="13" customFormat="1">
      <c r="A2913" s="117">
        <v>44527</v>
      </c>
      <c r="B2913" s="118" t="s">
        <v>20</v>
      </c>
      <c r="C2913" s="118" t="s">
        <v>20</v>
      </c>
      <c r="D2913" s="119" t="s">
        <v>169</v>
      </c>
      <c r="E2913" s="119" t="s">
        <v>22</v>
      </c>
      <c r="F2913" s="119" t="s">
        <v>38</v>
      </c>
      <c r="G2913" s="119" t="str">
        <f>VLOOKUP(Repository_table[[#This Row],[Country of Destination]],$T$11:$U$47,2,)</f>
        <v>Latin America and the Caribbean</v>
      </c>
      <c r="H2913" s="119" t="s">
        <v>327</v>
      </c>
      <c r="I2913" s="119" t="s">
        <v>25</v>
      </c>
      <c r="J2913" s="120">
        <v>3601639</v>
      </c>
      <c r="K2913" s="121"/>
      <c r="L2913" s="115"/>
      <c r="N2913" s="89"/>
    </row>
    <row r="2914" spans="1:14" s="13" customFormat="1">
      <c r="A2914" s="117">
        <v>44527</v>
      </c>
      <c r="B2914" s="118" t="s">
        <v>20</v>
      </c>
      <c r="C2914" s="118" t="s">
        <v>20</v>
      </c>
      <c r="D2914" s="119" t="s">
        <v>169</v>
      </c>
      <c r="E2914" s="119" t="s">
        <v>22</v>
      </c>
      <c r="F2914" s="119" t="s">
        <v>44</v>
      </c>
      <c r="G2914" s="119" t="str">
        <f>VLOOKUP(Repository_table[[#This Row],[Country of Destination]],$T$11:$U$47,2,)</f>
        <v>Europe and Central Asia</v>
      </c>
      <c r="H2914" s="119" t="s">
        <v>321</v>
      </c>
      <c r="I2914" s="119" t="s">
        <v>25</v>
      </c>
      <c r="J2914" s="120">
        <v>2987369</v>
      </c>
      <c r="K2914" s="121"/>
      <c r="L2914" s="115"/>
      <c r="N2914" s="89"/>
    </row>
    <row r="2915" spans="1:14" s="13" customFormat="1" ht="24.95">
      <c r="A2915" s="117">
        <v>44528</v>
      </c>
      <c r="B2915" s="118" t="s">
        <v>264</v>
      </c>
      <c r="C2915" s="118" t="s">
        <v>265</v>
      </c>
      <c r="D2915" s="119" t="s">
        <v>266</v>
      </c>
      <c r="E2915" s="119" t="s">
        <v>22</v>
      </c>
      <c r="F2915" s="119" t="s">
        <v>35</v>
      </c>
      <c r="G2915" s="119" t="str">
        <f>VLOOKUP(Repository_table[[#This Row],[Country of Destination]],$T$11:$U$47,2,)</f>
        <v>Europe and Central Asia</v>
      </c>
      <c r="H2915" s="119" t="s">
        <v>192</v>
      </c>
      <c r="I2915" s="119" t="s">
        <v>268</v>
      </c>
      <c r="J2915" s="120">
        <v>3532488</v>
      </c>
      <c r="K2915" s="121"/>
      <c r="L2915" s="115"/>
      <c r="N2915" s="89"/>
    </row>
    <row r="2916" spans="1:14" s="13" customFormat="1" ht="24.95">
      <c r="A2916" s="117">
        <v>44528</v>
      </c>
      <c r="B2916" s="118" t="s">
        <v>330</v>
      </c>
      <c r="C2916" s="118" t="s">
        <v>331</v>
      </c>
      <c r="D2916" s="119" t="s">
        <v>332</v>
      </c>
      <c r="E2916" s="119" t="s">
        <v>22</v>
      </c>
      <c r="F2916" s="119" t="s">
        <v>35</v>
      </c>
      <c r="G2916" s="119" t="str">
        <f>VLOOKUP(Repository_table[[#This Row],[Country of Destination]],$T$11:$U$47,2,)</f>
        <v>Europe and Central Asia</v>
      </c>
      <c r="H2916" s="119" t="s">
        <v>220</v>
      </c>
      <c r="I2916" s="119" t="s">
        <v>333</v>
      </c>
      <c r="J2916" s="120">
        <v>3366424</v>
      </c>
      <c r="K2916" s="121"/>
      <c r="L2916" s="115"/>
      <c r="N2916" s="89"/>
    </row>
    <row r="2917" spans="1:14" s="13" customFormat="1">
      <c r="A2917" s="117">
        <v>44528</v>
      </c>
      <c r="B2917" s="118" t="s">
        <v>20</v>
      </c>
      <c r="C2917" s="118" t="s">
        <v>20</v>
      </c>
      <c r="D2917" s="119" t="s">
        <v>169</v>
      </c>
      <c r="E2917" s="119" t="s">
        <v>249</v>
      </c>
      <c r="F2917" s="119" t="s">
        <v>28</v>
      </c>
      <c r="G2917" s="119" t="str">
        <f>VLOOKUP(Repository_table[[#This Row],[Country of Destination]],$T$11:$U$47,2,)</f>
        <v>East Asia and Pacific</v>
      </c>
      <c r="H2917" s="119" t="s">
        <v>129</v>
      </c>
      <c r="I2917" s="119" t="s">
        <v>25</v>
      </c>
      <c r="J2917" s="120">
        <v>3596577</v>
      </c>
      <c r="K2917" s="121"/>
      <c r="L2917" s="115"/>
      <c r="N2917" s="89"/>
    </row>
    <row r="2918" spans="1:14" s="13" customFormat="1">
      <c r="A2918" s="117">
        <v>44529</v>
      </c>
      <c r="B2918" s="118" t="s">
        <v>303</v>
      </c>
      <c r="C2918" s="118" t="s">
        <v>308</v>
      </c>
      <c r="D2918" s="119" t="s">
        <v>305</v>
      </c>
      <c r="E2918" s="119" t="s">
        <v>22</v>
      </c>
      <c r="F2918" s="119" t="s">
        <v>158</v>
      </c>
      <c r="G2918" s="119" t="str">
        <f>VLOOKUP(Repository_table[[#This Row],[Country of Destination]],$T$11:$U$47,2,)</f>
        <v>East Asia and Pacific</v>
      </c>
      <c r="H2918" s="119" t="s">
        <v>134</v>
      </c>
      <c r="I2918" s="119" t="s">
        <v>307</v>
      </c>
      <c r="J2918" s="120">
        <v>3673443</v>
      </c>
      <c r="K2918" s="121"/>
      <c r="L2918" s="115"/>
      <c r="N2918" s="89"/>
    </row>
    <row r="2919" spans="1:14" s="13" customFormat="1" ht="24.95">
      <c r="A2919" s="117">
        <v>44529</v>
      </c>
      <c r="B2919" s="118" t="s">
        <v>264</v>
      </c>
      <c r="C2919" s="118" t="s">
        <v>265</v>
      </c>
      <c r="D2919" s="119" t="s">
        <v>266</v>
      </c>
      <c r="E2919" s="119" t="s">
        <v>22</v>
      </c>
      <c r="F2919" s="119" t="s">
        <v>35</v>
      </c>
      <c r="G2919" s="119" t="str">
        <f>VLOOKUP(Repository_table[[#This Row],[Country of Destination]],$T$11:$U$47,2,)</f>
        <v>Europe and Central Asia</v>
      </c>
      <c r="H2919" s="119" t="s">
        <v>267</v>
      </c>
      <c r="I2919" s="119" t="s">
        <v>268</v>
      </c>
      <c r="J2919" s="120">
        <v>3301865</v>
      </c>
      <c r="K2919" s="121"/>
      <c r="L2919" s="115"/>
      <c r="N2919" s="89"/>
    </row>
    <row r="2920" spans="1:14" s="13" customFormat="1" ht="24.95">
      <c r="A2920" s="117">
        <v>44529</v>
      </c>
      <c r="B2920" s="118" t="s">
        <v>330</v>
      </c>
      <c r="C2920" s="118" t="s">
        <v>331</v>
      </c>
      <c r="D2920" s="119" t="s">
        <v>332</v>
      </c>
      <c r="E2920" s="119" t="s">
        <v>22</v>
      </c>
      <c r="F2920" s="119" t="s">
        <v>35</v>
      </c>
      <c r="G2920" s="119" t="str">
        <f>VLOOKUP(Repository_table[[#This Row],[Country of Destination]],$T$11:$U$47,2,)</f>
        <v>Europe and Central Asia</v>
      </c>
      <c r="H2920" s="119" t="s">
        <v>336</v>
      </c>
      <c r="I2920" s="119" t="s">
        <v>333</v>
      </c>
      <c r="J2920" s="120">
        <v>3145041</v>
      </c>
      <c r="K2920" s="121"/>
      <c r="L2920" s="115" t="s">
        <v>67</v>
      </c>
      <c r="N2920" s="89"/>
    </row>
    <row r="2921" spans="1:14" s="13" customFormat="1" ht="24.95">
      <c r="A2921" s="117">
        <v>44529</v>
      </c>
      <c r="B2921" s="118" t="s">
        <v>330</v>
      </c>
      <c r="C2921" s="118" t="s">
        <v>331</v>
      </c>
      <c r="D2921" s="119" t="s">
        <v>332</v>
      </c>
      <c r="E2921" s="119" t="s">
        <v>22</v>
      </c>
      <c r="F2921" s="119" t="s">
        <v>35</v>
      </c>
      <c r="G2921" s="119" t="str">
        <f>VLOOKUP(Repository_table[[#This Row],[Country of Destination]],$T$11:$U$47,2,)</f>
        <v>Europe and Central Asia</v>
      </c>
      <c r="H2921" s="119" t="s">
        <v>336</v>
      </c>
      <c r="I2921" s="119" t="s">
        <v>333</v>
      </c>
      <c r="J2921" s="120">
        <v>174642</v>
      </c>
      <c r="K2921" s="121"/>
      <c r="L2921" s="115" t="s">
        <v>67</v>
      </c>
      <c r="N2921" s="89"/>
    </row>
    <row r="2922" spans="1:14" s="13" customFormat="1">
      <c r="A2922" s="117">
        <v>44529</v>
      </c>
      <c r="B2922" s="118" t="s">
        <v>20</v>
      </c>
      <c r="C2922" s="118" t="s">
        <v>20</v>
      </c>
      <c r="D2922" s="119" t="s">
        <v>169</v>
      </c>
      <c r="E2922" s="119" t="s">
        <v>22</v>
      </c>
      <c r="F2922" s="119" t="s">
        <v>23</v>
      </c>
      <c r="G2922" s="119" t="str">
        <f>VLOOKUP(Repository_table[[#This Row],[Country of Destination]],$T$11:$U$47,2,)</f>
        <v>Europe and Central Asia</v>
      </c>
      <c r="H2922" s="119" t="s">
        <v>26</v>
      </c>
      <c r="I2922" s="119" t="s">
        <v>25</v>
      </c>
      <c r="J2922" s="120">
        <v>3243958</v>
      </c>
      <c r="K2922" s="121"/>
      <c r="L2922" s="115"/>
      <c r="N2922" s="89"/>
    </row>
    <row r="2923" spans="1:14" s="13" customFormat="1">
      <c r="A2923" s="117">
        <v>44530</v>
      </c>
      <c r="B2923" s="118" t="s">
        <v>20</v>
      </c>
      <c r="C2923" s="118" t="s">
        <v>20</v>
      </c>
      <c r="D2923" s="119" t="s">
        <v>169</v>
      </c>
      <c r="E2923" s="119" t="s">
        <v>22</v>
      </c>
      <c r="F2923" s="119" t="s">
        <v>65</v>
      </c>
      <c r="G2923" s="119" t="str">
        <f>VLOOKUP(Repository_table[[#This Row],[Country of Destination]],$T$11:$U$47,2,)</f>
        <v>Europe and Central Asia</v>
      </c>
      <c r="H2923" s="119" t="s">
        <v>54</v>
      </c>
      <c r="I2923" s="119" t="s">
        <v>25</v>
      </c>
      <c r="J2923" s="120">
        <v>3183740</v>
      </c>
      <c r="K2923" s="121"/>
      <c r="L2923" s="115" t="s">
        <v>67</v>
      </c>
      <c r="N2923" s="89"/>
    </row>
    <row r="2924" spans="1:14" s="13" customFormat="1">
      <c r="A2924" s="117">
        <v>44530</v>
      </c>
      <c r="B2924" s="118" t="s">
        <v>20</v>
      </c>
      <c r="C2924" s="118" t="s">
        <v>20</v>
      </c>
      <c r="D2924" s="119" t="s">
        <v>169</v>
      </c>
      <c r="E2924" s="119" t="s">
        <v>22</v>
      </c>
      <c r="F2924" s="119" t="s">
        <v>68</v>
      </c>
      <c r="G2924" s="119" t="str">
        <f>VLOOKUP(Repository_table[[#This Row],[Country of Destination]],$T$11:$U$47,2,)</f>
        <v>Europe and Central Asia</v>
      </c>
      <c r="H2924" s="119" t="s">
        <v>54</v>
      </c>
      <c r="I2924" s="119" t="s">
        <v>25</v>
      </c>
      <c r="J2924" s="120">
        <v>650339</v>
      </c>
      <c r="K2924" s="121"/>
      <c r="L2924" s="115" t="s">
        <v>67</v>
      </c>
      <c r="N2924" s="89"/>
    </row>
    <row r="2925" spans="1:14" s="13" customFormat="1" ht="24.95">
      <c r="A2925" s="117">
        <v>44531</v>
      </c>
      <c r="B2925" s="118" t="s">
        <v>330</v>
      </c>
      <c r="C2925" s="118" t="s">
        <v>331</v>
      </c>
      <c r="D2925" s="119" t="s">
        <v>339</v>
      </c>
      <c r="E2925" s="119" t="s">
        <v>22</v>
      </c>
      <c r="F2925" s="119" t="s">
        <v>28</v>
      </c>
      <c r="G2925" s="119" t="str">
        <f>VLOOKUP(Repository_table[[#This Row],[Country of Destination]],$T$11:$U$47,2,)</f>
        <v>East Asia and Pacific</v>
      </c>
      <c r="H2925" s="119" t="s">
        <v>292</v>
      </c>
      <c r="I2925" s="119" t="s">
        <v>333</v>
      </c>
      <c r="J2925" s="120">
        <v>3379856</v>
      </c>
      <c r="K2925" s="121"/>
      <c r="L2925" s="115"/>
      <c r="N2925" s="89"/>
    </row>
    <row r="2926" spans="1:14" s="13" customFormat="1">
      <c r="A2926" s="117">
        <v>44531</v>
      </c>
      <c r="B2926" s="118" t="s">
        <v>20</v>
      </c>
      <c r="C2926" s="118" t="s">
        <v>20</v>
      </c>
      <c r="D2926" s="119" t="s">
        <v>169</v>
      </c>
      <c r="E2926" s="119" t="s">
        <v>22</v>
      </c>
      <c r="F2926" s="119" t="s">
        <v>38</v>
      </c>
      <c r="G2926" s="119" t="str">
        <f>VLOOKUP(Repository_table[[#This Row],[Country of Destination]],$T$11:$U$47,2,)</f>
        <v>Latin America and the Caribbean</v>
      </c>
      <c r="H2926" s="119" t="s">
        <v>47</v>
      </c>
      <c r="I2926" s="119" t="s">
        <v>25</v>
      </c>
      <c r="J2926" s="120">
        <v>1342979</v>
      </c>
      <c r="K2926" s="121"/>
      <c r="L2926" s="115" t="s">
        <v>67</v>
      </c>
      <c r="N2926" s="89"/>
    </row>
    <row r="2927" spans="1:14" s="13" customFormat="1">
      <c r="A2927" s="117">
        <v>44531</v>
      </c>
      <c r="B2927" s="118" t="s">
        <v>20</v>
      </c>
      <c r="C2927" s="118" t="s">
        <v>20</v>
      </c>
      <c r="D2927" s="119" t="s">
        <v>169</v>
      </c>
      <c r="E2927" s="119" t="s">
        <v>22</v>
      </c>
      <c r="F2927" s="119" t="s">
        <v>140</v>
      </c>
      <c r="G2927" s="119" t="str">
        <f>VLOOKUP(Repository_table[[#This Row],[Country of Destination]],$T$11:$U$47,2,)</f>
        <v>Latin America and the Caribbean</v>
      </c>
      <c r="H2927" s="119" t="s">
        <v>47</v>
      </c>
      <c r="I2927" s="119" t="s">
        <v>25</v>
      </c>
      <c r="J2927" s="120">
        <v>2077396</v>
      </c>
      <c r="K2927" s="121"/>
      <c r="L2927" s="115" t="s">
        <v>67</v>
      </c>
      <c r="N2927" s="89"/>
    </row>
    <row r="2928" spans="1:14" s="13" customFormat="1">
      <c r="A2928" s="117">
        <v>44532</v>
      </c>
      <c r="B2928" s="118" t="s">
        <v>303</v>
      </c>
      <c r="C2928" s="118" t="s">
        <v>304</v>
      </c>
      <c r="D2928" s="119" t="s">
        <v>305</v>
      </c>
      <c r="E2928" s="119" t="s">
        <v>22</v>
      </c>
      <c r="F2928" s="119" t="s">
        <v>38</v>
      </c>
      <c r="G2928" s="119" t="str">
        <f>VLOOKUP(Repository_table[[#This Row],[Country of Destination]],$T$11:$U$47,2,)</f>
        <v>Latin America and the Caribbean</v>
      </c>
      <c r="H2928" s="119" t="s">
        <v>39</v>
      </c>
      <c r="I2928" s="119" t="s">
        <v>307</v>
      </c>
      <c r="J2928" s="120">
        <v>3320067</v>
      </c>
      <c r="K2928" s="121"/>
      <c r="L2928" s="115"/>
      <c r="N2928" s="89"/>
    </row>
    <row r="2929" spans="1:14" s="13" customFormat="1" ht="24.95">
      <c r="A2929" s="117">
        <v>44532</v>
      </c>
      <c r="B2929" s="118" t="s">
        <v>264</v>
      </c>
      <c r="C2929" s="118" t="s">
        <v>265</v>
      </c>
      <c r="D2929" s="119" t="s">
        <v>266</v>
      </c>
      <c r="E2929" s="119" t="s">
        <v>22</v>
      </c>
      <c r="F2929" s="119" t="s">
        <v>69</v>
      </c>
      <c r="G2929" s="119" t="str">
        <f>VLOOKUP(Repository_table[[#This Row],[Country of Destination]],$T$11:$U$47,2,)</f>
        <v>East Asia and Pacific</v>
      </c>
      <c r="H2929" s="119" t="s">
        <v>179</v>
      </c>
      <c r="I2929" s="119" t="s">
        <v>268</v>
      </c>
      <c r="J2929" s="120">
        <v>2901729</v>
      </c>
      <c r="K2929" s="121"/>
      <c r="L2929" s="115"/>
      <c r="N2929" s="89"/>
    </row>
    <row r="2930" spans="1:14" s="13" customFormat="1">
      <c r="A2930" s="117">
        <v>44532</v>
      </c>
      <c r="B2930" s="118" t="s">
        <v>20</v>
      </c>
      <c r="C2930" s="118" t="s">
        <v>20</v>
      </c>
      <c r="D2930" s="119" t="s">
        <v>169</v>
      </c>
      <c r="E2930" s="119" t="s">
        <v>22</v>
      </c>
      <c r="F2930" s="119" t="s">
        <v>44</v>
      </c>
      <c r="G2930" s="119" t="str">
        <f>VLOOKUP(Repository_table[[#This Row],[Country of Destination]],$T$11:$U$47,2,)</f>
        <v>Europe and Central Asia</v>
      </c>
      <c r="H2930" s="119" t="s">
        <v>587</v>
      </c>
      <c r="I2930" s="119" t="s">
        <v>25</v>
      </c>
      <c r="J2930" s="120">
        <v>3621414</v>
      </c>
      <c r="K2930" s="121"/>
      <c r="L2930" s="115"/>
      <c r="N2930" s="89"/>
    </row>
    <row r="2931" spans="1:14" s="13" customFormat="1">
      <c r="A2931" s="117">
        <v>44533</v>
      </c>
      <c r="B2931" s="118" t="s">
        <v>303</v>
      </c>
      <c r="C2931" s="118" t="s">
        <v>304</v>
      </c>
      <c r="D2931" s="119" t="s">
        <v>305</v>
      </c>
      <c r="E2931" s="119" t="s">
        <v>22</v>
      </c>
      <c r="F2931" s="119" t="s">
        <v>44</v>
      </c>
      <c r="G2931" s="119" t="str">
        <f>VLOOKUP(Repository_table[[#This Row],[Country of Destination]],$T$11:$U$47,2,)</f>
        <v>Europe and Central Asia</v>
      </c>
      <c r="H2931" s="119" t="s">
        <v>194</v>
      </c>
      <c r="I2931" s="119" t="s">
        <v>307</v>
      </c>
      <c r="J2931" s="120">
        <v>2791446</v>
      </c>
      <c r="K2931" s="121"/>
      <c r="L2931" s="115" t="s">
        <v>67</v>
      </c>
      <c r="N2931" s="89"/>
    </row>
    <row r="2932" spans="1:14" s="13" customFormat="1">
      <c r="A2932" s="117">
        <v>44533</v>
      </c>
      <c r="B2932" s="118" t="s">
        <v>303</v>
      </c>
      <c r="C2932" s="118" t="s">
        <v>304</v>
      </c>
      <c r="D2932" s="119" t="s">
        <v>305</v>
      </c>
      <c r="E2932" s="119" t="s">
        <v>22</v>
      </c>
      <c r="F2932" s="119" t="s">
        <v>33</v>
      </c>
      <c r="G2932" s="119" t="str">
        <f>VLOOKUP(Repository_table[[#This Row],[Country of Destination]],$T$11:$U$47,2,)</f>
        <v>Europe and Central Asia</v>
      </c>
      <c r="H2932" s="119" t="s">
        <v>194</v>
      </c>
      <c r="I2932" s="119" t="s">
        <v>307</v>
      </c>
      <c r="J2932" s="120">
        <v>871833</v>
      </c>
      <c r="K2932" s="121"/>
      <c r="L2932" s="115" t="s">
        <v>67</v>
      </c>
      <c r="N2932" s="89"/>
    </row>
    <row r="2933" spans="1:14" s="13" customFormat="1" ht="24.95">
      <c r="A2933" s="117">
        <v>44533</v>
      </c>
      <c r="B2933" s="118" t="s">
        <v>264</v>
      </c>
      <c r="C2933" s="118" t="s">
        <v>265</v>
      </c>
      <c r="D2933" s="119" t="s">
        <v>283</v>
      </c>
      <c r="E2933" s="119" t="s">
        <v>22</v>
      </c>
      <c r="F2933" s="119" t="s">
        <v>28</v>
      </c>
      <c r="G2933" s="119" t="str">
        <f>VLOOKUP(Repository_table[[#This Row],[Country of Destination]],$T$11:$U$47,2,)</f>
        <v>East Asia and Pacific</v>
      </c>
      <c r="H2933" s="119" t="s">
        <v>286</v>
      </c>
      <c r="I2933" s="119" t="s">
        <v>268</v>
      </c>
      <c r="J2933" s="120">
        <v>3760040</v>
      </c>
      <c r="K2933" s="121"/>
      <c r="L2933" s="115"/>
      <c r="N2933" s="89"/>
    </row>
    <row r="2934" spans="1:14" s="13" customFormat="1">
      <c r="A2934" s="117">
        <v>44533</v>
      </c>
      <c r="B2934" s="118" t="s">
        <v>228</v>
      </c>
      <c r="C2934" s="118" t="s">
        <v>232</v>
      </c>
      <c r="D2934" s="119" t="s">
        <v>230</v>
      </c>
      <c r="E2934" s="119" t="s">
        <v>22</v>
      </c>
      <c r="F2934" s="119" t="s">
        <v>158</v>
      </c>
      <c r="G2934" s="119" t="str">
        <f>VLOOKUP(Repository_table[[#This Row],[Country of Destination]],$T$11:$U$47,2,)</f>
        <v>East Asia and Pacific</v>
      </c>
      <c r="H2934" s="119" t="s">
        <v>241</v>
      </c>
      <c r="I2934" s="119" t="s">
        <v>231</v>
      </c>
      <c r="J2934" s="120">
        <v>3481592</v>
      </c>
      <c r="K2934" s="121"/>
      <c r="L2934" s="115"/>
      <c r="N2934" s="89"/>
    </row>
    <row r="2935" spans="1:14" s="13" customFormat="1" ht="24.95">
      <c r="A2935" s="117">
        <v>44533</v>
      </c>
      <c r="B2935" s="118" t="s">
        <v>330</v>
      </c>
      <c r="C2935" s="118" t="s">
        <v>331</v>
      </c>
      <c r="D2935" s="119" t="s">
        <v>332</v>
      </c>
      <c r="E2935" s="119" t="s">
        <v>22</v>
      </c>
      <c r="F2935" s="119" t="s">
        <v>44</v>
      </c>
      <c r="G2935" s="119" t="str">
        <f>VLOOKUP(Repository_table[[#This Row],[Country of Destination]],$T$11:$U$47,2,)</f>
        <v>Europe and Central Asia</v>
      </c>
      <c r="H2935" s="119" t="s">
        <v>213</v>
      </c>
      <c r="I2935" s="119" t="s">
        <v>333</v>
      </c>
      <c r="J2935" s="120">
        <v>3387621</v>
      </c>
      <c r="K2935" s="121"/>
      <c r="L2935" s="115" t="s">
        <v>258</v>
      </c>
      <c r="N2935" s="89"/>
    </row>
    <row r="2936" spans="1:14" s="13" customFormat="1">
      <c r="A2936" s="117">
        <v>44533</v>
      </c>
      <c r="B2936" s="118" t="s">
        <v>20</v>
      </c>
      <c r="C2936" s="118" t="s">
        <v>20</v>
      </c>
      <c r="D2936" s="119" t="s">
        <v>169</v>
      </c>
      <c r="E2936" s="119" t="s">
        <v>22</v>
      </c>
      <c r="F2936" s="119" t="s">
        <v>143</v>
      </c>
      <c r="G2936" s="119" t="str">
        <f>VLOOKUP(Repository_table[[#This Row],[Country of Destination]],$T$11:$U$47,2,)</f>
        <v>Latin America and the Caribbean</v>
      </c>
      <c r="H2936" s="119" t="s">
        <v>58</v>
      </c>
      <c r="I2936" s="119" t="s">
        <v>25</v>
      </c>
      <c r="J2936" s="120">
        <v>2937762</v>
      </c>
      <c r="K2936" s="121"/>
      <c r="L2936" s="115"/>
      <c r="N2936" s="89"/>
    </row>
    <row r="2937" spans="1:14" s="13" customFormat="1">
      <c r="A2937" s="117">
        <v>44533</v>
      </c>
      <c r="B2937" s="118" t="s">
        <v>355</v>
      </c>
      <c r="C2937" s="118" t="s">
        <v>356</v>
      </c>
      <c r="D2937" s="119" t="s">
        <v>360</v>
      </c>
      <c r="E2937" s="119" t="s">
        <v>22</v>
      </c>
      <c r="F2937" s="119" t="s">
        <v>35</v>
      </c>
      <c r="G2937" s="119" t="str">
        <f>VLOOKUP(Repository_table[[#This Row],[Country of Destination]],$T$11:$U$47,2,)</f>
        <v>Europe and Central Asia</v>
      </c>
      <c r="H2937" s="119" t="s">
        <v>30</v>
      </c>
      <c r="I2937" s="119" t="s">
        <v>359</v>
      </c>
      <c r="J2937" s="120">
        <v>3184529</v>
      </c>
      <c r="K2937" s="121"/>
      <c r="L2937" s="115"/>
      <c r="N2937" s="89"/>
    </row>
    <row r="2938" spans="1:14" s="13" customFormat="1" ht="24.95">
      <c r="A2938" s="117">
        <v>44534</v>
      </c>
      <c r="B2938" s="118" t="s">
        <v>330</v>
      </c>
      <c r="C2938" s="118" t="s">
        <v>331</v>
      </c>
      <c r="D2938" s="119" t="s">
        <v>332</v>
      </c>
      <c r="E2938" s="119" t="s">
        <v>22</v>
      </c>
      <c r="F2938" s="119" t="s">
        <v>38</v>
      </c>
      <c r="G2938" s="119" t="str">
        <f>VLOOKUP(Repository_table[[#This Row],[Country of Destination]],$T$11:$U$47,2,)</f>
        <v>Latin America and the Caribbean</v>
      </c>
      <c r="H2938" s="119" t="s">
        <v>85</v>
      </c>
      <c r="I2938" s="119" t="s">
        <v>333</v>
      </c>
      <c r="J2938" s="120">
        <v>3019946</v>
      </c>
      <c r="K2938" s="121"/>
      <c r="L2938" s="115"/>
      <c r="N2938" s="89"/>
    </row>
    <row r="2939" spans="1:14" s="13" customFormat="1">
      <c r="A2939" s="117">
        <v>44534</v>
      </c>
      <c r="B2939" s="118" t="s">
        <v>20</v>
      </c>
      <c r="C2939" s="118" t="s">
        <v>20</v>
      </c>
      <c r="D2939" s="119" t="s">
        <v>169</v>
      </c>
      <c r="E2939" s="119" t="s">
        <v>22</v>
      </c>
      <c r="F2939" s="119" t="s">
        <v>68</v>
      </c>
      <c r="G2939" s="119" t="str">
        <f>VLOOKUP(Repository_table[[#This Row],[Country of Destination]],$T$11:$U$47,2,)</f>
        <v>Europe and Central Asia</v>
      </c>
      <c r="H2939" s="119" t="s">
        <v>60</v>
      </c>
      <c r="I2939" s="119" t="s">
        <v>25</v>
      </c>
      <c r="J2939" s="120">
        <v>3676600</v>
      </c>
      <c r="K2939" s="121"/>
      <c r="L2939" s="115"/>
      <c r="N2939" s="89"/>
    </row>
    <row r="2940" spans="1:14" s="13" customFormat="1" ht="24.95">
      <c r="A2940" s="117">
        <v>44535</v>
      </c>
      <c r="B2940" s="118" t="s">
        <v>264</v>
      </c>
      <c r="C2940" s="118" t="s">
        <v>265</v>
      </c>
      <c r="D2940" s="119" t="s">
        <v>266</v>
      </c>
      <c r="E2940" s="119" t="s">
        <v>22</v>
      </c>
      <c r="F2940" s="119" t="s">
        <v>94</v>
      </c>
      <c r="G2940" s="119" t="str">
        <f>VLOOKUP(Repository_table[[#This Row],[Country of Destination]],$T$11:$U$47,2,)</f>
        <v>East Asia and Pacific</v>
      </c>
      <c r="H2940" s="119" t="s">
        <v>149</v>
      </c>
      <c r="I2940" s="119" t="s">
        <v>268</v>
      </c>
      <c r="J2940" s="120">
        <v>3446304</v>
      </c>
      <c r="K2940" s="121"/>
      <c r="L2940" s="115"/>
      <c r="N2940" s="89"/>
    </row>
    <row r="2941" spans="1:14" s="13" customFormat="1">
      <c r="A2941" s="117">
        <v>44535</v>
      </c>
      <c r="B2941" s="118" t="s">
        <v>228</v>
      </c>
      <c r="C2941" s="118" t="s">
        <v>229</v>
      </c>
      <c r="D2941" s="119" t="s">
        <v>255</v>
      </c>
      <c r="E2941" s="119" t="s">
        <v>22</v>
      </c>
      <c r="F2941" s="119" t="s">
        <v>28</v>
      </c>
      <c r="G2941" s="119" t="str">
        <f>VLOOKUP(Repository_table[[#This Row],[Country of Destination]],$T$11:$U$47,2,)</f>
        <v>East Asia and Pacific</v>
      </c>
      <c r="H2941" s="119" t="s">
        <v>163</v>
      </c>
      <c r="I2941" s="119" t="s">
        <v>231</v>
      </c>
      <c r="J2941" s="120">
        <v>3210891</v>
      </c>
      <c r="K2941" s="121"/>
      <c r="L2941" s="115"/>
      <c r="N2941" s="89"/>
    </row>
    <row r="2942" spans="1:14" s="13" customFormat="1">
      <c r="A2942" s="117">
        <v>44535</v>
      </c>
      <c r="B2942" s="118" t="s">
        <v>20</v>
      </c>
      <c r="C2942" s="118" t="s">
        <v>20</v>
      </c>
      <c r="D2942" s="119" t="s">
        <v>169</v>
      </c>
      <c r="E2942" s="119" t="s">
        <v>22</v>
      </c>
      <c r="F2942" s="119" t="s">
        <v>23</v>
      </c>
      <c r="G2942" s="119" t="str">
        <f>VLOOKUP(Repository_table[[#This Row],[Country of Destination]],$T$11:$U$47,2,)</f>
        <v>Europe and Central Asia</v>
      </c>
      <c r="H2942" s="119" t="s">
        <v>190</v>
      </c>
      <c r="I2942" s="119" t="s">
        <v>25</v>
      </c>
      <c r="J2942" s="120">
        <v>2942554</v>
      </c>
      <c r="K2942" s="121"/>
      <c r="L2942" s="115"/>
      <c r="N2942" s="89"/>
    </row>
    <row r="2943" spans="1:14" s="13" customFormat="1">
      <c r="A2943" s="117">
        <v>44535</v>
      </c>
      <c r="B2943" s="118" t="s">
        <v>20</v>
      </c>
      <c r="C2943" s="118" t="s">
        <v>20</v>
      </c>
      <c r="D2943" s="119" t="s">
        <v>169</v>
      </c>
      <c r="E2943" s="119" t="s">
        <v>22</v>
      </c>
      <c r="F2943" s="119" t="s">
        <v>69</v>
      </c>
      <c r="G2943" s="119" t="str">
        <f>VLOOKUP(Repository_table[[#This Row],[Country of Destination]],$T$11:$U$47,2,)</f>
        <v>East Asia and Pacific</v>
      </c>
      <c r="H2943" s="119" t="s">
        <v>186</v>
      </c>
      <c r="I2943" s="119" t="s">
        <v>25</v>
      </c>
      <c r="J2943" s="120">
        <v>2999411</v>
      </c>
      <c r="K2943" s="121"/>
      <c r="L2943" s="115" t="s">
        <v>67</v>
      </c>
      <c r="N2943" s="89"/>
    </row>
    <row r="2944" spans="1:14" s="13" customFormat="1">
      <c r="A2944" s="117">
        <v>44535</v>
      </c>
      <c r="B2944" s="118" t="s">
        <v>20</v>
      </c>
      <c r="C2944" s="118" t="s">
        <v>20</v>
      </c>
      <c r="D2944" s="119" t="s">
        <v>169</v>
      </c>
      <c r="E2944" s="119" t="s">
        <v>22</v>
      </c>
      <c r="F2944" s="119" t="s">
        <v>89</v>
      </c>
      <c r="G2944" s="119" t="str">
        <f>VLOOKUP(Repository_table[[#This Row],[Country of Destination]],$T$11:$U$47,2,)</f>
        <v>East Asia and Pacific</v>
      </c>
      <c r="H2944" s="119" t="s">
        <v>186</v>
      </c>
      <c r="I2944" s="119" t="s">
        <v>25</v>
      </c>
      <c r="J2944" s="120">
        <v>679212</v>
      </c>
      <c r="K2944" s="121"/>
      <c r="L2944" s="115" t="s">
        <v>67</v>
      </c>
      <c r="N2944" s="89"/>
    </row>
    <row r="2945" spans="1:14" s="13" customFormat="1">
      <c r="A2945" s="117">
        <v>44536</v>
      </c>
      <c r="B2945" s="118" t="s">
        <v>303</v>
      </c>
      <c r="C2945" s="118" t="s">
        <v>308</v>
      </c>
      <c r="D2945" s="119" t="s">
        <v>305</v>
      </c>
      <c r="E2945" s="119" t="s">
        <v>22</v>
      </c>
      <c r="F2945" s="119" t="s">
        <v>23</v>
      </c>
      <c r="G2945" s="119" t="str">
        <f>VLOOKUP(Repository_table[[#This Row],[Country of Destination]],$T$11:$U$47,2,)</f>
        <v>Europe and Central Asia</v>
      </c>
      <c r="H2945" s="119" t="s">
        <v>34</v>
      </c>
      <c r="I2945" s="119" t="s">
        <v>307</v>
      </c>
      <c r="J2945" s="120">
        <v>3670972</v>
      </c>
      <c r="K2945" s="121"/>
      <c r="L2945" s="115"/>
      <c r="N2945" s="89"/>
    </row>
    <row r="2946" spans="1:14" s="13" customFormat="1" ht="24.95">
      <c r="A2946" s="117">
        <v>44536</v>
      </c>
      <c r="B2946" s="118" t="s">
        <v>330</v>
      </c>
      <c r="C2946" s="118" t="s">
        <v>331</v>
      </c>
      <c r="D2946" s="119" t="s">
        <v>339</v>
      </c>
      <c r="E2946" s="119" t="s">
        <v>22</v>
      </c>
      <c r="F2946" s="119" t="s">
        <v>144</v>
      </c>
      <c r="G2946" s="119" t="str">
        <f>VLOOKUP(Repository_table[[#This Row],[Country of Destination]],$T$11:$U$47,2,)</f>
        <v>Latin America and the Caribbean</v>
      </c>
      <c r="H2946" s="119" t="s">
        <v>253</v>
      </c>
      <c r="I2946" s="119" t="s">
        <v>333</v>
      </c>
      <c r="J2946" s="120">
        <v>2175704</v>
      </c>
      <c r="K2946" s="121"/>
      <c r="L2946" s="115"/>
      <c r="N2946" s="89"/>
    </row>
    <row r="2947" spans="1:14" s="13" customFormat="1">
      <c r="A2947" s="117">
        <v>44537</v>
      </c>
      <c r="B2947" s="118" t="s">
        <v>303</v>
      </c>
      <c r="C2947" s="118" t="s">
        <v>318</v>
      </c>
      <c r="D2947" s="119" t="s">
        <v>309</v>
      </c>
      <c r="E2947" s="119" t="s">
        <v>22</v>
      </c>
      <c r="F2947" s="119" t="s">
        <v>28</v>
      </c>
      <c r="G2947" s="119" t="str">
        <f>VLOOKUP(Repository_table[[#This Row],[Country of Destination]],$T$11:$U$47,2,)</f>
        <v>East Asia and Pacific</v>
      </c>
      <c r="H2947" s="119" t="s">
        <v>239</v>
      </c>
      <c r="I2947" s="119" t="s">
        <v>307</v>
      </c>
      <c r="J2947" s="120">
        <v>3570447</v>
      </c>
      <c r="K2947" s="121"/>
      <c r="L2947" s="115"/>
      <c r="N2947" s="89"/>
    </row>
    <row r="2948" spans="1:14" s="13" customFormat="1" ht="24.95">
      <c r="A2948" s="117">
        <v>44537</v>
      </c>
      <c r="B2948" s="118" t="s">
        <v>264</v>
      </c>
      <c r="C2948" s="118" t="s">
        <v>265</v>
      </c>
      <c r="D2948" s="119" t="s">
        <v>266</v>
      </c>
      <c r="E2948" s="119" t="s">
        <v>22</v>
      </c>
      <c r="F2948" s="119" t="s">
        <v>55</v>
      </c>
      <c r="G2948" s="119" t="str">
        <f>VLOOKUP(Repository_table[[#This Row],[Country of Destination]],$T$11:$U$47,2,)</f>
        <v>Europe and Central Asia</v>
      </c>
      <c r="H2948" s="119" t="s">
        <v>48</v>
      </c>
      <c r="I2948" s="119" t="s">
        <v>268</v>
      </c>
      <c r="J2948" s="120">
        <v>3838983</v>
      </c>
      <c r="K2948" s="121"/>
      <c r="L2948" s="115"/>
      <c r="N2948" s="89"/>
    </row>
    <row r="2949" spans="1:14" s="13" customFormat="1" ht="24.95">
      <c r="A2949" s="117">
        <v>44537</v>
      </c>
      <c r="B2949" s="118" t="s">
        <v>330</v>
      </c>
      <c r="C2949" s="118" t="s">
        <v>331</v>
      </c>
      <c r="D2949" s="119" t="s">
        <v>339</v>
      </c>
      <c r="E2949" s="119" t="s">
        <v>22</v>
      </c>
      <c r="F2949" s="119" t="s">
        <v>28</v>
      </c>
      <c r="G2949" s="119" t="str">
        <f>VLOOKUP(Repository_table[[#This Row],[Country of Destination]],$T$11:$U$47,2,)</f>
        <v>East Asia and Pacific</v>
      </c>
      <c r="H2949" s="119" t="s">
        <v>170</v>
      </c>
      <c r="I2949" s="119" t="s">
        <v>333</v>
      </c>
      <c r="J2949" s="120">
        <v>3404700</v>
      </c>
      <c r="K2949" s="121"/>
      <c r="L2949" s="115"/>
      <c r="N2949" s="89"/>
    </row>
    <row r="2950" spans="1:14" s="13" customFormat="1" ht="24.95">
      <c r="A2950" s="117">
        <v>44537</v>
      </c>
      <c r="B2950" s="118" t="s">
        <v>330</v>
      </c>
      <c r="C2950" s="118" t="s">
        <v>331</v>
      </c>
      <c r="D2950" s="119" t="s">
        <v>332</v>
      </c>
      <c r="E2950" s="119" t="s">
        <v>22</v>
      </c>
      <c r="F2950" s="119" t="s">
        <v>42</v>
      </c>
      <c r="G2950" s="119" t="str">
        <f>VLOOKUP(Repository_table[[#This Row],[Country of Destination]],$T$11:$U$47,2,)</f>
        <v>South Asia</v>
      </c>
      <c r="H2950" s="119" t="s">
        <v>323</v>
      </c>
      <c r="I2950" s="119" t="s">
        <v>333</v>
      </c>
      <c r="J2950" s="120">
        <v>43267</v>
      </c>
      <c r="K2950" s="121"/>
      <c r="L2950" s="115" t="s">
        <v>258</v>
      </c>
      <c r="N2950" s="89"/>
    </row>
    <row r="2951" spans="1:14" s="13" customFormat="1">
      <c r="A2951" s="117">
        <v>44537</v>
      </c>
      <c r="B2951" s="118" t="s">
        <v>20</v>
      </c>
      <c r="C2951" s="118" t="s">
        <v>20</v>
      </c>
      <c r="D2951" s="119" t="s">
        <v>169</v>
      </c>
      <c r="E2951" s="119" t="s">
        <v>22</v>
      </c>
      <c r="F2951" s="119" t="s">
        <v>55</v>
      </c>
      <c r="G2951" s="119" t="str">
        <f>VLOOKUP(Repository_table[[#This Row],[Country of Destination]],$T$11:$U$47,2,)</f>
        <v>Europe and Central Asia</v>
      </c>
      <c r="H2951" s="119" t="s">
        <v>41</v>
      </c>
      <c r="I2951" s="119" t="s">
        <v>25</v>
      </c>
      <c r="J2951" s="120">
        <v>3685861</v>
      </c>
      <c r="K2951" s="121"/>
      <c r="L2951" s="115"/>
      <c r="N2951" s="89"/>
    </row>
    <row r="2952" spans="1:14" s="13" customFormat="1">
      <c r="A2952" s="117">
        <v>44537</v>
      </c>
      <c r="B2952" s="118" t="s">
        <v>20</v>
      </c>
      <c r="C2952" s="118" t="s">
        <v>20</v>
      </c>
      <c r="D2952" s="119" t="s">
        <v>169</v>
      </c>
      <c r="E2952" s="119" t="s">
        <v>22</v>
      </c>
      <c r="F2952" s="119" t="s">
        <v>94</v>
      </c>
      <c r="G2952" s="119" t="str">
        <f>VLOOKUP(Repository_table[[#This Row],[Country of Destination]],$T$11:$U$47,2,)</f>
        <v>East Asia and Pacific</v>
      </c>
      <c r="H2952" s="119" t="s">
        <v>206</v>
      </c>
      <c r="I2952" s="119" t="s">
        <v>25</v>
      </c>
      <c r="J2952" s="120">
        <v>3283881</v>
      </c>
      <c r="K2952" s="121"/>
      <c r="L2952" s="115"/>
      <c r="N2952" s="89"/>
    </row>
    <row r="2953" spans="1:14" s="148" customFormat="1">
      <c r="A2953" s="143">
        <v>44538</v>
      </c>
      <c r="B2953" s="144" t="s">
        <v>303</v>
      </c>
      <c r="C2953" s="144" t="s">
        <v>318</v>
      </c>
      <c r="D2953" s="145" t="s">
        <v>309</v>
      </c>
      <c r="E2953" s="145" t="s">
        <v>22</v>
      </c>
      <c r="F2953" s="145" t="s">
        <v>144</v>
      </c>
      <c r="G2953" s="145" t="str">
        <f>VLOOKUP(Repository_table[[#This Row],[Country of Destination]],$T$11:$U$47,2,)</f>
        <v>Latin America and the Caribbean</v>
      </c>
      <c r="H2953" s="145" t="s">
        <v>253</v>
      </c>
      <c r="I2953" s="145" t="s">
        <v>307</v>
      </c>
      <c r="J2953" s="146">
        <v>1126024</v>
      </c>
      <c r="K2953" s="147"/>
      <c r="L2953" s="161"/>
      <c r="N2953" s="149"/>
    </row>
    <row r="2954" spans="1:14" s="13" customFormat="1" ht="24.95">
      <c r="A2954" s="117">
        <v>44538</v>
      </c>
      <c r="B2954" s="118" t="s">
        <v>264</v>
      </c>
      <c r="C2954" s="118" t="s">
        <v>265</v>
      </c>
      <c r="D2954" s="119" t="s">
        <v>266</v>
      </c>
      <c r="E2954" s="119" t="s">
        <v>22</v>
      </c>
      <c r="F2954" s="119" t="s">
        <v>38</v>
      </c>
      <c r="G2954" s="119" t="str">
        <f>VLOOKUP(Repository_table[[#This Row],[Country of Destination]],$T$11:$U$47,2,)</f>
        <v>Latin America and the Caribbean</v>
      </c>
      <c r="H2954" s="119" t="s">
        <v>274</v>
      </c>
      <c r="I2954" s="119" t="s">
        <v>268</v>
      </c>
      <c r="J2954" s="120">
        <v>3411624</v>
      </c>
      <c r="K2954" s="121"/>
      <c r="L2954" s="115"/>
      <c r="N2954" s="89"/>
    </row>
    <row r="2955" spans="1:14" s="13" customFormat="1" ht="24.95">
      <c r="A2955" s="117">
        <v>44538</v>
      </c>
      <c r="B2955" s="118" t="s">
        <v>330</v>
      </c>
      <c r="C2955" s="118" t="s">
        <v>331</v>
      </c>
      <c r="D2955" s="119" t="s">
        <v>332</v>
      </c>
      <c r="E2955" s="119" t="s">
        <v>22</v>
      </c>
      <c r="F2955" s="119" t="s">
        <v>38</v>
      </c>
      <c r="G2955" s="119" t="str">
        <f>VLOOKUP(Repository_table[[#This Row],[Country of Destination]],$T$11:$U$47,2,)</f>
        <v>Latin America and the Caribbean</v>
      </c>
      <c r="H2955" s="119" t="s">
        <v>259</v>
      </c>
      <c r="I2955" s="119" t="s">
        <v>333</v>
      </c>
      <c r="J2955" s="120">
        <v>3448323</v>
      </c>
      <c r="K2955" s="121"/>
      <c r="L2955" s="115"/>
      <c r="N2955" s="89"/>
    </row>
    <row r="2956" spans="1:14" s="13" customFormat="1" ht="24.95">
      <c r="A2956" s="117">
        <v>44539</v>
      </c>
      <c r="B2956" s="118" t="s">
        <v>264</v>
      </c>
      <c r="C2956" s="118" t="s">
        <v>265</v>
      </c>
      <c r="D2956" s="119" t="s">
        <v>266</v>
      </c>
      <c r="E2956" s="119" t="s">
        <v>22</v>
      </c>
      <c r="F2956" s="119" t="s">
        <v>57</v>
      </c>
      <c r="G2956" s="119" t="str">
        <f>VLOOKUP(Repository_table[[#This Row],[Country of Destination]],$T$11:$U$47,2,)</f>
        <v>Europe and Central Asia</v>
      </c>
      <c r="H2956" s="119" t="s">
        <v>135</v>
      </c>
      <c r="I2956" s="119" t="s">
        <v>268</v>
      </c>
      <c r="J2956" s="120">
        <v>3126291</v>
      </c>
      <c r="K2956" s="121"/>
      <c r="L2956" s="115"/>
      <c r="N2956" s="89"/>
    </row>
    <row r="2957" spans="1:14" s="13" customFormat="1" ht="24.95">
      <c r="A2957" s="117">
        <v>44539</v>
      </c>
      <c r="B2957" s="118" t="s">
        <v>330</v>
      </c>
      <c r="C2957" s="118" t="s">
        <v>331</v>
      </c>
      <c r="D2957" s="119" t="s">
        <v>332</v>
      </c>
      <c r="E2957" s="119" t="s">
        <v>22</v>
      </c>
      <c r="F2957" s="119" t="s">
        <v>44</v>
      </c>
      <c r="G2957" s="119" t="str">
        <f>VLOOKUP(Repository_table[[#This Row],[Country of Destination]],$T$11:$U$47,2,)</f>
        <v>Europe and Central Asia</v>
      </c>
      <c r="H2957" s="119" t="s">
        <v>348</v>
      </c>
      <c r="I2957" s="119" t="s">
        <v>333</v>
      </c>
      <c r="J2957" s="120">
        <v>2688432</v>
      </c>
      <c r="K2957" s="121"/>
      <c r="L2957" s="115"/>
      <c r="N2957" s="89"/>
    </row>
    <row r="2958" spans="1:14" s="13" customFormat="1">
      <c r="A2958" s="117">
        <v>44539</v>
      </c>
      <c r="B2958" s="118" t="s">
        <v>20</v>
      </c>
      <c r="C2958" s="118" t="s">
        <v>20</v>
      </c>
      <c r="D2958" s="119" t="s">
        <v>169</v>
      </c>
      <c r="E2958" s="119" t="s">
        <v>22</v>
      </c>
      <c r="F2958" s="119" t="s">
        <v>28</v>
      </c>
      <c r="G2958" s="119" t="str">
        <f>VLOOKUP(Repository_table[[#This Row],[Country of Destination]],$T$11:$U$47,2,)</f>
        <v>East Asia and Pacific</v>
      </c>
      <c r="H2958" s="119" t="s">
        <v>93</v>
      </c>
      <c r="I2958" s="119" t="s">
        <v>25</v>
      </c>
      <c r="J2958" s="120">
        <v>3704091</v>
      </c>
      <c r="K2958" s="121"/>
      <c r="L2958" s="115"/>
      <c r="N2958" s="89"/>
    </row>
    <row r="2959" spans="1:14" s="13" customFormat="1">
      <c r="A2959" s="117">
        <v>44540</v>
      </c>
      <c r="B2959" s="118" t="s">
        <v>303</v>
      </c>
      <c r="C2959" s="118" t="s">
        <v>304</v>
      </c>
      <c r="D2959" s="119" t="s">
        <v>305</v>
      </c>
      <c r="E2959" s="119" t="s">
        <v>22</v>
      </c>
      <c r="F2959" s="119" t="s">
        <v>94</v>
      </c>
      <c r="G2959" s="119" t="str">
        <f>VLOOKUP(Repository_table[[#This Row],[Country of Destination]],$T$11:$U$47,2,)</f>
        <v>East Asia and Pacific</v>
      </c>
      <c r="H2959" s="119" t="s">
        <v>245</v>
      </c>
      <c r="I2959" s="119" t="s">
        <v>307</v>
      </c>
      <c r="J2959" s="120">
        <v>3091593</v>
      </c>
      <c r="K2959" s="121"/>
      <c r="L2959" s="115" t="s">
        <v>67</v>
      </c>
      <c r="N2959" s="89"/>
    </row>
    <row r="2960" spans="1:14" s="13" customFormat="1">
      <c r="A2960" s="117">
        <v>44540</v>
      </c>
      <c r="B2960" s="118" t="s">
        <v>303</v>
      </c>
      <c r="C2960" s="118" t="s">
        <v>304</v>
      </c>
      <c r="D2960" s="119" t="s">
        <v>305</v>
      </c>
      <c r="E2960" s="119" t="s">
        <v>22</v>
      </c>
      <c r="F2960" s="119" t="s">
        <v>89</v>
      </c>
      <c r="G2960" s="119" t="str">
        <f>VLOOKUP(Repository_table[[#This Row],[Country of Destination]],$T$11:$U$47,2,)</f>
        <v>East Asia and Pacific</v>
      </c>
      <c r="H2960" s="119" t="s">
        <v>245</v>
      </c>
      <c r="I2960" s="119" t="s">
        <v>307</v>
      </c>
      <c r="J2960" s="120">
        <v>538691</v>
      </c>
      <c r="K2960" s="121"/>
      <c r="L2960" s="115" t="s">
        <v>67</v>
      </c>
      <c r="N2960" s="89"/>
    </row>
    <row r="2961" spans="1:14" s="13" customFormat="1" ht="24.95">
      <c r="A2961" s="117">
        <v>44540</v>
      </c>
      <c r="B2961" s="118" t="s">
        <v>330</v>
      </c>
      <c r="C2961" s="118" t="s">
        <v>331</v>
      </c>
      <c r="D2961" s="119" t="s">
        <v>339</v>
      </c>
      <c r="E2961" s="119" t="s">
        <v>22</v>
      </c>
      <c r="F2961" s="119" t="s">
        <v>28</v>
      </c>
      <c r="G2961" s="119" t="str">
        <f>VLOOKUP(Repository_table[[#This Row],[Country of Destination]],$T$11:$U$47,2,)</f>
        <v>East Asia and Pacific</v>
      </c>
      <c r="H2961" s="119" t="s">
        <v>193</v>
      </c>
      <c r="I2961" s="119" t="s">
        <v>333</v>
      </c>
      <c r="J2961" s="120">
        <v>3314270</v>
      </c>
      <c r="K2961" s="121"/>
      <c r="L2961" s="115"/>
      <c r="N2961" s="89"/>
    </row>
    <row r="2962" spans="1:14" s="13" customFormat="1">
      <c r="A2962" s="117">
        <v>44540</v>
      </c>
      <c r="B2962" s="118" t="s">
        <v>20</v>
      </c>
      <c r="C2962" s="118" t="s">
        <v>20</v>
      </c>
      <c r="D2962" s="119" t="s">
        <v>200</v>
      </c>
      <c r="E2962" s="119" t="s">
        <v>22</v>
      </c>
      <c r="F2962" s="119" t="s">
        <v>23</v>
      </c>
      <c r="G2962" s="119" t="str">
        <f>VLOOKUP(Repository_table[[#This Row],[Country of Destination]],$T$11:$U$47,2,)</f>
        <v>Europe and Central Asia</v>
      </c>
      <c r="H2962" s="119" t="s">
        <v>102</v>
      </c>
      <c r="I2962" s="119" t="s">
        <v>25</v>
      </c>
      <c r="J2962" s="120">
        <v>1812876</v>
      </c>
      <c r="K2962" s="121"/>
      <c r="L2962" s="115" t="s">
        <v>67</v>
      </c>
      <c r="N2962" s="89"/>
    </row>
    <row r="2963" spans="1:14" s="13" customFormat="1">
      <c r="A2963" s="117">
        <v>44540</v>
      </c>
      <c r="B2963" s="118" t="s">
        <v>20</v>
      </c>
      <c r="C2963" s="118" t="s">
        <v>20</v>
      </c>
      <c r="D2963" s="119" t="s">
        <v>200</v>
      </c>
      <c r="E2963" s="119" t="s">
        <v>22</v>
      </c>
      <c r="F2963" s="20" t="s">
        <v>44</v>
      </c>
      <c r="G2963" s="119" t="str">
        <f>VLOOKUP(Repository_table[[#This Row],[Country of Destination]],$T$11:$U$47,2,)</f>
        <v>Europe and Central Asia</v>
      </c>
      <c r="H2963" s="119" t="s">
        <v>102</v>
      </c>
      <c r="I2963" s="119" t="s">
        <v>25</v>
      </c>
      <c r="J2963" s="120">
        <v>3482679</v>
      </c>
      <c r="K2963" s="121"/>
      <c r="L2963" s="115" t="s">
        <v>67</v>
      </c>
      <c r="N2963" s="89"/>
    </row>
    <row r="2964" spans="1:14" s="13" customFormat="1" ht="24.95">
      <c r="A2964" s="117">
        <v>44541</v>
      </c>
      <c r="B2964" s="118" t="s">
        <v>264</v>
      </c>
      <c r="C2964" s="118" t="s">
        <v>265</v>
      </c>
      <c r="D2964" s="119" t="s">
        <v>266</v>
      </c>
      <c r="E2964" s="119" t="s">
        <v>22</v>
      </c>
      <c r="F2964" s="119" t="s">
        <v>33</v>
      </c>
      <c r="G2964" s="119" t="str">
        <f>VLOOKUP(Repository_table[[#This Row],[Country of Destination]],$T$11:$U$47,2,)</f>
        <v>Europe and Central Asia</v>
      </c>
      <c r="H2964" s="119" t="s">
        <v>295</v>
      </c>
      <c r="I2964" s="119" t="s">
        <v>268</v>
      </c>
      <c r="J2964" s="120">
        <v>3858436</v>
      </c>
      <c r="K2964" s="121"/>
      <c r="L2964" s="115"/>
      <c r="N2964" s="89"/>
    </row>
    <row r="2965" spans="1:14" s="13" customFormat="1">
      <c r="A2965" s="117">
        <v>44541</v>
      </c>
      <c r="B2965" s="118" t="s">
        <v>20</v>
      </c>
      <c r="C2965" s="118" t="s">
        <v>20</v>
      </c>
      <c r="D2965" s="119" t="s">
        <v>200</v>
      </c>
      <c r="E2965" s="119" t="s">
        <v>22</v>
      </c>
      <c r="F2965" s="119" t="s">
        <v>68</v>
      </c>
      <c r="G2965" s="119" t="str">
        <f>VLOOKUP(Repository_table[[#This Row],[Country of Destination]],$T$11:$U$47,2,)</f>
        <v>Europe and Central Asia</v>
      </c>
      <c r="H2965" s="119" t="s">
        <v>88</v>
      </c>
      <c r="I2965" s="119" t="s">
        <v>25</v>
      </c>
      <c r="J2965" s="120">
        <v>1628562</v>
      </c>
      <c r="K2965" s="121"/>
      <c r="L2965" s="115" t="s">
        <v>67</v>
      </c>
      <c r="N2965" s="89"/>
    </row>
    <row r="2966" spans="1:14" s="13" customFormat="1">
      <c r="A2966" s="117">
        <v>44541</v>
      </c>
      <c r="B2966" s="118" t="s">
        <v>20</v>
      </c>
      <c r="C2966" s="118" t="s">
        <v>20</v>
      </c>
      <c r="D2966" s="119" t="s">
        <v>200</v>
      </c>
      <c r="E2966" s="119" t="s">
        <v>22</v>
      </c>
      <c r="F2966" s="119" t="s">
        <v>33</v>
      </c>
      <c r="G2966" s="119" t="str">
        <f>VLOOKUP(Repository_table[[#This Row],[Country of Destination]],$T$11:$U$47,2,)</f>
        <v>Europe and Central Asia</v>
      </c>
      <c r="H2966" s="119" t="s">
        <v>88</v>
      </c>
      <c r="I2966" s="119" t="s">
        <v>25</v>
      </c>
      <c r="J2966" s="120">
        <v>2061339</v>
      </c>
      <c r="K2966" s="121"/>
      <c r="L2966" s="115" t="s">
        <v>67</v>
      </c>
      <c r="N2966" s="89"/>
    </row>
    <row r="2967" spans="1:14" s="13" customFormat="1">
      <c r="A2967" s="117">
        <v>44541</v>
      </c>
      <c r="B2967" s="118" t="s">
        <v>20</v>
      </c>
      <c r="C2967" s="118" t="s">
        <v>20</v>
      </c>
      <c r="D2967" s="119" t="s">
        <v>200</v>
      </c>
      <c r="E2967" s="119" t="s">
        <v>22</v>
      </c>
      <c r="F2967" s="119" t="s">
        <v>35</v>
      </c>
      <c r="G2967" s="119" t="str">
        <f>VLOOKUP(Repository_table[[#This Row],[Country of Destination]],$T$11:$U$47,2,)</f>
        <v>Europe and Central Asia</v>
      </c>
      <c r="H2967" s="119" t="s">
        <v>36</v>
      </c>
      <c r="I2967" s="119" t="s">
        <v>25</v>
      </c>
      <c r="J2967" s="120">
        <v>3622388</v>
      </c>
      <c r="K2967" s="121"/>
      <c r="L2967" s="115"/>
      <c r="N2967" s="89"/>
    </row>
    <row r="2968" spans="1:14" s="13" customFormat="1">
      <c r="A2968" s="117">
        <v>44542</v>
      </c>
      <c r="B2968" s="118" t="s">
        <v>303</v>
      </c>
      <c r="C2968" s="118" t="s">
        <v>308</v>
      </c>
      <c r="D2968" s="119" t="s">
        <v>305</v>
      </c>
      <c r="E2968" s="119" t="s">
        <v>22</v>
      </c>
      <c r="F2968" s="119" t="s">
        <v>23</v>
      </c>
      <c r="G2968" s="119" t="str">
        <f>VLOOKUP(Repository_table[[#This Row],[Country of Destination]],$T$11:$U$47,2,)</f>
        <v>Europe and Central Asia</v>
      </c>
      <c r="H2968" s="119" t="s">
        <v>312</v>
      </c>
      <c r="I2968" s="119" t="s">
        <v>307</v>
      </c>
      <c r="J2968" s="120">
        <v>3766729</v>
      </c>
      <c r="K2968" s="121"/>
      <c r="L2968" s="115"/>
      <c r="N2968" s="89"/>
    </row>
    <row r="2969" spans="1:14" s="13" customFormat="1" ht="24.95">
      <c r="A2969" s="117">
        <v>44542</v>
      </c>
      <c r="B2969" s="118" t="s">
        <v>330</v>
      </c>
      <c r="C2969" s="118" t="s">
        <v>331</v>
      </c>
      <c r="D2969" s="119" t="s">
        <v>332</v>
      </c>
      <c r="E2969" s="119" t="s">
        <v>22</v>
      </c>
      <c r="F2969" s="119" t="s">
        <v>35</v>
      </c>
      <c r="G2969" s="119" t="str">
        <f>VLOOKUP(Repository_table[[#This Row],[Country of Destination]],$T$11:$U$47,2,)</f>
        <v>Europe and Central Asia</v>
      </c>
      <c r="H2969" s="119" t="s">
        <v>243</v>
      </c>
      <c r="I2969" s="119" t="s">
        <v>333</v>
      </c>
      <c r="J2969" s="120">
        <v>3719311</v>
      </c>
      <c r="K2969" s="121"/>
      <c r="L2969" s="115"/>
      <c r="N2969" s="89"/>
    </row>
    <row r="2970" spans="1:14" s="13" customFormat="1">
      <c r="A2970" s="117">
        <v>44542</v>
      </c>
      <c r="B2970" s="118" t="s">
        <v>20</v>
      </c>
      <c r="C2970" s="118" t="s">
        <v>20</v>
      </c>
      <c r="D2970" s="119" t="s">
        <v>200</v>
      </c>
      <c r="E2970" s="119" t="s">
        <v>22</v>
      </c>
      <c r="F2970" s="119" t="s">
        <v>113</v>
      </c>
      <c r="G2970" s="119" t="str">
        <f>VLOOKUP(Repository_table[[#This Row],[Country of Destination]],$T$11:$U$47,2,)</f>
        <v>Europe and Central Asia</v>
      </c>
      <c r="H2970" s="119" t="s">
        <v>53</v>
      </c>
      <c r="I2970" s="119" t="s">
        <v>25</v>
      </c>
      <c r="J2970" s="120">
        <v>3689853</v>
      </c>
      <c r="K2970" s="121"/>
      <c r="L2970" s="115"/>
      <c r="N2970" s="89"/>
    </row>
    <row r="2971" spans="1:14" s="13" customFormat="1">
      <c r="A2971" s="117">
        <v>44543</v>
      </c>
      <c r="B2971" s="118" t="s">
        <v>303</v>
      </c>
      <c r="C2971" s="118" t="s">
        <v>304</v>
      </c>
      <c r="D2971" s="119" t="s">
        <v>305</v>
      </c>
      <c r="E2971" s="119" t="s">
        <v>22</v>
      </c>
      <c r="F2971" s="119" t="s">
        <v>42</v>
      </c>
      <c r="G2971" s="119" t="str">
        <f>VLOOKUP(Repository_table[[#This Row],[Country of Destination]],$T$11:$U$47,2,)</f>
        <v>South Asia</v>
      </c>
      <c r="H2971" s="119" t="s">
        <v>323</v>
      </c>
      <c r="I2971" s="119" t="s">
        <v>307</v>
      </c>
      <c r="J2971" s="120">
        <v>3159304</v>
      </c>
      <c r="K2971" s="121"/>
      <c r="L2971" s="115"/>
      <c r="N2971" s="89"/>
    </row>
    <row r="2972" spans="1:14" s="13" customFormat="1" ht="24.95">
      <c r="A2972" s="117">
        <v>44543</v>
      </c>
      <c r="B2972" s="118" t="s">
        <v>264</v>
      </c>
      <c r="C2972" s="118" t="s">
        <v>265</v>
      </c>
      <c r="D2972" s="119" t="s">
        <v>266</v>
      </c>
      <c r="E2972" s="119" t="s">
        <v>22</v>
      </c>
      <c r="F2972" s="119" t="s">
        <v>23</v>
      </c>
      <c r="G2972" s="119" t="str">
        <f>VLOOKUP(Repository_table[[#This Row],[Country of Destination]],$T$11:$U$47,2,)</f>
        <v>Europe and Central Asia</v>
      </c>
      <c r="H2972" s="119" t="s">
        <v>178</v>
      </c>
      <c r="I2972" s="119" t="s">
        <v>268</v>
      </c>
      <c r="J2972" s="120">
        <v>3733331</v>
      </c>
      <c r="K2972" s="121"/>
      <c r="L2972" s="115"/>
      <c r="N2972" s="89"/>
    </row>
    <row r="2973" spans="1:14" s="13" customFormat="1">
      <c r="A2973" s="117">
        <v>44543</v>
      </c>
      <c r="B2973" s="118" t="s">
        <v>20</v>
      </c>
      <c r="C2973" s="118" t="s">
        <v>20</v>
      </c>
      <c r="D2973" s="119" t="s">
        <v>200</v>
      </c>
      <c r="E2973" s="119" t="s">
        <v>22</v>
      </c>
      <c r="F2973" s="119" t="s">
        <v>44</v>
      </c>
      <c r="G2973" s="119" t="str">
        <f>VLOOKUP(Repository_table[[#This Row],[Country of Destination]],$T$11:$U$47,2,)</f>
        <v>Europe and Central Asia</v>
      </c>
      <c r="H2973" s="119" t="s">
        <v>74</v>
      </c>
      <c r="I2973" s="119" t="s">
        <v>25</v>
      </c>
      <c r="J2973" s="120">
        <v>2888499</v>
      </c>
      <c r="K2973" s="121"/>
      <c r="L2973" s="115"/>
      <c r="N2973" s="89"/>
    </row>
    <row r="2974" spans="1:14" s="13" customFormat="1">
      <c r="A2974" s="117">
        <v>44544</v>
      </c>
      <c r="B2974" s="118" t="s">
        <v>303</v>
      </c>
      <c r="C2974" s="118" t="s">
        <v>304</v>
      </c>
      <c r="D2974" s="119" t="s">
        <v>305</v>
      </c>
      <c r="E2974" s="119" t="s">
        <v>22</v>
      </c>
      <c r="F2974" s="119" t="s">
        <v>33</v>
      </c>
      <c r="G2974" s="119" t="str">
        <f>VLOOKUP(Repository_table[[#This Row],[Country of Destination]],$T$11:$U$47,2,)</f>
        <v>Europe and Central Asia</v>
      </c>
      <c r="H2974" s="119" t="s">
        <v>310</v>
      </c>
      <c r="I2974" s="119" t="s">
        <v>307</v>
      </c>
      <c r="J2974" s="120">
        <v>3665900</v>
      </c>
      <c r="K2974" s="121"/>
      <c r="L2974" s="115"/>
      <c r="N2974" s="89"/>
    </row>
    <row r="2975" spans="1:14" s="13" customFormat="1" ht="24.95">
      <c r="A2975" s="117">
        <v>44544</v>
      </c>
      <c r="B2975" s="118" t="s">
        <v>264</v>
      </c>
      <c r="C2975" s="118" t="s">
        <v>265</v>
      </c>
      <c r="D2975" s="119" t="s">
        <v>266</v>
      </c>
      <c r="E2975" s="119" t="s">
        <v>22</v>
      </c>
      <c r="F2975" s="119" t="s">
        <v>23</v>
      </c>
      <c r="G2975" s="119" t="str">
        <f>VLOOKUP(Repository_table[[#This Row],[Country of Destination]],$T$11:$U$47,2,)</f>
        <v>Europe and Central Asia</v>
      </c>
      <c r="H2975" s="119" t="s">
        <v>138</v>
      </c>
      <c r="I2975" s="119" t="s">
        <v>268</v>
      </c>
      <c r="J2975" s="120">
        <v>829228</v>
      </c>
      <c r="K2975" s="121"/>
      <c r="L2975" s="115" t="s">
        <v>67</v>
      </c>
      <c r="N2975" s="89"/>
    </row>
    <row r="2976" spans="1:14" s="13" customFormat="1" ht="24.95">
      <c r="A2976" s="117">
        <v>44544</v>
      </c>
      <c r="B2976" s="118" t="s">
        <v>264</v>
      </c>
      <c r="C2976" s="118" t="s">
        <v>265</v>
      </c>
      <c r="D2976" s="119" t="s">
        <v>266</v>
      </c>
      <c r="E2976" s="119" t="s">
        <v>22</v>
      </c>
      <c r="F2976" s="119" t="s">
        <v>44</v>
      </c>
      <c r="G2976" s="119" t="str">
        <f>VLOOKUP(Repository_table[[#This Row],[Country of Destination]],$T$11:$U$47,2,)</f>
        <v>Europe and Central Asia</v>
      </c>
      <c r="H2976" s="119" t="s">
        <v>138</v>
      </c>
      <c r="I2976" s="119" t="s">
        <v>268</v>
      </c>
      <c r="J2976" s="120">
        <v>2900731</v>
      </c>
      <c r="K2976" s="121"/>
      <c r="L2976" s="115" t="s">
        <v>67</v>
      </c>
      <c r="N2976" s="89"/>
    </row>
    <row r="2977" spans="1:14" s="13" customFormat="1">
      <c r="A2977" s="117">
        <v>44544</v>
      </c>
      <c r="B2977" s="118" t="s">
        <v>228</v>
      </c>
      <c r="C2977" s="118" t="s">
        <v>232</v>
      </c>
      <c r="D2977" s="119" t="s">
        <v>230</v>
      </c>
      <c r="E2977" s="119" t="s">
        <v>22</v>
      </c>
      <c r="F2977" s="119" t="s">
        <v>158</v>
      </c>
      <c r="G2977" s="119" t="str">
        <f>VLOOKUP(Repository_table[[#This Row],[Country of Destination]],$T$11:$U$47,2,)</f>
        <v>East Asia and Pacific</v>
      </c>
      <c r="H2977" s="119" t="s">
        <v>237</v>
      </c>
      <c r="I2977" s="119" t="s">
        <v>231</v>
      </c>
      <c r="J2977" s="120">
        <v>3477678</v>
      </c>
      <c r="K2977" s="121"/>
      <c r="L2977" s="115"/>
      <c r="N2977" s="89"/>
    </row>
    <row r="2978" spans="1:14" s="13" customFormat="1" ht="24.95">
      <c r="A2978" s="117">
        <v>44544</v>
      </c>
      <c r="B2978" s="118" t="s">
        <v>330</v>
      </c>
      <c r="C2978" s="118" t="s">
        <v>331</v>
      </c>
      <c r="D2978" s="119" t="s">
        <v>332</v>
      </c>
      <c r="E2978" s="119" t="s">
        <v>22</v>
      </c>
      <c r="F2978" s="119" t="s">
        <v>38</v>
      </c>
      <c r="G2978" s="119" t="str">
        <f>VLOOKUP(Repository_table[[#This Row],[Country of Destination]],$T$11:$U$47,2,)</f>
        <v>Latin America and the Caribbean</v>
      </c>
      <c r="H2978" s="119" t="s">
        <v>343</v>
      </c>
      <c r="I2978" s="119" t="s">
        <v>333</v>
      </c>
      <c r="J2978" s="120">
        <v>2651362</v>
      </c>
      <c r="K2978" s="121"/>
      <c r="L2978" s="115"/>
      <c r="N2978" s="89"/>
    </row>
    <row r="2979" spans="1:14" s="13" customFormat="1">
      <c r="A2979" s="117">
        <v>44544</v>
      </c>
      <c r="B2979" s="118" t="s">
        <v>20</v>
      </c>
      <c r="C2979" s="118" t="s">
        <v>20</v>
      </c>
      <c r="D2979" s="119" t="s">
        <v>200</v>
      </c>
      <c r="E2979" s="119" t="s">
        <v>22</v>
      </c>
      <c r="F2979" s="119" t="s">
        <v>23</v>
      </c>
      <c r="G2979" s="119" t="str">
        <f>VLOOKUP(Repository_table[[#This Row],[Country of Destination]],$T$11:$U$47,2,)</f>
        <v>Europe and Central Asia</v>
      </c>
      <c r="H2979" s="119" t="s">
        <v>76</v>
      </c>
      <c r="I2979" s="119" t="s">
        <v>25</v>
      </c>
      <c r="J2979" s="120">
        <v>964981</v>
      </c>
      <c r="K2979" s="121"/>
      <c r="L2979" s="115" t="s">
        <v>67</v>
      </c>
      <c r="N2979" s="89"/>
    </row>
    <row r="2980" spans="1:14" s="13" customFormat="1">
      <c r="A2980" s="117">
        <v>44544</v>
      </c>
      <c r="B2980" s="118" t="s">
        <v>20</v>
      </c>
      <c r="C2980" s="118" t="s">
        <v>20</v>
      </c>
      <c r="D2980" s="119" t="s">
        <v>200</v>
      </c>
      <c r="E2980" s="119" t="s">
        <v>22</v>
      </c>
      <c r="F2980" s="119" t="s">
        <v>44</v>
      </c>
      <c r="G2980" s="119" t="str">
        <f>VLOOKUP(Repository_table[[#This Row],[Country of Destination]],$T$11:$U$47,2,)</f>
        <v>Europe and Central Asia</v>
      </c>
      <c r="H2980" s="119" t="s">
        <v>76</v>
      </c>
      <c r="I2980" s="119" t="s">
        <v>25</v>
      </c>
      <c r="J2980" s="120">
        <v>2621338</v>
      </c>
      <c r="K2980" s="121"/>
      <c r="L2980" s="115" t="s">
        <v>67</v>
      </c>
      <c r="N2980" s="89"/>
    </row>
    <row r="2981" spans="1:14" s="13" customFormat="1">
      <c r="A2981" s="117">
        <v>44545</v>
      </c>
      <c r="B2981" s="118" t="s">
        <v>20</v>
      </c>
      <c r="C2981" s="118" t="s">
        <v>20</v>
      </c>
      <c r="D2981" s="119" t="s">
        <v>200</v>
      </c>
      <c r="E2981" s="119" t="s">
        <v>249</v>
      </c>
      <c r="F2981" s="119" t="s">
        <v>28</v>
      </c>
      <c r="G2981" s="119" t="str">
        <f>VLOOKUP(Repository_table[[#This Row],[Country of Destination]],$T$11:$U$47,2,)</f>
        <v>East Asia and Pacific</v>
      </c>
      <c r="H2981" s="119" t="s">
        <v>665</v>
      </c>
      <c r="I2981" s="119" t="s">
        <v>25</v>
      </c>
      <c r="J2981" s="120">
        <v>3012351</v>
      </c>
      <c r="K2981" s="121"/>
      <c r="L2981" s="115"/>
      <c r="N2981" s="89"/>
    </row>
    <row r="2982" spans="1:14" s="13" customFormat="1" ht="24.95">
      <c r="A2982" s="117">
        <v>44546</v>
      </c>
      <c r="B2982" s="118" t="s">
        <v>264</v>
      </c>
      <c r="C2982" s="118" t="s">
        <v>265</v>
      </c>
      <c r="D2982" s="119" t="s">
        <v>266</v>
      </c>
      <c r="E2982" s="119" t="s">
        <v>22</v>
      </c>
      <c r="F2982" s="119" t="s">
        <v>35</v>
      </c>
      <c r="G2982" s="119" t="str">
        <f>VLOOKUP(Repository_table[[#This Row],[Country of Destination]],$T$11:$U$47,2,)</f>
        <v>Europe and Central Asia</v>
      </c>
      <c r="H2982" s="119" t="s">
        <v>338</v>
      </c>
      <c r="I2982" s="119" t="s">
        <v>268</v>
      </c>
      <c r="J2982" s="120">
        <v>3535662</v>
      </c>
      <c r="K2982" s="121"/>
      <c r="L2982" s="115"/>
      <c r="N2982" s="89"/>
    </row>
    <row r="2983" spans="1:14" s="13" customFormat="1" ht="24.95">
      <c r="A2983" s="117">
        <v>44546</v>
      </c>
      <c r="B2983" s="118" t="s">
        <v>330</v>
      </c>
      <c r="C2983" s="118" t="s">
        <v>331</v>
      </c>
      <c r="D2983" s="119" t="s">
        <v>332</v>
      </c>
      <c r="E2983" s="119" t="s">
        <v>22</v>
      </c>
      <c r="F2983" s="119" t="s">
        <v>33</v>
      </c>
      <c r="G2983" s="119" t="str">
        <f>VLOOKUP(Repository_table[[#This Row],[Country of Destination]],$T$11:$U$47,2,)</f>
        <v>Europe and Central Asia</v>
      </c>
      <c r="H2983" s="119" t="s">
        <v>218</v>
      </c>
      <c r="I2983" s="119" t="s">
        <v>333</v>
      </c>
      <c r="J2983" s="120">
        <v>3107861</v>
      </c>
      <c r="K2983" s="121"/>
      <c r="L2983" s="115"/>
      <c r="N2983" s="89"/>
    </row>
    <row r="2984" spans="1:14" s="13" customFormat="1">
      <c r="A2984" s="117">
        <v>44547</v>
      </c>
      <c r="B2984" s="118" t="s">
        <v>303</v>
      </c>
      <c r="C2984" s="118" t="s">
        <v>308</v>
      </c>
      <c r="D2984" s="119" t="s">
        <v>305</v>
      </c>
      <c r="E2984" s="119" t="s">
        <v>22</v>
      </c>
      <c r="F2984" s="119" t="s">
        <v>44</v>
      </c>
      <c r="G2984" s="119" t="str">
        <f>VLOOKUP(Repository_table[[#This Row],[Country of Destination]],$T$11:$U$47,2,)</f>
        <v>Europe and Central Asia</v>
      </c>
      <c r="H2984" s="119" t="s">
        <v>70</v>
      </c>
      <c r="I2984" s="119" t="s">
        <v>307</v>
      </c>
      <c r="J2984" s="120">
        <v>3684263</v>
      </c>
      <c r="K2984" s="121"/>
      <c r="L2984" s="115"/>
      <c r="N2984" s="89"/>
    </row>
    <row r="2985" spans="1:14" s="13" customFormat="1">
      <c r="A2985" s="117">
        <v>44547</v>
      </c>
      <c r="B2985" s="118" t="s">
        <v>228</v>
      </c>
      <c r="C2985" s="118" t="s">
        <v>229</v>
      </c>
      <c r="D2985" s="119" t="s">
        <v>230</v>
      </c>
      <c r="E2985" s="119" t="s">
        <v>22</v>
      </c>
      <c r="F2985" s="119" t="s">
        <v>55</v>
      </c>
      <c r="G2985" s="119" t="str">
        <f>VLOOKUP(Repository_table[[#This Row],[Country of Destination]],$T$11:$U$47,2,)</f>
        <v>Europe and Central Asia</v>
      </c>
      <c r="H2985" s="119" t="s">
        <v>112</v>
      </c>
      <c r="I2985" s="119" t="s">
        <v>231</v>
      </c>
      <c r="J2985" s="120">
        <v>3351067</v>
      </c>
      <c r="K2985" s="121"/>
      <c r="L2985" s="115"/>
      <c r="N2985" s="89"/>
    </row>
    <row r="2986" spans="1:14" s="13" customFormat="1">
      <c r="A2986" s="117">
        <v>44547</v>
      </c>
      <c r="B2986" s="118" t="s">
        <v>20</v>
      </c>
      <c r="C2986" s="118" t="s">
        <v>20</v>
      </c>
      <c r="D2986" s="119" t="s">
        <v>200</v>
      </c>
      <c r="E2986" s="119" t="s">
        <v>22</v>
      </c>
      <c r="F2986" s="119" t="s">
        <v>28</v>
      </c>
      <c r="G2986" s="119" t="str">
        <f>VLOOKUP(Repository_table[[#This Row],[Country of Destination]],$T$11:$U$47,2,)</f>
        <v>East Asia and Pacific</v>
      </c>
      <c r="H2986" s="119" t="s">
        <v>142</v>
      </c>
      <c r="I2986" s="119" t="s">
        <v>25</v>
      </c>
      <c r="J2986" s="120">
        <v>3621260</v>
      </c>
      <c r="K2986" s="121"/>
      <c r="L2986" s="115"/>
      <c r="N2986" s="89"/>
    </row>
    <row r="2987" spans="1:14" s="13" customFormat="1" ht="24.95">
      <c r="A2987" s="117">
        <v>44548</v>
      </c>
      <c r="B2987" s="118" t="s">
        <v>264</v>
      </c>
      <c r="C2987" s="118" t="s">
        <v>265</v>
      </c>
      <c r="D2987" s="119" t="s">
        <v>266</v>
      </c>
      <c r="E2987" s="119" t="s">
        <v>22</v>
      </c>
      <c r="F2987" s="119" t="s">
        <v>158</v>
      </c>
      <c r="G2987" s="119" t="str">
        <f>VLOOKUP(Repository_table[[#This Row],[Country of Destination]],$T$11:$U$47,2,)</f>
        <v>East Asia and Pacific</v>
      </c>
      <c r="H2987" s="119" t="s">
        <v>320</v>
      </c>
      <c r="I2987" s="119" t="s">
        <v>268</v>
      </c>
      <c r="J2987" s="120">
        <v>3336060</v>
      </c>
      <c r="K2987" s="121"/>
      <c r="L2987" s="115"/>
      <c r="N2987" s="89"/>
    </row>
    <row r="2988" spans="1:14" s="13" customFormat="1" ht="24.95">
      <c r="A2988" s="117">
        <v>44548</v>
      </c>
      <c r="B2988" s="118" t="s">
        <v>330</v>
      </c>
      <c r="C2988" s="118" t="s">
        <v>331</v>
      </c>
      <c r="D2988" s="119" t="s">
        <v>339</v>
      </c>
      <c r="E2988" s="119" t="s">
        <v>22</v>
      </c>
      <c r="F2988" s="119" t="s">
        <v>144</v>
      </c>
      <c r="G2988" s="119" t="str">
        <f>VLOOKUP(Repository_table[[#This Row],[Country of Destination]],$T$11:$U$47,2,)</f>
        <v>Latin America and the Caribbean</v>
      </c>
      <c r="H2988" s="119" t="s">
        <v>238</v>
      </c>
      <c r="I2988" s="119" t="s">
        <v>333</v>
      </c>
      <c r="J2988" s="120">
        <v>2667631</v>
      </c>
      <c r="K2988" s="121"/>
      <c r="L2988" s="115"/>
      <c r="N2988" s="89"/>
    </row>
    <row r="2989" spans="1:14" s="13" customFormat="1">
      <c r="A2989" s="117">
        <v>44548</v>
      </c>
      <c r="B2989" s="118" t="s">
        <v>20</v>
      </c>
      <c r="C2989" s="118" t="s">
        <v>20</v>
      </c>
      <c r="D2989" s="119" t="s">
        <v>200</v>
      </c>
      <c r="E2989" s="119" t="s">
        <v>22</v>
      </c>
      <c r="F2989" s="119" t="s">
        <v>35</v>
      </c>
      <c r="G2989" s="119" t="str">
        <f>VLOOKUP(Repository_table[[#This Row],[Country of Destination]],$T$11:$U$47,2,)</f>
        <v>Europe and Central Asia</v>
      </c>
      <c r="H2989" s="119" t="s">
        <v>62</v>
      </c>
      <c r="I2989" s="119" t="s">
        <v>25</v>
      </c>
      <c r="J2989" s="120">
        <v>3713697</v>
      </c>
      <c r="K2989" s="121"/>
      <c r="L2989" s="115"/>
      <c r="N2989" s="89"/>
    </row>
    <row r="2990" spans="1:14" s="13" customFormat="1">
      <c r="A2990" s="117">
        <v>44548</v>
      </c>
      <c r="B2990" s="118" t="s">
        <v>355</v>
      </c>
      <c r="C2990" s="118" t="s">
        <v>356</v>
      </c>
      <c r="D2990" s="119" t="s">
        <v>360</v>
      </c>
      <c r="E2990" s="119" t="s">
        <v>22</v>
      </c>
      <c r="F2990" s="119" t="s">
        <v>44</v>
      </c>
      <c r="G2990" s="119" t="str">
        <f>VLOOKUP(Repository_table[[#This Row],[Country of Destination]],$T$11:$U$47,2,)</f>
        <v>Europe and Central Asia</v>
      </c>
      <c r="H2990" s="119" t="s">
        <v>627</v>
      </c>
      <c r="I2990" s="119" t="s">
        <v>359</v>
      </c>
      <c r="J2990" s="120">
        <v>3365476</v>
      </c>
      <c r="K2990" s="121"/>
      <c r="L2990" s="115"/>
      <c r="N2990" s="89"/>
    </row>
    <row r="2991" spans="1:14" s="13" customFormat="1">
      <c r="A2991" s="117">
        <v>44549</v>
      </c>
      <c r="B2991" s="118" t="s">
        <v>303</v>
      </c>
      <c r="C2991" s="118" t="s">
        <v>304</v>
      </c>
      <c r="D2991" s="119" t="s">
        <v>305</v>
      </c>
      <c r="E2991" s="119" t="s">
        <v>22</v>
      </c>
      <c r="F2991" s="119" t="s">
        <v>158</v>
      </c>
      <c r="G2991" s="119" t="str">
        <f>VLOOKUP(Repository_table[[#This Row],[Country of Destination]],$T$11:$U$47,2,)</f>
        <v>East Asia and Pacific</v>
      </c>
      <c r="H2991" s="119" t="s">
        <v>207</v>
      </c>
      <c r="I2991" s="119" t="s">
        <v>307</v>
      </c>
      <c r="J2991" s="120">
        <v>3566505</v>
      </c>
      <c r="K2991" s="121"/>
      <c r="L2991" s="115"/>
      <c r="N2991" s="89"/>
    </row>
    <row r="2992" spans="1:14" s="13" customFormat="1">
      <c r="A2992" s="117">
        <v>44549</v>
      </c>
      <c r="B2992" s="118" t="s">
        <v>228</v>
      </c>
      <c r="C2992" s="118" t="s">
        <v>232</v>
      </c>
      <c r="D2992" s="119" t="s">
        <v>230</v>
      </c>
      <c r="E2992" s="119" t="s">
        <v>22</v>
      </c>
      <c r="F2992" s="119" t="s">
        <v>35</v>
      </c>
      <c r="G2992" s="119" t="str">
        <f>VLOOKUP(Repository_table[[#This Row],[Country of Destination]],$T$11:$U$47,2,)</f>
        <v>Europe and Central Asia</v>
      </c>
      <c r="H2992" s="119" t="s">
        <v>716</v>
      </c>
      <c r="I2992" s="119" t="s">
        <v>231</v>
      </c>
      <c r="J2992" s="120">
        <v>2795092</v>
      </c>
      <c r="K2992" s="121"/>
      <c r="L2992" s="115"/>
      <c r="N2992" s="89"/>
    </row>
    <row r="2993" spans="1:14" s="13" customFormat="1" ht="24.95">
      <c r="A2993" s="117">
        <v>44549</v>
      </c>
      <c r="B2993" s="118" t="s">
        <v>330</v>
      </c>
      <c r="C2993" s="118" t="s">
        <v>331</v>
      </c>
      <c r="D2993" s="119" t="s">
        <v>332</v>
      </c>
      <c r="E2993" s="119" t="s">
        <v>22</v>
      </c>
      <c r="F2993" s="119" t="s">
        <v>55</v>
      </c>
      <c r="G2993" s="119" t="str">
        <f>VLOOKUP(Repository_table[[#This Row],[Country of Destination]],$T$11:$U$47,2,)</f>
        <v>Europe and Central Asia</v>
      </c>
      <c r="H2993" s="119" t="s">
        <v>191</v>
      </c>
      <c r="I2993" s="119" t="s">
        <v>333</v>
      </c>
      <c r="J2993" s="120">
        <v>1535336</v>
      </c>
      <c r="K2993" s="121"/>
      <c r="L2993" s="115" t="s">
        <v>67</v>
      </c>
      <c r="N2993" s="89"/>
    </row>
    <row r="2994" spans="1:14" s="13" customFormat="1" ht="24.95">
      <c r="A2994" s="117">
        <v>44549</v>
      </c>
      <c r="B2994" s="118" t="s">
        <v>330</v>
      </c>
      <c r="C2994" s="118" t="s">
        <v>331</v>
      </c>
      <c r="D2994" s="119" t="s">
        <v>332</v>
      </c>
      <c r="E2994" s="119" t="s">
        <v>22</v>
      </c>
      <c r="F2994" s="119" t="s">
        <v>35</v>
      </c>
      <c r="G2994" s="119" t="str">
        <f>VLOOKUP(Repository_table[[#This Row],[Country of Destination]],$T$11:$U$47,2,)</f>
        <v>Europe and Central Asia</v>
      </c>
      <c r="H2994" s="119" t="s">
        <v>191</v>
      </c>
      <c r="I2994" s="119" t="s">
        <v>333</v>
      </c>
      <c r="J2994" s="120">
        <v>1704449</v>
      </c>
      <c r="K2994" s="121"/>
      <c r="L2994" s="115" t="s">
        <v>67</v>
      </c>
      <c r="N2994" s="89"/>
    </row>
    <row r="2995" spans="1:14" s="13" customFormat="1">
      <c r="A2995" s="117">
        <v>44549</v>
      </c>
      <c r="B2995" s="118" t="s">
        <v>20</v>
      </c>
      <c r="C2995" s="118" t="s">
        <v>20</v>
      </c>
      <c r="D2995" s="119" t="s">
        <v>200</v>
      </c>
      <c r="E2995" s="119" t="s">
        <v>22</v>
      </c>
      <c r="F2995" s="119" t="s">
        <v>35</v>
      </c>
      <c r="G2995" s="119" t="str">
        <f>VLOOKUP(Repository_table[[#This Row],[Country of Destination]],$T$11:$U$47,2,)</f>
        <v>Europe and Central Asia</v>
      </c>
      <c r="H2995" s="119" t="s">
        <v>63</v>
      </c>
      <c r="I2995" s="119" t="s">
        <v>25</v>
      </c>
      <c r="J2995" s="120">
        <v>3427979</v>
      </c>
      <c r="K2995" s="121"/>
      <c r="L2995" s="115"/>
      <c r="N2995" s="89"/>
    </row>
    <row r="2996" spans="1:14" s="13" customFormat="1">
      <c r="A2996" s="117">
        <v>44550</v>
      </c>
      <c r="B2996" s="118" t="s">
        <v>303</v>
      </c>
      <c r="C2996" s="118" t="s">
        <v>304</v>
      </c>
      <c r="D2996" s="119" t="s">
        <v>305</v>
      </c>
      <c r="E2996" s="119" t="s">
        <v>22</v>
      </c>
      <c r="F2996" s="119" t="s">
        <v>23</v>
      </c>
      <c r="G2996" s="119" t="str">
        <f>VLOOKUP(Repository_table[[#This Row],[Country of Destination]],$T$11:$U$47,2,)</f>
        <v>Europe and Central Asia</v>
      </c>
      <c r="H2996" s="119" t="s">
        <v>672</v>
      </c>
      <c r="I2996" s="119" t="s">
        <v>307</v>
      </c>
      <c r="J2996" s="120">
        <v>3674583</v>
      </c>
      <c r="K2996" s="121"/>
      <c r="L2996" s="115"/>
      <c r="N2996" s="89"/>
    </row>
    <row r="2997" spans="1:14" s="13" customFormat="1" ht="24.95">
      <c r="A2997" s="117">
        <v>44550</v>
      </c>
      <c r="B2997" s="118" t="s">
        <v>264</v>
      </c>
      <c r="C2997" s="118" t="s">
        <v>265</v>
      </c>
      <c r="D2997" s="119" t="s">
        <v>266</v>
      </c>
      <c r="E2997" s="119" t="s">
        <v>22</v>
      </c>
      <c r="F2997" s="119" t="s">
        <v>94</v>
      </c>
      <c r="G2997" s="119" t="str">
        <f>VLOOKUP(Repository_table[[#This Row],[Country of Destination]],$T$11:$U$47,2,)</f>
        <v>East Asia and Pacific</v>
      </c>
      <c r="H2997" s="119" t="s">
        <v>614</v>
      </c>
      <c r="I2997" s="119" t="s">
        <v>268</v>
      </c>
      <c r="J2997" s="120">
        <v>3690913</v>
      </c>
      <c r="K2997" s="121"/>
      <c r="L2997" s="115"/>
      <c r="N2997" s="89"/>
    </row>
    <row r="2998" spans="1:14" s="13" customFormat="1" ht="24.95">
      <c r="A2998" s="117">
        <v>44550</v>
      </c>
      <c r="B2998" s="118" t="s">
        <v>330</v>
      </c>
      <c r="C2998" s="118" t="s">
        <v>331</v>
      </c>
      <c r="D2998" s="119" t="s">
        <v>332</v>
      </c>
      <c r="E2998" s="119" t="s">
        <v>22</v>
      </c>
      <c r="F2998" s="119" t="s">
        <v>35</v>
      </c>
      <c r="G2998" s="119" t="str">
        <f>VLOOKUP(Repository_table[[#This Row],[Country of Destination]],$T$11:$U$47,2,)</f>
        <v>Europe and Central Asia</v>
      </c>
      <c r="H2998" s="119" t="s">
        <v>251</v>
      </c>
      <c r="I2998" s="119" t="s">
        <v>333</v>
      </c>
      <c r="J2998" s="120">
        <v>3519063</v>
      </c>
      <c r="K2998" s="121"/>
      <c r="L2998" s="115"/>
      <c r="N2998" s="89"/>
    </row>
    <row r="2999" spans="1:14" s="13" customFormat="1">
      <c r="A2999" s="117">
        <v>44550</v>
      </c>
      <c r="B2999" s="118" t="s">
        <v>20</v>
      </c>
      <c r="C2999" s="118" t="s">
        <v>20</v>
      </c>
      <c r="D2999" s="119" t="s">
        <v>200</v>
      </c>
      <c r="E2999" s="119" t="s">
        <v>22</v>
      </c>
      <c r="F2999" s="119" t="s">
        <v>55</v>
      </c>
      <c r="G2999" s="119" t="str">
        <f>VLOOKUP(Repository_table[[#This Row],[Country of Destination]],$T$11:$U$47,2,)</f>
        <v>Europe and Central Asia</v>
      </c>
      <c r="H2999" s="119" t="s">
        <v>72</v>
      </c>
      <c r="I2999" s="119" t="s">
        <v>25</v>
      </c>
      <c r="J2999" s="120">
        <v>3592695</v>
      </c>
      <c r="K2999" s="121"/>
      <c r="L2999" s="115"/>
      <c r="N2999" s="89"/>
    </row>
    <row r="3000" spans="1:14" s="13" customFormat="1">
      <c r="A3000" s="117">
        <v>44551</v>
      </c>
      <c r="B3000" s="118" t="s">
        <v>303</v>
      </c>
      <c r="C3000" s="118" t="s">
        <v>304</v>
      </c>
      <c r="D3000" s="119" t="s">
        <v>305</v>
      </c>
      <c r="E3000" s="119" t="s">
        <v>22</v>
      </c>
      <c r="F3000" s="119" t="s">
        <v>23</v>
      </c>
      <c r="G3000" s="119" t="str">
        <f>VLOOKUP(Repository_table[[#This Row],[Country of Destination]],$T$11:$U$47,2,)</f>
        <v>Europe and Central Asia</v>
      </c>
      <c r="H3000" s="119" t="s">
        <v>300</v>
      </c>
      <c r="I3000" s="119" t="s">
        <v>307</v>
      </c>
      <c r="J3000" s="120">
        <v>3678682</v>
      </c>
      <c r="K3000" s="121"/>
      <c r="L3000" s="115"/>
      <c r="N3000" s="89"/>
    </row>
    <row r="3001" spans="1:14" s="13" customFormat="1" ht="24.95">
      <c r="A3001" s="117">
        <v>44551</v>
      </c>
      <c r="B3001" s="118" t="s">
        <v>264</v>
      </c>
      <c r="C3001" s="118" t="s">
        <v>265</v>
      </c>
      <c r="D3001" s="119" t="s">
        <v>266</v>
      </c>
      <c r="E3001" s="119" t="s">
        <v>22</v>
      </c>
      <c r="F3001" s="119" t="s">
        <v>23</v>
      </c>
      <c r="G3001" s="119" t="str">
        <f>VLOOKUP(Repository_table[[#This Row],[Country of Destination]],$T$11:$U$47,2,)</f>
        <v>Europe and Central Asia</v>
      </c>
      <c r="H3001" s="119" t="s">
        <v>278</v>
      </c>
      <c r="I3001" s="119" t="s">
        <v>268</v>
      </c>
      <c r="J3001" s="120">
        <v>3796086</v>
      </c>
      <c r="K3001" s="121"/>
      <c r="L3001" s="115"/>
      <c r="N3001" s="89"/>
    </row>
    <row r="3002" spans="1:14" s="13" customFormat="1" ht="24.95">
      <c r="A3002" s="117">
        <v>44551</v>
      </c>
      <c r="B3002" s="118" t="s">
        <v>330</v>
      </c>
      <c r="C3002" s="118" t="s">
        <v>331</v>
      </c>
      <c r="D3002" s="119" t="s">
        <v>332</v>
      </c>
      <c r="E3002" s="119" t="s">
        <v>22</v>
      </c>
      <c r="F3002" s="119" t="s">
        <v>35</v>
      </c>
      <c r="G3002" s="119" t="str">
        <f>VLOOKUP(Repository_table[[#This Row],[Country of Destination]],$T$11:$U$47,2,)</f>
        <v>Europe and Central Asia</v>
      </c>
      <c r="H3002" s="119" t="s">
        <v>572</v>
      </c>
      <c r="I3002" s="119" t="s">
        <v>333</v>
      </c>
      <c r="J3002" s="120">
        <v>3380812</v>
      </c>
      <c r="K3002" s="121"/>
      <c r="L3002" s="115" t="s">
        <v>258</v>
      </c>
      <c r="N3002" s="89"/>
    </row>
    <row r="3003" spans="1:14" s="13" customFormat="1">
      <c r="A3003" s="117">
        <v>44551</v>
      </c>
      <c r="B3003" s="118" t="s">
        <v>20</v>
      </c>
      <c r="C3003" s="118" t="s">
        <v>20</v>
      </c>
      <c r="D3003" s="119" t="s">
        <v>200</v>
      </c>
      <c r="E3003" s="119" t="s">
        <v>22</v>
      </c>
      <c r="F3003" s="119" t="s">
        <v>33</v>
      </c>
      <c r="G3003" s="119" t="str">
        <f>VLOOKUP(Repository_table[[#This Row],[Country of Destination]],$T$11:$U$47,2,)</f>
        <v>Europe and Central Asia</v>
      </c>
      <c r="H3003" s="119" t="s">
        <v>253</v>
      </c>
      <c r="I3003" s="119" t="s">
        <v>25</v>
      </c>
      <c r="J3003" s="120">
        <v>3830875</v>
      </c>
      <c r="K3003" s="121"/>
      <c r="L3003" s="115"/>
      <c r="N3003" s="89"/>
    </row>
    <row r="3004" spans="1:14" s="13" customFormat="1">
      <c r="A3004" s="117">
        <v>44551</v>
      </c>
      <c r="B3004" s="118" t="s">
        <v>20</v>
      </c>
      <c r="C3004" s="118" t="s">
        <v>20</v>
      </c>
      <c r="D3004" s="119" t="s">
        <v>200</v>
      </c>
      <c r="E3004" s="119" t="s">
        <v>22</v>
      </c>
      <c r="F3004" s="119" t="s">
        <v>35</v>
      </c>
      <c r="G3004" s="119" t="str">
        <f>VLOOKUP(Repository_table[[#This Row],[Country of Destination]],$T$11:$U$47,2,)</f>
        <v>Europe and Central Asia</v>
      </c>
      <c r="H3004" s="119" t="s">
        <v>64</v>
      </c>
      <c r="I3004" s="119" t="s">
        <v>25</v>
      </c>
      <c r="J3004" s="120">
        <v>3668590</v>
      </c>
      <c r="K3004" s="121"/>
      <c r="L3004" s="115"/>
      <c r="N3004" s="89"/>
    </row>
    <row r="3005" spans="1:14" s="13" customFormat="1">
      <c r="A3005" s="117">
        <v>44552</v>
      </c>
      <c r="B3005" s="118" t="s">
        <v>20</v>
      </c>
      <c r="C3005" s="118" t="s">
        <v>20</v>
      </c>
      <c r="D3005" s="119" t="s">
        <v>200</v>
      </c>
      <c r="E3005" s="119" t="s">
        <v>22</v>
      </c>
      <c r="F3005" s="119" t="s">
        <v>35</v>
      </c>
      <c r="G3005" s="119" t="str">
        <f>VLOOKUP(Repository_table[[#This Row],[Country of Destination]],$T$11:$U$47,2,)</f>
        <v>Europe and Central Asia</v>
      </c>
      <c r="H3005" s="119" t="s">
        <v>59</v>
      </c>
      <c r="I3005" s="119" t="s">
        <v>25</v>
      </c>
      <c r="J3005" s="120">
        <v>2931307</v>
      </c>
      <c r="K3005" s="121"/>
      <c r="L3005" s="115"/>
      <c r="N3005" s="89"/>
    </row>
    <row r="3006" spans="1:14" s="13" customFormat="1" ht="24.95">
      <c r="A3006" s="117">
        <v>44553</v>
      </c>
      <c r="B3006" s="118" t="s">
        <v>264</v>
      </c>
      <c r="C3006" s="118" t="s">
        <v>265</v>
      </c>
      <c r="D3006" s="119" t="s">
        <v>266</v>
      </c>
      <c r="E3006" s="119" t="s">
        <v>22</v>
      </c>
      <c r="F3006" s="119" t="s">
        <v>94</v>
      </c>
      <c r="G3006" s="119" t="str">
        <f>VLOOKUP(Repository_table[[#This Row],[Country of Destination]],$T$11:$U$47,2,)</f>
        <v>East Asia and Pacific</v>
      </c>
      <c r="H3006" s="119" t="s">
        <v>288</v>
      </c>
      <c r="I3006" s="119" t="s">
        <v>268</v>
      </c>
      <c r="J3006" s="120">
        <v>3537634</v>
      </c>
      <c r="K3006" s="121"/>
      <c r="L3006" s="115"/>
      <c r="N3006" s="89"/>
    </row>
    <row r="3007" spans="1:14" s="13" customFormat="1">
      <c r="A3007" s="117">
        <v>44553</v>
      </c>
      <c r="B3007" s="118" t="s">
        <v>228</v>
      </c>
      <c r="C3007" s="118" t="s">
        <v>229</v>
      </c>
      <c r="D3007" s="119" t="s">
        <v>230</v>
      </c>
      <c r="E3007" s="119" t="s">
        <v>22</v>
      </c>
      <c r="F3007" s="119" t="s">
        <v>158</v>
      </c>
      <c r="G3007" s="119" t="str">
        <f>VLOOKUP(Repository_table[[#This Row],[Country of Destination]],$T$11:$U$47,2,)</f>
        <v>East Asia and Pacific</v>
      </c>
      <c r="H3007" s="119" t="s">
        <v>660</v>
      </c>
      <c r="I3007" s="119" t="s">
        <v>231</v>
      </c>
      <c r="J3007" s="120">
        <v>3261848</v>
      </c>
      <c r="K3007" s="121"/>
      <c r="L3007" s="115"/>
      <c r="N3007" s="89"/>
    </row>
    <row r="3008" spans="1:14" s="13" customFormat="1" ht="24.95">
      <c r="A3008" s="117">
        <v>44553</v>
      </c>
      <c r="B3008" s="118" t="s">
        <v>330</v>
      </c>
      <c r="C3008" s="118" t="s">
        <v>331</v>
      </c>
      <c r="D3008" s="119" t="s">
        <v>332</v>
      </c>
      <c r="E3008" s="119" t="s">
        <v>22</v>
      </c>
      <c r="F3008" s="119" t="s">
        <v>65</v>
      </c>
      <c r="G3008" s="119" t="str">
        <f>VLOOKUP(Repository_table[[#This Row],[Country of Destination]],$T$11:$U$47,2,)</f>
        <v>Europe and Central Asia</v>
      </c>
      <c r="H3008" s="119" t="s">
        <v>346</v>
      </c>
      <c r="I3008" s="119" t="s">
        <v>333</v>
      </c>
      <c r="J3008" s="120">
        <v>3117170</v>
      </c>
      <c r="K3008" s="121"/>
      <c r="L3008" s="115"/>
      <c r="N3008" s="89"/>
    </row>
    <row r="3009" spans="1:14" s="13" customFormat="1">
      <c r="A3009" s="117">
        <v>44553</v>
      </c>
      <c r="B3009" s="118" t="s">
        <v>20</v>
      </c>
      <c r="C3009" s="118" t="s">
        <v>20</v>
      </c>
      <c r="D3009" s="119" t="s">
        <v>200</v>
      </c>
      <c r="E3009" s="119" t="s">
        <v>22</v>
      </c>
      <c r="F3009" s="119" t="s">
        <v>44</v>
      </c>
      <c r="G3009" s="119" t="str">
        <f>VLOOKUP(Repository_table[[#This Row],[Country of Destination]],$T$11:$U$47,2,)</f>
        <v>Europe and Central Asia</v>
      </c>
      <c r="H3009" s="119" t="s">
        <v>234</v>
      </c>
      <c r="I3009" s="119" t="s">
        <v>25</v>
      </c>
      <c r="J3009" s="120">
        <v>3281537</v>
      </c>
      <c r="K3009" s="121"/>
      <c r="L3009" s="115"/>
      <c r="N3009" s="89"/>
    </row>
    <row r="3010" spans="1:14" s="13" customFormat="1">
      <c r="A3010" s="117">
        <v>44554</v>
      </c>
      <c r="B3010" s="118" t="s">
        <v>303</v>
      </c>
      <c r="C3010" s="118" t="s">
        <v>308</v>
      </c>
      <c r="D3010" s="119" t="s">
        <v>305</v>
      </c>
      <c r="E3010" s="119" t="s">
        <v>22</v>
      </c>
      <c r="F3010" s="119" t="s">
        <v>35</v>
      </c>
      <c r="G3010" s="119" t="str">
        <f>VLOOKUP(Repository_table[[#This Row],[Country of Destination]],$T$11:$U$47,2,)</f>
        <v>Europe and Central Asia</v>
      </c>
      <c r="H3010" s="119" t="s">
        <v>285</v>
      </c>
      <c r="I3010" s="119" t="s">
        <v>307</v>
      </c>
      <c r="J3010" s="120">
        <v>3428089</v>
      </c>
      <c r="K3010" s="121"/>
      <c r="L3010" s="115"/>
      <c r="N3010" s="89"/>
    </row>
    <row r="3011" spans="1:14" s="13" customFormat="1" ht="24.95">
      <c r="A3011" s="117">
        <v>44554</v>
      </c>
      <c r="B3011" s="118" t="s">
        <v>264</v>
      </c>
      <c r="C3011" s="118" t="s">
        <v>265</v>
      </c>
      <c r="D3011" s="119" t="s">
        <v>266</v>
      </c>
      <c r="E3011" s="119" t="s">
        <v>22</v>
      </c>
      <c r="F3011" s="119" t="s">
        <v>44</v>
      </c>
      <c r="G3011" s="119" t="str">
        <f>VLOOKUP(Repository_table[[#This Row],[Country of Destination]],$T$11:$U$47,2,)</f>
        <v>Europe and Central Asia</v>
      </c>
      <c r="H3011" s="119" t="s">
        <v>260</v>
      </c>
      <c r="I3011" s="119" t="s">
        <v>268</v>
      </c>
      <c r="J3011" s="120">
        <v>3706798</v>
      </c>
      <c r="K3011" s="121"/>
      <c r="L3011" s="115"/>
      <c r="N3011" s="89"/>
    </row>
    <row r="3012" spans="1:14" s="13" customFormat="1" ht="24.95">
      <c r="A3012" s="117">
        <v>44554</v>
      </c>
      <c r="B3012" s="118" t="s">
        <v>330</v>
      </c>
      <c r="C3012" s="118" t="s">
        <v>331</v>
      </c>
      <c r="D3012" s="119" t="s">
        <v>332</v>
      </c>
      <c r="E3012" s="119" t="s">
        <v>22</v>
      </c>
      <c r="F3012" s="119" t="s">
        <v>35</v>
      </c>
      <c r="G3012" s="119" t="str">
        <f>VLOOKUP(Repository_table[[#This Row],[Country of Destination]],$T$11:$U$47,2,)</f>
        <v>Europe and Central Asia</v>
      </c>
      <c r="H3012" s="119" t="s">
        <v>596</v>
      </c>
      <c r="I3012" s="119" t="s">
        <v>333</v>
      </c>
      <c r="J3012" s="120">
        <v>3362589</v>
      </c>
      <c r="K3012" s="121"/>
      <c r="L3012" s="115"/>
      <c r="N3012" s="89"/>
    </row>
    <row r="3013" spans="1:14" s="13" customFormat="1">
      <c r="A3013" s="117">
        <v>44554</v>
      </c>
      <c r="B3013" s="118" t="s">
        <v>20</v>
      </c>
      <c r="C3013" s="118" t="s">
        <v>20</v>
      </c>
      <c r="D3013" s="119" t="s">
        <v>200</v>
      </c>
      <c r="E3013" s="119" t="s">
        <v>22</v>
      </c>
      <c r="F3013" s="119" t="s">
        <v>35</v>
      </c>
      <c r="G3013" s="119" t="str">
        <f>VLOOKUP(Repository_table[[#This Row],[Country of Destination]],$T$11:$U$47,2,)</f>
        <v>Europe and Central Asia</v>
      </c>
      <c r="H3013" s="119" t="s">
        <v>77</v>
      </c>
      <c r="I3013" s="119" t="s">
        <v>25</v>
      </c>
      <c r="J3013" s="120">
        <v>3855939</v>
      </c>
      <c r="K3013" s="121"/>
      <c r="L3013" s="115"/>
      <c r="N3013" s="89"/>
    </row>
    <row r="3014" spans="1:14" s="13" customFormat="1" ht="24.95">
      <c r="A3014" s="117">
        <v>44555</v>
      </c>
      <c r="B3014" s="118" t="s">
        <v>330</v>
      </c>
      <c r="C3014" s="118" t="s">
        <v>331</v>
      </c>
      <c r="D3014" s="119" t="s">
        <v>339</v>
      </c>
      <c r="E3014" s="119" t="s">
        <v>22</v>
      </c>
      <c r="F3014" s="119" t="s">
        <v>28</v>
      </c>
      <c r="G3014" s="119" t="str">
        <f>VLOOKUP(Repository_table[[#This Row],[Country of Destination]],$T$11:$U$47,2,)</f>
        <v>East Asia and Pacific</v>
      </c>
      <c r="H3014" s="119" t="s">
        <v>291</v>
      </c>
      <c r="I3014" s="119" t="s">
        <v>333</v>
      </c>
      <c r="J3014" s="120">
        <v>3523315</v>
      </c>
      <c r="K3014" s="121"/>
      <c r="L3014" s="115"/>
      <c r="N3014" s="89"/>
    </row>
    <row r="3015" spans="1:14" s="13" customFormat="1">
      <c r="A3015" s="117">
        <v>44555</v>
      </c>
      <c r="B3015" s="118" t="s">
        <v>20</v>
      </c>
      <c r="C3015" s="118" t="s">
        <v>20</v>
      </c>
      <c r="D3015" s="119" t="s">
        <v>200</v>
      </c>
      <c r="E3015" s="119" t="s">
        <v>22</v>
      </c>
      <c r="F3015" s="119" t="s">
        <v>38</v>
      </c>
      <c r="G3015" s="119" t="str">
        <f>VLOOKUP(Repository_table[[#This Row],[Country of Destination]],$T$11:$U$47,2,)</f>
        <v>Latin America and the Caribbean</v>
      </c>
      <c r="H3015" s="119" t="s">
        <v>185</v>
      </c>
      <c r="I3015" s="119" t="s">
        <v>25</v>
      </c>
      <c r="J3015" s="120">
        <v>3594247</v>
      </c>
      <c r="K3015" s="121"/>
      <c r="L3015" s="115"/>
      <c r="N3015" s="89"/>
    </row>
    <row r="3016" spans="1:14" s="13" customFormat="1">
      <c r="A3016" s="117">
        <v>44556</v>
      </c>
      <c r="B3016" s="118" t="s">
        <v>303</v>
      </c>
      <c r="C3016" s="118" t="s">
        <v>304</v>
      </c>
      <c r="D3016" s="119" t="s">
        <v>305</v>
      </c>
      <c r="E3016" s="119" t="s">
        <v>22</v>
      </c>
      <c r="F3016" s="119" t="s">
        <v>35</v>
      </c>
      <c r="G3016" s="119" t="str">
        <f>VLOOKUP(Repository_table[[#This Row],[Country of Destination]],$T$11:$U$47,2,)</f>
        <v>Europe and Central Asia</v>
      </c>
      <c r="H3016" s="119" t="s">
        <v>153</v>
      </c>
      <c r="I3016" s="119" t="s">
        <v>307</v>
      </c>
      <c r="J3016" s="120">
        <v>3667936</v>
      </c>
      <c r="K3016" s="121"/>
      <c r="L3016" s="115"/>
      <c r="N3016" s="89"/>
    </row>
    <row r="3017" spans="1:14" s="13" customFormat="1">
      <c r="A3017" s="117">
        <v>44556</v>
      </c>
      <c r="B3017" s="118" t="s">
        <v>20</v>
      </c>
      <c r="C3017" s="118" t="s">
        <v>20</v>
      </c>
      <c r="D3017" s="119" t="s">
        <v>200</v>
      </c>
      <c r="E3017" s="119" t="s">
        <v>22</v>
      </c>
      <c r="F3017" s="119" t="s">
        <v>28</v>
      </c>
      <c r="G3017" s="119" t="str">
        <f>VLOOKUP(Repository_table[[#This Row],[Country of Destination]],$T$11:$U$47,2,)</f>
        <v>East Asia and Pacific</v>
      </c>
      <c r="H3017" s="119" t="s">
        <v>108</v>
      </c>
      <c r="I3017" s="119" t="s">
        <v>25</v>
      </c>
      <c r="J3017" s="120">
        <v>3700041</v>
      </c>
      <c r="K3017" s="121"/>
      <c r="L3017" s="115"/>
      <c r="N3017" s="89"/>
    </row>
    <row r="3018" spans="1:14" s="13" customFormat="1">
      <c r="A3018" s="117">
        <v>44556</v>
      </c>
      <c r="B3018" s="118" t="s">
        <v>20</v>
      </c>
      <c r="C3018" s="118" t="s">
        <v>20</v>
      </c>
      <c r="D3018" s="119" t="s">
        <v>200</v>
      </c>
      <c r="E3018" s="119" t="s">
        <v>249</v>
      </c>
      <c r="F3018" s="119" t="s">
        <v>69</v>
      </c>
      <c r="G3018" s="119" t="str">
        <f>VLOOKUP(Repository_table[[#This Row],[Country of Destination]],$T$11:$U$47,2,)</f>
        <v>East Asia and Pacific</v>
      </c>
      <c r="H3018" s="119" t="s">
        <v>188</v>
      </c>
      <c r="I3018" s="119" t="s">
        <v>25</v>
      </c>
      <c r="J3018" s="120">
        <v>2868882</v>
      </c>
      <c r="K3018" s="121"/>
      <c r="L3018" s="115"/>
      <c r="N3018" s="89"/>
    </row>
    <row r="3019" spans="1:14" s="13" customFormat="1" ht="24.95">
      <c r="A3019" s="117">
        <v>44557</v>
      </c>
      <c r="B3019" s="118" t="s">
        <v>264</v>
      </c>
      <c r="C3019" s="118" t="s">
        <v>265</v>
      </c>
      <c r="D3019" s="119" t="s">
        <v>266</v>
      </c>
      <c r="E3019" s="119" t="s">
        <v>22</v>
      </c>
      <c r="F3019" s="119" t="s">
        <v>33</v>
      </c>
      <c r="G3019" s="119" t="str">
        <f>VLOOKUP(Repository_table[[#This Row],[Country of Destination]],$T$11:$U$47,2,)</f>
        <v>Europe and Central Asia</v>
      </c>
      <c r="H3019" s="119" t="s">
        <v>157</v>
      </c>
      <c r="I3019" s="119" t="s">
        <v>268</v>
      </c>
      <c r="J3019" s="120">
        <v>3247940</v>
      </c>
      <c r="K3019" s="121"/>
      <c r="L3019" s="115"/>
      <c r="N3019" s="89"/>
    </row>
    <row r="3020" spans="1:14" s="13" customFormat="1" ht="24.95">
      <c r="A3020" s="117">
        <v>44557</v>
      </c>
      <c r="B3020" s="118" t="s">
        <v>330</v>
      </c>
      <c r="C3020" s="118" t="s">
        <v>331</v>
      </c>
      <c r="D3020" s="119" t="s">
        <v>332</v>
      </c>
      <c r="E3020" s="119" t="s">
        <v>22</v>
      </c>
      <c r="F3020" s="119" t="s">
        <v>38</v>
      </c>
      <c r="G3020" s="119" t="str">
        <f>VLOOKUP(Repository_table[[#This Row],[Country of Destination]],$T$11:$U$47,2,)</f>
        <v>Latin America and the Caribbean</v>
      </c>
      <c r="H3020" s="119" t="s">
        <v>280</v>
      </c>
      <c r="I3020" s="119" t="s">
        <v>333</v>
      </c>
      <c r="J3020" s="120">
        <v>3457460</v>
      </c>
      <c r="K3020" s="121"/>
      <c r="L3020" s="115"/>
      <c r="N3020" s="89"/>
    </row>
    <row r="3021" spans="1:14" s="13" customFormat="1">
      <c r="A3021" s="117">
        <v>44557</v>
      </c>
      <c r="B3021" s="118" t="s">
        <v>20</v>
      </c>
      <c r="C3021" s="118" t="s">
        <v>20</v>
      </c>
      <c r="D3021" s="119" t="s">
        <v>211</v>
      </c>
      <c r="E3021" s="119" t="s">
        <v>22</v>
      </c>
      <c r="F3021" s="119" t="s">
        <v>55</v>
      </c>
      <c r="G3021" s="119" t="str">
        <f>VLOOKUP(Repository_table[[#This Row],[Country of Destination]],$T$11:$U$47,2,)</f>
        <v>Europe and Central Asia</v>
      </c>
      <c r="H3021" s="119" t="s">
        <v>197</v>
      </c>
      <c r="I3021" s="119" t="s">
        <v>25</v>
      </c>
      <c r="J3021" s="120">
        <v>3620840</v>
      </c>
      <c r="K3021" s="121"/>
      <c r="L3021" s="115"/>
      <c r="N3021" s="89"/>
    </row>
    <row r="3022" spans="1:14" s="13" customFormat="1">
      <c r="A3022" s="117">
        <v>44557</v>
      </c>
      <c r="B3022" s="118" t="s">
        <v>20</v>
      </c>
      <c r="C3022" s="118" t="s">
        <v>20</v>
      </c>
      <c r="D3022" s="119" t="s">
        <v>200</v>
      </c>
      <c r="E3022" s="119" t="s">
        <v>22</v>
      </c>
      <c r="F3022" s="119" t="s">
        <v>33</v>
      </c>
      <c r="G3022" s="119" t="str">
        <f>VLOOKUP(Repository_table[[#This Row],[Country of Destination]],$T$11:$U$47,2,)</f>
        <v>Europe and Central Asia</v>
      </c>
      <c r="H3022" s="119" t="s">
        <v>110</v>
      </c>
      <c r="I3022" s="119" t="s">
        <v>25</v>
      </c>
      <c r="J3022" s="120">
        <v>3652384</v>
      </c>
      <c r="K3022" s="121"/>
      <c r="L3022" s="115"/>
      <c r="N3022" s="89"/>
    </row>
    <row r="3023" spans="1:14" s="13" customFormat="1">
      <c r="A3023" s="117">
        <v>44558</v>
      </c>
      <c r="B3023" s="118" t="s">
        <v>303</v>
      </c>
      <c r="C3023" s="118" t="s">
        <v>304</v>
      </c>
      <c r="D3023" s="119" t="s">
        <v>305</v>
      </c>
      <c r="E3023" s="119" t="s">
        <v>22</v>
      </c>
      <c r="F3023" s="119" t="s">
        <v>158</v>
      </c>
      <c r="G3023" s="119" t="str">
        <f>VLOOKUP(Repository_table[[#This Row],[Country of Destination]],$T$11:$U$47,2,)</f>
        <v>East Asia and Pacific</v>
      </c>
      <c r="H3023" s="119" t="s">
        <v>316</v>
      </c>
      <c r="I3023" s="119" t="s">
        <v>307</v>
      </c>
      <c r="J3023" s="120">
        <v>3501133</v>
      </c>
      <c r="K3023" s="121"/>
      <c r="L3023" s="115"/>
      <c r="N3023" s="89"/>
    </row>
    <row r="3024" spans="1:14" s="13" customFormat="1" ht="24.95">
      <c r="A3024" s="117">
        <v>44558</v>
      </c>
      <c r="B3024" s="118" t="s">
        <v>264</v>
      </c>
      <c r="C3024" s="118" t="s">
        <v>265</v>
      </c>
      <c r="D3024" s="119" t="s">
        <v>266</v>
      </c>
      <c r="E3024" s="119" t="s">
        <v>22</v>
      </c>
      <c r="F3024" s="119" t="s">
        <v>57</v>
      </c>
      <c r="G3024" s="119" t="str">
        <f>VLOOKUP(Repository_table[[#This Row],[Country of Destination]],$T$11:$U$47,2,)</f>
        <v>Europe and Central Asia</v>
      </c>
      <c r="H3024" s="119" t="s">
        <v>282</v>
      </c>
      <c r="I3024" s="119" t="s">
        <v>268</v>
      </c>
      <c r="J3024" s="120">
        <v>3608606</v>
      </c>
      <c r="K3024" s="121"/>
      <c r="L3024" s="115"/>
      <c r="N3024" s="89"/>
    </row>
    <row r="3025" spans="1:14" s="13" customFormat="1">
      <c r="A3025" s="117">
        <v>44558</v>
      </c>
      <c r="B3025" s="118" t="s">
        <v>20</v>
      </c>
      <c r="C3025" s="118" t="s">
        <v>20</v>
      </c>
      <c r="D3025" s="119" t="s">
        <v>211</v>
      </c>
      <c r="E3025" s="119" t="s">
        <v>22</v>
      </c>
      <c r="F3025" s="119" t="s">
        <v>69</v>
      </c>
      <c r="G3025" s="119" t="str">
        <f>VLOOKUP(Repository_table[[#This Row],[Country of Destination]],$T$11:$U$47,2,)</f>
        <v>East Asia and Pacific</v>
      </c>
      <c r="H3025" s="119" t="s">
        <v>327</v>
      </c>
      <c r="I3025" s="119" t="s">
        <v>25</v>
      </c>
      <c r="J3025" s="120">
        <v>3264056</v>
      </c>
      <c r="K3025" s="121"/>
      <c r="L3025" s="115"/>
      <c r="N3025" s="89"/>
    </row>
    <row r="3026" spans="1:14" s="13" customFormat="1">
      <c r="A3026" s="117">
        <v>44559</v>
      </c>
      <c r="B3026" s="118" t="s">
        <v>20</v>
      </c>
      <c r="C3026" s="118" t="s">
        <v>20</v>
      </c>
      <c r="D3026" s="119" t="s">
        <v>211</v>
      </c>
      <c r="E3026" s="119" t="s">
        <v>22</v>
      </c>
      <c r="F3026" s="119" t="s">
        <v>35</v>
      </c>
      <c r="G3026" s="119" t="str">
        <f>VLOOKUP(Repository_table[[#This Row],[Country of Destination]],$T$11:$U$47,2,)</f>
        <v>Europe and Central Asia</v>
      </c>
      <c r="H3026" s="119" t="s">
        <v>632</v>
      </c>
      <c r="I3026" s="119" t="s">
        <v>25</v>
      </c>
      <c r="J3026" s="120">
        <v>3513438</v>
      </c>
      <c r="K3026" s="121"/>
      <c r="L3026" s="115"/>
      <c r="N3026" s="89"/>
    </row>
    <row r="3027" spans="1:14" s="13" customFormat="1">
      <c r="A3027" s="117">
        <v>44560</v>
      </c>
      <c r="B3027" s="118" t="s">
        <v>303</v>
      </c>
      <c r="C3027" s="118"/>
      <c r="D3027" s="119" t="s">
        <v>735</v>
      </c>
      <c r="E3027" s="119"/>
      <c r="F3027" s="119" t="s">
        <v>33</v>
      </c>
      <c r="G3027" s="119" t="str">
        <f>VLOOKUP(Repository_table[[#This Row],[Country of Destination]],$T$11:$U$47,2,)</f>
        <v>Europe and Central Asia</v>
      </c>
      <c r="H3027" s="119" t="s">
        <v>238</v>
      </c>
      <c r="I3027" s="119" t="s">
        <v>307</v>
      </c>
      <c r="J3027" s="120">
        <v>2940200</v>
      </c>
      <c r="K3027" s="121"/>
      <c r="L3027" s="115"/>
      <c r="N3027" s="89"/>
    </row>
    <row r="3028" spans="1:14" s="13" customFormat="1" ht="24.95">
      <c r="A3028" s="117">
        <v>44560</v>
      </c>
      <c r="B3028" s="118" t="s">
        <v>264</v>
      </c>
      <c r="C3028" s="118" t="s">
        <v>265</v>
      </c>
      <c r="D3028" s="119" t="s">
        <v>266</v>
      </c>
      <c r="E3028" s="119" t="s">
        <v>22</v>
      </c>
      <c r="F3028" s="119" t="s">
        <v>23</v>
      </c>
      <c r="G3028" s="119" t="str">
        <f>VLOOKUP(Repository_table[[#This Row],[Country of Destination]],$T$11:$U$47,2,)</f>
        <v>Europe and Central Asia</v>
      </c>
      <c r="H3028" s="119" t="s">
        <v>244</v>
      </c>
      <c r="I3028" s="119" t="s">
        <v>268</v>
      </c>
      <c r="J3028" s="120">
        <v>3708798</v>
      </c>
      <c r="K3028" s="121"/>
      <c r="L3028" s="115"/>
      <c r="N3028" s="89"/>
    </row>
    <row r="3029" spans="1:14" s="13" customFormat="1">
      <c r="A3029" s="117">
        <v>44560</v>
      </c>
      <c r="B3029" s="118" t="s">
        <v>228</v>
      </c>
      <c r="C3029" s="118" t="s">
        <v>232</v>
      </c>
      <c r="D3029" s="119" t="s">
        <v>230</v>
      </c>
      <c r="E3029" s="119" t="s">
        <v>22</v>
      </c>
      <c r="F3029" s="20" t="s">
        <v>113</v>
      </c>
      <c r="G3029" s="119" t="str">
        <f>VLOOKUP(Repository_table[[#This Row],[Country of Destination]],$T$11:$U$47,2,)</f>
        <v>Europe and Central Asia</v>
      </c>
      <c r="H3029" s="119" t="s">
        <v>235</v>
      </c>
      <c r="I3029" s="119" t="s">
        <v>231</v>
      </c>
      <c r="J3029" s="120">
        <v>3468762</v>
      </c>
      <c r="K3029" s="121"/>
      <c r="L3029" s="115"/>
      <c r="N3029" s="89"/>
    </row>
    <row r="3030" spans="1:14" s="13" customFormat="1" ht="24.95">
      <c r="A3030" s="117">
        <v>44560</v>
      </c>
      <c r="B3030" s="118" t="s">
        <v>330</v>
      </c>
      <c r="C3030" s="118" t="s">
        <v>331</v>
      </c>
      <c r="D3030" s="119" t="s">
        <v>332</v>
      </c>
      <c r="E3030" s="119" t="s">
        <v>22</v>
      </c>
      <c r="F3030" s="119" t="s">
        <v>33</v>
      </c>
      <c r="G3030" s="119" t="str">
        <f>VLOOKUP(Repository_table[[#This Row],[Country of Destination]],$T$11:$U$47,2,)</f>
        <v>Europe and Central Asia</v>
      </c>
      <c r="H3030" s="119" t="s">
        <v>281</v>
      </c>
      <c r="I3030" s="119" t="s">
        <v>333</v>
      </c>
      <c r="J3030" s="120">
        <v>3495947</v>
      </c>
      <c r="K3030" s="121"/>
      <c r="L3030" s="115"/>
      <c r="N3030" s="89"/>
    </row>
    <row r="3031" spans="1:14" s="148" customFormat="1">
      <c r="A3031" s="143">
        <v>44561</v>
      </c>
      <c r="B3031" s="144" t="s">
        <v>303</v>
      </c>
      <c r="C3031" s="144" t="s">
        <v>308</v>
      </c>
      <c r="D3031" s="145" t="s">
        <v>305</v>
      </c>
      <c r="E3031" s="145" t="s">
        <v>22</v>
      </c>
      <c r="F3031" s="145" t="s">
        <v>158</v>
      </c>
      <c r="G3031" s="145" t="str">
        <f>VLOOKUP(Repository_table[[#This Row],[Country of Destination]],$T$11:$U$47,2,)</f>
        <v>East Asia and Pacific</v>
      </c>
      <c r="H3031" s="145" t="s">
        <v>315</v>
      </c>
      <c r="I3031" s="145" t="s">
        <v>307</v>
      </c>
      <c r="J3031" s="146">
        <v>3672621</v>
      </c>
      <c r="K3031" s="147"/>
      <c r="L3031" s="161"/>
      <c r="N3031" s="149"/>
    </row>
    <row r="3032" spans="1:14" s="13" customFormat="1" ht="24.95">
      <c r="A3032" s="117">
        <v>44561</v>
      </c>
      <c r="B3032" s="118" t="s">
        <v>330</v>
      </c>
      <c r="C3032" s="118" t="s">
        <v>331</v>
      </c>
      <c r="D3032" s="119" t="s">
        <v>332</v>
      </c>
      <c r="E3032" s="119" t="s">
        <v>22</v>
      </c>
      <c r="F3032" s="119" t="s">
        <v>33</v>
      </c>
      <c r="G3032" s="119" t="str">
        <f>VLOOKUP(Repository_table[[#This Row],[Country of Destination]],$T$11:$U$47,2,)</f>
        <v>Europe and Central Asia</v>
      </c>
      <c r="H3032" s="119" t="s">
        <v>595</v>
      </c>
      <c r="I3032" s="119" t="s">
        <v>333</v>
      </c>
      <c r="J3032" s="120">
        <v>3158950</v>
      </c>
      <c r="K3032" s="121"/>
      <c r="L3032" s="115"/>
      <c r="N3032" s="89"/>
    </row>
    <row r="3033" spans="1:14" s="13" customFormat="1">
      <c r="A3033" s="117">
        <v>44561</v>
      </c>
      <c r="B3033" s="118" t="s">
        <v>20</v>
      </c>
      <c r="C3033" s="118" t="s">
        <v>20</v>
      </c>
      <c r="D3033" s="119" t="s">
        <v>211</v>
      </c>
      <c r="E3033" s="119" t="s">
        <v>22</v>
      </c>
      <c r="F3033" s="119" t="s">
        <v>57</v>
      </c>
      <c r="G3033" s="119" t="str">
        <f>VLOOKUP(Repository_table[[#This Row],[Country of Destination]],$T$11:$U$47,2,)</f>
        <v>Europe and Central Asia</v>
      </c>
      <c r="H3033" s="119" t="s">
        <v>175</v>
      </c>
      <c r="I3033" s="119" t="s">
        <v>25</v>
      </c>
      <c r="J3033" s="120">
        <v>2895057</v>
      </c>
      <c r="K3033" s="121"/>
      <c r="L3033" s="115"/>
      <c r="N3033" s="89"/>
    </row>
    <row r="3034" spans="1:14" s="13" customFormat="1">
      <c r="A3034" s="117">
        <v>44561</v>
      </c>
      <c r="B3034" s="118" t="s">
        <v>20</v>
      </c>
      <c r="C3034" s="118" t="s">
        <v>20</v>
      </c>
      <c r="D3034" s="119" t="s">
        <v>211</v>
      </c>
      <c r="E3034" s="119" t="s">
        <v>22</v>
      </c>
      <c r="F3034" s="119" t="s">
        <v>35</v>
      </c>
      <c r="G3034" s="119" t="str">
        <f>VLOOKUP(Repository_table[[#This Row],[Country of Destination]],$T$11:$U$47,2,)</f>
        <v>Europe and Central Asia</v>
      </c>
      <c r="H3034" s="119" t="s">
        <v>220</v>
      </c>
      <c r="I3034" s="119" t="s">
        <v>25</v>
      </c>
      <c r="J3034" s="120">
        <v>3284472</v>
      </c>
      <c r="K3034" s="121"/>
      <c r="L3034" s="115"/>
      <c r="N3034" s="89"/>
    </row>
    <row r="3035" spans="1:14" s="13" customFormat="1">
      <c r="A3035" s="117">
        <v>44561</v>
      </c>
      <c r="B3035" s="118" t="s">
        <v>355</v>
      </c>
      <c r="C3035" s="118" t="s">
        <v>356</v>
      </c>
      <c r="D3035" s="119" t="s">
        <v>360</v>
      </c>
      <c r="E3035" s="119" t="s">
        <v>22</v>
      </c>
      <c r="F3035" s="119" t="s">
        <v>55</v>
      </c>
      <c r="G3035" s="119" t="str">
        <f>VLOOKUP(Repository_table[[#This Row],[Country of Destination]],$T$11:$U$47,2,)</f>
        <v>Europe and Central Asia</v>
      </c>
      <c r="H3035" s="119" t="s">
        <v>82</v>
      </c>
      <c r="I3035" s="119" t="s">
        <v>359</v>
      </c>
      <c r="J3035" s="120">
        <v>3728761</v>
      </c>
      <c r="K3035" s="121"/>
      <c r="L3035" s="115"/>
      <c r="N3035" s="89"/>
    </row>
    <row r="3036" spans="1:14" s="13" customFormat="1" ht="24.95">
      <c r="A3036" s="117">
        <v>44562</v>
      </c>
      <c r="B3036" s="118" t="s">
        <v>264</v>
      </c>
      <c r="C3036" s="118" t="s">
        <v>265</v>
      </c>
      <c r="D3036" s="119" t="s">
        <v>266</v>
      </c>
      <c r="E3036" s="119" t="s">
        <v>22</v>
      </c>
      <c r="F3036" s="119" t="s">
        <v>23</v>
      </c>
      <c r="G3036" s="119" t="str">
        <f>VLOOKUP(Repository_table[[#This Row],[Country of Destination]],$T$11:$U$47,2,)</f>
        <v>Europe and Central Asia</v>
      </c>
      <c r="H3036" s="119" t="s">
        <v>267</v>
      </c>
      <c r="I3036" s="119" t="s">
        <v>268</v>
      </c>
      <c r="J3036" s="120">
        <v>3805904</v>
      </c>
      <c r="K3036" s="121"/>
      <c r="L3036" s="115"/>
      <c r="N3036" s="89"/>
    </row>
    <row r="3037" spans="1:14" s="13" customFormat="1" ht="24.95">
      <c r="A3037" s="117">
        <v>44562</v>
      </c>
      <c r="B3037" s="118" t="s">
        <v>330</v>
      </c>
      <c r="C3037" s="118" t="s">
        <v>331</v>
      </c>
      <c r="D3037" s="119" t="s">
        <v>332</v>
      </c>
      <c r="E3037" s="119" t="s">
        <v>22</v>
      </c>
      <c r="F3037" s="119" t="s">
        <v>55</v>
      </c>
      <c r="G3037" s="119" t="str">
        <f>VLOOKUP(Repository_table[[#This Row],[Country of Destination]],$T$11:$U$47,2,)</f>
        <v>Europe and Central Asia</v>
      </c>
      <c r="H3037" s="119" t="s">
        <v>174</v>
      </c>
      <c r="I3037" s="119" t="s">
        <v>333</v>
      </c>
      <c r="J3037" s="120">
        <v>3713634</v>
      </c>
      <c r="K3037" s="121"/>
      <c r="L3037" s="115"/>
      <c r="N3037" s="89"/>
    </row>
    <row r="3038" spans="1:14" s="13" customFormat="1">
      <c r="A3038" s="117">
        <v>44562</v>
      </c>
      <c r="B3038" s="118" t="s">
        <v>20</v>
      </c>
      <c r="C3038" s="118" t="s">
        <v>20</v>
      </c>
      <c r="D3038" s="119" t="s">
        <v>21</v>
      </c>
      <c r="E3038" s="119" t="s">
        <v>22</v>
      </c>
      <c r="F3038" s="119" t="s">
        <v>23</v>
      </c>
      <c r="G3038" s="119" t="str">
        <f>VLOOKUP(Repository_table[[#This Row],[Country of Destination]],$T$11:$U$47,2,)</f>
        <v>Europe and Central Asia</v>
      </c>
      <c r="H3038" s="119" t="s">
        <v>24</v>
      </c>
      <c r="I3038" s="119" t="s">
        <v>25</v>
      </c>
      <c r="J3038" s="120">
        <v>3600256</v>
      </c>
      <c r="K3038" s="121"/>
      <c r="L3038" s="115"/>
      <c r="N3038" s="89"/>
    </row>
    <row r="3039" spans="1:14" s="13" customFormat="1" ht="24.95">
      <c r="A3039" s="117">
        <v>44563</v>
      </c>
      <c r="B3039" s="118" t="s">
        <v>264</v>
      </c>
      <c r="C3039" s="118" t="s">
        <v>265</v>
      </c>
      <c r="D3039" s="119" t="s">
        <v>266</v>
      </c>
      <c r="E3039" s="119" t="s">
        <v>22</v>
      </c>
      <c r="F3039" s="119" t="s">
        <v>35</v>
      </c>
      <c r="G3039" s="119" t="str">
        <f>VLOOKUP(Repository_table[[#This Row],[Country of Destination]],$T$11:$U$47,2,)</f>
        <v>Europe and Central Asia</v>
      </c>
      <c r="H3039" s="119" t="s">
        <v>269</v>
      </c>
      <c r="I3039" s="119" t="s">
        <v>268</v>
      </c>
      <c r="J3039" s="120">
        <v>3315361</v>
      </c>
      <c r="K3039" s="121"/>
      <c r="L3039" s="115"/>
      <c r="N3039" s="89"/>
    </row>
    <row r="3040" spans="1:14" s="13" customFormat="1">
      <c r="A3040" s="117">
        <v>44564</v>
      </c>
      <c r="B3040" s="118" t="s">
        <v>303</v>
      </c>
      <c r="C3040" s="118" t="s">
        <v>304</v>
      </c>
      <c r="D3040" s="119" t="s">
        <v>305</v>
      </c>
      <c r="E3040" s="119" t="s">
        <v>22</v>
      </c>
      <c r="F3040" s="119" t="s">
        <v>158</v>
      </c>
      <c r="G3040" s="119" t="str">
        <f>VLOOKUP(Repository_table[[#This Row],[Country of Destination]],$T$11:$U$47,2,)</f>
        <v>East Asia and Pacific</v>
      </c>
      <c r="H3040" s="119" t="s">
        <v>306</v>
      </c>
      <c r="I3040" s="119" t="s">
        <v>307</v>
      </c>
      <c r="J3040" s="120">
        <v>3498646</v>
      </c>
      <c r="K3040" s="121"/>
      <c r="L3040" s="115"/>
      <c r="N3040" s="89"/>
    </row>
    <row r="3041" spans="1:14" s="13" customFormat="1" ht="24.95">
      <c r="A3041" s="117">
        <v>44564</v>
      </c>
      <c r="B3041" s="118" t="s">
        <v>264</v>
      </c>
      <c r="C3041" s="118" t="s">
        <v>265</v>
      </c>
      <c r="D3041" s="119" t="s">
        <v>266</v>
      </c>
      <c r="E3041" s="119" t="s">
        <v>22</v>
      </c>
      <c r="F3041" s="119" t="s">
        <v>33</v>
      </c>
      <c r="G3041" s="119" t="str">
        <f>VLOOKUP(Repository_table[[#This Row],[Country of Destination]],$T$11:$U$47,2,)</f>
        <v>Europe and Central Asia</v>
      </c>
      <c r="H3041" s="119" t="s">
        <v>84</v>
      </c>
      <c r="I3041" s="119" t="s">
        <v>268</v>
      </c>
      <c r="J3041" s="120">
        <v>3771395</v>
      </c>
      <c r="K3041" s="121"/>
      <c r="L3041" s="115"/>
      <c r="N3041" s="89"/>
    </row>
    <row r="3042" spans="1:14" s="13" customFormat="1">
      <c r="A3042" s="117">
        <v>44564</v>
      </c>
      <c r="B3042" s="118" t="s">
        <v>20</v>
      </c>
      <c r="C3042" s="118" t="s">
        <v>20</v>
      </c>
      <c r="D3042" s="119" t="s">
        <v>27</v>
      </c>
      <c r="E3042" s="119" t="s">
        <v>22</v>
      </c>
      <c r="F3042" s="119" t="s">
        <v>28</v>
      </c>
      <c r="G3042" s="119" t="str">
        <f>VLOOKUP(Repository_table[[#This Row],[Country of Destination]],$T$11:$U$47,2,)</f>
        <v>East Asia and Pacific</v>
      </c>
      <c r="H3042" s="119" t="s">
        <v>29</v>
      </c>
      <c r="I3042" s="119" t="s">
        <v>25</v>
      </c>
      <c r="J3042" s="120">
        <v>3683046</v>
      </c>
      <c r="K3042" s="121"/>
      <c r="L3042" s="115"/>
      <c r="N3042" s="89"/>
    </row>
    <row r="3043" spans="1:14" s="13" customFormat="1">
      <c r="A3043" s="117">
        <v>44564</v>
      </c>
      <c r="B3043" s="118" t="s">
        <v>20</v>
      </c>
      <c r="C3043" s="118" t="s">
        <v>20</v>
      </c>
      <c r="D3043" s="119" t="s">
        <v>21</v>
      </c>
      <c r="E3043" s="119" t="s">
        <v>22</v>
      </c>
      <c r="F3043" s="119" t="s">
        <v>23</v>
      </c>
      <c r="G3043" s="119" t="str">
        <f>VLOOKUP(Repository_table[[#This Row],[Country of Destination]],$T$11:$U$47,2,)</f>
        <v>Europe and Central Asia</v>
      </c>
      <c r="H3043" s="119" t="s">
        <v>26</v>
      </c>
      <c r="I3043" s="119" t="s">
        <v>25</v>
      </c>
      <c r="J3043" s="120">
        <v>3404650</v>
      </c>
      <c r="K3043" s="121"/>
      <c r="L3043" s="115"/>
      <c r="N3043" s="89"/>
    </row>
    <row r="3044" spans="1:14" s="13" customFormat="1">
      <c r="A3044" s="117">
        <v>44565</v>
      </c>
      <c r="B3044" s="118" t="s">
        <v>303</v>
      </c>
      <c r="C3044" s="118" t="s">
        <v>308</v>
      </c>
      <c r="D3044" s="119" t="s">
        <v>305</v>
      </c>
      <c r="E3044" s="119" t="s">
        <v>22</v>
      </c>
      <c r="F3044" s="119" t="s">
        <v>23</v>
      </c>
      <c r="G3044" s="119" t="str">
        <f>VLOOKUP(Repository_table[[#This Row],[Country of Destination]],$T$11:$U$47,2,)</f>
        <v>Europe and Central Asia</v>
      </c>
      <c r="H3044" s="119" t="s">
        <v>81</v>
      </c>
      <c r="I3044" s="119" t="s">
        <v>307</v>
      </c>
      <c r="J3044" s="120">
        <v>3640143</v>
      </c>
      <c r="K3044" s="121"/>
      <c r="L3044" s="115"/>
      <c r="N3044" s="89"/>
    </row>
    <row r="3045" spans="1:14" s="13" customFormat="1">
      <c r="A3045" s="117">
        <v>44565</v>
      </c>
      <c r="B3045" s="118" t="s">
        <v>228</v>
      </c>
      <c r="C3045" s="118" t="s">
        <v>229</v>
      </c>
      <c r="D3045" s="119" t="s">
        <v>230</v>
      </c>
      <c r="E3045" s="119" t="s">
        <v>22</v>
      </c>
      <c r="F3045" s="119" t="s">
        <v>33</v>
      </c>
      <c r="G3045" s="119" t="str">
        <f>VLOOKUP(Repository_table[[#This Row],[Country of Destination]],$T$11:$U$47,2,)</f>
        <v>Europe and Central Asia</v>
      </c>
      <c r="H3045" s="119" t="s">
        <v>204</v>
      </c>
      <c r="I3045" s="119" t="s">
        <v>231</v>
      </c>
      <c r="J3045" s="120">
        <v>3816381</v>
      </c>
      <c r="K3045" s="121"/>
      <c r="L3045" s="115"/>
      <c r="N3045" s="89"/>
    </row>
    <row r="3046" spans="1:14" s="13" customFormat="1" ht="24.95">
      <c r="A3046" s="117">
        <v>44565</v>
      </c>
      <c r="B3046" s="118" t="s">
        <v>330</v>
      </c>
      <c r="C3046" s="118" t="s">
        <v>331</v>
      </c>
      <c r="D3046" s="119" t="s">
        <v>332</v>
      </c>
      <c r="E3046" s="119" t="s">
        <v>22</v>
      </c>
      <c r="F3046" s="119" t="s">
        <v>65</v>
      </c>
      <c r="G3046" s="119" t="str">
        <f>VLOOKUP(Repository_table[[#This Row],[Country of Destination]],$T$11:$U$47,2,)</f>
        <v>Europe and Central Asia</v>
      </c>
      <c r="H3046" s="119" t="s">
        <v>334</v>
      </c>
      <c r="I3046" s="119" t="s">
        <v>333</v>
      </c>
      <c r="J3046" s="120">
        <v>2941245</v>
      </c>
      <c r="K3046" s="121"/>
      <c r="L3046" s="115" t="s">
        <v>67</v>
      </c>
      <c r="N3046" s="89"/>
    </row>
    <row r="3047" spans="1:14" s="13" customFormat="1" ht="24.95">
      <c r="A3047" s="117">
        <v>44565</v>
      </c>
      <c r="B3047" s="118" t="s">
        <v>330</v>
      </c>
      <c r="C3047" s="118" t="s">
        <v>331</v>
      </c>
      <c r="D3047" s="119" t="s">
        <v>332</v>
      </c>
      <c r="E3047" s="119" t="s">
        <v>22</v>
      </c>
      <c r="F3047" s="119" t="s">
        <v>68</v>
      </c>
      <c r="G3047" s="119" t="str">
        <f>VLOOKUP(Repository_table[[#This Row],[Country of Destination]],$T$11:$U$47,2,)</f>
        <v>Europe and Central Asia</v>
      </c>
      <c r="H3047" s="119" t="s">
        <v>334</v>
      </c>
      <c r="I3047" s="119" t="s">
        <v>333</v>
      </c>
      <c r="J3047" s="120">
        <v>760435</v>
      </c>
      <c r="K3047" s="121"/>
      <c r="L3047" s="115" t="s">
        <v>67</v>
      </c>
      <c r="N3047" s="89"/>
    </row>
    <row r="3048" spans="1:14" s="13" customFormat="1">
      <c r="A3048" s="117">
        <v>44565</v>
      </c>
      <c r="B3048" s="118" t="s">
        <v>20</v>
      </c>
      <c r="C3048" s="118" t="s">
        <v>20</v>
      </c>
      <c r="D3048" s="119" t="s">
        <v>21</v>
      </c>
      <c r="E3048" s="119" t="s">
        <v>22</v>
      </c>
      <c r="F3048" s="119" t="s">
        <v>23</v>
      </c>
      <c r="G3048" s="119" t="str">
        <f>VLOOKUP(Repository_table[[#This Row],[Country of Destination]],$T$11:$U$47,2,)</f>
        <v>Europe and Central Asia</v>
      </c>
      <c r="H3048" s="119" t="s">
        <v>30</v>
      </c>
      <c r="I3048" s="119" t="s">
        <v>25</v>
      </c>
      <c r="J3048" s="120">
        <v>3594297</v>
      </c>
      <c r="K3048" s="121"/>
      <c r="L3048" s="115"/>
      <c r="N3048" s="89"/>
    </row>
    <row r="3049" spans="1:14" s="13" customFormat="1" ht="24.95">
      <c r="A3049" s="117">
        <v>44566</v>
      </c>
      <c r="B3049" s="118" t="s">
        <v>264</v>
      </c>
      <c r="C3049" s="118" t="s">
        <v>265</v>
      </c>
      <c r="D3049" s="119" t="s">
        <v>270</v>
      </c>
      <c r="E3049" s="119" t="s">
        <v>22</v>
      </c>
      <c r="F3049" s="119" t="s">
        <v>144</v>
      </c>
      <c r="G3049" s="119" t="str">
        <f>VLOOKUP(Repository_table[[#This Row],[Country of Destination]],$T$11:$U$47,2,)</f>
        <v>Latin America and the Caribbean</v>
      </c>
      <c r="H3049" s="119" t="s">
        <v>271</v>
      </c>
      <c r="I3049" s="119" t="s">
        <v>268</v>
      </c>
      <c r="J3049" s="120">
        <v>3294865</v>
      </c>
      <c r="K3049" s="121"/>
      <c r="L3049" s="115"/>
      <c r="N3049" s="89"/>
    </row>
    <row r="3050" spans="1:14" s="13" customFormat="1" ht="24.95">
      <c r="A3050" s="117">
        <v>44566</v>
      </c>
      <c r="B3050" s="118" t="s">
        <v>330</v>
      </c>
      <c r="C3050" s="118" t="s">
        <v>331</v>
      </c>
      <c r="D3050" s="119" t="s">
        <v>332</v>
      </c>
      <c r="E3050" s="119" t="s">
        <v>22</v>
      </c>
      <c r="F3050" s="119" t="s">
        <v>35</v>
      </c>
      <c r="G3050" s="119" t="str">
        <f>VLOOKUP(Repository_table[[#This Row],[Country of Destination]],$T$11:$U$47,2,)</f>
        <v>Europe and Central Asia</v>
      </c>
      <c r="H3050" s="119" t="s">
        <v>335</v>
      </c>
      <c r="I3050" s="119" t="s">
        <v>333</v>
      </c>
      <c r="J3050" s="120">
        <v>3509366</v>
      </c>
      <c r="K3050" s="121"/>
      <c r="L3050" s="115"/>
      <c r="N3050" s="89"/>
    </row>
    <row r="3051" spans="1:14" s="13" customFormat="1">
      <c r="A3051" s="117">
        <v>44566</v>
      </c>
      <c r="B3051" s="118" t="s">
        <v>20</v>
      </c>
      <c r="C3051" s="118" t="s">
        <v>20</v>
      </c>
      <c r="D3051" s="119" t="s">
        <v>21</v>
      </c>
      <c r="E3051" s="119" t="s">
        <v>249</v>
      </c>
      <c r="F3051" s="119" t="s">
        <v>31</v>
      </c>
      <c r="G3051" s="119" t="str">
        <f>VLOOKUP(Repository_table[[#This Row],[Country of Destination]],$T$11:$U$47,2,)</f>
        <v>Europe and Central Asia</v>
      </c>
      <c r="H3051" s="119" t="s">
        <v>32</v>
      </c>
      <c r="I3051" s="119" t="s">
        <v>25</v>
      </c>
      <c r="J3051" s="120">
        <v>3105612</v>
      </c>
      <c r="K3051" s="121"/>
      <c r="L3051" s="115"/>
      <c r="N3051" s="89"/>
    </row>
    <row r="3052" spans="1:14" s="13" customFormat="1">
      <c r="A3052" s="117">
        <v>44567</v>
      </c>
      <c r="B3052" s="118" t="s">
        <v>303</v>
      </c>
      <c r="C3052" s="118" t="s">
        <v>304</v>
      </c>
      <c r="D3052" s="119" t="s">
        <v>305</v>
      </c>
      <c r="E3052" s="119" t="s">
        <v>22</v>
      </c>
      <c r="F3052" s="119" t="s">
        <v>33</v>
      </c>
      <c r="G3052" s="119" t="str">
        <f>VLOOKUP(Repository_table[[#This Row],[Country of Destination]],$T$11:$U$47,2,)</f>
        <v>Europe and Central Asia</v>
      </c>
      <c r="H3052" s="119" t="s">
        <v>95</v>
      </c>
      <c r="I3052" s="119" t="s">
        <v>307</v>
      </c>
      <c r="J3052" s="120">
        <v>3368041</v>
      </c>
      <c r="K3052" s="121"/>
      <c r="L3052" s="115"/>
      <c r="N3052" s="89"/>
    </row>
    <row r="3053" spans="1:14" s="13" customFormat="1">
      <c r="A3053" s="117">
        <v>44567</v>
      </c>
      <c r="B3053" s="118" t="s">
        <v>228</v>
      </c>
      <c r="C3053" s="118" t="s">
        <v>232</v>
      </c>
      <c r="D3053" s="119" t="s">
        <v>230</v>
      </c>
      <c r="E3053" s="119" t="s">
        <v>22</v>
      </c>
      <c r="F3053" s="119" t="s">
        <v>35</v>
      </c>
      <c r="G3053" s="119" t="str">
        <f>VLOOKUP(Repository_table[[#This Row],[Country of Destination]],$T$11:$U$47,2,)</f>
        <v>Europe and Central Asia</v>
      </c>
      <c r="H3053" s="119" t="s">
        <v>233</v>
      </c>
      <c r="I3053" s="119" t="s">
        <v>231</v>
      </c>
      <c r="J3053" s="120">
        <v>3642526</v>
      </c>
      <c r="K3053" s="121"/>
      <c r="L3053" s="115"/>
      <c r="N3053" s="89"/>
    </row>
    <row r="3054" spans="1:14" s="13" customFormat="1">
      <c r="A3054" s="117">
        <v>44567</v>
      </c>
      <c r="B3054" s="118" t="s">
        <v>20</v>
      </c>
      <c r="C3054" s="118" t="s">
        <v>20</v>
      </c>
      <c r="D3054" s="119" t="s">
        <v>21</v>
      </c>
      <c r="E3054" s="119" t="s">
        <v>22</v>
      </c>
      <c r="F3054" s="119" t="s">
        <v>33</v>
      </c>
      <c r="G3054" s="119" t="str">
        <f>VLOOKUP(Repository_table[[#This Row],[Country of Destination]],$T$11:$U$47,2,)</f>
        <v>Europe and Central Asia</v>
      </c>
      <c r="H3054" s="119" t="s">
        <v>34</v>
      </c>
      <c r="I3054" s="119" t="s">
        <v>25</v>
      </c>
      <c r="J3054" s="120">
        <v>3619725</v>
      </c>
      <c r="K3054" s="121"/>
      <c r="L3054" s="115"/>
      <c r="N3054" s="89"/>
    </row>
    <row r="3055" spans="1:14" s="13" customFormat="1" ht="24.95">
      <c r="A3055" s="117">
        <v>44568</v>
      </c>
      <c r="B3055" s="118" t="s">
        <v>264</v>
      </c>
      <c r="C3055" s="118" t="s">
        <v>265</v>
      </c>
      <c r="D3055" s="119" t="s">
        <v>266</v>
      </c>
      <c r="E3055" s="119" t="s">
        <v>22</v>
      </c>
      <c r="F3055" s="119" t="s">
        <v>158</v>
      </c>
      <c r="G3055" s="119" t="str">
        <f>VLOOKUP(Repository_table[[#This Row],[Country of Destination]],$T$11:$U$47,2,)</f>
        <v>East Asia and Pacific</v>
      </c>
      <c r="H3055" s="119" t="s">
        <v>272</v>
      </c>
      <c r="I3055" s="119" t="s">
        <v>268</v>
      </c>
      <c r="J3055" s="120">
        <v>3714907</v>
      </c>
      <c r="K3055" s="121"/>
      <c r="L3055" s="115"/>
      <c r="N3055" s="89"/>
    </row>
    <row r="3056" spans="1:14" s="13" customFormat="1" ht="24.95">
      <c r="A3056" s="117">
        <v>44568</v>
      </c>
      <c r="B3056" s="118" t="s">
        <v>330</v>
      </c>
      <c r="C3056" s="118" t="s">
        <v>331</v>
      </c>
      <c r="D3056" s="119" t="s">
        <v>332</v>
      </c>
      <c r="E3056" s="119" t="s">
        <v>22</v>
      </c>
      <c r="F3056" s="119" t="s">
        <v>33</v>
      </c>
      <c r="G3056" s="119" t="str">
        <f>VLOOKUP(Repository_table[[#This Row],[Country of Destination]],$T$11:$U$47,2,)</f>
        <v>Europe and Central Asia</v>
      </c>
      <c r="H3056" s="119" t="s">
        <v>90</v>
      </c>
      <c r="I3056" s="119" t="s">
        <v>333</v>
      </c>
      <c r="J3056" s="120">
        <v>3710807</v>
      </c>
      <c r="K3056" s="121"/>
      <c r="L3056" s="115"/>
      <c r="N3056" s="89"/>
    </row>
    <row r="3057" spans="1:14" s="13" customFormat="1">
      <c r="A3057" s="117">
        <v>44568</v>
      </c>
      <c r="B3057" s="118" t="s">
        <v>20</v>
      </c>
      <c r="C3057" s="118" t="s">
        <v>20</v>
      </c>
      <c r="D3057" s="119" t="s">
        <v>27</v>
      </c>
      <c r="E3057" s="119" t="s">
        <v>22</v>
      </c>
      <c r="F3057" s="119" t="s">
        <v>28</v>
      </c>
      <c r="G3057" s="119" t="str">
        <f>VLOOKUP(Repository_table[[#This Row],[Country of Destination]],$T$11:$U$47,2,)</f>
        <v>East Asia and Pacific</v>
      </c>
      <c r="H3057" s="119" t="s">
        <v>37</v>
      </c>
      <c r="I3057" s="119" t="s">
        <v>25</v>
      </c>
      <c r="J3057" s="120">
        <v>3230587</v>
      </c>
      <c r="K3057" s="121"/>
      <c r="L3057" s="115"/>
      <c r="N3057" s="89"/>
    </row>
    <row r="3058" spans="1:14" s="13" customFormat="1">
      <c r="A3058" s="117">
        <v>44568</v>
      </c>
      <c r="B3058" s="118" t="s">
        <v>20</v>
      </c>
      <c r="C3058" s="118" t="s">
        <v>20</v>
      </c>
      <c r="D3058" s="119" t="s">
        <v>21</v>
      </c>
      <c r="E3058" s="119" t="s">
        <v>22</v>
      </c>
      <c r="F3058" s="119" t="s">
        <v>35</v>
      </c>
      <c r="G3058" s="119" t="str">
        <f>VLOOKUP(Repository_table[[#This Row],[Country of Destination]],$T$11:$U$47,2,)</f>
        <v>Europe and Central Asia</v>
      </c>
      <c r="H3058" s="119" t="s">
        <v>36</v>
      </c>
      <c r="I3058" s="119" t="s">
        <v>25</v>
      </c>
      <c r="J3058" s="120">
        <v>3713113</v>
      </c>
      <c r="K3058" s="121"/>
      <c r="L3058" s="115"/>
      <c r="N3058" s="89"/>
    </row>
    <row r="3059" spans="1:14" s="13" customFormat="1">
      <c r="A3059" s="117">
        <v>44568</v>
      </c>
      <c r="B3059" s="118" t="s">
        <v>355</v>
      </c>
      <c r="C3059" s="118" t="s">
        <v>356</v>
      </c>
      <c r="D3059" s="119" t="s">
        <v>357</v>
      </c>
      <c r="E3059" s="119" t="s">
        <v>22</v>
      </c>
      <c r="F3059" s="119" t="s">
        <v>187</v>
      </c>
      <c r="G3059" s="119" t="str">
        <f>VLOOKUP(Repository_table[[#This Row],[Country of Destination]],$T$11:$U$47,2,)</f>
        <v>Latin America and the Caribbean</v>
      </c>
      <c r="H3059" s="119" t="s">
        <v>358</v>
      </c>
      <c r="I3059" s="119" t="s">
        <v>359</v>
      </c>
      <c r="J3059" s="120">
        <v>485631</v>
      </c>
      <c r="K3059" s="121"/>
      <c r="L3059" s="115"/>
      <c r="N3059" s="89"/>
    </row>
    <row r="3060" spans="1:14" s="13" customFormat="1">
      <c r="A3060" s="117">
        <v>44569</v>
      </c>
      <c r="B3060" s="118" t="s">
        <v>303</v>
      </c>
      <c r="C3060" s="118" t="s">
        <v>304</v>
      </c>
      <c r="D3060" s="119" t="s">
        <v>305</v>
      </c>
      <c r="E3060" s="119" t="s">
        <v>22</v>
      </c>
      <c r="F3060" s="119" t="s">
        <v>44</v>
      </c>
      <c r="G3060" s="119" t="str">
        <f>VLOOKUP(Repository_table[[#This Row],[Country of Destination]],$T$11:$U$47,2,)</f>
        <v>Europe and Central Asia</v>
      </c>
      <c r="H3060" s="119" t="s">
        <v>194</v>
      </c>
      <c r="I3060" s="119" t="s">
        <v>307</v>
      </c>
      <c r="J3060" s="120">
        <v>3672580</v>
      </c>
      <c r="K3060" s="121"/>
      <c r="L3060" s="115"/>
      <c r="N3060" s="89"/>
    </row>
    <row r="3061" spans="1:14" s="13" customFormat="1" ht="24.95">
      <c r="A3061" s="117">
        <v>44569</v>
      </c>
      <c r="B3061" s="118" t="s">
        <v>330</v>
      </c>
      <c r="C3061" s="118" t="s">
        <v>331</v>
      </c>
      <c r="D3061" s="119" t="s">
        <v>332</v>
      </c>
      <c r="E3061" s="119" t="s">
        <v>22</v>
      </c>
      <c r="F3061" s="119" t="s">
        <v>44</v>
      </c>
      <c r="G3061" s="119" t="str">
        <f>VLOOKUP(Repository_table[[#This Row],[Country of Destination]],$T$11:$U$47,2,)</f>
        <v>Europe and Central Asia</v>
      </c>
      <c r="H3061" s="119" t="s">
        <v>336</v>
      </c>
      <c r="I3061" s="119" t="s">
        <v>333</v>
      </c>
      <c r="J3061" s="120">
        <v>3509146</v>
      </c>
      <c r="K3061" s="121"/>
      <c r="L3061" s="115"/>
      <c r="N3061" s="89"/>
    </row>
    <row r="3062" spans="1:14" s="13" customFormat="1">
      <c r="A3062" s="117">
        <v>44569</v>
      </c>
      <c r="B3062" s="118" t="s">
        <v>20</v>
      </c>
      <c r="C3062" s="118" t="s">
        <v>20</v>
      </c>
      <c r="D3062" s="119" t="s">
        <v>21</v>
      </c>
      <c r="E3062" s="119" t="s">
        <v>22</v>
      </c>
      <c r="F3062" s="119" t="s">
        <v>38</v>
      </c>
      <c r="G3062" s="119" t="str">
        <f>VLOOKUP(Repository_table[[#This Row],[Country of Destination]],$T$11:$U$47,2,)</f>
        <v>Latin America and the Caribbean</v>
      </c>
      <c r="H3062" s="119" t="s">
        <v>39</v>
      </c>
      <c r="I3062" s="119" t="s">
        <v>25</v>
      </c>
      <c r="J3062" s="120">
        <v>3285232</v>
      </c>
      <c r="K3062" s="121"/>
      <c r="L3062" s="115"/>
      <c r="N3062" s="89"/>
    </row>
    <row r="3063" spans="1:14" s="13" customFormat="1" ht="24.95">
      <c r="A3063" s="117">
        <v>44570</v>
      </c>
      <c r="B3063" s="118" t="s">
        <v>264</v>
      </c>
      <c r="C3063" s="118" t="s">
        <v>265</v>
      </c>
      <c r="D3063" s="119" t="s">
        <v>270</v>
      </c>
      <c r="E3063" s="119" t="s">
        <v>22</v>
      </c>
      <c r="F3063" s="119" t="s">
        <v>28</v>
      </c>
      <c r="G3063" s="119" t="str">
        <f>VLOOKUP(Repository_table[[#This Row],[Country of Destination]],$T$11:$U$47,2,)</f>
        <v>East Asia and Pacific</v>
      </c>
      <c r="H3063" s="119" t="s">
        <v>273</v>
      </c>
      <c r="I3063" s="119" t="s">
        <v>268</v>
      </c>
      <c r="J3063" s="120">
        <v>3755434</v>
      </c>
      <c r="K3063" s="121"/>
      <c r="L3063" s="115"/>
      <c r="N3063" s="89"/>
    </row>
    <row r="3064" spans="1:14" s="13" customFormat="1">
      <c r="A3064" s="117">
        <v>44570</v>
      </c>
      <c r="B3064" s="118" t="s">
        <v>20</v>
      </c>
      <c r="C3064" s="118" t="s">
        <v>20</v>
      </c>
      <c r="D3064" s="119" t="s">
        <v>21</v>
      </c>
      <c r="E3064" s="119" t="s">
        <v>22</v>
      </c>
      <c r="F3064" s="119" t="s">
        <v>23</v>
      </c>
      <c r="G3064" s="119" t="str">
        <f>VLOOKUP(Repository_table[[#This Row],[Country of Destination]],$T$11:$U$47,2,)</f>
        <v>Europe and Central Asia</v>
      </c>
      <c r="H3064" s="119" t="s">
        <v>41</v>
      </c>
      <c r="I3064" s="119" t="s">
        <v>25</v>
      </c>
      <c r="J3064" s="120">
        <v>3694119</v>
      </c>
      <c r="K3064" s="121"/>
      <c r="L3064" s="115"/>
      <c r="N3064" s="89"/>
    </row>
    <row r="3065" spans="1:14" s="13" customFormat="1">
      <c r="A3065" s="117">
        <v>44570</v>
      </c>
      <c r="B3065" s="118" t="s">
        <v>20</v>
      </c>
      <c r="C3065" s="118" t="s">
        <v>20</v>
      </c>
      <c r="D3065" s="119" t="s">
        <v>21</v>
      </c>
      <c r="E3065" s="119" t="s">
        <v>22</v>
      </c>
      <c r="F3065" s="119" t="s">
        <v>31</v>
      </c>
      <c r="G3065" s="119" t="str">
        <f>VLOOKUP(Repository_table[[#This Row],[Country of Destination]],$T$11:$U$47,2,)</f>
        <v>Europe and Central Asia</v>
      </c>
      <c r="H3065" s="119" t="s">
        <v>40</v>
      </c>
      <c r="I3065" s="119" t="s">
        <v>25</v>
      </c>
      <c r="J3065" s="120">
        <v>3628167</v>
      </c>
      <c r="K3065" s="121"/>
      <c r="L3065" s="115"/>
      <c r="N3065" s="89"/>
    </row>
    <row r="3066" spans="1:14" s="13" customFormat="1">
      <c r="A3066" s="117">
        <v>44571</v>
      </c>
      <c r="B3066" s="118" t="s">
        <v>303</v>
      </c>
      <c r="C3066" s="118" t="s">
        <v>308</v>
      </c>
      <c r="D3066" s="119" t="s">
        <v>309</v>
      </c>
      <c r="E3066" s="119" t="s">
        <v>22</v>
      </c>
      <c r="F3066" s="119" t="s">
        <v>144</v>
      </c>
      <c r="G3066" s="119" t="str">
        <f>VLOOKUP(Repository_table[[#This Row],[Country of Destination]],$T$11:$U$47,2,)</f>
        <v>Latin America and the Caribbean</v>
      </c>
      <c r="H3066" s="119" t="s">
        <v>66</v>
      </c>
      <c r="I3066" s="119" t="s">
        <v>307</v>
      </c>
      <c r="J3066" s="120">
        <v>1483149</v>
      </c>
      <c r="K3066" s="121"/>
      <c r="L3066" s="115" t="s">
        <v>67</v>
      </c>
      <c r="N3066" s="89"/>
    </row>
    <row r="3067" spans="1:14" s="13" customFormat="1">
      <c r="A3067" s="117">
        <v>44571</v>
      </c>
      <c r="B3067" s="118" t="s">
        <v>303</v>
      </c>
      <c r="C3067" s="118" t="s">
        <v>308</v>
      </c>
      <c r="D3067" s="119" t="s">
        <v>309</v>
      </c>
      <c r="E3067" s="119" t="s">
        <v>22</v>
      </c>
      <c r="F3067" s="119" t="s">
        <v>279</v>
      </c>
      <c r="G3067" s="119" t="str">
        <f>VLOOKUP(Repository_table[[#This Row],[Country of Destination]],$T$11:$U$47,2,)</f>
        <v>Latin America and the Caribbean</v>
      </c>
      <c r="H3067" s="119" t="s">
        <v>66</v>
      </c>
      <c r="I3067" s="119" t="s">
        <v>307</v>
      </c>
      <c r="J3067" s="120">
        <v>1873059</v>
      </c>
      <c r="K3067" s="121"/>
      <c r="L3067" s="115" t="s">
        <v>67</v>
      </c>
      <c r="N3067" s="89"/>
    </row>
    <row r="3068" spans="1:14" s="13" customFormat="1" ht="24.95">
      <c r="A3068" s="117">
        <v>44571</v>
      </c>
      <c r="B3068" s="118" t="s">
        <v>264</v>
      </c>
      <c r="C3068" s="118" t="s">
        <v>265</v>
      </c>
      <c r="D3068" s="119" t="s">
        <v>266</v>
      </c>
      <c r="E3068" s="119" t="s">
        <v>22</v>
      </c>
      <c r="F3068" s="119" t="s">
        <v>23</v>
      </c>
      <c r="G3068" s="119" t="str">
        <f>VLOOKUP(Repository_table[[#This Row],[Country of Destination]],$T$11:$U$47,2,)</f>
        <v>Europe and Central Asia</v>
      </c>
      <c r="H3068" s="119" t="s">
        <v>156</v>
      </c>
      <c r="I3068" s="119" t="s">
        <v>268</v>
      </c>
      <c r="J3068" s="120">
        <v>2947561</v>
      </c>
      <c r="K3068" s="121"/>
      <c r="L3068" s="115"/>
      <c r="N3068" s="89"/>
    </row>
    <row r="3069" spans="1:14" s="13" customFormat="1" ht="24.95">
      <c r="A3069" s="117">
        <v>44571</v>
      </c>
      <c r="B3069" s="118" t="s">
        <v>330</v>
      </c>
      <c r="C3069" s="118" t="s">
        <v>331</v>
      </c>
      <c r="D3069" s="119" t="s">
        <v>332</v>
      </c>
      <c r="E3069" s="119" t="s">
        <v>22</v>
      </c>
      <c r="F3069" s="119" t="s">
        <v>35</v>
      </c>
      <c r="G3069" s="119" t="str">
        <f>VLOOKUP(Repository_table[[#This Row],[Country of Destination]],$T$11:$U$47,2,)</f>
        <v>Europe and Central Asia</v>
      </c>
      <c r="H3069" s="119" t="s">
        <v>337</v>
      </c>
      <c r="I3069" s="119" t="s">
        <v>333</v>
      </c>
      <c r="J3069" s="120">
        <v>3284091</v>
      </c>
      <c r="K3069" s="121"/>
      <c r="L3069" s="115"/>
      <c r="N3069" s="89"/>
    </row>
    <row r="3070" spans="1:14" s="13" customFormat="1" ht="24.95">
      <c r="A3070" s="117">
        <v>44572</v>
      </c>
      <c r="B3070" s="118" t="s">
        <v>264</v>
      </c>
      <c r="C3070" s="118" t="s">
        <v>265</v>
      </c>
      <c r="D3070" s="119" t="s">
        <v>266</v>
      </c>
      <c r="E3070" s="119" t="s">
        <v>22</v>
      </c>
      <c r="F3070" s="119" t="s">
        <v>35</v>
      </c>
      <c r="G3070" s="119" t="str">
        <f>VLOOKUP(Repository_table[[#This Row],[Country of Destination]],$T$11:$U$47,2,)</f>
        <v>Europe and Central Asia</v>
      </c>
      <c r="H3070" s="119" t="s">
        <v>246</v>
      </c>
      <c r="I3070" s="119" t="s">
        <v>268</v>
      </c>
      <c r="J3070" s="120">
        <v>3705456</v>
      </c>
      <c r="K3070" s="121"/>
      <c r="L3070" s="115"/>
      <c r="N3070" s="89"/>
    </row>
    <row r="3071" spans="1:14" s="13" customFormat="1">
      <c r="A3071" s="117">
        <v>44572</v>
      </c>
      <c r="B3071" s="118" t="s">
        <v>20</v>
      </c>
      <c r="C3071" s="118" t="s">
        <v>20</v>
      </c>
      <c r="D3071" s="119" t="s">
        <v>21</v>
      </c>
      <c r="E3071" s="119" t="s">
        <v>22</v>
      </c>
      <c r="F3071" s="119" t="s">
        <v>42</v>
      </c>
      <c r="G3071" s="119" t="str">
        <f>VLOOKUP(Repository_table[[#This Row],[Country of Destination]],$T$11:$U$47,2,)</f>
        <v>South Asia</v>
      </c>
      <c r="H3071" s="119" t="s">
        <v>43</v>
      </c>
      <c r="I3071" s="119" t="s">
        <v>25</v>
      </c>
      <c r="J3071" s="120">
        <v>3288369</v>
      </c>
      <c r="K3071" s="121"/>
      <c r="L3071" s="115"/>
      <c r="N3071" s="89"/>
    </row>
    <row r="3072" spans="1:14" s="13" customFormat="1">
      <c r="A3072" s="117">
        <v>44572</v>
      </c>
      <c r="B3072" s="118" t="s">
        <v>20</v>
      </c>
      <c r="C3072" s="118" t="s">
        <v>20</v>
      </c>
      <c r="D3072" s="119" t="s">
        <v>21</v>
      </c>
      <c r="E3072" s="119" t="s">
        <v>22</v>
      </c>
      <c r="F3072" s="119" t="s">
        <v>44</v>
      </c>
      <c r="G3072" s="119" t="str">
        <f>VLOOKUP(Repository_table[[#This Row],[Country of Destination]],$T$11:$U$47,2,)</f>
        <v>Europe and Central Asia</v>
      </c>
      <c r="H3072" s="119" t="s">
        <v>45</v>
      </c>
      <c r="I3072" s="119" t="s">
        <v>25</v>
      </c>
      <c r="J3072" s="120">
        <v>3550807</v>
      </c>
      <c r="K3072" s="121"/>
      <c r="L3072" s="115"/>
      <c r="N3072" s="89"/>
    </row>
    <row r="3073" spans="1:14" s="13" customFormat="1">
      <c r="A3073" s="117">
        <v>44573</v>
      </c>
      <c r="B3073" s="118" t="s">
        <v>303</v>
      </c>
      <c r="C3073" s="118" t="s">
        <v>304</v>
      </c>
      <c r="D3073" s="119" t="s">
        <v>305</v>
      </c>
      <c r="E3073" s="119" t="s">
        <v>22</v>
      </c>
      <c r="F3073" s="119" t="s">
        <v>33</v>
      </c>
      <c r="G3073" s="119" t="str">
        <f>VLOOKUP(Repository_table[[#This Row],[Country of Destination]],$T$11:$U$47,2,)</f>
        <v>Europe and Central Asia</v>
      </c>
      <c r="H3073" s="119" t="s">
        <v>173</v>
      </c>
      <c r="I3073" s="119" t="s">
        <v>307</v>
      </c>
      <c r="J3073" s="120">
        <v>3656499</v>
      </c>
      <c r="K3073" s="121"/>
      <c r="L3073" s="115"/>
      <c r="N3073" s="89"/>
    </row>
    <row r="3074" spans="1:14" s="13" customFormat="1">
      <c r="A3074" s="117">
        <v>44573</v>
      </c>
      <c r="B3074" s="118" t="s">
        <v>228</v>
      </c>
      <c r="C3074" s="118" t="s">
        <v>229</v>
      </c>
      <c r="D3074" s="119" t="s">
        <v>230</v>
      </c>
      <c r="E3074" s="119" t="s">
        <v>22</v>
      </c>
      <c r="F3074" s="119" t="s">
        <v>55</v>
      </c>
      <c r="G3074" s="119" t="str">
        <f>VLOOKUP(Repository_table[[#This Row],[Country of Destination]],$T$11:$U$47,2,)</f>
        <v>Europe and Central Asia</v>
      </c>
      <c r="H3074" s="119" t="s">
        <v>112</v>
      </c>
      <c r="I3074" s="119" t="s">
        <v>231</v>
      </c>
      <c r="J3074" s="120">
        <v>3300329</v>
      </c>
      <c r="K3074" s="121"/>
      <c r="L3074" s="115"/>
      <c r="N3074" s="89"/>
    </row>
    <row r="3075" spans="1:14" s="13" customFormat="1" ht="24.95">
      <c r="A3075" s="117">
        <v>44573</v>
      </c>
      <c r="B3075" s="118" t="s">
        <v>330</v>
      </c>
      <c r="C3075" s="118" t="s">
        <v>331</v>
      </c>
      <c r="D3075" s="119" t="s">
        <v>332</v>
      </c>
      <c r="E3075" s="119" t="s">
        <v>22</v>
      </c>
      <c r="F3075" s="119" t="s">
        <v>33</v>
      </c>
      <c r="G3075" s="119" t="str">
        <f>VLOOKUP(Repository_table[[#This Row],[Country of Destination]],$T$11:$U$47,2,)</f>
        <v>Europe and Central Asia</v>
      </c>
      <c r="H3075" s="119" t="s">
        <v>338</v>
      </c>
      <c r="I3075" s="119" t="s">
        <v>333</v>
      </c>
      <c r="J3075" s="120">
        <v>3333999</v>
      </c>
      <c r="K3075" s="121"/>
      <c r="L3075" s="115"/>
      <c r="N3075" s="89"/>
    </row>
    <row r="3076" spans="1:14" s="13" customFormat="1">
      <c r="A3076" s="117">
        <v>44573</v>
      </c>
      <c r="B3076" s="118" t="s">
        <v>20</v>
      </c>
      <c r="C3076" s="118" t="s">
        <v>20</v>
      </c>
      <c r="D3076" s="119" t="s">
        <v>21</v>
      </c>
      <c r="E3076" s="119" t="s">
        <v>22</v>
      </c>
      <c r="F3076" s="119" t="s">
        <v>33</v>
      </c>
      <c r="G3076" s="119" t="str">
        <f>VLOOKUP(Repository_table[[#This Row],[Country of Destination]],$T$11:$U$47,2,)</f>
        <v>Europe and Central Asia</v>
      </c>
      <c r="H3076" s="119" t="s">
        <v>46</v>
      </c>
      <c r="I3076" s="119" t="s">
        <v>25</v>
      </c>
      <c r="J3076" s="120">
        <v>3469982</v>
      </c>
      <c r="K3076" s="121"/>
      <c r="L3076" s="115"/>
      <c r="N3076" s="89"/>
    </row>
    <row r="3077" spans="1:14" s="13" customFormat="1">
      <c r="A3077" s="117">
        <v>44574</v>
      </c>
      <c r="B3077" s="118" t="s">
        <v>303</v>
      </c>
      <c r="C3077" s="118" t="s">
        <v>304</v>
      </c>
      <c r="D3077" s="119" t="s">
        <v>305</v>
      </c>
      <c r="E3077" s="119" t="s">
        <v>22</v>
      </c>
      <c r="F3077" s="119" t="s">
        <v>35</v>
      </c>
      <c r="G3077" s="119" t="str">
        <f>VLOOKUP(Repository_table[[#This Row],[Country of Destination]],$T$11:$U$47,2,)</f>
        <v>Europe and Central Asia</v>
      </c>
      <c r="H3077" s="119" t="s">
        <v>310</v>
      </c>
      <c r="I3077" s="119" t="s">
        <v>307</v>
      </c>
      <c r="J3077" s="120">
        <v>3670628</v>
      </c>
      <c r="K3077" s="121"/>
      <c r="L3077" s="115"/>
      <c r="N3077" s="89"/>
    </row>
    <row r="3078" spans="1:14" s="13" customFormat="1" ht="24.95">
      <c r="A3078" s="117">
        <v>44574</v>
      </c>
      <c r="B3078" s="118" t="s">
        <v>264</v>
      </c>
      <c r="C3078" s="118" t="s">
        <v>265</v>
      </c>
      <c r="D3078" s="119" t="s">
        <v>266</v>
      </c>
      <c r="E3078" s="119" t="s">
        <v>22</v>
      </c>
      <c r="F3078" s="119" t="s">
        <v>35</v>
      </c>
      <c r="G3078" s="119" t="str">
        <f>VLOOKUP(Repository_table[[#This Row],[Country of Destination]],$T$11:$U$47,2,)</f>
        <v>Europe and Central Asia</v>
      </c>
      <c r="H3078" s="119" t="s">
        <v>274</v>
      </c>
      <c r="I3078" s="119" t="s">
        <v>268</v>
      </c>
      <c r="J3078" s="120">
        <v>3447091</v>
      </c>
      <c r="K3078" s="121"/>
      <c r="L3078" s="115"/>
      <c r="N3078" s="89"/>
    </row>
    <row r="3079" spans="1:14" s="13" customFormat="1" ht="24.95">
      <c r="A3079" s="117">
        <v>44574</v>
      </c>
      <c r="B3079" s="118" t="s">
        <v>330</v>
      </c>
      <c r="C3079" s="118" t="s">
        <v>331</v>
      </c>
      <c r="D3079" s="119" t="s">
        <v>332</v>
      </c>
      <c r="E3079" s="119" t="s">
        <v>22</v>
      </c>
      <c r="F3079" s="119" t="s">
        <v>44</v>
      </c>
      <c r="G3079" s="119" t="str">
        <f>VLOOKUP(Repository_table[[#This Row],[Country of Destination]],$T$11:$U$47,2,)</f>
        <v>Europe and Central Asia</v>
      </c>
      <c r="H3079" s="119" t="s">
        <v>131</v>
      </c>
      <c r="I3079" s="119" t="s">
        <v>333</v>
      </c>
      <c r="J3079" s="120">
        <v>3692224</v>
      </c>
      <c r="K3079" s="121"/>
      <c r="L3079" s="115"/>
      <c r="N3079" s="89"/>
    </row>
    <row r="3080" spans="1:14" s="13" customFormat="1">
      <c r="A3080" s="117">
        <v>44574</v>
      </c>
      <c r="B3080" s="118" t="s">
        <v>20</v>
      </c>
      <c r="C3080" s="118" t="s">
        <v>20</v>
      </c>
      <c r="D3080" s="119" t="s">
        <v>21</v>
      </c>
      <c r="E3080" s="119" t="s">
        <v>22</v>
      </c>
      <c r="F3080" s="119" t="s">
        <v>35</v>
      </c>
      <c r="G3080" s="119" t="str">
        <f>VLOOKUP(Repository_table[[#This Row],[Country of Destination]],$T$11:$U$47,2,)</f>
        <v>Europe and Central Asia</v>
      </c>
      <c r="H3080" s="119" t="s">
        <v>47</v>
      </c>
      <c r="I3080" s="119" t="s">
        <v>25</v>
      </c>
      <c r="J3080" s="120">
        <v>3434497</v>
      </c>
      <c r="K3080" s="121"/>
      <c r="L3080" s="115"/>
      <c r="N3080" s="89"/>
    </row>
    <row r="3081" spans="1:14" s="13" customFormat="1">
      <c r="A3081" s="117">
        <v>44575</v>
      </c>
      <c r="B3081" s="118" t="s">
        <v>303</v>
      </c>
      <c r="C3081" s="118" t="s">
        <v>308</v>
      </c>
      <c r="D3081" s="119" t="s">
        <v>305</v>
      </c>
      <c r="E3081" s="119" t="s">
        <v>22</v>
      </c>
      <c r="F3081" s="119" t="s">
        <v>35</v>
      </c>
      <c r="G3081" s="119" t="str">
        <f>VLOOKUP(Repository_table[[#This Row],[Country of Destination]],$T$11:$U$47,2,)</f>
        <v>Europe and Central Asia</v>
      </c>
      <c r="H3081" s="119" t="s">
        <v>183</v>
      </c>
      <c r="I3081" s="119" t="s">
        <v>307</v>
      </c>
      <c r="J3081" s="120">
        <v>3703407</v>
      </c>
      <c r="K3081" s="121"/>
      <c r="L3081" s="115"/>
      <c r="N3081" s="89"/>
    </row>
    <row r="3082" spans="1:14" s="13" customFormat="1" ht="24.95">
      <c r="A3082" s="117">
        <v>44575</v>
      </c>
      <c r="B3082" s="118" t="s">
        <v>330</v>
      </c>
      <c r="C3082" s="118" t="s">
        <v>331</v>
      </c>
      <c r="D3082" s="119" t="s">
        <v>339</v>
      </c>
      <c r="E3082" s="119" t="s">
        <v>22</v>
      </c>
      <c r="F3082" s="119" t="s">
        <v>28</v>
      </c>
      <c r="G3082" s="119" t="str">
        <f>VLOOKUP(Repository_table[[#This Row],[Country of Destination]],$T$11:$U$47,2,)</f>
        <v>East Asia and Pacific</v>
      </c>
      <c r="H3082" s="119" t="s">
        <v>340</v>
      </c>
      <c r="I3082" s="119" t="s">
        <v>333</v>
      </c>
      <c r="J3082" s="120">
        <v>3749100</v>
      </c>
      <c r="K3082" s="121"/>
      <c r="L3082" s="115"/>
      <c r="N3082" s="89"/>
    </row>
    <row r="3083" spans="1:14" s="13" customFormat="1">
      <c r="A3083" s="117">
        <v>44575</v>
      </c>
      <c r="B3083" s="118" t="s">
        <v>20</v>
      </c>
      <c r="C3083" s="118" t="s">
        <v>20</v>
      </c>
      <c r="D3083" s="119" t="s">
        <v>21</v>
      </c>
      <c r="E3083" s="119" t="s">
        <v>249</v>
      </c>
      <c r="F3083" s="119" t="s">
        <v>44</v>
      </c>
      <c r="G3083" s="119" t="str">
        <f>VLOOKUP(Repository_table[[#This Row],[Country of Destination]],$T$11:$U$47,2,)</f>
        <v>Europe and Central Asia</v>
      </c>
      <c r="H3083" s="119" t="s">
        <v>48</v>
      </c>
      <c r="I3083" s="119" t="s">
        <v>25</v>
      </c>
      <c r="J3083" s="120">
        <v>3850509</v>
      </c>
      <c r="K3083" s="121"/>
      <c r="L3083" s="115"/>
      <c r="N3083" s="89"/>
    </row>
    <row r="3084" spans="1:14" s="13" customFormat="1">
      <c r="A3084" s="117">
        <v>44576</v>
      </c>
      <c r="B3084" s="118" t="s">
        <v>228</v>
      </c>
      <c r="C3084" s="118" t="s">
        <v>232</v>
      </c>
      <c r="D3084" s="119" t="s">
        <v>230</v>
      </c>
      <c r="E3084" s="119" t="s">
        <v>22</v>
      </c>
      <c r="F3084" s="119" t="s">
        <v>31</v>
      </c>
      <c r="G3084" s="119" t="str">
        <f>VLOOKUP(Repository_table[[#This Row],[Country of Destination]],$T$11:$U$47,2,)</f>
        <v>Europe and Central Asia</v>
      </c>
      <c r="H3084" s="119" t="s">
        <v>88</v>
      </c>
      <c r="I3084" s="119" t="s">
        <v>231</v>
      </c>
      <c r="J3084" s="120">
        <v>3508753</v>
      </c>
      <c r="K3084" s="121"/>
      <c r="L3084" s="115"/>
      <c r="N3084" s="89"/>
    </row>
    <row r="3085" spans="1:14" s="13" customFormat="1">
      <c r="A3085" s="117">
        <v>44576</v>
      </c>
      <c r="B3085" s="118" t="s">
        <v>20</v>
      </c>
      <c r="C3085" s="118" t="s">
        <v>20</v>
      </c>
      <c r="D3085" s="119" t="s">
        <v>21</v>
      </c>
      <c r="E3085" s="119" t="s">
        <v>22</v>
      </c>
      <c r="F3085" s="119" t="s">
        <v>49</v>
      </c>
      <c r="G3085" s="119" t="str">
        <f>VLOOKUP(Repository_table[[#This Row],[Country of Destination]],$T$11:$U$47,2,)</f>
        <v>Europe and Central Asia</v>
      </c>
      <c r="H3085" s="119" t="s">
        <v>50</v>
      </c>
      <c r="I3085" s="119" t="s">
        <v>25</v>
      </c>
      <c r="J3085" s="120">
        <v>3605363</v>
      </c>
      <c r="K3085" s="121"/>
      <c r="L3085" s="115"/>
      <c r="N3085" s="89"/>
    </row>
    <row r="3086" spans="1:14" s="13" customFormat="1" ht="24.95">
      <c r="A3086" s="117">
        <v>44577</v>
      </c>
      <c r="B3086" s="118" t="s">
        <v>264</v>
      </c>
      <c r="C3086" s="118" t="s">
        <v>265</v>
      </c>
      <c r="D3086" s="119" t="s">
        <v>266</v>
      </c>
      <c r="E3086" s="119" t="s">
        <v>22</v>
      </c>
      <c r="F3086" s="119" t="s">
        <v>158</v>
      </c>
      <c r="G3086" s="119" t="str">
        <f>VLOOKUP(Repository_table[[#This Row],[Country of Destination]],$T$11:$U$47,2,)</f>
        <v>East Asia and Pacific</v>
      </c>
      <c r="H3086" s="119" t="s">
        <v>275</v>
      </c>
      <c r="I3086" s="119" t="s">
        <v>268</v>
      </c>
      <c r="J3086" s="120">
        <v>3781935</v>
      </c>
      <c r="K3086" s="121"/>
      <c r="L3086" s="115"/>
      <c r="N3086" s="89"/>
    </row>
    <row r="3087" spans="1:14" s="13" customFormat="1" ht="24.95">
      <c r="A3087" s="117">
        <v>44577</v>
      </c>
      <c r="B3087" s="118" t="s">
        <v>264</v>
      </c>
      <c r="C3087" s="118" t="s">
        <v>265</v>
      </c>
      <c r="D3087" s="119" t="s">
        <v>266</v>
      </c>
      <c r="E3087" s="119" t="s">
        <v>22</v>
      </c>
      <c r="F3087" s="119" t="s">
        <v>158</v>
      </c>
      <c r="G3087" s="119" t="str">
        <f>VLOOKUP(Repository_table[[#This Row],[Country of Destination]],$T$11:$U$47,2,)</f>
        <v>East Asia and Pacific</v>
      </c>
      <c r="H3087" s="119" t="s">
        <v>276</v>
      </c>
      <c r="I3087" s="119" t="s">
        <v>268</v>
      </c>
      <c r="J3087" s="120">
        <v>3338642</v>
      </c>
      <c r="K3087" s="121"/>
      <c r="L3087" s="115"/>
      <c r="N3087" s="89"/>
    </row>
    <row r="3088" spans="1:14" s="13" customFormat="1">
      <c r="A3088" s="117">
        <v>44577</v>
      </c>
      <c r="B3088" s="118" t="s">
        <v>20</v>
      </c>
      <c r="C3088" s="118" t="s">
        <v>20</v>
      </c>
      <c r="D3088" s="119" t="s">
        <v>21</v>
      </c>
      <c r="E3088" s="119" t="s">
        <v>22</v>
      </c>
      <c r="F3088" s="119" t="s">
        <v>38</v>
      </c>
      <c r="G3088" s="119" t="str">
        <f>VLOOKUP(Repository_table[[#This Row],[Country of Destination]],$T$11:$U$47,2,)</f>
        <v>Latin America and the Caribbean</v>
      </c>
      <c r="H3088" s="119" t="s">
        <v>51</v>
      </c>
      <c r="I3088" s="119" t="s">
        <v>25</v>
      </c>
      <c r="J3088" s="120">
        <v>3284091</v>
      </c>
      <c r="K3088" s="121"/>
      <c r="L3088" s="115"/>
      <c r="N3088" s="89"/>
    </row>
    <row r="3089" spans="1:14" s="13" customFormat="1">
      <c r="A3089" s="117">
        <v>44578</v>
      </c>
      <c r="B3089" s="118" t="s">
        <v>20</v>
      </c>
      <c r="C3089" s="118" t="s">
        <v>20</v>
      </c>
      <c r="D3089" s="119" t="s">
        <v>27</v>
      </c>
      <c r="E3089" s="119" t="s">
        <v>22</v>
      </c>
      <c r="F3089" s="119" t="s">
        <v>28</v>
      </c>
      <c r="G3089" s="119" t="str">
        <f>VLOOKUP(Repository_table[[#This Row],[Country of Destination]],$T$11:$U$47,2,)</f>
        <v>East Asia and Pacific</v>
      </c>
      <c r="H3089" s="119" t="s">
        <v>52</v>
      </c>
      <c r="I3089" s="119" t="s">
        <v>25</v>
      </c>
      <c r="J3089" s="120">
        <v>3705187</v>
      </c>
      <c r="K3089" s="121"/>
      <c r="L3089" s="115"/>
      <c r="N3089" s="89"/>
    </row>
    <row r="3090" spans="1:14" s="13" customFormat="1">
      <c r="A3090" s="117">
        <v>44579</v>
      </c>
      <c r="B3090" s="118" t="s">
        <v>303</v>
      </c>
      <c r="C3090" s="118" t="s">
        <v>304</v>
      </c>
      <c r="D3090" s="119" t="s">
        <v>305</v>
      </c>
      <c r="E3090" s="119" t="s">
        <v>22</v>
      </c>
      <c r="F3090" s="119" t="s">
        <v>42</v>
      </c>
      <c r="G3090" s="119" t="str">
        <f>VLOOKUP(Repository_table[[#This Row],[Country of Destination]],$T$11:$U$47,2,)</f>
        <v>South Asia</v>
      </c>
      <c r="H3090" s="119" t="s">
        <v>259</v>
      </c>
      <c r="I3090" s="119" t="s">
        <v>307</v>
      </c>
      <c r="J3090" s="120">
        <v>3577162</v>
      </c>
      <c r="K3090" s="121"/>
      <c r="L3090" s="115"/>
      <c r="N3090" s="89"/>
    </row>
    <row r="3091" spans="1:14" s="13" customFormat="1" ht="24.95">
      <c r="A3091" s="117">
        <v>44579</v>
      </c>
      <c r="B3091" s="118" t="s">
        <v>264</v>
      </c>
      <c r="C3091" s="118" t="s">
        <v>265</v>
      </c>
      <c r="D3091" s="119" t="s">
        <v>266</v>
      </c>
      <c r="E3091" s="119" t="s">
        <v>22</v>
      </c>
      <c r="F3091" s="119" t="s">
        <v>55</v>
      </c>
      <c r="G3091" s="119" t="str">
        <f>VLOOKUP(Repository_table[[#This Row],[Country of Destination]],$T$11:$U$47,2,)</f>
        <v>Europe and Central Asia</v>
      </c>
      <c r="H3091" s="119" t="s">
        <v>277</v>
      </c>
      <c r="I3091" s="119" t="s">
        <v>268</v>
      </c>
      <c r="J3091" s="120">
        <v>3411614</v>
      </c>
      <c r="K3091" s="121"/>
      <c r="L3091" s="115"/>
      <c r="N3091" s="89"/>
    </row>
    <row r="3092" spans="1:14" s="13" customFormat="1" ht="24.95">
      <c r="A3092" s="117">
        <v>44579</v>
      </c>
      <c r="B3092" s="118" t="s">
        <v>330</v>
      </c>
      <c r="C3092" s="118" t="s">
        <v>331</v>
      </c>
      <c r="D3092" s="119" t="s">
        <v>332</v>
      </c>
      <c r="E3092" s="119" t="s">
        <v>22</v>
      </c>
      <c r="F3092" s="119" t="s">
        <v>158</v>
      </c>
      <c r="G3092" s="119" t="str">
        <f>VLOOKUP(Repository_table[[#This Row],[Country of Destination]],$T$11:$U$47,2,)</f>
        <v>East Asia and Pacific</v>
      </c>
      <c r="H3092" s="119" t="s">
        <v>341</v>
      </c>
      <c r="I3092" s="119" t="s">
        <v>333</v>
      </c>
      <c r="J3092" s="120">
        <v>3686222</v>
      </c>
      <c r="K3092" s="121"/>
      <c r="L3092" s="115"/>
      <c r="N3092" s="89"/>
    </row>
    <row r="3093" spans="1:14" s="13" customFormat="1">
      <c r="A3093" s="117">
        <v>44579</v>
      </c>
      <c r="B3093" s="118" t="s">
        <v>20</v>
      </c>
      <c r="C3093" s="118" t="s">
        <v>20</v>
      </c>
      <c r="D3093" s="119" t="s">
        <v>21</v>
      </c>
      <c r="E3093" s="119" t="s">
        <v>22</v>
      </c>
      <c r="F3093" s="119" t="s">
        <v>33</v>
      </c>
      <c r="G3093" s="119" t="str">
        <f>VLOOKUP(Repository_table[[#This Row],[Country of Destination]],$T$11:$U$47,2,)</f>
        <v>Europe and Central Asia</v>
      </c>
      <c r="H3093" s="119" t="s">
        <v>53</v>
      </c>
      <c r="I3093" s="119" t="s">
        <v>25</v>
      </c>
      <c r="J3093" s="120">
        <v>3687592</v>
      </c>
      <c r="K3093" s="121"/>
      <c r="L3093" s="115"/>
      <c r="N3093" s="89"/>
    </row>
    <row r="3094" spans="1:14" s="13" customFormat="1">
      <c r="A3094" s="117">
        <v>44580</v>
      </c>
      <c r="B3094" s="118" t="s">
        <v>303</v>
      </c>
      <c r="C3094" s="118" t="s">
        <v>304</v>
      </c>
      <c r="D3094" s="119" t="s">
        <v>305</v>
      </c>
      <c r="E3094" s="119" t="s">
        <v>22</v>
      </c>
      <c r="F3094" s="119" t="s">
        <v>68</v>
      </c>
      <c r="G3094" s="119" t="str">
        <f>VLOOKUP(Repository_table[[#This Row],[Country of Destination]],$T$11:$U$47,2,)</f>
        <v>Europe and Central Asia</v>
      </c>
      <c r="H3094" s="119" t="s">
        <v>253</v>
      </c>
      <c r="I3094" s="119" t="s">
        <v>307</v>
      </c>
      <c r="J3094" s="120">
        <v>863906</v>
      </c>
      <c r="K3094" s="121"/>
      <c r="L3094" s="115" t="s">
        <v>67</v>
      </c>
      <c r="N3094" s="89"/>
    </row>
    <row r="3095" spans="1:14" s="13" customFormat="1">
      <c r="A3095" s="117">
        <v>44580</v>
      </c>
      <c r="B3095" s="118" t="s">
        <v>303</v>
      </c>
      <c r="C3095" s="118" t="s">
        <v>304</v>
      </c>
      <c r="D3095" s="119" t="s">
        <v>305</v>
      </c>
      <c r="E3095" s="119" t="s">
        <v>22</v>
      </c>
      <c r="F3095" s="119" t="s">
        <v>44</v>
      </c>
      <c r="G3095" s="119" t="str">
        <f>VLOOKUP(Repository_table[[#This Row],[Country of Destination]],$T$11:$U$47,2,)</f>
        <v>Europe and Central Asia</v>
      </c>
      <c r="H3095" s="119" t="s">
        <v>253</v>
      </c>
      <c r="I3095" s="119" t="s">
        <v>307</v>
      </c>
      <c r="J3095" s="120">
        <v>2956032</v>
      </c>
      <c r="K3095" s="121"/>
      <c r="L3095" s="115" t="s">
        <v>67</v>
      </c>
      <c r="N3095" s="89"/>
    </row>
    <row r="3096" spans="1:14" s="13" customFormat="1" ht="24.95">
      <c r="A3096" s="117">
        <v>44580</v>
      </c>
      <c r="B3096" s="118" t="s">
        <v>264</v>
      </c>
      <c r="C3096" s="118" t="s">
        <v>265</v>
      </c>
      <c r="D3096" s="119" t="s">
        <v>266</v>
      </c>
      <c r="E3096" s="119" t="s">
        <v>22</v>
      </c>
      <c r="F3096" s="119" t="s">
        <v>35</v>
      </c>
      <c r="G3096" s="119" t="str">
        <f>VLOOKUP(Repository_table[[#This Row],[Country of Destination]],$T$11:$U$47,2,)</f>
        <v>Europe and Central Asia</v>
      </c>
      <c r="H3096" s="119" t="s">
        <v>118</v>
      </c>
      <c r="I3096" s="119" t="s">
        <v>268</v>
      </c>
      <c r="J3096" s="120">
        <v>3718396</v>
      </c>
      <c r="K3096" s="121"/>
      <c r="L3096" s="115"/>
      <c r="N3096" s="89"/>
    </row>
    <row r="3097" spans="1:14" s="13" customFormat="1">
      <c r="A3097" s="117">
        <v>44580</v>
      </c>
      <c r="B3097" s="118" t="s">
        <v>20</v>
      </c>
      <c r="C3097" s="118" t="s">
        <v>20</v>
      </c>
      <c r="D3097" s="119" t="s">
        <v>21</v>
      </c>
      <c r="E3097" s="119" t="s">
        <v>22</v>
      </c>
      <c r="F3097" s="119" t="s">
        <v>33</v>
      </c>
      <c r="G3097" s="119" t="str">
        <f>VLOOKUP(Repository_table[[#This Row],[Country of Destination]],$T$11:$U$47,2,)</f>
        <v>Europe and Central Asia</v>
      </c>
      <c r="H3097" s="119" t="s">
        <v>54</v>
      </c>
      <c r="I3097" s="119" t="s">
        <v>25</v>
      </c>
      <c r="J3097" s="120">
        <v>3756384</v>
      </c>
      <c r="K3097" s="121"/>
      <c r="L3097" s="115"/>
      <c r="N3097" s="89"/>
    </row>
    <row r="3098" spans="1:14" s="13" customFormat="1">
      <c r="A3098" s="117">
        <v>44580</v>
      </c>
      <c r="B3098" s="118" t="s">
        <v>20</v>
      </c>
      <c r="C3098" s="118" t="s">
        <v>20</v>
      </c>
      <c r="D3098" s="119" t="s">
        <v>21</v>
      </c>
      <c r="E3098" s="119" t="s">
        <v>249</v>
      </c>
      <c r="F3098" s="119" t="s">
        <v>55</v>
      </c>
      <c r="G3098" s="119" t="str">
        <f>VLOOKUP(Repository_table[[#This Row],[Country of Destination]],$T$11:$U$47,2,)</f>
        <v>Europe and Central Asia</v>
      </c>
      <c r="H3098" s="119" t="s">
        <v>56</v>
      </c>
      <c r="I3098" s="119" t="s">
        <v>25</v>
      </c>
      <c r="J3098" s="120">
        <v>3693346</v>
      </c>
      <c r="K3098" s="121"/>
      <c r="L3098" s="115"/>
      <c r="N3098" s="89"/>
    </row>
    <row r="3099" spans="1:14" s="13" customFormat="1" ht="24.95">
      <c r="A3099" s="117">
        <v>44581</v>
      </c>
      <c r="B3099" s="118" t="s">
        <v>330</v>
      </c>
      <c r="C3099" s="118" t="s">
        <v>331</v>
      </c>
      <c r="D3099" s="119" t="s">
        <v>332</v>
      </c>
      <c r="E3099" s="119" t="s">
        <v>22</v>
      </c>
      <c r="F3099" s="119" t="s">
        <v>38</v>
      </c>
      <c r="G3099" s="119" t="str">
        <f>VLOOKUP(Repository_table[[#This Row],[Country of Destination]],$T$11:$U$47,2,)</f>
        <v>Latin America and the Caribbean</v>
      </c>
      <c r="H3099" s="119" t="s">
        <v>342</v>
      </c>
      <c r="I3099" s="119" t="s">
        <v>333</v>
      </c>
      <c r="J3099" s="120">
        <v>3560493</v>
      </c>
      <c r="K3099" s="121"/>
      <c r="L3099" s="115"/>
      <c r="N3099" s="89"/>
    </row>
    <row r="3100" spans="1:14" s="13" customFormat="1">
      <c r="A3100" s="117">
        <v>44581</v>
      </c>
      <c r="B3100" s="118" t="s">
        <v>355</v>
      </c>
      <c r="C3100" s="118" t="s">
        <v>356</v>
      </c>
      <c r="D3100" s="119" t="s">
        <v>360</v>
      </c>
      <c r="E3100" s="119" t="s">
        <v>22</v>
      </c>
      <c r="F3100" s="119" t="s">
        <v>65</v>
      </c>
      <c r="G3100" s="119" t="str">
        <f>VLOOKUP(Repository_table[[#This Row],[Country of Destination]],$T$11:$U$47,2,)</f>
        <v>Europe and Central Asia</v>
      </c>
      <c r="H3100" s="119" t="s">
        <v>130</v>
      </c>
      <c r="I3100" s="119" t="s">
        <v>359</v>
      </c>
      <c r="J3100" s="120">
        <v>2828364</v>
      </c>
      <c r="K3100" s="121"/>
      <c r="L3100" s="115"/>
      <c r="N3100" s="89"/>
    </row>
    <row r="3101" spans="1:14" s="13" customFormat="1">
      <c r="A3101" s="117">
        <v>44582</v>
      </c>
      <c r="B3101" s="118" t="s">
        <v>303</v>
      </c>
      <c r="C3101" s="118" t="s">
        <v>308</v>
      </c>
      <c r="D3101" s="119" t="s">
        <v>305</v>
      </c>
      <c r="E3101" s="119" t="s">
        <v>22</v>
      </c>
      <c r="F3101" s="119" t="s">
        <v>23</v>
      </c>
      <c r="G3101" s="119" t="str">
        <f>VLOOKUP(Repository_table[[#This Row],[Country of Destination]],$T$11:$U$47,2,)</f>
        <v>Europe and Central Asia</v>
      </c>
      <c r="H3101" s="119" t="s">
        <v>123</v>
      </c>
      <c r="I3101" s="119" t="s">
        <v>307</v>
      </c>
      <c r="J3101" s="120">
        <v>3691633</v>
      </c>
      <c r="K3101" s="121"/>
      <c r="L3101" s="115"/>
      <c r="N3101" s="89"/>
    </row>
    <row r="3102" spans="1:14" s="13" customFormat="1" ht="24.95">
      <c r="A3102" s="117">
        <v>44582</v>
      </c>
      <c r="B3102" s="118" t="s">
        <v>264</v>
      </c>
      <c r="C3102" s="118" t="s">
        <v>265</v>
      </c>
      <c r="D3102" s="119" t="s">
        <v>266</v>
      </c>
      <c r="E3102" s="119" t="s">
        <v>22</v>
      </c>
      <c r="F3102" s="119" t="s">
        <v>23</v>
      </c>
      <c r="G3102" s="119" t="str">
        <f>VLOOKUP(Repository_table[[#This Row],[Country of Destination]],$T$11:$U$47,2,)</f>
        <v>Europe and Central Asia</v>
      </c>
      <c r="H3102" s="119" t="s">
        <v>278</v>
      </c>
      <c r="I3102" s="119" t="s">
        <v>268</v>
      </c>
      <c r="J3102" s="120">
        <v>3796190</v>
      </c>
      <c r="K3102" s="121"/>
      <c r="L3102" s="115"/>
      <c r="N3102" s="89"/>
    </row>
    <row r="3103" spans="1:14" s="13" customFormat="1">
      <c r="A3103" s="117">
        <v>44582</v>
      </c>
      <c r="B3103" s="118" t="s">
        <v>228</v>
      </c>
      <c r="C3103" s="118" t="s">
        <v>229</v>
      </c>
      <c r="D3103" s="119" t="s">
        <v>230</v>
      </c>
      <c r="E3103" s="119" t="s">
        <v>22</v>
      </c>
      <c r="F3103" s="119" t="s">
        <v>44</v>
      </c>
      <c r="G3103" s="119" t="str">
        <f>VLOOKUP(Repository_table[[#This Row],[Country of Destination]],$T$11:$U$47,2,)</f>
        <v>Europe and Central Asia</v>
      </c>
      <c r="H3103" s="119" t="s">
        <v>106</v>
      </c>
      <c r="I3103" s="119" t="s">
        <v>231</v>
      </c>
      <c r="J3103" s="120">
        <v>3204159</v>
      </c>
      <c r="K3103" s="121"/>
      <c r="L3103" s="115"/>
      <c r="N3103" s="89"/>
    </row>
    <row r="3104" spans="1:14" s="13" customFormat="1" ht="24.95">
      <c r="A3104" s="117">
        <v>44582</v>
      </c>
      <c r="B3104" s="118" t="s">
        <v>330</v>
      </c>
      <c r="C3104" s="118" t="s">
        <v>331</v>
      </c>
      <c r="D3104" s="119" t="s">
        <v>332</v>
      </c>
      <c r="E3104" s="119" t="s">
        <v>22</v>
      </c>
      <c r="F3104" s="119" t="s">
        <v>33</v>
      </c>
      <c r="G3104" s="119" t="str">
        <f>VLOOKUP(Repository_table[[#This Row],[Country of Destination]],$T$11:$U$47,2,)</f>
        <v>Europe and Central Asia</v>
      </c>
      <c r="H3104" s="119" t="s">
        <v>284</v>
      </c>
      <c r="I3104" s="119" t="s">
        <v>333</v>
      </c>
      <c r="J3104" s="120">
        <v>3561310</v>
      </c>
      <c r="K3104" s="121"/>
      <c r="L3104" s="115"/>
      <c r="N3104" s="89"/>
    </row>
    <row r="3105" spans="1:14" s="13" customFormat="1">
      <c r="A3105" s="117">
        <v>44582</v>
      </c>
      <c r="B3105" s="118" t="s">
        <v>20</v>
      </c>
      <c r="C3105" s="118" t="s">
        <v>20</v>
      </c>
      <c r="D3105" s="119" t="s">
        <v>21</v>
      </c>
      <c r="E3105" s="119" t="s">
        <v>22</v>
      </c>
      <c r="F3105" s="119" t="s">
        <v>44</v>
      </c>
      <c r="G3105" s="119" t="str">
        <f>VLOOKUP(Repository_table[[#This Row],[Country of Destination]],$T$11:$U$47,2,)</f>
        <v>Europe and Central Asia</v>
      </c>
      <c r="H3105" s="119" t="s">
        <v>59</v>
      </c>
      <c r="I3105" s="119" t="s">
        <v>25</v>
      </c>
      <c r="J3105" s="120">
        <v>3540418</v>
      </c>
      <c r="K3105" s="121"/>
      <c r="L3105" s="115"/>
      <c r="N3105" s="89"/>
    </row>
    <row r="3106" spans="1:14" s="13" customFormat="1">
      <c r="A3106" s="117">
        <v>44582</v>
      </c>
      <c r="B3106" s="118" t="s">
        <v>20</v>
      </c>
      <c r="C3106" s="118" t="s">
        <v>20</v>
      </c>
      <c r="D3106" s="119" t="s">
        <v>21</v>
      </c>
      <c r="E3106" s="119" t="s">
        <v>22</v>
      </c>
      <c r="F3106" s="119" t="s">
        <v>57</v>
      </c>
      <c r="G3106" s="119" t="str">
        <f>VLOOKUP(Repository_table[[#This Row],[Country of Destination]],$T$11:$U$47,2,)</f>
        <v>Europe and Central Asia</v>
      </c>
      <c r="H3106" s="119" t="s">
        <v>58</v>
      </c>
      <c r="I3106" s="119" t="s">
        <v>25</v>
      </c>
      <c r="J3106" s="120">
        <v>2868373</v>
      </c>
      <c r="K3106" s="121"/>
      <c r="L3106" s="115"/>
      <c r="N3106" s="89"/>
    </row>
    <row r="3107" spans="1:14" s="13" customFormat="1" ht="24.95">
      <c r="A3107" s="117">
        <v>44583</v>
      </c>
      <c r="B3107" s="118" t="s">
        <v>330</v>
      </c>
      <c r="C3107" s="118" t="s">
        <v>331</v>
      </c>
      <c r="D3107" s="119" t="s">
        <v>332</v>
      </c>
      <c r="E3107" s="119" t="s">
        <v>22</v>
      </c>
      <c r="F3107" s="119" t="s">
        <v>38</v>
      </c>
      <c r="G3107" s="119" t="str">
        <f>VLOOKUP(Repository_table[[#This Row],[Country of Destination]],$T$11:$U$47,2,)</f>
        <v>Latin America and the Caribbean</v>
      </c>
      <c r="H3107" s="119" t="s">
        <v>147</v>
      </c>
      <c r="I3107" s="119" t="s">
        <v>333</v>
      </c>
      <c r="J3107" s="120">
        <v>3550623</v>
      </c>
      <c r="K3107" s="121"/>
      <c r="L3107" s="115"/>
      <c r="N3107" s="89"/>
    </row>
    <row r="3108" spans="1:14" s="13" customFormat="1">
      <c r="A3108" s="117">
        <v>44583</v>
      </c>
      <c r="B3108" s="118" t="s">
        <v>20</v>
      </c>
      <c r="C3108" s="118" t="s">
        <v>20</v>
      </c>
      <c r="D3108" s="119" t="s">
        <v>21</v>
      </c>
      <c r="E3108" s="119" t="s">
        <v>22</v>
      </c>
      <c r="F3108" s="119" t="s">
        <v>44</v>
      </c>
      <c r="G3108" s="119" t="str">
        <f>VLOOKUP(Repository_table[[#This Row],[Country of Destination]],$T$11:$U$47,2,)</f>
        <v>Europe and Central Asia</v>
      </c>
      <c r="H3108" s="119" t="s">
        <v>60</v>
      </c>
      <c r="I3108" s="119" t="s">
        <v>25</v>
      </c>
      <c r="J3108" s="120">
        <v>3640143</v>
      </c>
      <c r="K3108" s="121"/>
      <c r="L3108" s="115"/>
      <c r="N3108" s="89"/>
    </row>
    <row r="3109" spans="1:14" s="13" customFormat="1">
      <c r="A3109" s="117">
        <v>44584</v>
      </c>
      <c r="B3109" s="118" t="s">
        <v>303</v>
      </c>
      <c r="C3109" s="118" t="s">
        <v>304</v>
      </c>
      <c r="D3109" s="119" t="s">
        <v>305</v>
      </c>
      <c r="E3109" s="119" t="s">
        <v>22</v>
      </c>
      <c r="F3109" s="119" t="s">
        <v>23</v>
      </c>
      <c r="G3109" s="119" t="str">
        <f>VLOOKUP(Repository_table[[#This Row],[Country of Destination]],$T$11:$U$47,2,)</f>
        <v>Europe and Central Asia</v>
      </c>
      <c r="H3109" s="119" t="s">
        <v>300</v>
      </c>
      <c r="I3109" s="119" t="s">
        <v>307</v>
      </c>
      <c r="J3109" s="120">
        <v>3667531</v>
      </c>
      <c r="K3109" s="121"/>
      <c r="L3109" s="115"/>
      <c r="N3109" s="89"/>
    </row>
    <row r="3110" spans="1:14" s="13" customFormat="1" ht="24.95">
      <c r="A3110" s="117">
        <v>44584</v>
      </c>
      <c r="B3110" s="118" t="s">
        <v>264</v>
      </c>
      <c r="C3110" s="118" t="s">
        <v>265</v>
      </c>
      <c r="D3110" s="119" t="s">
        <v>266</v>
      </c>
      <c r="E3110" s="119" t="s">
        <v>22</v>
      </c>
      <c r="F3110" s="119" t="s">
        <v>49</v>
      </c>
      <c r="G3110" s="119" t="str">
        <f>VLOOKUP(Repository_table[[#This Row],[Country of Destination]],$T$11:$U$47,2,)</f>
        <v>Europe and Central Asia</v>
      </c>
      <c r="H3110" s="119" t="s">
        <v>178</v>
      </c>
      <c r="I3110" s="119" t="s">
        <v>268</v>
      </c>
      <c r="J3110" s="120">
        <v>3431375</v>
      </c>
      <c r="K3110" s="121"/>
      <c r="L3110" s="115"/>
      <c r="N3110" s="89"/>
    </row>
    <row r="3111" spans="1:14" s="13" customFormat="1" ht="24.95">
      <c r="A3111" s="117">
        <v>44584</v>
      </c>
      <c r="B3111" s="118" t="s">
        <v>330</v>
      </c>
      <c r="C3111" s="118" t="s">
        <v>331</v>
      </c>
      <c r="D3111" s="119" t="s">
        <v>332</v>
      </c>
      <c r="E3111" s="119" t="s">
        <v>22</v>
      </c>
      <c r="F3111" s="119" t="s">
        <v>35</v>
      </c>
      <c r="G3111" s="119" t="str">
        <f>VLOOKUP(Repository_table[[#This Row],[Country of Destination]],$T$11:$U$47,2,)</f>
        <v>Europe and Central Asia</v>
      </c>
      <c r="H3111" s="119" t="s">
        <v>151</v>
      </c>
      <c r="I3111" s="119" t="s">
        <v>333</v>
      </c>
      <c r="J3111" s="120">
        <v>3529695</v>
      </c>
      <c r="K3111" s="121"/>
      <c r="L3111" s="115"/>
      <c r="N3111" s="89"/>
    </row>
    <row r="3112" spans="1:14" s="13" customFormat="1">
      <c r="A3112" s="117">
        <v>44584</v>
      </c>
      <c r="B3112" s="118" t="s">
        <v>20</v>
      </c>
      <c r="C3112" s="118" t="s">
        <v>20</v>
      </c>
      <c r="D3112" s="119" t="s">
        <v>21</v>
      </c>
      <c r="E3112" s="119" t="s">
        <v>22</v>
      </c>
      <c r="F3112" s="119" t="s">
        <v>61</v>
      </c>
      <c r="G3112" s="119" t="str">
        <f>VLOOKUP(Repository_table[[#This Row],[Country of Destination]],$T$11:$U$47,2,)</f>
        <v>Europe and Central Asia</v>
      </c>
      <c r="H3112" s="119" t="s">
        <v>62</v>
      </c>
      <c r="I3112" s="119" t="s">
        <v>25</v>
      </c>
      <c r="J3112" s="120">
        <v>3517693</v>
      </c>
      <c r="K3112" s="121"/>
      <c r="L3112" s="115"/>
      <c r="N3112" s="89"/>
    </row>
    <row r="3113" spans="1:14" s="13" customFormat="1">
      <c r="A3113" s="117">
        <v>44584</v>
      </c>
      <c r="B3113" s="118" t="s">
        <v>355</v>
      </c>
      <c r="C3113" s="118" t="s">
        <v>356</v>
      </c>
      <c r="D3113" s="119" t="s">
        <v>360</v>
      </c>
      <c r="E3113" s="119" t="s">
        <v>22</v>
      </c>
      <c r="F3113" s="119" t="s">
        <v>33</v>
      </c>
      <c r="G3113" s="119" t="str">
        <f>VLOOKUP(Repository_table[[#This Row],[Country of Destination]],$T$11:$U$47,2,)</f>
        <v>Europe and Central Asia</v>
      </c>
      <c r="H3113" s="119" t="s">
        <v>358</v>
      </c>
      <c r="I3113" s="119" t="s">
        <v>359</v>
      </c>
      <c r="J3113" s="120">
        <v>2961212</v>
      </c>
      <c r="K3113" s="121"/>
      <c r="L3113" s="115"/>
      <c r="N3113" s="89"/>
    </row>
    <row r="3114" spans="1:14" s="13" customFormat="1">
      <c r="A3114" s="117">
        <v>44585</v>
      </c>
      <c r="B3114" s="118" t="s">
        <v>303</v>
      </c>
      <c r="C3114" s="118" t="s">
        <v>304</v>
      </c>
      <c r="D3114" s="119" t="s">
        <v>305</v>
      </c>
      <c r="E3114" s="119" t="s">
        <v>22</v>
      </c>
      <c r="F3114" s="119" t="s">
        <v>35</v>
      </c>
      <c r="G3114" s="119" t="str">
        <f>VLOOKUP(Repository_table[[#This Row],[Country of Destination]],$T$11:$U$47,2,)</f>
        <v>Europe and Central Asia</v>
      </c>
      <c r="H3114" s="119" t="s">
        <v>153</v>
      </c>
      <c r="I3114" s="119" t="s">
        <v>307</v>
      </c>
      <c r="J3114" s="120">
        <v>3673305</v>
      </c>
      <c r="K3114" s="121"/>
      <c r="L3114" s="115"/>
      <c r="N3114" s="89"/>
    </row>
    <row r="3115" spans="1:14" s="13" customFormat="1">
      <c r="A3115" s="117">
        <v>44585</v>
      </c>
      <c r="B3115" s="118" t="s">
        <v>228</v>
      </c>
      <c r="C3115" s="118" t="s">
        <v>232</v>
      </c>
      <c r="D3115" s="119" t="s">
        <v>230</v>
      </c>
      <c r="E3115" s="119" t="s">
        <v>22</v>
      </c>
      <c r="F3115" s="119" t="s">
        <v>83</v>
      </c>
      <c r="G3115" s="119" t="str">
        <f>VLOOKUP(Repository_table[[#This Row],[Country of Destination]],$T$11:$U$47,2,)</f>
        <v>East Asia and Pacific</v>
      </c>
      <c r="H3115" s="119" t="s">
        <v>195</v>
      </c>
      <c r="I3115" s="119" t="s">
        <v>231</v>
      </c>
      <c r="J3115" s="120">
        <v>3489911</v>
      </c>
      <c r="K3115" s="121"/>
      <c r="L3115" s="115"/>
      <c r="N3115" s="89"/>
    </row>
    <row r="3116" spans="1:14" s="13" customFormat="1">
      <c r="A3116" s="117">
        <v>44585</v>
      </c>
      <c r="B3116" s="118" t="s">
        <v>20</v>
      </c>
      <c r="C3116" s="118" t="s">
        <v>20</v>
      </c>
      <c r="D3116" s="119" t="s">
        <v>21</v>
      </c>
      <c r="E3116" s="119" t="s">
        <v>22</v>
      </c>
      <c r="F3116" s="119" t="s">
        <v>33</v>
      </c>
      <c r="G3116" s="119" t="str">
        <f>VLOOKUP(Repository_table[[#This Row],[Country of Destination]],$T$11:$U$47,2,)</f>
        <v>Europe and Central Asia</v>
      </c>
      <c r="H3116" s="119" t="s">
        <v>63</v>
      </c>
      <c r="I3116" s="119" t="s">
        <v>25</v>
      </c>
      <c r="J3116" s="120">
        <v>3714452</v>
      </c>
      <c r="K3116" s="121"/>
      <c r="L3116" s="115"/>
      <c r="N3116" s="89"/>
    </row>
    <row r="3117" spans="1:14" s="13" customFormat="1">
      <c r="A3117" s="117">
        <v>44585</v>
      </c>
      <c r="B3117" s="118" t="s">
        <v>20</v>
      </c>
      <c r="C3117" s="118" t="s">
        <v>20</v>
      </c>
      <c r="D3117" s="119" t="s">
        <v>21</v>
      </c>
      <c r="E3117" s="119" t="s">
        <v>22</v>
      </c>
      <c r="F3117" s="119" t="s">
        <v>35</v>
      </c>
      <c r="G3117" s="119" t="str">
        <f>VLOOKUP(Repository_table[[#This Row],[Country of Destination]],$T$11:$U$47,2,)</f>
        <v>Europe and Central Asia</v>
      </c>
      <c r="H3117" s="119" t="s">
        <v>64</v>
      </c>
      <c r="I3117" s="119" t="s">
        <v>25</v>
      </c>
      <c r="J3117" s="120">
        <v>3832680</v>
      </c>
      <c r="K3117" s="121"/>
      <c r="L3117" s="115"/>
      <c r="N3117" s="89"/>
    </row>
    <row r="3118" spans="1:14" s="13" customFormat="1">
      <c r="A3118" s="117">
        <v>44586</v>
      </c>
      <c r="B3118" s="118" t="s">
        <v>303</v>
      </c>
      <c r="C3118" s="118" t="s">
        <v>308</v>
      </c>
      <c r="D3118" s="119" t="s">
        <v>305</v>
      </c>
      <c r="E3118" s="119" t="s">
        <v>22</v>
      </c>
      <c r="F3118" s="119" t="s">
        <v>23</v>
      </c>
      <c r="G3118" s="119" t="str">
        <f>VLOOKUP(Repository_table[[#This Row],[Country of Destination]],$T$11:$U$47,2,)</f>
        <v>Europe and Central Asia</v>
      </c>
      <c r="H3118" s="119" t="s">
        <v>157</v>
      </c>
      <c r="I3118" s="119" t="s">
        <v>307</v>
      </c>
      <c r="J3118" s="120">
        <v>1240233</v>
      </c>
      <c r="K3118" s="121"/>
      <c r="L3118" s="115" t="s">
        <v>67</v>
      </c>
      <c r="N3118" s="89"/>
    </row>
    <row r="3119" spans="1:14" s="13" customFormat="1">
      <c r="A3119" s="117">
        <v>44586</v>
      </c>
      <c r="B3119" s="118" t="s">
        <v>303</v>
      </c>
      <c r="C3119" s="118" t="s">
        <v>308</v>
      </c>
      <c r="D3119" s="119" t="s">
        <v>305</v>
      </c>
      <c r="E3119" s="119" t="s">
        <v>22</v>
      </c>
      <c r="F3119" s="119" t="s">
        <v>55</v>
      </c>
      <c r="G3119" s="119" t="str">
        <f>VLOOKUP(Repository_table[[#This Row],[Country of Destination]],$T$11:$U$47,2,)</f>
        <v>Europe and Central Asia</v>
      </c>
      <c r="H3119" s="119" t="s">
        <v>157</v>
      </c>
      <c r="I3119" s="119" t="s">
        <v>307</v>
      </c>
      <c r="J3119" s="120">
        <v>2159623</v>
      </c>
      <c r="K3119" s="121"/>
      <c r="L3119" s="115" t="s">
        <v>67</v>
      </c>
      <c r="N3119" s="89"/>
    </row>
    <row r="3120" spans="1:14" s="13" customFormat="1" ht="24.95">
      <c r="A3120" s="117">
        <v>44586</v>
      </c>
      <c r="B3120" s="118" t="s">
        <v>264</v>
      </c>
      <c r="C3120" s="118" t="s">
        <v>265</v>
      </c>
      <c r="D3120" s="119" t="s">
        <v>270</v>
      </c>
      <c r="E3120" s="119" t="s">
        <v>22</v>
      </c>
      <c r="F3120" s="119" t="s">
        <v>144</v>
      </c>
      <c r="G3120" s="119" t="str">
        <f>VLOOKUP(Repository_table[[#This Row],[Country of Destination]],$T$11:$U$47,2,)</f>
        <v>Latin America and the Caribbean</v>
      </c>
      <c r="H3120" s="119" t="s">
        <v>271</v>
      </c>
      <c r="I3120" s="119" t="s">
        <v>268</v>
      </c>
      <c r="J3120" s="120">
        <v>1869014</v>
      </c>
      <c r="K3120" s="121"/>
      <c r="L3120" s="115" t="s">
        <v>67</v>
      </c>
      <c r="N3120" s="89"/>
    </row>
    <row r="3121" spans="1:14" s="13" customFormat="1" ht="24.95">
      <c r="A3121" s="117">
        <v>44586</v>
      </c>
      <c r="B3121" s="118" t="s">
        <v>264</v>
      </c>
      <c r="C3121" s="118" t="s">
        <v>265</v>
      </c>
      <c r="D3121" s="119" t="s">
        <v>270</v>
      </c>
      <c r="E3121" s="119" t="s">
        <v>22</v>
      </c>
      <c r="F3121" s="119" t="s">
        <v>279</v>
      </c>
      <c r="G3121" s="119" t="str">
        <f>VLOOKUP(Repository_table[[#This Row],[Country of Destination]],$T$11:$U$47,2,)</f>
        <v>Latin America and the Caribbean</v>
      </c>
      <c r="H3121" s="119" t="s">
        <v>271</v>
      </c>
      <c r="I3121" s="119" t="s">
        <v>268</v>
      </c>
      <c r="J3121" s="120">
        <v>1382004</v>
      </c>
      <c r="K3121" s="121"/>
      <c r="L3121" s="115" t="s">
        <v>67</v>
      </c>
      <c r="N3121" s="89"/>
    </row>
    <row r="3122" spans="1:14" s="13" customFormat="1" ht="24.95">
      <c r="A3122" s="117">
        <v>44586</v>
      </c>
      <c r="B3122" s="118" t="s">
        <v>330</v>
      </c>
      <c r="C3122" s="118" t="s">
        <v>331</v>
      </c>
      <c r="D3122" s="119" t="s">
        <v>332</v>
      </c>
      <c r="E3122" s="119" t="s">
        <v>22</v>
      </c>
      <c r="F3122" s="119" t="s">
        <v>44</v>
      </c>
      <c r="G3122" s="119" t="str">
        <f>VLOOKUP(Repository_table[[#This Row],[Country of Destination]],$T$11:$U$47,2,)</f>
        <v>Europe and Central Asia</v>
      </c>
      <c r="H3122" s="119" t="s">
        <v>109</v>
      </c>
      <c r="I3122" s="119" t="s">
        <v>333</v>
      </c>
      <c r="J3122" s="120">
        <v>3333828</v>
      </c>
      <c r="K3122" s="121"/>
      <c r="L3122" s="115" t="s">
        <v>258</v>
      </c>
      <c r="N3122" s="89"/>
    </row>
    <row r="3123" spans="1:14" s="13" customFormat="1" ht="24.95">
      <c r="A3123" s="117">
        <v>44587</v>
      </c>
      <c r="B3123" s="118" t="s">
        <v>264</v>
      </c>
      <c r="C3123" s="118" t="s">
        <v>265</v>
      </c>
      <c r="D3123" s="119" t="s">
        <v>266</v>
      </c>
      <c r="E3123" s="119" t="s">
        <v>22</v>
      </c>
      <c r="F3123" s="119" t="s">
        <v>38</v>
      </c>
      <c r="G3123" s="119" t="str">
        <f>VLOOKUP(Repository_table[[#This Row],[Country of Destination]],$T$11:$U$47,2,)</f>
        <v>Latin America and the Caribbean</v>
      </c>
      <c r="H3123" s="119" t="s">
        <v>107</v>
      </c>
      <c r="I3123" s="119" t="s">
        <v>268</v>
      </c>
      <c r="J3123" s="120">
        <v>3641163</v>
      </c>
      <c r="K3123" s="121"/>
      <c r="L3123" s="115"/>
      <c r="N3123" s="89"/>
    </row>
    <row r="3124" spans="1:14" s="13" customFormat="1">
      <c r="A3124" s="117">
        <v>44587</v>
      </c>
      <c r="B3124" s="118" t="s">
        <v>20</v>
      </c>
      <c r="C3124" s="118" t="s">
        <v>20</v>
      </c>
      <c r="D3124" s="119" t="s">
        <v>21</v>
      </c>
      <c r="E3124" s="119" t="s">
        <v>22</v>
      </c>
      <c r="F3124" s="119" t="s">
        <v>65</v>
      </c>
      <c r="G3124" s="119" t="str">
        <f>VLOOKUP(Repository_table[[#This Row],[Country of Destination]],$T$11:$U$47,2,)</f>
        <v>Europe and Central Asia</v>
      </c>
      <c r="H3124" s="119" t="s">
        <v>66</v>
      </c>
      <c r="I3124" s="119" t="s">
        <v>25</v>
      </c>
      <c r="J3124" s="120">
        <v>3314237</v>
      </c>
      <c r="K3124" s="121"/>
      <c r="L3124" s="115" t="s">
        <v>67</v>
      </c>
      <c r="N3124" s="89"/>
    </row>
    <row r="3125" spans="1:14" s="13" customFormat="1">
      <c r="A3125" s="117">
        <v>44587</v>
      </c>
      <c r="B3125" s="118" t="s">
        <v>20</v>
      </c>
      <c r="C3125" s="118" t="s">
        <v>20</v>
      </c>
      <c r="D3125" s="119" t="s">
        <v>21</v>
      </c>
      <c r="E3125" s="119" t="s">
        <v>22</v>
      </c>
      <c r="F3125" s="119" t="s">
        <v>68</v>
      </c>
      <c r="G3125" s="119" t="str">
        <f>VLOOKUP(Repository_table[[#This Row],[Country of Destination]],$T$11:$U$47,2,)</f>
        <v>Europe and Central Asia</v>
      </c>
      <c r="H3125" s="119" t="s">
        <v>66</v>
      </c>
      <c r="I3125" s="119" t="s">
        <v>25</v>
      </c>
      <c r="J3125" s="120">
        <v>177792</v>
      </c>
      <c r="K3125" s="121"/>
      <c r="L3125" s="115" t="s">
        <v>67</v>
      </c>
      <c r="N3125" s="89"/>
    </row>
    <row r="3126" spans="1:14" s="13" customFormat="1">
      <c r="A3126" s="117">
        <v>44587</v>
      </c>
      <c r="B3126" s="118" t="s">
        <v>20</v>
      </c>
      <c r="C3126" s="118" t="s">
        <v>20</v>
      </c>
      <c r="D3126" s="119" t="s">
        <v>21</v>
      </c>
      <c r="E3126" s="119" t="s">
        <v>249</v>
      </c>
      <c r="F3126" s="119" t="s">
        <v>69</v>
      </c>
      <c r="G3126" s="119" t="str">
        <f>VLOOKUP(Repository_table[[#This Row],[Country of Destination]],$T$11:$U$47,2,)</f>
        <v>East Asia and Pacific</v>
      </c>
      <c r="H3126" s="119" t="s">
        <v>70</v>
      </c>
      <c r="I3126" s="119" t="s">
        <v>25</v>
      </c>
      <c r="J3126" s="120">
        <v>3384276</v>
      </c>
      <c r="K3126" s="121"/>
      <c r="L3126" s="115"/>
      <c r="N3126" s="89"/>
    </row>
    <row r="3127" spans="1:14" s="13" customFormat="1" ht="24.95">
      <c r="A3127" s="117">
        <v>44588</v>
      </c>
      <c r="B3127" s="118" t="s">
        <v>264</v>
      </c>
      <c r="C3127" s="118" t="s">
        <v>265</v>
      </c>
      <c r="D3127" s="119" t="s">
        <v>266</v>
      </c>
      <c r="E3127" s="119" t="s">
        <v>22</v>
      </c>
      <c r="F3127" s="119" t="s">
        <v>69</v>
      </c>
      <c r="G3127" s="119" t="str">
        <f>VLOOKUP(Repository_table[[#This Row],[Country of Destination]],$T$11:$U$47,2,)</f>
        <v>East Asia and Pacific</v>
      </c>
      <c r="H3127" s="119" t="s">
        <v>190</v>
      </c>
      <c r="I3127" s="119" t="s">
        <v>268</v>
      </c>
      <c r="J3127" s="120">
        <v>2826437</v>
      </c>
      <c r="K3127" s="121"/>
      <c r="L3127" s="115"/>
      <c r="N3127" s="89"/>
    </row>
    <row r="3128" spans="1:14" s="13" customFormat="1">
      <c r="A3128" s="117">
        <v>44588</v>
      </c>
      <c r="B3128" s="118" t="s">
        <v>20</v>
      </c>
      <c r="C3128" s="118" t="s">
        <v>20</v>
      </c>
      <c r="D3128" s="119" t="s">
        <v>21</v>
      </c>
      <c r="E3128" s="119" t="s">
        <v>22</v>
      </c>
      <c r="F3128" s="119" t="s">
        <v>44</v>
      </c>
      <c r="G3128" s="119" t="str">
        <f>VLOOKUP(Repository_table[[#This Row],[Country of Destination]],$T$11:$U$47,2,)</f>
        <v>Europe and Central Asia</v>
      </c>
      <c r="H3128" s="119" t="s">
        <v>71</v>
      </c>
      <c r="I3128" s="119" t="s">
        <v>25</v>
      </c>
      <c r="J3128" s="120">
        <v>3286175</v>
      </c>
      <c r="K3128" s="121"/>
      <c r="L3128" s="115"/>
      <c r="N3128" s="89"/>
    </row>
    <row r="3129" spans="1:14" s="13" customFormat="1">
      <c r="A3129" s="117">
        <v>44589</v>
      </c>
      <c r="B3129" s="118" t="s">
        <v>303</v>
      </c>
      <c r="C3129" s="118" t="s">
        <v>304</v>
      </c>
      <c r="D3129" s="119" t="s">
        <v>305</v>
      </c>
      <c r="E3129" s="119" t="s">
        <v>22</v>
      </c>
      <c r="F3129" s="119" t="s">
        <v>44</v>
      </c>
      <c r="G3129" s="119" t="str">
        <f>VLOOKUP(Repository_table[[#This Row],[Country of Destination]],$T$11:$U$47,2,)</f>
        <v>Europe and Central Asia</v>
      </c>
      <c r="H3129" s="119" t="s">
        <v>154</v>
      </c>
      <c r="I3129" s="119" t="s">
        <v>307</v>
      </c>
      <c r="J3129" s="120">
        <v>3619211</v>
      </c>
      <c r="K3129" s="121"/>
      <c r="L3129" s="115"/>
      <c r="N3129" s="89"/>
    </row>
    <row r="3130" spans="1:14" s="13" customFormat="1" ht="24.95">
      <c r="A3130" s="117">
        <v>44589</v>
      </c>
      <c r="B3130" s="118" t="s">
        <v>330</v>
      </c>
      <c r="C3130" s="118" t="s">
        <v>331</v>
      </c>
      <c r="D3130" s="119" t="s">
        <v>339</v>
      </c>
      <c r="E3130" s="119" t="s">
        <v>22</v>
      </c>
      <c r="F3130" s="119" t="s">
        <v>143</v>
      </c>
      <c r="G3130" s="119" t="str">
        <f>VLOOKUP(Repository_table[[#This Row],[Country of Destination]],$T$11:$U$47,2,)</f>
        <v>Latin America and the Caribbean</v>
      </c>
      <c r="H3130" s="119" t="s">
        <v>209</v>
      </c>
      <c r="I3130" s="119" t="s">
        <v>333</v>
      </c>
      <c r="J3130" s="120">
        <v>3162052</v>
      </c>
      <c r="K3130" s="121"/>
      <c r="L3130" s="115"/>
      <c r="N3130" s="89"/>
    </row>
    <row r="3131" spans="1:14" s="13" customFormat="1">
      <c r="A3131" s="117">
        <v>44589</v>
      </c>
      <c r="B3131" s="118" t="s">
        <v>20</v>
      </c>
      <c r="C3131" s="118" t="s">
        <v>20</v>
      </c>
      <c r="D3131" s="119" t="s">
        <v>21</v>
      </c>
      <c r="E3131" s="119" t="s">
        <v>22</v>
      </c>
      <c r="F3131" s="119" t="s">
        <v>35</v>
      </c>
      <c r="G3131" s="119" t="str">
        <f>VLOOKUP(Repository_table[[#This Row],[Country of Destination]],$T$11:$U$47,2,)</f>
        <v>Europe and Central Asia</v>
      </c>
      <c r="H3131" s="119" t="s">
        <v>73</v>
      </c>
      <c r="I3131" s="119" t="s">
        <v>25</v>
      </c>
      <c r="J3131" s="120">
        <v>3555967</v>
      </c>
      <c r="K3131" s="121"/>
      <c r="L3131" s="115"/>
      <c r="N3131" s="89"/>
    </row>
    <row r="3132" spans="1:14" s="13" customFormat="1">
      <c r="A3132" s="117">
        <v>44589</v>
      </c>
      <c r="B3132" s="118" t="s">
        <v>20</v>
      </c>
      <c r="C3132" s="118" t="s">
        <v>20</v>
      </c>
      <c r="D3132" s="119" t="s">
        <v>21</v>
      </c>
      <c r="E3132" s="119" t="s">
        <v>22</v>
      </c>
      <c r="F3132" s="119" t="s">
        <v>31</v>
      </c>
      <c r="G3132" s="119" t="str">
        <f>VLOOKUP(Repository_table[[#This Row],[Country of Destination]],$T$11:$U$47,2,)</f>
        <v>Europe and Central Asia</v>
      </c>
      <c r="H3132" s="119" t="s">
        <v>72</v>
      </c>
      <c r="I3132" s="119" t="s">
        <v>25</v>
      </c>
      <c r="J3132" s="120">
        <v>3543880</v>
      </c>
      <c r="K3132" s="121"/>
      <c r="L3132" s="115"/>
      <c r="N3132" s="89"/>
    </row>
    <row r="3133" spans="1:14" s="13" customFormat="1">
      <c r="A3133" s="117">
        <v>44590</v>
      </c>
      <c r="B3133" s="118" t="s">
        <v>228</v>
      </c>
      <c r="C3133" s="118" t="s">
        <v>229</v>
      </c>
      <c r="D3133" s="119" t="s">
        <v>230</v>
      </c>
      <c r="E3133" s="119" t="s">
        <v>22</v>
      </c>
      <c r="F3133" s="119" t="s">
        <v>44</v>
      </c>
      <c r="G3133" s="119" t="str">
        <f>VLOOKUP(Repository_table[[#This Row],[Country of Destination]],$T$11:$U$47,2,)</f>
        <v>Europe and Central Asia</v>
      </c>
      <c r="H3133" s="119" t="s">
        <v>234</v>
      </c>
      <c r="I3133" s="119" t="s">
        <v>231</v>
      </c>
      <c r="J3133" s="120">
        <v>3225629</v>
      </c>
      <c r="K3133" s="121"/>
      <c r="L3133" s="115"/>
      <c r="N3133" s="89"/>
    </row>
    <row r="3134" spans="1:14" s="13" customFormat="1" ht="24.95">
      <c r="A3134" s="117">
        <v>44590</v>
      </c>
      <c r="B3134" s="118" t="s">
        <v>330</v>
      </c>
      <c r="C3134" s="118" t="s">
        <v>331</v>
      </c>
      <c r="D3134" s="119" t="s">
        <v>332</v>
      </c>
      <c r="E3134" s="119" t="s">
        <v>22</v>
      </c>
      <c r="F3134" s="119" t="s">
        <v>113</v>
      </c>
      <c r="G3134" s="119" t="str">
        <f>VLOOKUP(Repository_table[[#This Row],[Country of Destination]],$T$11:$U$47,2,)</f>
        <v>Europe and Central Asia</v>
      </c>
      <c r="H3134" s="119" t="s">
        <v>138</v>
      </c>
      <c r="I3134" s="119" t="s">
        <v>333</v>
      </c>
      <c r="J3134" s="120">
        <v>3695389</v>
      </c>
      <c r="K3134" s="121"/>
      <c r="L3134" s="115"/>
      <c r="N3134" s="89"/>
    </row>
    <row r="3135" spans="1:14" s="13" customFormat="1">
      <c r="A3135" s="117">
        <v>44590</v>
      </c>
      <c r="B3135" s="118" t="s">
        <v>20</v>
      </c>
      <c r="C3135" s="118" t="s">
        <v>20</v>
      </c>
      <c r="D3135" s="119" t="s">
        <v>27</v>
      </c>
      <c r="E3135" s="119" t="s">
        <v>22</v>
      </c>
      <c r="F3135" s="119" t="s">
        <v>28</v>
      </c>
      <c r="G3135" s="119" t="str">
        <f>VLOOKUP(Repository_table[[#This Row],[Country of Destination]],$T$11:$U$47,2,)</f>
        <v>East Asia and Pacific</v>
      </c>
      <c r="H3135" s="119" t="s">
        <v>75</v>
      </c>
      <c r="I3135" s="119" t="s">
        <v>25</v>
      </c>
      <c r="J3135" s="120">
        <v>3700878</v>
      </c>
      <c r="K3135" s="121"/>
      <c r="L3135" s="115"/>
      <c r="N3135" s="89"/>
    </row>
    <row r="3136" spans="1:14" s="13" customFormat="1">
      <c r="A3136" s="117">
        <v>44590</v>
      </c>
      <c r="B3136" s="118" t="s">
        <v>20</v>
      </c>
      <c r="C3136" s="118" t="s">
        <v>20</v>
      </c>
      <c r="D3136" s="119" t="s">
        <v>21</v>
      </c>
      <c r="E3136" s="119" t="s">
        <v>249</v>
      </c>
      <c r="F3136" s="119" t="s">
        <v>35</v>
      </c>
      <c r="G3136" s="119" t="str">
        <f>VLOOKUP(Repository_table[[#This Row],[Country of Destination]],$T$11:$U$47,2,)</f>
        <v>Europe and Central Asia</v>
      </c>
      <c r="H3136" s="119" t="s">
        <v>74</v>
      </c>
      <c r="I3136" s="119" t="s">
        <v>25</v>
      </c>
      <c r="J3136" s="120">
        <v>3036696</v>
      </c>
      <c r="K3136" s="121"/>
      <c r="L3136" s="115"/>
      <c r="N3136" s="89"/>
    </row>
    <row r="3137" spans="1:14" s="13" customFormat="1">
      <c r="A3137" s="117">
        <v>44591</v>
      </c>
      <c r="B3137" s="118" t="s">
        <v>303</v>
      </c>
      <c r="C3137" s="118" t="s">
        <v>304</v>
      </c>
      <c r="D3137" s="119" t="s">
        <v>305</v>
      </c>
      <c r="E3137" s="119" t="s">
        <v>22</v>
      </c>
      <c r="F3137" s="119" t="s">
        <v>23</v>
      </c>
      <c r="G3137" s="119" t="str">
        <f>VLOOKUP(Repository_table[[#This Row],[Country of Destination]],$T$11:$U$47,2,)</f>
        <v>Europe and Central Asia</v>
      </c>
      <c r="H3137" s="119" t="s">
        <v>110</v>
      </c>
      <c r="I3137" s="119" t="s">
        <v>307</v>
      </c>
      <c r="J3137" s="120">
        <v>3644627</v>
      </c>
      <c r="K3137" s="121"/>
      <c r="L3137" s="115"/>
      <c r="N3137" s="89"/>
    </row>
    <row r="3138" spans="1:14" s="13" customFormat="1" ht="24.95">
      <c r="A3138" s="117">
        <v>44591</v>
      </c>
      <c r="B3138" s="118" t="s">
        <v>264</v>
      </c>
      <c r="C3138" s="118" t="s">
        <v>265</v>
      </c>
      <c r="D3138" s="119" t="s">
        <v>266</v>
      </c>
      <c r="E3138" s="119" t="s">
        <v>22</v>
      </c>
      <c r="F3138" s="119" t="s">
        <v>23</v>
      </c>
      <c r="G3138" s="119" t="str">
        <f>VLOOKUP(Repository_table[[#This Row],[Country of Destination]],$T$11:$U$47,2,)</f>
        <v>Europe and Central Asia</v>
      </c>
      <c r="H3138" s="119" t="s">
        <v>269</v>
      </c>
      <c r="I3138" s="119" t="s">
        <v>268</v>
      </c>
      <c r="J3138" s="120">
        <v>3799527</v>
      </c>
      <c r="K3138" s="121"/>
      <c r="L3138" s="115"/>
      <c r="N3138" s="89"/>
    </row>
    <row r="3139" spans="1:14" s="13" customFormat="1" ht="24.95">
      <c r="A3139" s="117">
        <v>44591</v>
      </c>
      <c r="B3139" s="118" t="s">
        <v>330</v>
      </c>
      <c r="C3139" s="118" t="s">
        <v>331</v>
      </c>
      <c r="D3139" s="119" t="s">
        <v>332</v>
      </c>
      <c r="E3139" s="119" t="s">
        <v>22</v>
      </c>
      <c r="F3139" s="119" t="s">
        <v>33</v>
      </c>
      <c r="G3139" s="119" t="str">
        <f>VLOOKUP(Repository_table[[#This Row],[Country of Destination]],$T$11:$U$47,2,)</f>
        <v>Europe and Central Asia</v>
      </c>
      <c r="H3139" s="119" t="s">
        <v>295</v>
      </c>
      <c r="I3139" s="119" t="s">
        <v>333</v>
      </c>
      <c r="J3139" s="120">
        <v>3656355</v>
      </c>
      <c r="K3139" s="121"/>
      <c r="L3139" s="115"/>
      <c r="N3139" s="89"/>
    </row>
    <row r="3140" spans="1:14" s="13" customFormat="1">
      <c r="A3140" s="117">
        <v>44591</v>
      </c>
      <c r="B3140" s="118" t="s">
        <v>20</v>
      </c>
      <c r="C3140" s="118" t="s">
        <v>20</v>
      </c>
      <c r="D3140" s="119" t="s">
        <v>21</v>
      </c>
      <c r="E3140" s="119" t="s">
        <v>22</v>
      </c>
      <c r="F3140" s="119" t="s">
        <v>35</v>
      </c>
      <c r="G3140" s="119" t="str">
        <f>VLOOKUP(Repository_table[[#This Row],[Country of Destination]],$T$11:$U$47,2,)</f>
        <v>Europe and Central Asia</v>
      </c>
      <c r="H3140" s="119" t="s">
        <v>76</v>
      </c>
      <c r="I3140" s="119" t="s">
        <v>25</v>
      </c>
      <c r="J3140" s="120">
        <v>3287625</v>
      </c>
      <c r="K3140" s="121"/>
      <c r="L3140" s="115"/>
      <c r="N3140" s="89"/>
    </row>
    <row r="3141" spans="1:14" s="13" customFormat="1">
      <c r="A3141" s="117">
        <v>44592</v>
      </c>
      <c r="B3141" s="118" t="s">
        <v>303</v>
      </c>
      <c r="C3141" s="118" t="s">
        <v>304</v>
      </c>
      <c r="D3141" s="119" t="s">
        <v>305</v>
      </c>
      <c r="E3141" s="119" t="s">
        <v>22</v>
      </c>
      <c r="F3141" s="119" t="s">
        <v>158</v>
      </c>
      <c r="G3141" s="119" t="str">
        <f>VLOOKUP(Repository_table[[#This Row],[Country of Destination]],$T$11:$U$47,2,)</f>
        <v>East Asia and Pacific</v>
      </c>
      <c r="H3141" s="119" t="s">
        <v>311</v>
      </c>
      <c r="I3141" s="119" t="s">
        <v>307</v>
      </c>
      <c r="J3141" s="120">
        <v>3506689</v>
      </c>
      <c r="K3141" s="121"/>
      <c r="L3141" s="115"/>
      <c r="N3141" s="89"/>
    </row>
    <row r="3142" spans="1:14" s="13" customFormat="1">
      <c r="A3142" s="117">
        <v>44592</v>
      </c>
      <c r="B3142" s="118" t="s">
        <v>228</v>
      </c>
      <c r="C3142" s="118" t="s">
        <v>232</v>
      </c>
      <c r="D3142" s="119" t="s">
        <v>230</v>
      </c>
      <c r="E3142" s="119" t="s">
        <v>22</v>
      </c>
      <c r="F3142" s="119" t="s">
        <v>23</v>
      </c>
      <c r="G3142" s="119" t="str">
        <f>VLOOKUP(Repository_table[[#This Row],[Country of Destination]],$T$11:$U$47,2,)</f>
        <v>Europe and Central Asia</v>
      </c>
      <c r="H3142" s="119" t="s">
        <v>171</v>
      </c>
      <c r="I3142" s="119" t="s">
        <v>231</v>
      </c>
      <c r="J3142" s="120">
        <v>1007492</v>
      </c>
      <c r="K3142" s="121"/>
      <c r="L3142" s="115"/>
      <c r="N3142" s="89"/>
    </row>
    <row r="3143" spans="1:14" s="13" customFormat="1">
      <c r="A3143" s="117">
        <v>44592</v>
      </c>
      <c r="B3143" s="118" t="s">
        <v>20</v>
      </c>
      <c r="C3143" s="118" t="s">
        <v>20</v>
      </c>
      <c r="D3143" s="119" t="s">
        <v>21</v>
      </c>
      <c r="E3143" s="119" t="s">
        <v>249</v>
      </c>
      <c r="F3143" s="119" t="s">
        <v>23</v>
      </c>
      <c r="G3143" s="119" t="str">
        <f>VLOOKUP(Repository_table[[#This Row],[Country of Destination]],$T$11:$U$47,2,)</f>
        <v>Europe and Central Asia</v>
      </c>
      <c r="H3143" s="119" t="s">
        <v>77</v>
      </c>
      <c r="I3143" s="119" t="s">
        <v>25</v>
      </c>
      <c r="J3143" s="120">
        <v>3844720</v>
      </c>
      <c r="K3143" s="121"/>
      <c r="L3143" s="115"/>
      <c r="N3143" s="89"/>
    </row>
    <row r="3144" spans="1:14" s="13" customFormat="1" ht="24.95">
      <c r="A3144" s="117">
        <v>44593</v>
      </c>
      <c r="B3144" s="118" t="s">
        <v>264</v>
      </c>
      <c r="C3144" s="118" t="s">
        <v>265</v>
      </c>
      <c r="D3144" s="119" t="s">
        <v>266</v>
      </c>
      <c r="E3144" s="119" t="s">
        <v>22</v>
      </c>
      <c r="F3144" s="119" t="s">
        <v>33</v>
      </c>
      <c r="G3144" s="119" t="str">
        <f>VLOOKUP(Repository_table[[#This Row],[Country of Destination]],$T$11:$U$47,2,)</f>
        <v>Europe and Central Asia</v>
      </c>
      <c r="H3144" s="119" t="s">
        <v>192</v>
      </c>
      <c r="I3144" s="119" t="s">
        <v>268</v>
      </c>
      <c r="J3144" s="120">
        <v>3714462</v>
      </c>
      <c r="K3144" s="121"/>
      <c r="L3144" s="115"/>
      <c r="N3144" s="89"/>
    </row>
    <row r="3145" spans="1:14" s="13" customFormat="1" ht="24.95">
      <c r="A3145" s="117">
        <v>44593</v>
      </c>
      <c r="B3145" s="118" t="s">
        <v>330</v>
      </c>
      <c r="C3145" s="118" t="s">
        <v>331</v>
      </c>
      <c r="D3145" s="119" t="s">
        <v>332</v>
      </c>
      <c r="E3145" s="119" t="s">
        <v>22</v>
      </c>
      <c r="F3145" s="119" t="s">
        <v>44</v>
      </c>
      <c r="G3145" s="119" t="str">
        <f>VLOOKUP(Repository_table[[#This Row],[Country of Destination]],$T$11:$U$47,2,)</f>
        <v>Europe and Central Asia</v>
      </c>
      <c r="H3145" s="119" t="s">
        <v>251</v>
      </c>
      <c r="I3145" s="119" t="s">
        <v>333</v>
      </c>
      <c r="J3145" s="120">
        <v>3703412</v>
      </c>
      <c r="K3145" s="121"/>
      <c r="L3145" s="115"/>
      <c r="N3145" s="89"/>
    </row>
    <row r="3146" spans="1:14" s="13" customFormat="1">
      <c r="A3146" s="117">
        <v>44593</v>
      </c>
      <c r="B3146" s="118" t="s">
        <v>20</v>
      </c>
      <c r="C3146" s="118" t="s">
        <v>20</v>
      </c>
      <c r="D3146" s="119" t="s">
        <v>21</v>
      </c>
      <c r="E3146" s="119" t="s">
        <v>22</v>
      </c>
      <c r="F3146" s="119" t="s">
        <v>55</v>
      </c>
      <c r="G3146" s="119" t="str">
        <f>VLOOKUP(Repository_table[[#This Row],[Country of Destination]],$T$11:$U$47,2,)</f>
        <v>Europe and Central Asia</v>
      </c>
      <c r="H3146" s="119" t="s">
        <v>78</v>
      </c>
      <c r="I3146" s="119" t="s">
        <v>25</v>
      </c>
      <c r="J3146" s="120">
        <v>2872399</v>
      </c>
      <c r="K3146" s="121"/>
      <c r="L3146" s="115"/>
      <c r="N3146" s="89"/>
    </row>
    <row r="3147" spans="1:14" s="13" customFormat="1" ht="24.95">
      <c r="A3147" s="117">
        <v>44594</v>
      </c>
      <c r="B3147" s="118" t="s">
        <v>264</v>
      </c>
      <c r="C3147" s="118" t="s">
        <v>265</v>
      </c>
      <c r="D3147" s="119" t="s">
        <v>266</v>
      </c>
      <c r="E3147" s="119" t="s">
        <v>22</v>
      </c>
      <c r="F3147" s="119" t="s">
        <v>44</v>
      </c>
      <c r="G3147" s="119" t="str">
        <f>VLOOKUP(Repository_table[[#This Row],[Country of Destination]],$T$11:$U$47,2,)</f>
        <v>Europe and Central Asia</v>
      </c>
      <c r="H3147" s="119" t="s">
        <v>141</v>
      </c>
      <c r="I3147" s="119" t="s">
        <v>268</v>
      </c>
      <c r="J3147" s="120">
        <v>3509088</v>
      </c>
      <c r="K3147" s="121"/>
      <c r="L3147" s="115"/>
      <c r="N3147" s="89"/>
    </row>
    <row r="3148" spans="1:14" s="13" customFormat="1">
      <c r="A3148" s="117">
        <v>44595</v>
      </c>
      <c r="B3148" s="118" t="s">
        <v>303</v>
      </c>
      <c r="C3148" s="118" t="s">
        <v>308</v>
      </c>
      <c r="D3148" s="119" t="s">
        <v>309</v>
      </c>
      <c r="E3148" s="119" t="s">
        <v>22</v>
      </c>
      <c r="F3148" s="119" t="s">
        <v>28</v>
      </c>
      <c r="G3148" s="119" t="str">
        <f>VLOOKUP(Repository_table[[#This Row],[Country of Destination]],$T$11:$U$47,2,)</f>
        <v>East Asia and Pacific</v>
      </c>
      <c r="H3148" s="119" t="s">
        <v>134</v>
      </c>
      <c r="I3148" s="119" t="s">
        <v>307</v>
      </c>
      <c r="J3148" s="120">
        <v>3485734</v>
      </c>
      <c r="K3148" s="121"/>
      <c r="L3148" s="115"/>
      <c r="N3148" s="89"/>
    </row>
    <row r="3149" spans="1:14" s="13" customFormat="1" ht="24.95">
      <c r="A3149" s="117">
        <v>44595</v>
      </c>
      <c r="B3149" s="118" t="s">
        <v>264</v>
      </c>
      <c r="C3149" s="118" t="s">
        <v>265</v>
      </c>
      <c r="D3149" s="119" t="s">
        <v>266</v>
      </c>
      <c r="E3149" s="119" t="s">
        <v>22</v>
      </c>
      <c r="F3149" s="119" t="s">
        <v>49</v>
      </c>
      <c r="G3149" s="119" t="str">
        <f>VLOOKUP(Repository_table[[#This Row],[Country of Destination]],$T$11:$U$47,2,)</f>
        <v>Europe and Central Asia</v>
      </c>
      <c r="H3149" s="119" t="s">
        <v>280</v>
      </c>
      <c r="I3149" s="119" t="s">
        <v>268</v>
      </c>
      <c r="J3149" s="120">
        <v>3360810</v>
      </c>
      <c r="K3149" s="121"/>
      <c r="L3149" s="115"/>
      <c r="N3149" s="89"/>
    </row>
    <row r="3150" spans="1:14" s="13" customFormat="1" ht="24.95">
      <c r="A3150" s="117">
        <v>44595</v>
      </c>
      <c r="B3150" s="118" t="s">
        <v>330</v>
      </c>
      <c r="C3150" s="118" t="s">
        <v>331</v>
      </c>
      <c r="D3150" s="119" t="s">
        <v>332</v>
      </c>
      <c r="E3150" s="119" t="s">
        <v>22</v>
      </c>
      <c r="F3150" s="119" t="s">
        <v>49</v>
      </c>
      <c r="G3150" s="119" t="str">
        <f>VLOOKUP(Repository_table[[#This Row],[Country of Destination]],$T$11:$U$47,2,)</f>
        <v>Europe and Central Asia</v>
      </c>
      <c r="H3150" s="119" t="s">
        <v>343</v>
      </c>
      <c r="I3150" s="119" t="s">
        <v>333</v>
      </c>
      <c r="J3150" s="120">
        <v>3391124</v>
      </c>
      <c r="K3150" s="121"/>
      <c r="L3150" s="115"/>
      <c r="N3150" s="89"/>
    </row>
    <row r="3151" spans="1:14" s="13" customFormat="1">
      <c r="A3151" s="117">
        <v>44595</v>
      </c>
      <c r="B3151" s="118" t="s">
        <v>20</v>
      </c>
      <c r="C3151" s="118" t="s">
        <v>20</v>
      </c>
      <c r="D3151" s="119" t="s">
        <v>27</v>
      </c>
      <c r="E3151" s="119" t="s">
        <v>22</v>
      </c>
      <c r="F3151" s="119" t="s">
        <v>28</v>
      </c>
      <c r="G3151" s="119" t="str">
        <f>VLOOKUP(Repository_table[[#This Row],[Country of Destination]],$T$11:$U$47,2,)</f>
        <v>East Asia and Pacific</v>
      </c>
      <c r="H3151" s="119" t="s">
        <v>79</v>
      </c>
      <c r="I3151" s="119" t="s">
        <v>25</v>
      </c>
      <c r="J3151" s="120">
        <v>3707646</v>
      </c>
      <c r="K3151" s="121"/>
      <c r="L3151" s="115"/>
      <c r="N3151" s="89"/>
    </row>
    <row r="3152" spans="1:14" s="13" customFormat="1">
      <c r="A3152" s="117">
        <v>44596</v>
      </c>
      <c r="B3152" s="118" t="s">
        <v>303</v>
      </c>
      <c r="C3152" s="118" t="s">
        <v>304</v>
      </c>
      <c r="D3152" s="119" t="s">
        <v>305</v>
      </c>
      <c r="E3152" s="119" t="s">
        <v>22</v>
      </c>
      <c r="F3152" s="119" t="s">
        <v>68</v>
      </c>
      <c r="G3152" s="119" t="str">
        <f>VLOOKUP(Repository_table[[#This Row],[Country of Destination]],$T$11:$U$47,2,)</f>
        <v>Europe and Central Asia</v>
      </c>
      <c r="H3152" s="119" t="s">
        <v>34</v>
      </c>
      <c r="I3152" s="119" t="s">
        <v>307</v>
      </c>
      <c r="J3152" s="120">
        <v>756168</v>
      </c>
      <c r="K3152" s="121"/>
      <c r="L3152" s="115" t="s">
        <v>67</v>
      </c>
      <c r="N3152" s="89"/>
    </row>
    <row r="3153" spans="1:14" s="13" customFormat="1">
      <c r="A3153" s="117">
        <v>44596</v>
      </c>
      <c r="B3153" s="118" t="s">
        <v>303</v>
      </c>
      <c r="C3153" s="118" t="s">
        <v>304</v>
      </c>
      <c r="D3153" s="119" t="s">
        <v>305</v>
      </c>
      <c r="E3153" s="119" t="s">
        <v>22</v>
      </c>
      <c r="F3153" s="119" t="s">
        <v>87</v>
      </c>
      <c r="G3153" s="119" t="str">
        <f>VLOOKUP(Repository_table[[#This Row],[Country of Destination]],$T$11:$U$47,2,)</f>
        <v>South Asia</v>
      </c>
      <c r="H3153" s="119" t="s">
        <v>34</v>
      </c>
      <c r="I3153" s="119" t="s">
        <v>307</v>
      </c>
      <c r="J3153" s="120">
        <v>2923100</v>
      </c>
      <c r="K3153" s="121"/>
      <c r="L3153" s="115" t="s">
        <v>67</v>
      </c>
      <c r="N3153" s="89"/>
    </row>
    <row r="3154" spans="1:14" s="13" customFormat="1">
      <c r="A3154" s="117">
        <v>44596</v>
      </c>
      <c r="B3154" s="118" t="s">
        <v>20</v>
      </c>
      <c r="C3154" s="118" t="s">
        <v>20</v>
      </c>
      <c r="D3154" s="119" t="s">
        <v>21</v>
      </c>
      <c r="E3154" s="119" t="s">
        <v>22</v>
      </c>
      <c r="F3154" s="119" t="s">
        <v>44</v>
      </c>
      <c r="G3154" s="119" t="str">
        <f>VLOOKUP(Repository_table[[#This Row],[Country of Destination]],$T$11:$U$47,2,)</f>
        <v>Europe and Central Asia</v>
      </c>
      <c r="H3154" s="119" t="s">
        <v>80</v>
      </c>
      <c r="I3154" s="119" t="s">
        <v>25</v>
      </c>
      <c r="J3154" s="120">
        <v>3698019</v>
      </c>
      <c r="K3154" s="121"/>
      <c r="L3154" s="115"/>
      <c r="N3154" s="89"/>
    </row>
    <row r="3155" spans="1:14" s="13" customFormat="1">
      <c r="A3155" s="117">
        <v>44596</v>
      </c>
      <c r="B3155" s="118" t="s">
        <v>20</v>
      </c>
      <c r="C3155" s="118" t="s">
        <v>20</v>
      </c>
      <c r="D3155" s="119" t="s">
        <v>21</v>
      </c>
      <c r="E3155" s="119" t="s">
        <v>22</v>
      </c>
      <c r="F3155" s="119" t="s">
        <v>44</v>
      </c>
      <c r="G3155" s="119" t="str">
        <f>VLOOKUP(Repository_table[[#This Row],[Country of Destination]],$T$11:$U$47,2,)</f>
        <v>Europe and Central Asia</v>
      </c>
      <c r="H3155" s="119" t="s">
        <v>81</v>
      </c>
      <c r="I3155" s="119" t="s">
        <v>25</v>
      </c>
      <c r="J3155" s="120">
        <v>3709909</v>
      </c>
      <c r="K3155" s="121"/>
      <c r="L3155" s="115"/>
      <c r="N3155" s="89"/>
    </row>
    <row r="3156" spans="1:14" s="13" customFormat="1" ht="24.95">
      <c r="A3156" s="117">
        <v>44597</v>
      </c>
      <c r="B3156" s="118" t="s">
        <v>264</v>
      </c>
      <c r="C3156" s="118" t="s">
        <v>265</v>
      </c>
      <c r="D3156" s="119" t="s">
        <v>266</v>
      </c>
      <c r="E3156" s="119" t="s">
        <v>22</v>
      </c>
      <c r="F3156" s="119" t="s">
        <v>68</v>
      </c>
      <c r="G3156" s="119" t="str">
        <f>VLOOKUP(Repository_table[[#This Row],[Country of Destination]],$T$11:$U$47,2,)</f>
        <v>Europe and Central Asia</v>
      </c>
      <c r="H3156" s="119" t="s">
        <v>116</v>
      </c>
      <c r="I3156" s="119" t="s">
        <v>268</v>
      </c>
      <c r="J3156" s="120">
        <v>3499263</v>
      </c>
      <c r="K3156" s="121"/>
      <c r="L3156" s="115"/>
      <c r="N3156" s="89"/>
    </row>
    <row r="3157" spans="1:14" s="13" customFormat="1">
      <c r="A3157" s="117">
        <v>44597</v>
      </c>
      <c r="B3157" s="118" t="s">
        <v>20</v>
      </c>
      <c r="C3157" s="118" t="s">
        <v>20</v>
      </c>
      <c r="D3157" s="119" t="s">
        <v>21</v>
      </c>
      <c r="E3157" s="119" t="s">
        <v>22</v>
      </c>
      <c r="F3157" s="119" t="s">
        <v>44</v>
      </c>
      <c r="G3157" s="119" t="str">
        <f>VLOOKUP(Repository_table[[#This Row],[Country of Destination]],$T$11:$U$47,2,)</f>
        <v>Europe and Central Asia</v>
      </c>
      <c r="H3157" s="119" t="s">
        <v>82</v>
      </c>
      <c r="I3157" s="119" t="s">
        <v>25</v>
      </c>
      <c r="J3157" s="120">
        <v>3692404</v>
      </c>
      <c r="K3157" s="121"/>
      <c r="L3157" s="115"/>
      <c r="N3157" s="89"/>
    </row>
    <row r="3158" spans="1:14" s="13" customFormat="1">
      <c r="A3158" s="117">
        <v>44597</v>
      </c>
      <c r="B3158" s="118" t="s">
        <v>355</v>
      </c>
      <c r="C3158" s="118" t="s">
        <v>356</v>
      </c>
      <c r="D3158" s="119" t="s">
        <v>360</v>
      </c>
      <c r="E3158" s="119" t="s">
        <v>22</v>
      </c>
      <c r="F3158" s="119" t="s">
        <v>38</v>
      </c>
      <c r="G3158" s="119" t="str">
        <f>VLOOKUP(Repository_table[[#This Row],[Country of Destination]],$T$11:$U$47,2,)</f>
        <v>Latin America and the Caribbean</v>
      </c>
      <c r="H3158" s="119" t="s">
        <v>117</v>
      </c>
      <c r="I3158" s="119" t="s">
        <v>359</v>
      </c>
      <c r="J3158" s="120">
        <v>3692485</v>
      </c>
      <c r="K3158" s="121"/>
      <c r="L3158" s="115"/>
      <c r="N3158" s="89"/>
    </row>
    <row r="3159" spans="1:14" s="13" customFormat="1">
      <c r="A3159" s="117">
        <v>44598</v>
      </c>
      <c r="B3159" s="118" t="s">
        <v>303</v>
      </c>
      <c r="C3159" s="118" t="s">
        <v>308</v>
      </c>
      <c r="D3159" s="119" t="s">
        <v>305</v>
      </c>
      <c r="E3159" s="119" t="s">
        <v>22</v>
      </c>
      <c r="F3159" s="119" t="s">
        <v>35</v>
      </c>
      <c r="G3159" s="119" t="str">
        <f>VLOOKUP(Repository_table[[#This Row],[Country of Destination]],$T$11:$U$47,2,)</f>
        <v>Europe and Central Asia</v>
      </c>
      <c r="H3159" s="119" t="s">
        <v>285</v>
      </c>
      <c r="I3159" s="119" t="s">
        <v>307</v>
      </c>
      <c r="J3159" s="120">
        <v>3414269</v>
      </c>
      <c r="K3159" s="121"/>
      <c r="L3159" s="115"/>
      <c r="N3159" s="89"/>
    </row>
    <row r="3160" spans="1:14" s="13" customFormat="1" ht="24.95">
      <c r="A3160" s="117">
        <v>44598</v>
      </c>
      <c r="B3160" s="118" t="s">
        <v>264</v>
      </c>
      <c r="C3160" s="118" t="s">
        <v>265</v>
      </c>
      <c r="D3160" s="119" t="s">
        <v>266</v>
      </c>
      <c r="E3160" s="119" t="s">
        <v>22</v>
      </c>
      <c r="F3160" s="119" t="s">
        <v>33</v>
      </c>
      <c r="G3160" s="119" t="str">
        <f>VLOOKUP(Repository_table[[#This Row],[Country of Destination]],$T$11:$U$47,2,)</f>
        <v>Europe and Central Asia</v>
      </c>
      <c r="H3160" s="119" t="s">
        <v>114</v>
      </c>
      <c r="I3160" s="119" t="s">
        <v>268</v>
      </c>
      <c r="J3160" s="120">
        <v>3740434</v>
      </c>
      <c r="K3160" s="121"/>
      <c r="L3160" s="115"/>
      <c r="N3160" s="89"/>
    </row>
    <row r="3161" spans="1:14" s="13" customFormat="1" ht="24.95">
      <c r="A3161" s="117">
        <v>44598</v>
      </c>
      <c r="B3161" s="118" t="s">
        <v>330</v>
      </c>
      <c r="C3161" s="118" t="s">
        <v>331</v>
      </c>
      <c r="D3161" s="119" t="s">
        <v>339</v>
      </c>
      <c r="E3161" s="119" t="s">
        <v>22</v>
      </c>
      <c r="F3161" s="119" t="s">
        <v>28</v>
      </c>
      <c r="G3161" s="119" t="str">
        <f>VLOOKUP(Repository_table[[#This Row],[Country of Destination]],$T$11:$U$47,2,)</f>
        <v>East Asia and Pacific</v>
      </c>
      <c r="H3161" s="119" t="s">
        <v>335</v>
      </c>
      <c r="I3161" s="119" t="s">
        <v>333</v>
      </c>
      <c r="J3161" s="120">
        <v>3434976</v>
      </c>
      <c r="K3161" s="121"/>
      <c r="L3161" s="115"/>
      <c r="N3161" s="89"/>
    </row>
    <row r="3162" spans="1:14" s="13" customFormat="1">
      <c r="A3162" s="117">
        <v>44598</v>
      </c>
      <c r="B3162" s="118" t="s">
        <v>20</v>
      </c>
      <c r="C3162" s="118" t="s">
        <v>20</v>
      </c>
      <c r="D3162" s="119" t="s">
        <v>21</v>
      </c>
      <c r="E3162" s="119" t="s">
        <v>22</v>
      </c>
      <c r="F3162" s="119" t="s">
        <v>35</v>
      </c>
      <c r="G3162" s="119" t="str">
        <f>VLOOKUP(Repository_table[[#This Row],[Country of Destination]],$T$11:$U$47,2,)</f>
        <v>Europe and Central Asia</v>
      </c>
      <c r="H3162" s="119" t="s">
        <v>30</v>
      </c>
      <c r="I3162" s="119" t="s">
        <v>25</v>
      </c>
      <c r="J3162" s="120">
        <v>3627961</v>
      </c>
      <c r="K3162" s="121"/>
      <c r="L3162" s="115"/>
      <c r="N3162" s="89"/>
    </row>
    <row r="3163" spans="1:14" s="13" customFormat="1">
      <c r="A3163" s="117">
        <v>44598</v>
      </c>
      <c r="B3163" s="118" t="s">
        <v>20</v>
      </c>
      <c r="C3163" s="118" t="s">
        <v>20</v>
      </c>
      <c r="D3163" s="119" t="s">
        <v>21</v>
      </c>
      <c r="E3163" s="119" t="s">
        <v>22</v>
      </c>
      <c r="F3163" s="119" t="s">
        <v>23</v>
      </c>
      <c r="G3163" s="119" t="str">
        <f>VLOOKUP(Repository_table[[#This Row],[Country of Destination]],$T$11:$U$47,2,)</f>
        <v>Europe and Central Asia</v>
      </c>
      <c r="H3163" s="119" t="s">
        <v>24</v>
      </c>
      <c r="I3163" s="119" t="s">
        <v>25</v>
      </c>
      <c r="J3163" s="120">
        <v>3523330</v>
      </c>
      <c r="K3163" s="121"/>
      <c r="L3163" s="115"/>
      <c r="N3163" s="89"/>
    </row>
    <row r="3164" spans="1:14" s="13" customFormat="1" ht="24.95">
      <c r="A3164" s="117">
        <v>44599</v>
      </c>
      <c r="B3164" s="118" t="s">
        <v>264</v>
      </c>
      <c r="C3164" s="118" t="s">
        <v>265</v>
      </c>
      <c r="D3164" s="119" t="s">
        <v>266</v>
      </c>
      <c r="E3164" s="119" t="s">
        <v>22</v>
      </c>
      <c r="F3164" s="119" t="s">
        <v>23</v>
      </c>
      <c r="G3164" s="119" t="str">
        <f>VLOOKUP(Repository_table[[#This Row],[Country of Destination]],$T$11:$U$47,2,)</f>
        <v>Europe and Central Asia</v>
      </c>
      <c r="H3164" s="119" t="s">
        <v>267</v>
      </c>
      <c r="I3164" s="119" t="s">
        <v>268</v>
      </c>
      <c r="J3164" s="120">
        <v>3790626</v>
      </c>
      <c r="K3164" s="121"/>
      <c r="L3164" s="115"/>
      <c r="N3164" s="89"/>
    </row>
    <row r="3165" spans="1:14" s="13" customFormat="1">
      <c r="A3165" s="117">
        <v>44599</v>
      </c>
      <c r="B3165" s="118" t="s">
        <v>228</v>
      </c>
      <c r="C3165" s="118" t="s">
        <v>229</v>
      </c>
      <c r="D3165" s="119" t="s">
        <v>230</v>
      </c>
      <c r="E3165" s="119" t="s">
        <v>22</v>
      </c>
      <c r="F3165" s="119" t="s">
        <v>55</v>
      </c>
      <c r="G3165" s="119" t="str">
        <f>VLOOKUP(Repository_table[[#This Row],[Country of Destination]],$T$11:$U$47,2,)</f>
        <v>Europe and Central Asia</v>
      </c>
      <c r="H3165" s="119" t="s">
        <v>137</v>
      </c>
      <c r="I3165" s="119" t="s">
        <v>231</v>
      </c>
      <c r="J3165" s="120">
        <v>3302712</v>
      </c>
      <c r="K3165" s="121"/>
      <c r="L3165" s="115"/>
      <c r="N3165" s="89"/>
    </row>
    <row r="3166" spans="1:14" s="13" customFormat="1" ht="24.95">
      <c r="A3166" s="117">
        <v>44599</v>
      </c>
      <c r="B3166" s="118" t="s">
        <v>330</v>
      </c>
      <c r="C3166" s="118" t="s">
        <v>331</v>
      </c>
      <c r="D3166" s="119" t="s">
        <v>332</v>
      </c>
      <c r="E3166" s="119" t="s">
        <v>22</v>
      </c>
      <c r="F3166" s="119" t="s">
        <v>44</v>
      </c>
      <c r="G3166" s="119" t="str">
        <f>VLOOKUP(Repository_table[[#This Row],[Country of Destination]],$T$11:$U$47,2,)</f>
        <v>Europe and Central Asia</v>
      </c>
      <c r="H3166" s="119" t="s">
        <v>36</v>
      </c>
      <c r="I3166" s="119" t="s">
        <v>333</v>
      </c>
      <c r="J3166" s="120">
        <v>3691849</v>
      </c>
      <c r="K3166" s="121"/>
      <c r="L3166" s="115"/>
      <c r="N3166" s="89"/>
    </row>
    <row r="3167" spans="1:14" s="13" customFormat="1">
      <c r="A3167" s="117">
        <v>44599</v>
      </c>
      <c r="B3167" s="118" t="s">
        <v>20</v>
      </c>
      <c r="C3167" s="118" t="s">
        <v>20</v>
      </c>
      <c r="D3167" s="119" t="s">
        <v>21</v>
      </c>
      <c r="E3167" s="119" t="s">
        <v>22</v>
      </c>
      <c r="F3167" s="119" t="s">
        <v>83</v>
      </c>
      <c r="G3167" s="119" t="str">
        <f>VLOOKUP(Repository_table[[#This Row],[Country of Destination]],$T$11:$U$47,2,)</f>
        <v>East Asia and Pacific</v>
      </c>
      <c r="H3167" s="119" t="s">
        <v>84</v>
      </c>
      <c r="I3167" s="119" t="s">
        <v>25</v>
      </c>
      <c r="J3167" s="120">
        <v>3782302</v>
      </c>
      <c r="K3167" s="121"/>
      <c r="L3167" s="115"/>
      <c r="N3167" s="89"/>
    </row>
    <row r="3168" spans="1:14" s="13" customFormat="1">
      <c r="A3168" s="117">
        <v>44600</v>
      </c>
      <c r="B3168" s="118" t="s">
        <v>303</v>
      </c>
      <c r="C3168" s="118" t="s">
        <v>304</v>
      </c>
      <c r="D3168" s="119" t="s">
        <v>305</v>
      </c>
      <c r="E3168" s="119" t="s">
        <v>22</v>
      </c>
      <c r="F3168" s="119" t="s">
        <v>55</v>
      </c>
      <c r="G3168" s="119" t="str">
        <f>VLOOKUP(Repository_table[[#This Row],[Country of Destination]],$T$11:$U$47,2,)</f>
        <v>Europe and Central Asia</v>
      </c>
      <c r="H3168" s="119" t="s">
        <v>233</v>
      </c>
      <c r="I3168" s="119" t="s">
        <v>307</v>
      </c>
      <c r="J3168" s="120">
        <v>3679784</v>
      </c>
      <c r="K3168" s="121"/>
      <c r="L3168" s="115"/>
      <c r="N3168" s="89"/>
    </row>
    <row r="3169" spans="1:14" s="13" customFormat="1">
      <c r="A3169" s="117">
        <v>44600</v>
      </c>
      <c r="B3169" s="118" t="s">
        <v>20</v>
      </c>
      <c r="C3169" s="118" t="s">
        <v>20</v>
      </c>
      <c r="D3169" s="119" t="s">
        <v>21</v>
      </c>
      <c r="E3169" s="119" t="s">
        <v>22</v>
      </c>
      <c r="F3169" s="119" t="s">
        <v>35</v>
      </c>
      <c r="G3169" s="119" t="str">
        <f>VLOOKUP(Repository_table[[#This Row],[Country of Destination]],$T$11:$U$47,2,)</f>
        <v>Europe and Central Asia</v>
      </c>
      <c r="H3169" s="119" t="s">
        <v>85</v>
      </c>
      <c r="I3169" s="119" t="s">
        <v>25</v>
      </c>
      <c r="J3169" s="120">
        <v>3467842</v>
      </c>
      <c r="K3169" s="121"/>
      <c r="L3169" s="115"/>
      <c r="N3169" s="89"/>
    </row>
    <row r="3170" spans="1:14" s="13" customFormat="1">
      <c r="A3170" s="117">
        <v>44600</v>
      </c>
      <c r="B3170" s="118" t="s">
        <v>355</v>
      </c>
      <c r="C3170" s="118" t="s">
        <v>356</v>
      </c>
      <c r="D3170" s="119" t="s">
        <v>360</v>
      </c>
      <c r="E3170" s="119" t="s">
        <v>22</v>
      </c>
      <c r="F3170" s="119" t="s">
        <v>361</v>
      </c>
      <c r="G3170" s="119" t="str">
        <f>VLOOKUP(Repository_table[[#This Row],[Country of Destination]],$T$11:$U$47,2,)</f>
        <v>Europe and Central Asia</v>
      </c>
      <c r="H3170" s="119" t="s">
        <v>362</v>
      </c>
      <c r="I3170" s="119" t="s">
        <v>359</v>
      </c>
      <c r="J3170" s="120">
        <v>2345260</v>
      </c>
      <c r="K3170" s="121"/>
      <c r="L3170" s="115"/>
      <c r="N3170" s="89"/>
    </row>
    <row r="3171" spans="1:14" s="13" customFormat="1">
      <c r="A3171" s="117">
        <v>44601</v>
      </c>
      <c r="B3171" s="118" t="s">
        <v>303</v>
      </c>
      <c r="C3171" s="118" t="s">
        <v>304</v>
      </c>
      <c r="D3171" s="119" t="s">
        <v>305</v>
      </c>
      <c r="E3171" s="119" t="s">
        <v>22</v>
      </c>
      <c r="F3171" s="119" t="s">
        <v>44</v>
      </c>
      <c r="G3171" s="119" t="str">
        <f>VLOOKUP(Repository_table[[#This Row],[Country of Destination]],$T$11:$U$47,2,)</f>
        <v>Europe and Central Asia</v>
      </c>
      <c r="H3171" s="119" t="s">
        <v>145</v>
      </c>
      <c r="I3171" s="119" t="s">
        <v>307</v>
      </c>
      <c r="J3171" s="120">
        <v>3718244</v>
      </c>
      <c r="K3171" s="121"/>
      <c r="L3171" s="115"/>
      <c r="N3171" s="89"/>
    </row>
    <row r="3172" spans="1:14" s="13" customFormat="1" ht="24.95">
      <c r="A3172" s="117">
        <v>44601</v>
      </c>
      <c r="B3172" s="118" t="s">
        <v>264</v>
      </c>
      <c r="C3172" s="118" t="s">
        <v>265</v>
      </c>
      <c r="D3172" s="119" t="s">
        <v>266</v>
      </c>
      <c r="E3172" s="119" t="s">
        <v>22</v>
      </c>
      <c r="F3172" s="119" t="s">
        <v>113</v>
      </c>
      <c r="G3172" s="119" t="str">
        <f>VLOOKUP(Repository_table[[#This Row],[Country of Destination]],$T$11:$U$47,2,)</f>
        <v>Europe and Central Asia</v>
      </c>
      <c r="H3172" s="119" t="s">
        <v>119</v>
      </c>
      <c r="I3172" s="119" t="s">
        <v>268</v>
      </c>
      <c r="J3172" s="120">
        <v>3801003</v>
      </c>
      <c r="K3172" s="121"/>
      <c r="L3172" s="115"/>
      <c r="N3172" s="89"/>
    </row>
    <row r="3173" spans="1:14" s="13" customFormat="1">
      <c r="A3173" s="117">
        <v>44601</v>
      </c>
      <c r="B3173" s="118" t="s">
        <v>228</v>
      </c>
      <c r="C3173" s="118" t="s">
        <v>232</v>
      </c>
      <c r="D3173" s="119" t="s">
        <v>230</v>
      </c>
      <c r="E3173" s="119" t="s">
        <v>22</v>
      </c>
      <c r="F3173" s="119" t="s">
        <v>33</v>
      </c>
      <c r="G3173" s="119" t="str">
        <f>VLOOKUP(Repository_table[[#This Row],[Country of Destination]],$T$11:$U$47,2,)</f>
        <v>Europe and Central Asia</v>
      </c>
      <c r="H3173" s="119" t="s">
        <v>165</v>
      </c>
      <c r="I3173" s="119" t="s">
        <v>231</v>
      </c>
      <c r="J3173" s="120">
        <v>3489110</v>
      </c>
      <c r="K3173" s="121"/>
      <c r="L3173" s="115"/>
      <c r="N3173" s="89"/>
    </row>
    <row r="3174" spans="1:14" s="13" customFormat="1" ht="24.95">
      <c r="A3174" s="117">
        <v>44601</v>
      </c>
      <c r="B3174" s="118" t="s">
        <v>330</v>
      </c>
      <c r="C3174" s="118" t="s">
        <v>331</v>
      </c>
      <c r="D3174" s="119" t="s">
        <v>339</v>
      </c>
      <c r="E3174" s="119" t="s">
        <v>22</v>
      </c>
      <c r="F3174" s="119" t="s">
        <v>28</v>
      </c>
      <c r="G3174" s="119" t="str">
        <f>VLOOKUP(Repository_table[[#This Row],[Country of Destination]],$T$11:$U$47,2,)</f>
        <v>East Asia and Pacific</v>
      </c>
      <c r="H3174" s="119" t="s">
        <v>344</v>
      </c>
      <c r="I3174" s="119" t="s">
        <v>333</v>
      </c>
      <c r="J3174" s="120">
        <v>3398193</v>
      </c>
      <c r="K3174" s="121"/>
      <c r="L3174" s="115"/>
      <c r="N3174" s="89"/>
    </row>
    <row r="3175" spans="1:14" s="13" customFormat="1">
      <c r="A3175" s="117">
        <v>44601</v>
      </c>
      <c r="B3175" s="118" t="s">
        <v>20</v>
      </c>
      <c r="C3175" s="118" t="s">
        <v>20</v>
      </c>
      <c r="D3175" s="119" t="s">
        <v>21</v>
      </c>
      <c r="E3175" s="119" t="s">
        <v>22</v>
      </c>
      <c r="F3175" s="119" t="s">
        <v>55</v>
      </c>
      <c r="G3175" s="119" t="str">
        <f>VLOOKUP(Repository_table[[#This Row],[Country of Destination]],$T$11:$U$47,2,)</f>
        <v>Europe and Central Asia</v>
      </c>
      <c r="H3175" s="119" t="s">
        <v>86</v>
      </c>
      <c r="I3175" s="119" t="s">
        <v>25</v>
      </c>
      <c r="J3175" s="120">
        <v>3750051</v>
      </c>
      <c r="K3175" s="121"/>
      <c r="L3175" s="115"/>
      <c r="N3175" s="89"/>
    </row>
    <row r="3176" spans="1:14" s="13" customFormat="1" ht="24.95">
      <c r="A3176" s="117">
        <v>44602</v>
      </c>
      <c r="B3176" s="118" t="s">
        <v>330</v>
      </c>
      <c r="C3176" s="118" t="s">
        <v>331</v>
      </c>
      <c r="D3176" s="119" t="s">
        <v>332</v>
      </c>
      <c r="E3176" s="119" t="s">
        <v>22</v>
      </c>
      <c r="F3176" s="119" t="s">
        <v>44</v>
      </c>
      <c r="G3176" s="119" t="str">
        <f>VLOOKUP(Repository_table[[#This Row],[Country of Destination]],$T$11:$U$47,2,)</f>
        <v>Europe and Central Asia</v>
      </c>
      <c r="H3176" s="119" t="s">
        <v>174</v>
      </c>
      <c r="I3176" s="119" t="s">
        <v>333</v>
      </c>
      <c r="J3176" s="120">
        <v>3694930</v>
      </c>
      <c r="K3176" s="121"/>
      <c r="L3176" s="115"/>
      <c r="N3176" s="89"/>
    </row>
    <row r="3177" spans="1:14" s="13" customFormat="1">
      <c r="A3177" s="117">
        <v>44602</v>
      </c>
      <c r="B3177" s="118" t="s">
        <v>20</v>
      </c>
      <c r="C3177" s="118" t="s">
        <v>20</v>
      </c>
      <c r="D3177" s="119" t="s">
        <v>21</v>
      </c>
      <c r="E3177" s="119" t="s">
        <v>22</v>
      </c>
      <c r="F3177" s="119" t="s">
        <v>87</v>
      </c>
      <c r="G3177" s="119" t="str">
        <f>VLOOKUP(Repository_table[[#This Row],[Country of Destination]],$T$11:$U$47,2,)</f>
        <v>South Asia</v>
      </c>
      <c r="H3177" s="119" t="s">
        <v>88</v>
      </c>
      <c r="I3177" s="119" t="s">
        <v>25</v>
      </c>
      <c r="J3177" s="120">
        <v>2972664</v>
      </c>
      <c r="K3177" s="121"/>
      <c r="L3177" s="115" t="s">
        <v>67</v>
      </c>
      <c r="N3177" s="89"/>
    </row>
    <row r="3178" spans="1:14" s="13" customFormat="1">
      <c r="A3178" s="117">
        <v>44602</v>
      </c>
      <c r="B3178" s="118" t="s">
        <v>20</v>
      </c>
      <c r="C3178" s="118" t="s">
        <v>20</v>
      </c>
      <c r="D3178" s="119" t="s">
        <v>21</v>
      </c>
      <c r="E3178" s="119" t="s">
        <v>22</v>
      </c>
      <c r="F3178" s="119" t="s">
        <v>89</v>
      </c>
      <c r="G3178" s="119" t="str">
        <f>VLOOKUP(Repository_table[[#This Row],[Country of Destination]],$T$11:$U$47,2,)</f>
        <v>East Asia and Pacific</v>
      </c>
      <c r="H3178" s="119" t="s">
        <v>88</v>
      </c>
      <c r="I3178" s="119" t="s">
        <v>25</v>
      </c>
      <c r="J3178" s="120">
        <v>716947</v>
      </c>
      <c r="K3178" s="121"/>
      <c r="L3178" s="115" t="s">
        <v>67</v>
      </c>
      <c r="N3178" s="89"/>
    </row>
    <row r="3179" spans="1:14" s="13" customFormat="1" ht="24.95">
      <c r="A3179" s="117">
        <v>44603</v>
      </c>
      <c r="B3179" s="118" t="s">
        <v>264</v>
      </c>
      <c r="C3179" s="118" t="s">
        <v>265</v>
      </c>
      <c r="D3179" s="119" t="s">
        <v>266</v>
      </c>
      <c r="E3179" s="119" t="s">
        <v>22</v>
      </c>
      <c r="F3179" s="119" t="s">
        <v>23</v>
      </c>
      <c r="G3179" s="119" t="str">
        <f>VLOOKUP(Repository_table[[#This Row],[Country of Destination]],$T$11:$U$47,2,)</f>
        <v>Europe and Central Asia</v>
      </c>
      <c r="H3179" s="119" t="s">
        <v>246</v>
      </c>
      <c r="I3179" s="119" t="s">
        <v>268</v>
      </c>
      <c r="J3179" s="120">
        <v>3703304</v>
      </c>
      <c r="K3179" s="121"/>
      <c r="L3179" s="115"/>
      <c r="N3179" s="89"/>
    </row>
    <row r="3180" spans="1:14" s="13" customFormat="1">
      <c r="A3180" s="117">
        <v>44603</v>
      </c>
      <c r="B3180" s="118" t="s">
        <v>20</v>
      </c>
      <c r="C3180" s="118" t="s">
        <v>20</v>
      </c>
      <c r="D3180" s="119" t="s">
        <v>21</v>
      </c>
      <c r="E3180" s="119" t="s">
        <v>22</v>
      </c>
      <c r="F3180" s="119" t="s">
        <v>23</v>
      </c>
      <c r="G3180" s="119" t="str">
        <f>VLOOKUP(Repository_table[[#This Row],[Country of Destination]],$T$11:$U$47,2,)</f>
        <v>Europe and Central Asia</v>
      </c>
      <c r="H3180" s="119" t="s">
        <v>90</v>
      </c>
      <c r="I3180" s="119" t="s">
        <v>25</v>
      </c>
      <c r="J3180" s="120">
        <v>3660236</v>
      </c>
      <c r="K3180" s="121"/>
      <c r="L3180" s="115"/>
      <c r="N3180" s="89"/>
    </row>
    <row r="3181" spans="1:14" s="13" customFormat="1">
      <c r="A3181" s="117">
        <v>44604</v>
      </c>
      <c r="B3181" s="118" t="s">
        <v>303</v>
      </c>
      <c r="C3181" s="118" t="s">
        <v>304</v>
      </c>
      <c r="D3181" s="119" t="s">
        <v>305</v>
      </c>
      <c r="E3181" s="119" t="s">
        <v>22</v>
      </c>
      <c r="F3181" s="119" t="s">
        <v>38</v>
      </c>
      <c r="G3181" s="119" t="str">
        <f>VLOOKUP(Repository_table[[#This Row],[Country of Destination]],$T$11:$U$47,2,)</f>
        <v>Latin America and the Caribbean</v>
      </c>
      <c r="H3181" s="119" t="s">
        <v>39</v>
      </c>
      <c r="I3181" s="119" t="s">
        <v>307</v>
      </c>
      <c r="J3181" s="120">
        <v>3293279</v>
      </c>
      <c r="K3181" s="121"/>
      <c r="L3181" s="115"/>
      <c r="N3181" s="89"/>
    </row>
    <row r="3182" spans="1:14" s="13" customFormat="1" ht="24.95">
      <c r="A3182" s="117">
        <v>44604</v>
      </c>
      <c r="B3182" s="118" t="s">
        <v>330</v>
      </c>
      <c r="C3182" s="118" t="s">
        <v>331</v>
      </c>
      <c r="D3182" s="119" t="s">
        <v>332</v>
      </c>
      <c r="E3182" s="119" t="s">
        <v>22</v>
      </c>
      <c r="F3182" s="119" t="s">
        <v>44</v>
      </c>
      <c r="G3182" s="119" t="str">
        <f>VLOOKUP(Repository_table[[#This Row],[Country of Destination]],$T$11:$U$47,2,)</f>
        <v>Europe and Central Asia</v>
      </c>
      <c r="H3182" s="119" t="s">
        <v>218</v>
      </c>
      <c r="I3182" s="119" t="s">
        <v>333</v>
      </c>
      <c r="J3182" s="120">
        <v>3579794</v>
      </c>
      <c r="K3182" s="121"/>
      <c r="L3182" s="115"/>
      <c r="N3182" s="89"/>
    </row>
    <row r="3183" spans="1:14" s="13" customFormat="1">
      <c r="A3183" s="117">
        <v>44604</v>
      </c>
      <c r="B3183" s="118" t="s">
        <v>20</v>
      </c>
      <c r="C3183" s="118" t="s">
        <v>20</v>
      </c>
      <c r="D3183" s="119" t="s">
        <v>21</v>
      </c>
      <c r="E3183" s="119" t="s">
        <v>22</v>
      </c>
      <c r="F3183" s="119" t="s">
        <v>55</v>
      </c>
      <c r="G3183" s="119" t="str">
        <f>VLOOKUP(Repository_table[[#This Row],[Country of Destination]],$T$11:$U$47,2,)</f>
        <v>Europe and Central Asia</v>
      </c>
      <c r="H3183" s="119" t="s">
        <v>91</v>
      </c>
      <c r="I3183" s="119" t="s">
        <v>25</v>
      </c>
      <c r="J3183" s="120">
        <v>3571296</v>
      </c>
      <c r="K3183" s="121"/>
      <c r="L3183" s="115"/>
      <c r="N3183" s="89"/>
    </row>
    <row r="3184" spans="1:14" s="13" customFormat="1">
      <c r="A3184" s="117">
        <v>44605</v>
      </c>
      <c r="B3184" s="118" t="s">
        <v>303</v>
      </c>
      <c r="C3184" s="118" t="s">
        <v>304</v>
      </c>
      <c r="D3184" s="119" t="s">
        <v>305</v>
      </c>
      <c r="E3184" s="119" t="s">
        <v>22</v>
      </c>
      <c r="F3184" s="119" t="s">
        <v>38</v>
      </c>
      <c r="G3184" s="119" t="str">
        <f>VLOOKUP(Repository_table[[#This Row],[Country of Destination]],$T$11:$U$47,2,)</f>
        <v>Latin America and the Caribbean</v>
      </c>
      <c r="H3184" s="119" t="s">
        <v>173</v>
      </c>
      <c r="I3184" s="119" t="s">
        <v>307</v>
      </c>
      <c r="J3184" s="120">
        <v>3673848</v>
      </c>
      <c r="K3184" s="121"/>
      <c r="L3184" s="115"/>
      <c r="N3184" s="89"/>
    </row>
    <row r="3185" spans="1:14" s="13" customFormat="1" ht="24.95">
      <c r="A3185" s="117">
        <v>44605</v>
      </c>
      <c r="B3185" s="118" t="s">
        <v>264</v>
      </c>
      <c r="C3185" s="118" t="s">
        <v>265</v>
      </c>
      <c r="D3185" s="119" t="s">
        <v>266</v>
      </c>
      <c r="E3185" s="119" t="s">
        <v>22</v>
      </c>
      <c r="F3185" s="119" t="s">
        <v>33</v>
      </c>
      <c r="G3185" s="119" t="str">
        <f>VLOOKUP(Repository_table[[#This Row],[Country of Destination]],$T$11:$U$47,2,)</f>
        <v>Europe and Central Asia</v>
      </c>
      <c r="H3185" s="119" t="s">
        <v>281</v>
      </c>
      <c r="I3185" s="119" t="s">
        <v>268</v>
      </c>
      <c r="J3185" s="120">
        <v>3701099</v>
      </c>
      <c r="K3185" s="121"/>
      <c r="L3185" s="115"/>
      <c r="N3185" s="89"/>
    </row>
    <row r="3186" spans="1:14" s="13" customFormat="1">
      <c r="A3186" s="117">
        <v>44605</v>
      </c>
      <c r="B3186" s="118" t="s">
        <v>228</v>
      </c>
      <c r="C3186" s="118" t="s">
        <v>232</v>
      </c>
      <c r="D3186" s="119" t="s">
        <v>230</v>
      </c>
      <c r="E3186" s="119" t="s">
        <v>22</v>
      </c>
      <c r="F3186" s="119" t="s">
        <v>55</v>
      </c>
      <c r="G3186" s="119" t="str">
        <f>VLOOKUP(Repository_table[[#This Row],[Country of Destination]],$T$11:$U$47,2,)</f>
        <v>Europe and Central Asia</v>
      </c>
      <c r="H3186" s="119" t="s">
        <v>235</v>
      </c>
      <c r="I3186" s="119" t="s">
        <v>231</v>
      </c>
      <c r="J3186" s="120">
        <v>3483733</v>
      </c>
      <c r="K3186" s="121"/>
      <c r="L3186" s="115"/>
      <c r="N3186" s="89"/>
    </row>
    <row r="3187" spans="1:14" s="13" customFormat="1">
      <c r="A3187" s="117">
        <v>44605</v>
      </c>
      <c r="B3187" s="118" t="s">
        <v>20</v>
      </c>
      <c r="C3187" s="118" t="s">
        <v>20</v>
      </c>
      <c r="D3187" s="119" t="s">
        <v>21</v>
      </c>
      <c r="E3187" s="119" t="s">
        <v>22</v>
      </c>
      <c r="F3187" s="119" t="s">
        <v>65</v>
      </c>
      <c r="G3187" s="119" t="str">
        <f>VLOOKUP(Repository_table[[#This Row],[Country of Destination]],$T$11:$U$47,2,)</f>
        <v>Europe and Central Asia</v>
      </c>
      <c r="H3187" s="119" t="s">
        <v>92</v>
      </c>
      <c r="I3187" s="119" t="s">
        <v>25</v>
      </c>
      <c r="J3187" s="120">
        <v>2934131</v>
      </c>
      <c r="K3187" s="121"/>
      <c r="L3187" s="115"/>
      <c r="N3187" s="89"/>
    </row>
    <row r="3188" spans="1:14" s="13" customFormat="1">
      <c r="A3188" s="117">
        <v>44605</v>
      </c>
      <c r="B3188" s="118" t="s">
        <v>20</v>
      </c>
      <c r="C3188" s="118" t="s">
        <v>20</v>
      </c>
      <c r="D3188" s="119" t="s">
        <v>21</v>
      </c>
      <c r="E3188" s="119" t="s">
        <v>22</v>
      </c>
      <c r="F3188" s="119" t="s">
        <v>44</v>
      </c>
      <c r="G3188" s="119" t="str">
        <f>VLOOKUP(Repository_table[[#This Row],[Country of Destination]],$T$11:$U$47,2,)</f>
        <v>Europe and Central Asia</v>
      </c>
      <c r="H3188" s="119" t="s">
        <v>46</v>
      </c>
      <c r="I3188" s="119" t="s">
        <v>25</v>
      </c>
      <c r="J3188" s="120">
        <v>3491198</v>
      </c>
      <c r="K3188" s="121"/>
      <c r="L3188" s="115"/>
      <c r="N3188" s="89"/>
    </row>
    <row r="3189" spans="1:14" s="13" customFormat="1">
      <c r="A3189" s="117">
        <v>44605</v>
      </c>
      <c r="B3189" s="118" t="s">
        <v>355</v>
      </c>
      <c r="C3189" s="118" t="s">
        <v>356</v>
      </c>
      <c r="D3189" s="119" t="s">
        <v>360</v>
      </c>
      <c r="E3189" s="119" t="s">
        <v>22</v>
      </c>
      <c r="F3189" s="119" t="s">
        <v>44</v>
      </c>
      <c r="G3189" s="119" t="str">
        <f>VLOOKUP(Repository_table[[#This Row],[Country of Destination]],$T$11:$U$47,2,)</f>
        <v>Europe and Central Asia</v>
      </c>
      <c r="H3189" s="119" t="s">
        <v>41</v>
      </c>
      <c r="I3189" s="119" t="s">
        <v>359</v>
      </c>
      <c r="J3189" s="120">
        <v>3588842</v>
      </c>
      <c r="K3189" s="121"/>
      <c r="L3189" s="115"/>
      <c r="N3189" s="89"/>
    </row>
    <row r="3190" spans="1:14" s="13" customFormat="1" ht="24.95">
      <c r="A3190" s="117">
        <v>44606</v>
      </c>
      <c r="B3190" s="118" t="s">
        <v>264</v>
      </c>
      <c r="C3190" s="118" t="s">
        <v>265</v>
      </c>
      <c r="D3190" s="119" t="s">
        <v>266</v>
      </c>
      <c r="E3190" s="119" t="s">
        <v>22</v>
      </c>
      <c r="F3190" s="119" t="s">
        <v>57</v>
      </c>
      <c r="G3190" s="119" t="str">
        <f>VLOOKUP(Repository_table[[#This Row],[Country of Destination]],$T$11:$U$47,2,)</f>
        <v>Europe and Central Asia</v>
      </c>
      <c r="H3190" s="119" t="s">
        <v>282</v>
      </c>
      <c r="I3190" s="119" t="s">
        <v>268</v>
      </c>
      <c r="J3190" s="120">
        <v>3702896</v>
      </c>
      <c r="K3190" s="121"/>
      <c r="L3190" s="115"/>
      <c r="N3190" s="89"/>
    </row>
    <row r="3191" spans="1:14" s="13" customFormat="1" ht="24.95">
      <c r="A3191" s="117">
        <v>44606</v>
      </c>
      <c r="B3191" s="118" t="s">
        <v>330</v>
      </c>
      <c r="C3191" s="118" t="s">
        <v>331</v>
      </c>
      <c r="D3191" s="119" t="s">
        <v>332</v>
      </c>
      <c r="E3191" s="119" t="s">
        <v>22</v>
      </c>
      <c r="F3191" s="119" t="s">
        <v>23</v>
      </c>
      <c r="G3191" s="119" t="str">
        <f>VLOOKUP(Repository_table[[#This Row],[Country of Destination]],$T$11:$U$47,2,)</f>
        <v>Europe and Central Asia</v>
      </c>
      <c r="H3191" s="119" t="s">
        <v>238</v>
      </c>
      <c r="I3191" s="119" t="s">
        <v>333</v>
      </c>
      <c r="J3191" s="120">
        <v>3394772</v>
      </c>
      <c r="K3191" s="121"/>
      <c r="L3191" s="115"/>
      <c r="N3191" s="89"/>
    </row>
    <row r="3192" spans="1:14" s="13" customFormat="1" ht="24.95">
      <c r="A3192" s="117">
        <v>44606</v>
      </c>
      <c r="B3192" s="118" t="s">
        <v>330</v>
      </c>
      <c r="C3192" s="118" t="s">
        <v>331</v>
      </c>
      <c r="D3192" s="119" t="s">
        <v>332</v>
      </c>
      <c r="E3192" s="119" t="s">
        <v>22</v>
      </c>
      <c r="F3192" s="119" t="s">
        <v>55</v>
      </c>
      <c r="G3192" s="119" t="str">
        <f>VLOOKUP(Repository_table[[#This Row],[Country of Destination]],$T$11:$U$47,2,)</f>
        <v>Europe and Central Asia</v>
      </c>
      <c r="H3192" s="119" t="s">
        <v>345</v>
      </c>
      <c r="I3192" s="119" t="s">
        <v>333</v>
      </c>
      <c r="J3192" s="120">
        <v>3405272</v>
      </c>
      <c r="K3192" s="121"/>
      <c r="L3192" s="115"/>
      <c r="N3192" s="89"/>
    </row>
    <row r="3193" spans="1:14" s="13" customFormat="1">
      <c r="A3193" s="117">
        <v>44606</v>
      </c>
      <c r="B3193" s="118" t="s">
        <v>20</v>
      </c>
      <c r="C3193" s="118" t="s">
        <v>20</v>
      </c>
      <c r="D3193" s="119" t="s">
        <v>27</v>
      </c>
      <c r="E3193" s="119" t="s">
        <v>22</v>
      </c>
      <c r="F3193" s="119" t="s">
        <v>28</v>
      </c>
      <c r="G3193" s="119" t="str">
        <f>VLOOKUP(Repository_table[[#This Row],[Country of Destination]],$T$11:$U$47,2,)</f>
        <v>East Asia and Pacific</v>
      </c>
      <c r="H3193" s="119" t="s">
        <v>93</v>
      </c>
      <c r="I3193" s="119" t="s">
        <v>25</v>
      </c>
      <c r="J3193" s="120">
        <v>3696135</v>
      </c>
      <c r="K3193" s="121"/>
      <c r="L3193" s="115"/>
      <c r="N3193" s="89"/>
    </row>
    <row r="3194" spans="1:14" s="13" customFormat="1">
      <c r="A3194" s="117">
        <v>44607</v>
      </c>
      <c r="B3194" s="118" t="s">
        <v>303</v>
      </c>
      <c r="C3194" s="118" t="s">
        <v>308</v>
      </c>
      <c r="D3194" s="119" t="s">
        <v>305</v>
      </c>
      <c r="E3194" s="119" t="s">
        <v>22</v>
      </c>
      <c r="F3194" s="119" t="s">
        <v>33</v>
      </c>
      <c r="G3194" s="119" t="str">
        <f>VLOOKUP(Repository_table[[#This Row],[Country of Destination]],$T$11:$U$47,2,)</f>
        <v>Europe and Central Asia</v>
      </c>
      <c r="H3194" s="119" t="s">
        <v>312</v>
      </c>
      <c r="I3194" s="119" t="s">
        <v>307</v>
      </c>
      <c r="J3194" s="120">
        <v>3773590</v>
      </c>
      <c r="K3194" s="121"/>
      <c r="L3194" s="115"/>
      <c r="N3194" s="89"/>
    </row>
    <row r="3195" spans="1:14" s="13" customFormat="1" ht="24.95">
      <c r="A3195" s="117">
        <v>44607</v>
      </c>
      <c r="B3195" s="118" t="s">
        <v>330</v>
      </c>
      <c r="C3195" s="118" t="s">
        <v>331</v>
      </c>
      <c r="D3195" s="119" t="s">
        <v>339</v>
      </c>
      <c r="E3195" s="119" t="s">
        <v>22</v>
      </c>
      <c r="F3195" s="119" t="s">
        <v>28</v>
      </c>
      <c r="G3195" s="119" t="str">
        <f>VLOOKUP(Repository_table[[#This Row],[Country of Destination]],$T$11:$U$47,2,)</f>
        <v>East Asia and Pacific</v>
      </c>
      <c r="H3195" s="119" t="s">
        <v>346</v>
      </c>
      <c r="I3195" s="119" t="s">
        <v>333</v>
      </c>
      <c r="J3195" s="120">
        <v>3586535</v>
      </c>
      <c r="K3195" s="121"/>
      <c r="L3195" s="115"/>
      <c r="N3195" s="89"/>
    </row>
    <row r="3196" spans="1:14" s="13" customFormat="1">
      <c r="A3196" s="117">
        <v>44607</v>
      </c>
      <c r="B3196" s="118" t="s">
        <v>20</v>
      </c>
      <c r="C3196" s="118" t="s">
        <v>20</v>
      </c>
      <c r="D3196" s="119" t="s">
        <v>21</v>
      </c>
      <c r="E3196" s="119" t="s">
        <v>22</v>
      </c>
      <c r="F3196" s="119" t="s">
        <v>94</v>
      </c>
      <c r="G3196" s="119" t="str">
        <f>VLOOKUP(Repository_table[[#This Row],[Country of Destination]],$T$11:$U$47,2,)</f>
        <v>East Asia and Pacific</v>
      </c>
      <c r="H3196" s="119" t="s">
        <v>95</v>
      </c>
      <c r="I3196" s="119" t="s">
        <v>25</v>
      </c>
      <c r="J3196" s="120">
        <v>3356720</v>
      </c>
      <c r="K3196" s="121"/>
      <c r="L3196" s="115"/>
      <c r="N3196" s="89"/>
    </row>
    <row r="3197" spans="1:14" s="13" customFormat="1">
      <c r="A3197" s="117">
        <v>44608</v>
      </c>
      <c r="B3197" s="118" t="s">
        <v>303</v>
      </c>
      <c r="C3197" s="118" t="s">
        <v>308</v>
      </c>
      <c r="D3197" s="119" t="s">
        <v>305</v>
      </c>
      <c r="E3197" s="119" t="s">
        <v>22</v>
      </c>
      <c r="F3197" s="119" t="s">
        <v>55</v>
      </c>
      <c r="G3197" s="119" t="str">
        <f>VLOOKUP(Repository_table[[#This Row],[Country of Destination]],$T$11:$U$47,2,)</f>
        <v>Europe and Central Asia</v>
      </c>
      <c r="H3197" s="119" t="s">
        <v>183</v>
      </c>
      <c r="I3197" s="119" t="s">
        <v>307</v>
      </c>
      <c r="J3197" s="120">
        <v>3692504</v>
      </c>
      <c r="K3197" s="121"/>
      <c r="L3197" s="115"/>
      <c r="N3197" s="89"/>
    </row>
    <row r="3198" spans="1:14" s="13" customFormat="1">
      <c r="A3198" s="117">
        <v>44608</v>
      </c>
      <c r="B3198" s="118" t="s">
        <v>228</v>
      </c>
      <c r="C3198" s="118" t="s">
        <v>229</v>
      </c>
      <c r="D3198" s="119" t="s">
        <v>230</v>
      </c>
      <c r="E3198" s="119" t="s">
        <v>22</v>
      </c>
      <c r="F3198" s="119" t="s">
        <v>49</v>
      </c>
      <c r="G3198" s="119" t="str">
        <f>VLOOKUP(Repository_table[[#This Row],[Country of Destination]],$T$11:$U$47,2,)</f>
        <v>Europe and Central Asia</v>
      </c>
      <c r="H3198" s="119" t="s">
        <v>236</v>
      </c>
      <c r="I3198" s="119" t="s">
        <v>231</v>
      </c>
      <c r="J3198" s="120">
        <v>3297463</v>
      </c>
      <c r="K3198" s="121"/>
      <c r="L3198" s="115"/>
      <c r="N3198" s="89"/>
    </row>
    <row r="3199" spans="1:14" s="13" customFormat="1">
      <c r="A3199" s="117">
        <v>44608</v>
      </c>
      <c r="B3199" s="118" t="s">
        <v>20</v>
      </c>
      <c r="C3199" s="118" t="s">
        <v>20</v>
      </c>
      <c r="D3199" s="119" t="s">
        <v>21</v>
      </c>
      <c r="E3199" s="119" t="s">
        <v>22</v>
      </c>
      <c r="F3199" s="119" t="s">
        <v>69</v>
      </c>
      <c r="G3199" s="119" t="str">
        <f>VLOOKUP(Repository_table[[#This Row],[Country of Destination]],$T$11:$U$47,2,)</f>
        <v>East Asia and Pacific</v>
      </c>
      <c r="H3199" s="119" t="s">
        <v>96</v>
      </c>
      <c r="I3199" s="119" t="s">
        <v>25</v>
      </c>
      <c r="J3199" s="120">
        <v>3535551</v>
      </c>
      <c r="K3199" s="121"/>
      <c r="L3199" s="115"/>
      <c r="N3199" s="89"/>
    </row>
    <row r="3200" spans="1:14" s="13" customFormat="1" ht="24.95">
      <c r="A3200" s="117">
        <v>44609</v>
      </c>
      <c r="B3200" s="118" t="s">
        <v>264</v>
      </c>
      <c r="C3200" s="118" t="s">
        <v>265</v>
      </c>
      <c r="D3200" s="119" t="s">
        <v>266</v>
      </c>
      <c r="E3200" s="119" t="s">
        <v>22</v>
      </c>
      <c r="F3200" s="119" t="s">
        <v>33</v>
      </c>
      <c r="G3200" s="119" t="str">
        <f>VLOOKUP(Repository_table[[#This Row],[Country of Destination]],$T$11:$U$47,2,)</f>
        <v>Europe and Central Asia</v>
      </c>
      <c r="H3200" s="119" t="s">
        <v>118</v>
      </c>
      <c r="I3200" s="119" t="s">
        <v>268</v>
      </c>
      <c r="J3200" s="120">
        <v>3713923</v>
      </c>
      <c r="K3200" s="121"/>
      <c r="L3200" s="115"/>
      <c r="N3200" s="89"/>
    </row>
    <row r="3201" spans="1:14" s="13" customFormat="1" ht="24.95">
      <c r="A3201" s="117">
        <v>44609</v>
      </c>
      <c r="B3201" s="118" t="s">
        <v>330</v>
      </c>
      <c r="C3201" s="118" t="s">
        <v>331</v>
      </c>
      <c r="D3201" s="119" t="s">
        <v>339</v>
      </c>
      <c r="E3201" s="119" t="s">
        <v>22</v>
      </c>
      <c r="F3201" s="119" t="s">
        <v>28</v>
      </c>
      <c r="G3201" s="119" t="str">
        <f>VLOOKUP(Repository_table[[#This Row],[Country of Destination]],$T$11:$U$47,2,)</f>
        <v>East Asia and Pacific</v>
      </c>
      <c r="H3201" s="119" t="s">
        <v>260</v>
      </c>
      <c r="I3201" s="119" t="s">
        <v>333</v>
      </c>
      <c r="J3201" s="120">
        <v>2988072</v>
      </c>
      <c r="K3201" s="121"/>
      <c r="L3201" s="115"/>
      <c r="N3201" s="89"/>
    </row>
    <row r="3202" spans="1:14" s="13" customFormat="1">
      <c r="A3202" s="117">
        <v>44610</v>
      </c>
      <c r="B3202" s="118" t="s">
        <v>303</v>
      </c>
      <c r="C3202" s="118" t="s">
        <v>304</v>
      </c>
      <c r="D3202" s="119" t="s">
        <v>305</v>
      </c>
      <c r="E3202" s="119" t="s">
        <v>22</v>
      </c>
      <c r="F3202" s="119" t="s">
        <v>68</v>
      </c>
      <c r="G3202" s="119" t="str">
        <f>VLOOKUP(Repository_table[[#This Row],[Country of Destination]],$T$11:$U$47,2,)</f>
        <v>Europe and Central Asia</v>
      </c>
      <c r="H3202" s="119" t="s">
        <v>54</v>
      </c>
      <c r="I3202" s="119" t="s">
        <v>307</v>
      </c>
      <c r="J3202" s="120">
        <v>3838507</v>
      </c>
      <c r="K3202" s="121"/>
      <c r="L3202" s="115"/>
      <c r="N3202" s="89"/>
    </row>
    <row r="3203" spans="1:14" s="13" customFormat="1" ht="24.95">
      <c r="A3203" s="117">
        <v>44610</v>
      </c>
      <c r="B3203" s="118" t="s">
        <v>264</v>
      </c>
      <c r="C3203" s="118" t="s">
        <v>265</v>
      </c>
      <c r="D3203" s="119" t="s">
        <v>266</v>
      </c>
      <c r="E3203" s="119" t="s">
        <v>22</v>
      </c>
      <c r="F3203" s="119" t="s">
        <v>31</v>
      </c>
      <c r="G3203" s="119" t="str">
        <f>VLOOKUP(Repository_table[[#This Row],[Country of Destination]],$T$11:$U$47,2,)</f>
        <v>Europe and Central Asia</v>
      </c>
      <c r="H3203" s="119" t="s">
        <v>244</v>
      </c>
      <c r="I3203" s="119" t="s">
        <v>268</v>
      </c>
      <c r="J3203" s="120">
        <v>683669</v>
      </c>
      <c r="K3203" s="121"/>
      <c r="L3203" s="115" t="s">
        <v>67</v>
      </c>
      <c r="N3203" s="89"/>
    </row>
    <row r="3204" spans="1:14" s="13" customFormat="1" ht="24.95">
      <c r="A3204" s="117">
        <v>44610</v>
      </c>
      <c r="B3204" s="118" t="s">
        <v>264</v>
      </c>
      <c r="C3204" s="118" t="s">
        <v>265</v>
      </c>
      <c r="D3204" s="119" t="s">
        <v>266</v>
      </c>
      <c r="E3204" s="119" t="s">
        <v>22</v>
      </c>
      <c r="F3204" s="119" t="s">
        <v>61</v>
      </c>
      <c r="G3204" s="119" t="str">
        <f>VLOOKUP(Repository_table[[#This Row],[Country of Destination]],$T$11:$U$47,2,)</f>
        <v>Europe and Central Asia</v>
      </c>
      <c r="H3204" s="119" t="s">
        <v>244</v>
      </c>
      <c r="I3204" s="119" t="s">
        <v>268</v>
      </c>
      <c r="J3204" s="120">
        <v>3131150</v>
      </c>
      <c r="K3204" s="121"/>
      <c r="L3204" s="115" t="s">
        <v>67</v>
      </c>
      <c r="N3204" s="89"/>
    </row>
    <row r="3205" spans="1:14" s="13" customFormat="1">
      <c r="A3205" s="117">
        <v>44610</v>
      </c>
      <c r="B3205" s="118" t="s">
        <v>20</v>
      </c>
      <c r="C3205" s="118" t="s">
        <v>20</v>
      </c>
      <c r="D3205" s="119" t="s">
        <v>21</v>
      </c>
      <c r="E3205" s="119" t="s">
        <v>22</v>
      </c>
      <c r="F3205" s="119" t="s">
        <v>31</v>
      </c>
      <c r="G3205" s="119" t="str">
        <f>VLOOKUP(Repository_table[[#This Row],[Country of Destination]],$T$11:$U$47,2,)</f>
        <v>Europe and Central Asia</v>
      </c>
      <c r="H3205" s="119" t="s">
        <v>51</v>
      </c>
      <c r="I3205" s="119" t="s">
        <v>25</v>
      </c>
      <c r="J3205" s="120">
        <v>3294017</v>
      </c>
      <c r="K3205" s="121"/>
      <c r="L3205" s="115"/>
      <c r="N3205" s="89"/>
    </row>
    <row r="3206" spans="1:14" s="13" customFormat="1">
      <c r="A3206" s="117">
        <v>44610</v>
      </c>
      <c r="B3206" s="118" t="s">
        <v>20</v>
      </c>
      <c r="C3206" s="118" t="s">
        <v>20</v>
      </c>
      <c r="D3206" s="119" t="s">
        <v>21</v>
      </c>
      <c r="E3206" s="119" t="s">
        <v>22</v>
      </c>
      <c r="F3206" s="119" t="s">
        <v>23</v>
      </c>
      <c r="G3206" s="119" t="str">
        <f>VLOOKUP(Repository_table[[#This Row],[Country of Destination]],$T$11:$U$47,2,)</f>
        <v>Europe and Central Asia</v>
      </c>
      <c r="H3206" s="119" t="s">
        <v>40</v>
      </c>
      <c r="I3206" s="119" t="s">
        <v>25</v>
      </c>
      <c r="J3206" s="120">
        <v>3788347</v>
      </c>
      <c r="K3206" s="121"/>
      <c r="L3206" s="115"/>
      <c r="N3206" s="89"/>
    </row>
    <row r="3207" spans="1:14" s="13" customFormat="1" ht="24.95">
      <c r="A3207" s="117">
        <v>44611</v>
      </c>
      <c r="B3207" s="118" t="s">
        <v>264</v>
      </c>
      <c r="C3207" s="118" t="s">
        <v>265</v>
      </c>
      <c r="D3207" s="119" t="s">
        <v>266</v>
      </c>
      <c r="E3207" s="119" t="s">
        <v>22</v>
      </c>
      <c r="F3207" s="119" t="s">
        <v>35</v>
      </c>
      <c r="G3207" s="119" t="str">
        <f>VLOOKUP(Repository_table[[#This Row],[Country of Destination]],$T$11:$U$47,2,)</f>
        <v>Europe and Central Asia</v>
      </c>
      <c r="H3207" s="119" t="s">
        <v>56</v>
      </c>
      <c r="I3207" s="119" t="s">
        <v>268</v>
      </c>
      <c r="J3207" s="120">
        <v>3712909</v>
      </c>
      <c r="K3207" s="121"/>
      <c r="L3207" s="115"/>
      <c r="N3207" s="89"/>
    </row>
    <row r="3208" spans="1:14" s="13" customFormat="1" ht="24.95">
      <c r="A3208" s="117">
        <v>44611</v>
      </c>
      <c r="B3208" s="118" t="s">
        <v>330</v>
      </c>
      <c r="C3208" s="118" t="s">
        <v>331</v>
      </c>
      <c r="D3208" s="119" t="s">
        <v>332</v>
      </c>
      <c r="E3208" s="119" t="s">
        <v>22</v>
      </c>
      <c r="F3208" s="119" t="s">
        <v>35</v>
      </c>
      <c r="G3208" s="119" t="str">
        <f>VLOOKUP(Repository_table[[#This Row],[Country of Destination]],$T$11:$U$47,2,)</f>
        <v>Europe and Central Asia</v>
      </c>
      <c r="H3208" s="119" t="s">
        <v>170</v>
      </c>
      <c r="I3208" s="119" t="s">
        <v>333</v>
      </c>
      <c r="J3208" s="120">
        <v>3714168</v>
      </c>
      <c r="K3208" s="121"/>
      <c r="L3208" s="115"/>
      <c r="N3208" s="89"/>
    </row>
    <row r="3209" spans="1:14" s="13" customFormat="1">
      <c r="A3209" s="117">
        <v>44611</v>
      </c>
      <c r="B3209" s="118" t="s">
        <v>20</v>
      </c>
      <c r="C3209" s="118" t="s">
        <v>20</v>
      </c>
      <c r="D3209" s="119" t="s">
        <v>27</v>
      </c>
      <c r="E3209" s="119" t="s">
        <v>22</v>
      </c>
      <c r="F3209" s="119" t="s">
        <v>28</v>
      </c>
      <c r="G3209" s="119" t="str">
        <f>VLOOKUP(Repository_table[[#This Row],[Country of Destination]],$T$11:$U$47,2,)</f>
        <v>East Asia and Pacific</v>
      </c>
      <c r="H3209" s="119" t="s">
        <v>97</v>
      </c>
      <c r="I3209" s="119" t="s">
        <v>25</v>
      </c>
      <c r="J3209" s="120">
        <v>3191829</v>
      </c>
      <c r="K3209" s="121"/>
      <c r="L3209" s="115"/>
      <c r="N3209" s="89"/>
    </row>
    <row r="3210" spans="1:14" s="13" customFormat="1">
      <c r="A3210" s="117">
        <v>44612</v>
      </c>
      <c r="B3210" s="118" t="s">
        <v>303</v>
      </c>
      <c r="C3210" s="118" t="s">
        <v>304</v>
      </c>
      <c r="D3210" s="119" t="s">
        <v>305</v>
      </c>
      <c r="E3210" s="119" t="s">
        <v>22</v>
      </c>
      <c r="F3210" s="119" t="s">
        <v>42</v>
      </c>
      <c r="G3210" s="119" t="str">
        <f>VLOOKUP(Repository_table[[#This Row],[Country of Destination]],$T$11:$U$47,2,)</f>
        <v>South Asia</v>
      </c>
      <c r="H3210" s="119" t="s">
        <v>313</v>
      </c>
      <c r="I3210" s="119" t="s">
        <v>307</v>
      </c>
      <c r="J3210" s="120">
        <v>3396545</v>
      </c>
      <c r="K3210" s="121"/>
      <c r="L3210" s="115"/>
      <c r="N3210" s="89"/>
    </row>
    <row r="3211" spans="1:14" s="13" customFormat="1">
      <c r="A3211" s="117">
        <v>44612</v>
      </c>
      <c r="B3211" s="118" t="s">
        <v>20</v>
      </c>
      <c r="C3211" s="118" t="s">
        <v>20</v>
      </c>
      <c r="D3211" s="119" t="s">
        <v>21</v>
      </c>
      <c r="E3211" s="119" t="s">
        <v>22</v>
      </c>
      <c r="F3211" s="119" t="s">
        <v>23</v>
      </c>
      <c r="G3211" s="119" t="str">
        <f>VLOOKUP(Repository_table[[#This Row],[Country of Destination]],$T$11:$U$47,2,)</f>
        <v>Europe and Central Asia</v>
      </c>
      <c r="H3211" s="119" t="s">
        <v>98</v>
      </c>
      <c r="I3211" s="119" t="s">
        <v>25</v>
      </c>
      <c r="J3211" s="120">
        <v>3269948</v>
      </c>
      <c r="K3211" s="121"/>
      <c r="L3211" s="115"/>
      <c r="N3211" s="89"/>
    </row>
    <row r="3212" spans="1:14" s="13" customFormat="1">
      <c r="A3212" s="117">
        <v>44613</v>
      </c>
      <c r="B3212" s="118" t="s">
        <v>303</v>
      </c>
      <c r="C3212" s="118" t="s">
        <v>304</v>
      </c>
      <c r="D3212" s="119" t="s">
        <v>305</v>
      </c>
      <c r="E3212" s="119" t="s">
        <v>22</v>
      </c>
      <c r="F3212" s="119" t="s">
        <v>33</v>
      </c>
      <c r="G3212" s="119" t="str">
        <f>VLOOKUP(Repository_table[[#This Row],[Country of Destination]],$T$11:$U$47,2,)</f>
        <v>Europe and Central Asia</v>
      </c>
      <c r="H3212" s="119" t="s">
        <v>310</v>
      </c>
      <c r="I3212" s="119" t="s">
        <v>307</v>
      </c>
      <c r="J3212" s="120">
        <v>3664079</v>
      </c>
      <c r="K3212" s="121"/>
      <c r="L3212" s="115"/>
      <c r="N3212" s="89"/>
    </row>
    <row r="3213" spans="1:14" s="13" customFormat="1" ht="24.95">
      <c r="A3213" s="117">
        <v>44613</v>
      </c>
      <c r="B3213" s="118" t="s">
        <v>264</v>
      </c>
      <c r="C3213" s="118" t="s">
        <v>265</v>
      </c>
      <c r="D3213" s="119" t="s">
        <v>266</v>
      </c>
      <c r="E3213" s="119" t="s">
        <v>22</v>
      </c>
      <c r="F3213" s="119" t="s">
        <v>65</v>
      </c>
      <c r="G3213" s="119" t="str">
        <f>VLOOKUP(Repository_table[[#This Row],[Country of Destination]],$T$11:$U$47,2,)</f>
        <v>Europe and Central Asia</v>
      </c>
      <c r="H3213" s="119" t="s">
        <v>150</v>
      </c>
      <c r="I3213" s="119" t="s">
        <v>268</v>
      </c>
      <c r="J3213" s="120">
        <v>2935392</v>
      </c>
      <c r="K3213" s="121"/>
      <c r="L3213" s="115"/>
      <c r="N3213" s="89"/>
    </row>
    <row r="3214" spans="1:14" s="13" customFormat="1" ht="24.95">
      <c r="A3214" s="117">
        <v>44613</v>
      </c>
      <c r="B3214" s="118" t="s">
        <v>330</v>
      </c>
      <c r="C3214" s="118" t="s">
        <v>331</v>
      </c>
      <c r="D3214" s="119" t="s">
        <v>332</v>
      </c>
      <c r="E3214" s="119" t="s">
        <v>22</v>
      </c>
      <c r="F3214" s="119" t="s">
        <v>33</v>
      </c>
      <c r="G3214" s="119" t="str">
        <f>VLOOKUP(Repository_table[[#This Row],[Country of Destination]],$T$11:$U$47,2,)</f>
        <v>Europe and Central Asia</v>
      </c>
      <c r="H3214" s="119" t="s">
        <v>126</v>
      </c>
      <c r="I3214" s="119" t="s">
        <v>333</v>
      </c>
      <c r="J3214" s="120">
        <v>3674624</v>
      </c>
      <c r="K3214" s="121"/>
      <c r="L3214" s="115"/>
      <c r="N3214" s="89"/>
    </row>
    <row r="3215" spans="1:14" s="13" customFormat="1">
      <c r="A3215" s="117">
        <v>44613</v>
      </c>
      <c r="B3215" s="118" t="s">
        <v>20</v>
      </c>
      <c r="C3215" s="118" t="s">
        <v>20</v>
      </c>
      <c r="D3215" s="119" t="s">
        <v>21</v>
      </c>
      <c r="E3215" s="119" t="s">
        <v>22</v>
      </c>
      <c r="F3215" s="119" t="s">
        <v>69</v>
      </c>
      <c r="G3215" s="119" t="str">
        <f>VLOOKUP(Repository_table[[#This Row],[Country of Destination]],$T$11:$U$47,2,)</f>
        <v>East Asia and Pacific</v>
      </c>
      <c r="H3215" s="119" t="s">
        <v>99</v>
      </c>
      <c r="I3215" s="119" t="s">
        <v>25</v>
      </c>
      <c r="J3215" s="120">
        <v>2579476</v>
      </c>
      <c r="K3215" s="121"/>
      <c r="L3215" s="115" t="s">
        <v>67</v>
      </c>
      <c r="N3215" s="89"/>
    </row>
    <row r="3216" spans="1:14" s="13" customFormat="1">
      <c r="A3216" s="117">
        <v>44613</v>
      </c>
      <c r="B3216" s="118" t="s">
        <v>20</v>
      </c>
      <c r="C3216" s="118" t="s">
        <v>20</v>
      </c>
      <c r="D3216" s="119" t="s">
        <v>21</v>
      </c>
      <c r="E3216" s="119" t="s">
        <v>22</v>
      </c>
      <c r="F3216" s="119" t="s">
        <v>83</v>
      </c>
      <c r="G3216" s="119" t="str">
        <f>VLOOKUP(Repository_table[[#This Row],[Country of Destination]],$T$11:$U$47,2,)</f>
        <v>East Asia and Pacific</v>
      </c>
      <c r="H3216" s="119" t="s">
        <v>99</v>
      </c>
      <c r="I3216" s="119" t="s">
        <v>25</v>
      </c>
      <c r="J3216" s="120">
        <v>1097756</v>
      </c>
      <c r="K3216" s="121"/>
      <c r="L3216" s="115" t="s">
        <v>67</v>
      </c>
      <c r="N3216" s="89"/>
    </row>
    <row r="3217" spans="1:14" s="13" customFormat="1" ht="24.95">
      <c r="A3217" s="117">
        <v>44614</v>
      </c>
      <c r="B3217" s="118" t="s">
        <v>264</v>
      </c>
      <c r="C3217" s="118" t="s">
        <v>265</v>
      </c>
      <c r="D3217" s="119" t="s">
        <v>266</v>
      </c>
      <c r="E3217" s="119" t="s">
        <v>22</v>
      </c>
      <c r="F3217" s="119" t="s">
        <v>23</v>
      </c>
      <c r="G3217" s="119" t="str">
        <f>VLOOKUP(Repository_table[[#This Row],[Country of Destination]],$T$11:$U$47,2,)</f>
        <v>Europe and Central Asia</v>
      </c>
      <c r="H3217" s="119" t="s">
        <v>278</v>
      </c>
      <c r="I3217" s="119" t="s">
        <v>268</v>
      </c>
      <c r="J3217" s="120">
        <v>3740341</v>
      </c>
      <c r="K3217" s="121"/>
      <c r="L3217" s="115"/>
      <c r="N3217" s="89"/>
    </row>
    <row r="3218" spans="1:14" s="13" customFormat="1">
      <c r="A3218" s="117">
        <v>44614</v>
      </c>
      <c r="B3218" s="118" t="s">
        <v>20</v>
      </c>
      <c r="C3218" s="118" t="s">
        <v>20</v>
      </c>
      <c r="D3218" s="119" t="s">
        <v>21</v>
      </c>
      <c r="E3218" s="119" t="s">
        <v>22</v>
      </c>
      <c r="F3218" s="119" t="s">
        <v>44</v>
      </c>
      <c r="G3218" s="119" t="str">
        <f>VLOOKUP(Repository_table[[#This Row],[Country of Destination]],$T$11:$U$47,2,)</f>
        <v>Europe and Central Asia</v>
      </c>
      <c r="H3218" s="119" t="s">
        <v>100</v>
      </c>
      <c r="I3218" s="119" t="s">
        <v>25</v>
      </c>
      <c r="J3218" s="120">
        <v>3619417</v>
      </c>
      <c r="K3218" s="121"/>
      <c r="L3218" s="115"/>
      <c r="N3218" s="89"/>
    </row>
    <row r="3219" spans="1:14" s="13" customFormat="1">
      <c r="A3219" s="117">
        <v>44615</v>
      </c>
      <c r="B3219" s="118" t="s">
        <v>303</v>
      </c>
      <c r="C3219" s="118" t="s">
        <v>308</v>
      </c>
      <c r="D3219" s="119" t="s">
        <v>305</v>
      </c>
      <c r="E3219" s="119" t="s">
        <v>22</v>
      </c>
      <c r="F3219" s="119" t="s">
        <v>158</v>
      </c>
      <c r="G3219" s="119" t="str">
        <f>VLOOKUP(Repository_table[[#This Row],[Country of Destination]],$T$11:$U$47,2,)</f>
        <v>East Asia and Pacific</v>
      </c>
      <c r="H3219" s="119" t="s">
        <v>314</v>
      </c>
      <c r="I3219" s="119" t="s">
        <v>307</v>
      </c>
      <c r="J3219" s="120">
        <v>3685803</v>
      </c>
      <c r="K3219" s="121"/>
      <c r="L3219" s="115"/>
      <c r="N3219" s="89"/>
    </row>
    <row r="3220" spans="1:14" s="13" customFormat="1" ht="24.95">
      <c r="A3220" s="117">
        <v>44616</v>
      </c>
      <c r="B3220" s="118" t="s">
        <v>264</v>
      </c>
      <c r="C3220" s="118" t="s">
        <v>265</v>
      </c>
      <c r="D3220" s="119" t="s">
        <v>283</v>
      </c>
      <c r="E3220" s="119" t="s">
        <v>22</v>
      </c>
      <c r="F3220" s="119" t="s">
        <v>279</v>
      </c>
      <c r="G3220" s="119" t="str">
        <f>VLOOKUP(Repository_table[[#This Row],[Country of Destination]],$T$11:$U$47,2,)</f>
        <v>Latin America and the Caribbean</v>
      </c>
      <c r="H3220" s="119" t="s">
        <v>153</v>
      </c>
      <c r="I3220" s="119" t="s">
        <v>268</v>
      </c>
      <c r="J3220" s="120">
        <v>3069300</v>
      </c>
      <c r="K3220" s="121"/>
      <c r="L3220" s="115"/>
      <c r="N3220" s="89"/>
    </row>
    <row r="3221" spans="1:14" s="13" customFormat="1">
      <c r="A3221" s="117">
        <v>44616</v>
      </c>
      <c r="B3221" s="118" t="s">
        <v>228</v>
      </c>
      <c r="C3221" s="118" t="s">
        <v>232</v>
      </c>
      <c r="D3221" s="119" t="s">
        <v>230</v>
      </c>
      <c r="E3221" s="119" t="s">
        <v>22</v>
      </c>
      <c r="F3221" s="119" t="s">
        <v>33</v>
      </c>
      <c r="G3221" s="119" t="str">
        <f>VLOOKUP(Repository_table[[#This Row],[Country of Destination]],$T$11:$U$47,2,)</f>
        <v>Europe and Central Asia</v>
      </c>
      <c r="H3221" s="119" t="s">
        <v>237</v>
      </c>
      <c r="I3221" s="119" t="s">
        <v>231</v>
      </c>
      <c r="J3221" s="120">
        <v>3471388</v>
      </c>
      <c r="K3221" s="121"/>
      <c r="L3221" s="115"/>
      <c r="N3221" s="89"/>
    </row>
    <row r="3222" spans="1:14" s="13" customFormat="1">
      <c r="A3222" s="117">
        <v>44616</v>
      </c>
      <c r="B3222" s="118" t="s">
        <v>20</v>
      </c>
      <c r="C3222" s="118" t="s">
        <v>20</v>
      </c>
      <c r="D3222" s="119" t="s">
        <v>21</v>
      </c>
      <c r="E3222" s="119" t="s">
        <v>22</v>
      </c>
      <c r="F3222" s="119" t="s">
        <v>101</v>
      </c>
      <c r="G3222" s="119" t="str">
        <f>VLOOKUP(Repository_table[[#This Row],[Country of Destination]],$T$11:$U$47,2,)</f>
        <v>Middle East and North Africa</v>
      </c>
      <c r="H3222" s="119" t="s">
        <v>102</v>
      </c>
      <c r="I3222" s="119" t="s">
        <v>25</v>
      </c>
      <c r="J3222" s="120">
        <v>5277144</v>
      </c>
      <c r="K3222" s="121"/>
      <c r="L3222" s="115"/>
      <c r="N3222" s="89"/>
    </row>
    <row r="3223" spans="1:14" s="13" customFormat="1">
      <c r="A3223" s="117">
        <v>44616</v>
      </c>
      <c r="B3223" s="118" t="s">
        <v>20</v>
      </c>
      <c r="C3223" s="118" t="s">
        <v>20</v>
      </c>
      <c r="D3223" s="119" t="s">
        <v>21</v>
      </c>
      <c r="E3223" s="119" t="s">
        <v>22</v>
      </c>
      <c r="F3223" s="119" t="s">
        <v>23</v>
      </c>
      <c r="G3223" s="119" t="str">
        <f>VLOOKUP(Repository_table[[#This Row],[Country of Destination]],$T$11:$U$47,2,)</f>
        <v>Europe and Central Asia</v>
      </c>
      <c r="H3223" s="119" t="s">
        <v>103</v>
      </c>
      <c r="I3223" s="119" t="s">
        <v>25</v>
      </c>
      <c r="J3223" s="120">
        <v>3198870</v>
      </c>
      <c r="K3223" s="121"/>
      <c r="L3223" s="115"/>
      <c r="N3223" s="89"/>
    </row>
    <row r="3224" spans="1:14" s="13" customFormat="1">
      <c r="A3224" s="117">
        <v>44617</v>
      </c>
      <c r="B3224" s="118" t="s">
        <v>303</v>
      </c>
      <c r="C3224" s="118" t="s">
        <v>304</v>
      </c>
      <c r="D3224" s="119" t="s">
        <v>305</v>
      </c>
      <c r="E3224" s="119" t="s">
        <v>22</v>
      </c>
      <c r="F3224" s="119" t="s">
        <v>23</v>
      </c>
      <c r="G3224" s="119" t="str">
        <f>VLOOKUP(Repository_table[[#This Row],[Country of Destination]],$T$11:$U$47,2,)</f>
        <v>Europe and Central Asia</v>
      </c>
      <c r="H3224" s="119" t="s">
        <v>300</v>
      </c>
      <c r="I3224" s="119" t="s">
        <v>307</v>
      </c>
      <c r="J3224" s="120">
        <v>3685053</v>
      </c>
      <c r="K3224" s="121"/>
      <c r="L3224" s="115"/>
      <c r="N3224" s="89"/>
    </row>
    <row r="3225" spans="1:14" s="13" customFormat="1" ht="24.95">
      <c r="A3225" s="117">
        <v>44617</v>
      </c>
      <c r="B3225" s="118" t="s">
        <v>264</v>
      </c>
      <c r="C3225" s="118" t="s">
        <v>265</v>
      </c>
      <c r="D3225" s="119" t="s">
        <v>266</v>
      </c>
      <c r="E3225" s="119" t="s">
        <v>22</v>
      </c>
      <c r="F3225" s="119" t="s">
        <v>31</v>
      </c>
      <c r="G3225" s="119" t="str">
        <f>VLOOKUP(Repository_table[[#This Row],[Country of Destination]],$T$11:$U$47,2,)</f>
        <v>Europe and Central Asia</v>
      </c>
      <c r="H3225" s="119" t="s">
        <v>131</v>
      </c>
      <c r="I3225" s="119" t="s">
        <v>268</v>
      </c>
      <c r="J3225" s="120">
        <v>3713695</v>
      </c>
      <c r="K3225" s="121"/>
      <c r="L3225" s="115"/>
      <c r="N3225" s="89"/>
    </row>
    <row r="3226" spans="1:14" s="13" customFormat="1" ht="24.95">
      <c r="A3226" s="117">
        <v>44617</v>
      </c>
      <c r="B3226" s="118" t="s">
        <v>330</v>
      </c>
      <c r="C3226" s="118" t="s">
        <v>331</v>
      </c>
      <c r="D3226" s="119" t="s">
        <v>332</v>
      </c>
      <c r="E3226" s="119" t="s">
        <v>22</v>
      </c>
      <c r="F3226" s="119" t="s">
        <v>158</v>
      </c>
      <c r="G3226" s="119" t="str">
        <f>VLOOKUP(Repository_table[[#This Row],[Country of Destination]],$T$11:$U$47,2,)</f>
        <v>East Asia and Pacific</v>
      </c>
      <c r="H3226" s="119" t="s">
        <v>347</v>
      </c>
      <c r="I3226" s="119" t="s">
        <v>333</v>
      </c>
      <c r="J3226" s="120">
        <v>2993676</v>
      </c>
      <c r="K3226" s="121"/>
      <c r="L3226" s="115"/>
      <c r="N3226" s="89"/>
    </row>
    <row r="3227" spans="1:14" s="13" customFormat="1">
      <c r="A3227" s="117">
        <v>44617</v>
      </c>
      <c r="B3227" s="118" t="s">
        <v>20</v>
      </c>
      <c r="C3227" s="118" t="s">
        <v>20</v>
      </c>
      <c r="D3227" s="119" t="s">
        <v>21</v>
      </c>
      <c r="E3227" s="119" t="s">
        <v>22</v>
      </c>
      <c r="F3227" s="119" t="s">
        <v>35</v>
      </c>
      <c r="G3227" s="119" t="str">
        <f>VLOOKUP(Repository_table[[#This Row],[Country of Destination]],$T$11:$U$47,2,)</f>
        <v>Europe and Central Asia</v>
      </c>
      <c r="H3227" s="119" t="s">
        <v>104</v>
      </c>
      <c r="I3227" s="119" t="s">
        <v>25</v>
      </c>
      <c r="J3227" s="120">
        <v>3559458</v>
      </c>
      <c r="K3227" s="121"/>
      <c r="L3227" s="115"/>
      <c r="N3227" s="89"/>
    </row>
    <row r="3228" spans="1:14" s="13" customFormat="1">
      <c r="A3228" s="117">
        <v>44618</v>
      </c>
      <c r="B3228" s="118" t="s">
        <v>228</v>
      </c>
      <c r="C3228" s="118" t="s">
        <v>229</v>
      </c>
      <c r="D3228" s="119" t="s">
        <v>230</v>
      </c>
      <c r="E3228" s="119" t="s">
        <v>22</v>
      </c>
      <c r="F3228" s="119" t="s">
        <v>42</v>
      </c>
      <c r="G3228" s="119" t="str">
        <f>VLOOKUP(Repository_table[[#This Row],[Country of Destination]],$T$11:$U$47,2,)</f>
        <v>South Asia</v>
      </c>
      <c r="H3228" s="119" t="s">
        <v>204</v>
      </c>
      <c r="I3228" s="119" t="s">
        <v>231</v>
      </c>
      <c r="J3228" s="120">
        <v>3812994</v>
      </c>
      <c r="K3228" s="121"/>
      <c r="L3228" s="115"/>
      <c r="N3228" s="89"/>
    </row>
    <row r="3229" spans="1:14" s="13" customFormat="1">
      <c r="A3229" s="117">
        <v>44618</v>
      </c>
      <c r="B3229" s="118" t="s">
        <v>20</v>
      </c>
      <c r="C3229" s="118" t="s">
        <v>20</v>
      </c>
      <c r="D3229" s="119" t="s">
        <v>21</v>
      </c>
      <c r="E3229" s="119" t="s">
        <v>22</v>
      </c>
      <c r="F3229" s="119" t="s">
        <v>23</v>
      </c>
      <c r="G3229" s="119" t="str">
        <f>VLOOKUP(Repository_table[[#This Row],[Country of Destination]],$T$11:$U$47,2,)</f>
        <v>Europe and Central Asia</v>
      </c>
      <c r="H3229" s="119" t="s">
        <v>105</v>
      </c>
      <c r="I3229" s="119" t="s">
        <v>25</v>
      </c>
      <c r="J3229" s="120">
        <v>3603818</v>
      </c>
      <c r="K3229" s="121"/>
      <c r="L3229" s="115"/>
      <c r="N3229" s="89"/>
    </row>
    <row r="3230" spans="1:14" s="13" customFormat="1">
      <c r="A3230" s="117">
        <v>44618</v>
      </c>
      <c r="B3230" s="118" t="s">
        <v>20</v>
      </c>
      <c r="C3230" s="118" t="s">
        <v>20</v>
      </c>
      <c r="D3230" s="119" t="s">
        <v>21</v>
      </c>
      <c r="E3230" s="119" t="s">
        <v>22</v>
      </c>
      <c r="F3230" s="119" t="s">
        <v>35</v>
      </c>
      <c r="G3230" s="119" t="str">
        <f>VLOOKUP(Repository_table[[#This Row],[Country of Destination]],$T$11:$U$47,2,)</f>
        <v>Europe and Central Asia</v>
      </c>
      <c r="H3230" s="119" t="s">
        <v>64</v>
      </c>
      <c r="I3230" s="119" t="s">
        <v>25</v>
      </c>
      <c r="J3230" s="120">
        <v>3804605</v>
      </c>
      <c r="K3230" s="121"/>
      <c r="L3230" s="115"/>
      <c r="N3230" s="89"/>
    </row>
    <row r="3231" spans="1:14" s="13" customFormat="1" ht="24.95">
      <c r="A3231" s="117">
        <v>44619</v>
      </c>
      <c r="B3231" s="118" t="s">
        <v>264</v>
      </c>
      <c r="C3231" s="118" t="s">
        <v>265</v>
      </c>
      <c r="D3231" s="119" t="s">
        <v>266</v>
      </c>
      <c r="E3231" s="119" t="s">
        <v>22</v>
      </c>
      <c r="F3231" s="119" t="s">
        <v>158</v>
      </c>
      <c r="G3231" s="119" t="str">
        <f>VLOOKUP(Repository_table[[#This Row],[Country of Destination]],$T$11:$U$47,2,)</f>
        <v>East Asia and Pacific</v>
      </c>
      <c r="H3231" s="119" t="s">
        <v>284</v>
      </c>
      <c r="I3231" s="119" t="s">
        <v>268</v>
      </c>
      <c r="J3231" s="120">
        <v>3534764</v>
      </c>
      <c r="K3231" s="121"/>
      <c r="L3231" s="115"/>
      <c r="N3231" s="89"/>
    </row>
    <row r="3232" spans="1:14" s="13" customFormat="1" ht="24.95">
      <c r="A3232" s="117">
        <v>44619</v>
      </c>
      <c r="B3232" s="118" t="s">
        <v>330</v>
      </c>
      <c r="C3232" s="118" t="s">
        <v>331</v>
      </c>
      <c r="D3232" s="119" t="s">
        <v>332</v>
      </c>
      <c r="E3232" s="119" t="s">
        <v>22</v>
      </c>
      <c r="F3232" s="119" t="s">
        <v>55</v>
      </c>
      <c r="G3232" s="119" t="str">
        <f>VLOOKUP(Repository_table[[#This Row],[Country of Destination]],$T$11:$U$47,2,)</f>
        <v>Europe and Central Asia</v>
      </c>
      <c r="H3232" s="119" t="s">
        <v>202</v>
      </c>
      <c r="I3232" s="119" t="s">
        <v>333</v>
      </c>
      <c r="J3232" s="120">
        <v>3832935</v>
      </c>
      <c r="K3232" s="121"/>
      <c r="L3232" s="115"/>
      <c r="N3232" s="89"/>
    </row>
    <row r="3233" spans="1:14" s="13" customFormat="1">
      <c r="A3233" s="117">
        <v>44619</v>
      </c>
      <c r="B3233" s="118" t="s">
        <v>20</v>
      </c>
      <c r="C3233" s="118" t="s">
        <v>20</v>
      </c>
      <c r="D3233" s="119" t="s">
        <v>21</v>
      </c>
      <c r="E3233" s="119" t="s">
        <v>22</v>
      </c>
      <c r="F3233" s="119" t="s">
        <v>33</v>
      </c>
      <c r="G3233" s="119" t="str">
        <f>VLOOKUP(Repository_table[[#This Row],[Country of Destination]],$T$11:$U$47,2,)</f>
        <v>Europe and Central Asia</v>
      </c>
      <c r="H3233" s="119" t="s">
        <v>106</v>
      </c>
      <c r="I3233" s="119" t="s">
        <v>25</v>
      </c>
      <c r="J3233" s="120">
        <v>3284587</v>
      </c>
      <c r="K3233" s="121"/>
      <c r="L3233" s="115"/>
      <c r="N3233" s="89"/>
    </row>
    <row r="3234" spans="1:14" s="13" customFormat="1">
      <c r="A3234" s="117">
        <v>44620</v>
      </c>
      <c r="B3234" s="118" t="s">
        <v>303</v>
      </c>
      <c r="C3234" s="118" t="s">
        <v>308</v>
      </c>
      <c r="D3234" s="119" t="s">
        <v>305</v>
      </c>
      <c r="E3234" s="119" t="s">
        <v>22</v>
      </c>
      <c r="F3234" s="119" t="s">
        <v>113</v>
      </c>
      <c r="G3234" s="119" t="str">
        <f>VLOOKUP(Repository_table[[#This Row],[Country of Destination]],$T$11:$U$47,2,)</f>
        <v>Europe and Central Asia</v>
      </c>
      <c r="H3234" s="119" t="s">
        <v>315</v>
      </c>
      <c r="I3234" s="119" t="s">
        <v>307</v>
      </c>
      <c r="J3234" s="120">
        <v>3673697</v>
      </c>
      <c r="K3234" s="121"/>
      <c r="L3234" s="115"/>
      <c r="N3234" s="89"/>
    </row>
    <row r="3235" spans="1:14" s="13" customFormat="1" ht="24.95">
      <c r="A3235" s="117">
        <v>44620</v>
      </c>
      <c r="B3235" s="118" t="s">
        <v>264</v>
      </c>
      <c r="C3235" s="118" t="s">
        <v>265</v>
      </c>
      <c r="D3235" s="119" t="s">
        <v>266</v>
      </c>
      <c r="E3235" s="119" t="s">
        <v>22</v>
      </c>
      <c r="F3235" s="119" t="s">
        <v>33</v>
      </c>
      <c r="G3235" s="119" t="str">
        <f>VLOOKUP(Repository_table[[#This Row],[Country of Destination]],$T$11:$U$47,2,)</f>
        <v>Europe and Central Asia</v>
      </c>
      <c r="H3235" s="119" t="s">
        <v>168</v>
      </c>
      <c r="I3235" s="119" t="s">
        <v>268</v>
      </c>
      <c r="J3235" s="120">
        <v>3419191</v>
      </c>
      <c r="K3235" s="121"/>
      <c r="L3235" s="115"/>
      <c r="N3235" s="89"/>
    </row>
    <row r="3236" spans="1:14" s="13" customFormat="1">
      <c r="A3236" s="117">
        <v>44620</v>
      </c>
      <c r="B3236" s="118" t="s">
        <v>20</v>
      </c>
      <c r="C3236" s="118" t="s">
        <v>20</v>
      </c>
      <c r="D3236" s="119" t="s">
        <v>21</v>
      </c>
      <c r="E3236" s="119" t="s">
        <v>22</v>
      </c>
      <c r="F3236" s="119" t="s">
        <v>49</v>
      </c>
      <c r="G3236" s="119" t="str">
        <f>VLOOKUP(Repository_table[[#This Row],[Country of Destination]],$T$11:$U$47,2,)</f>
        <v>Europe and Central Asia</v>
      </c>
      <c r="H3236" s="119" t="s">
        <v>107</v>
      </c>
      <c r="I3236" s="119" t="s">
        <v>25</v>
      </c>
      <c r="J3236" s="120">
        <v>3579857</v>
      </c>
      <c r="K3236" s="121"/>
      <c r="L3236" s="115"/>
      <c r="N3236" s="89"/>
    </row>
    <row r="3237" spans="1:14" s="13" customFormat="1" ht="24.95">
      <c r="A3237" s="114">
        <v>44621</v>
      </c>
      <c r="B3237" s="21" t="s">
        <v>330</v>
      </c>
      <c r="C3237" s="21" t="s">
        <v>331</v>
      </c>
      <c r="D3237" s="20" t="s">
        <v>332</v>
      </c>
      <c r="E3237" s="20" t="s">
        <v>22</v>
      </c>
      <c r="F3237" s="20" t="s">
        <v>33</v>
      </c>
      <c r="G3237" s="20" t="str">
        <f>VLOOKUP(Repository_table[[#This Row],[Country of Destination]],$T$11:$U$47,2,)</f>
        <v>Europe and Central Asia</v>
      </c>
      <c r="H3237" s="20" t="s">
        <v>291</v>
      </c>
      <c r="I3237" s="20" t="s">
        <v>333</v>
      </c>
      <c r="J3237" s="22">
        <v>3683453</v>
      </c>
      <c r="K3237" s="27"/>
      <c r="L3237" s="115"/>
      <c r="N3237" s="89"/>
    </row>
    <row r="3238" spans="1:14" s="13" customFormat="1">
      <c r="A3238" s="114">
        <v>44621</v>
      </c>
      <c r="B3238" s="21" t="s">
        <v>20</v>
      </c>
      <c r="C3238" s="21" t="s">
        <v>20</v>
      </c>
      <c r="D3238" s="20" t="s">
        <v>21</v>
      </c>
      <c r="E3238" s="20" t="s">
        <v>22</v>
      </c>
      <c r="F3238" s="20" t="s">
        <v>23</v>
      </c>
      <c r="G3238" s="20" t="str">
        <f>VLOOKUP(Repository_table[[#This Row],[Country of Destination]],$T$11:$U$47,2,)</f>
        <v>Europe and Central Asia</v>
      </c>
      <c r="H3238" s="20" t="s">
        <v>48</v>
      </c>
      <c r="I3238" s="20" t="s">
        <v>25</v>
      </c>
      <c r="J3238" s="22">
        <v>3857517</v>
      </c>
      <c r="K3238" s="27"/>
      <c r="L3238" s="115"/>
      <c r="N3238" s="89"/>
    </row>
    <row r="3239" spans="1:14" s="13" customFormat="1">
      <c r="A3239" s="114">
        <v>44621</v>
      </c>
      <c r="B3239" s="21" t="s">
        <v>355</v>
      </c>
      <c r="C3239" s="21" t="s">
        <v>356</v>
      </c>
      <c r="D3239" s="20" t="s">
        <v>357</v>
      </c>
      <c r="E3239" s="20" t="s">
        <v>22</v>
      </c>
      <c r="F3239" s="20" t="s">
        <v>125</v>
      </c>
      <c r="G3239" s="20" t="str">
        <f>VLOOKUP(Repository_table[[#This Row],[Country of Destination]],$T$11:$U$47,2,)</f>
        <v>East Asia and Pacific</v>
      </c>
      <c r="H3239" s="20" t="s">
        <v>78</v>
      </c>
      <c r="I3239" s="20" t="s">
        <v>359</v>
      </c>
      <c r="J3239" s="22">
        <v>2900472</v>
      </c>
      <c r="K3239" s="27"/>
      <c r="L3239" s="115"/>
      <c r="N3239" s="89"/>
    </row>
    <row r="3240" spans="1:14" s="13" customFormat="1">
      <c r="A3240" s="114">
        <v>44621</v>
      </c>
      <c r="B3240" s="21" t="s">
        <v>373</v>
      </c>
      <c r="C3240" s="21" t="s">
        <v>373</v>
      </c>
      <c r="D3240" s="20" t="s">
        <v>374</v>
      </c>
      <c r="E3240" s="20" t="s">
        <v>22</v>
      </c>
      <c r="F3240" s="20" t="s">
        <v>33</v>
      </c>
      <c r="G3240" s="20" t="str">
        <f>VLOOKUP(Repository_table[[#This Row],[Country of Destination]],$T$11:$U$47,2,)</f>
        <v>Europe and Central Asia</v>
      </c>
      <c r="H3240" s="20" t="s">
        <v>290</v>
      </c>
      <c r="I3240" s="20" t="s">
        <v>307</v>
      </c>
      <c r="J3240" s="22">
        <v>3693172</v>
      </c>
      <c r="K3240" s="27"/>
      <c r="L3240" s="115" t="s">
        <v>375</v>
      </c>
      <c r="N3240" s="89"/>
    </row>
    <row r="3241" spans="1:14" s="13" customFormat="1">
      <c r="A3241" s="114">
        <v>44622</v>
      </c>
      <c r="B3241" s="21" t="s">
        <v>303</v>
      </c>
      <c r="C3241" s="21" t="s">
        <v>304</v>
      </c>
      <c r="D3241" s="20" t="s">
        <v>305</v>
      </c>
      <c r="E3241" s="20" t="s">
        <v>22</v>
      </c>
      <c r="F3241" s="20" t="s">
        <v>33</v>
      </c>
      <c r="G3241" s="20" t="str">
        <f>VLOOKUP(Repository_table[[#This Row],[Country of Destination]],$T$11:$U$47,2,)</f>
        <v>Europe and Central Asia</v>
      </c>
      <c r="H3241" s="20" t="s">
        <v>147</v>
      </c>
      <c r="I3241" s="20" t="s">
        <v>307</v>
      </c>
      <c r="J3241" s="22">
        <v>3675144</v>
      </c>
      <c r="K3241" s="27"/>
      <c r="L3241" s="115"/>
      <c r="N3241" s="89"/>
    </row>
    <row r="3242" spans="1:14" s="13" customFormat="1" ht="24.95">
      <c r="A3242" s="114">
        <v>44622</v>
      </c>
      <c r="B3242" s="21" t="s">
        <v>264</v>
      </c>
      <c r="C3242" s="21" t="s">
        <v>265</v>
      </c>
      <c r="D3242" s="20" t="s">
        <v>266</v>
      </c>
      <c r="E3242" s="20" t="s">
        <v>22</v>
      </c>
      <c r="F3242" s="20" t="s">
        <v>33</v>
      </c>
      <c r="G3242" s="20" t="str">
        <f>VLOOKUP(Repository_table[[#This Row],[Country of Destination]],$T$11:$U$47,2,)</f>
        <v>Europe and Central Asia</v>
      </c>
      <c r="H3242" s="20" t="s">
        <v>269</v>
      </c>
      <c r="I3242" s="20" t="s">
        <v>268</v>
      </c>
      <c r="J3242" s="22">
        <v>3734131</v>
      </c>
      <c r="K3242" s="27"/>
      <c r="L3242" s="115"/>
      <c r="N3242" s="89"/>
    </row>
    <row r="3243" spans="1:14" s="13" customFormat="1">
      <c r="A3243" s="114">
        <v>44622</v>
      </c>
      <c r="B3243" s="21" t="s">
        <v>20</v>
      </c>
      <c r="C3243" s="21" t="s">
        <v>20</v>
      </c>
      <c r="D3243" s="20" t="s">
        <v>27</v>
      </c>
      <c r="E3243" s="20" t="s">
        <v>22</v>
      </c>
      <c r="F3243" s="20" t="s">
        <v>28</v>
      </c>
      <c r="G3243" s="20" t="str">
        <f>VLOOKUP(Repository_table[[#This Row],[Country of Destination]],$T$11:$U$47,2,)</f>
        <v>East Asia and Pacific</v>
      </c>
      <c r="H3243" s="20" t="s">
        <v>108</v>
      </c>
      <c r="I3243" s="20" t="s">
        <v>25</v>
      </c>
      <c r="J3243" s="22">
        <v>3708898</v>
      </c>
      <c r="K3243" s="27"/>
      <c r="L3243" s="115"/>
      <c r="N3243" s="89"/>
    </row>
    <row r="3244" spans="1:14" s="13" customFormat="1">
      <c r="A3244" s="114">
        <v>44623</v>
      </c>
      <c r="B3244" s="21" t="s">
        <v>303</v>
      </c>
      <c r="C3244" s="21" t="s">
        <v>304</v>
      </c>
      <c r="D3244" s="20" t="s">
        <v>305</v>
      </c>
      <c r="E3244" s="20" t="s">
        <v>22</v>
      </c>
      <c r="F3244" s="20" t="s">
        <v>158</v>
      </c>
      <c r="G3244" s="20" t="str">
        <f>VLOOKUP(Repository_table[[#This Row],[Country of Destination]],$T$11:$U$47,2,)</f>
        <v>East Asia and Pacific</v>
      </c>
      <c r="H3244" s="20" t="s">
        <v>316</v>
      </c>
      <c r="I3244" s="20" t="s">
        <v>307</v>
      </c>
      <c r="J3244" s="22">
        <v>3503715</v>
      </c>
      <c r="K3244" s="27"/>
      <c r="L3244" s="115"/>
      <c r="N3244" s="89"/>
    </row>
    <row r="3245" spans="1:14" s="13" customFormat="1" ht="24.95">
      <c r="A3245" s="114">
        <v>44623</v>
      </c>
      <c r="B3245" s="21" t="s">
        <v>330</v>
      </c>
      <c r="C3245" s="21" t="s">
        <v>331</v>
      </c>
      <c r="D3245" s="20" t="s">
        <v>332</v>
      </c>
      <c r="E3245" s="20" t="s">
        <v>22</v>
      </c>
      <c r="F3245" s="20" t="s">
        <v>35</v>
      </c>
      <c r="G3245" s="20" t="str">
        <f>VLOOKUP(Repository_table[[#This Row],[Country of Destination]],$T$11:$U$47,2,)</f>
        <v>Europe and Central Asia</v>
      </c>
      <c r="H3245" s="20" t="s">
        <v>163</v>
      </c>
      <c r="I3245" s="20" t="s">
        <v>333</v>
      </c>
      <c r="J3245" s="22">
        <v>3435900</v>
      </c>
      <c r="K3245" s="27"/>
      <c r="L3245" s="115" t="s">
        <v>258</v>
      </c>
      <c r="N3245" s="89"/>
    </row>
    <row r="3246" spans="1:14" s="13" customFormat="1">
      <c r="A3246" s="114">
        <v>44623</v>
      </c>
      <c r="B3246" s="21" t="s">
        <v>20</v>
      </c>
      <c r="C3246" s="21" t="s">
        <v>20</v>
      </c>
      <c r="D3246" s="20" t="s">
        <v>21</v>
      </c>
      <c r="E3246" s="20" t="s">
        <v>22</v>
      </c>
      <c r="F3246" s="20" t="s">
        <v>49</v>
      </c>
      <c r="G3246" s="20" t="str">
        <f>VLOOKUP(Repository_table[[#This Row],[Country of Destination]],$T$11:$U$47,2,)</f>
        <v>Europe and Central Asia</v>
      </c>
      <c r="H3246" s="20" t="s">
        <v>109</v>
      </c>
      <c r="I3246" s="20" t="s">
        <v>25</v>
      </c>
      <c r="J3246" s="22">
        <v>3386548</v>
      </c>
      <c r="K3246" s="27"/>
      <c r="L3246" s="115"/>
      <c r="N3246" s="89"/>
    </row>
    <row r="3247" spans="1:14" s="13" customFormat="1">
      <c r="A3247" s="114">
        <v>44623</v>
      </c>
      <c r="B3247" s="21" t="s">
        <v>20</v>
      </c>
      <c r="C3247" s="21" t="s">
        <v>20</v>
      </c>
      <c r="D3247" s="20" t="s">
        <v>21</v>
      </c>
      <c r="E3247" s="20" t="s">
        <v>22</v>
      </c>
      <c r="F3247" s="20" t="s">
        <v>69</v>
      </c>
      <c r="G3247" s="20" t="str">
        <f>VLOOKUP(Repository_table[[#This Row],[Country of Destination]],$T$11:$U$47,2,)</f>
        <v>East Asia and Pacific</v>
      </c>
      <c r="H3247" s="20" t="s">
        <v>63</v>
      </c>
      <c r="I3247" s="20" t="s">
        <v>25</v>
      </c>
      <c r="J3247" s="22">
        <v>3107262</v>
      </c>
      <c r="K3247" s="27"/>
      <c r="L3247" s="115"/>
      <c r="N3247" s="89"/>
    </row>
    <row r="3248" spans="1:14" s="13" customFormat="1">
      <c r="A3248" s="114">
        <v>44624</v>
      </c>
      <c r="B3248" s="21" t="s">
        <v>303</v>
      </c>
      <c r="C3248" s="21" t="s">
        <v>304</v>
      </c>
      <c r="D3248" s="20" t="s">
        <v>305</v>
      </c>
      <c r="E3248" s="20" t="s">
        <v>22</v>
      </c>
      <c r="F3248" s="20" t="s">
        <v>35</v>
      </c>
      <c r="G3248" s="20" t="str">
        <f>VLOOKUP(Repository_table[[#This Row],[Country of Destination]],$T$11:$U$47,2,)</f>
        <v>Europe and Central Asia</v>
      </c>
      <c r="H3248" s="20" t="s">
        <v>306</v>
      </c>
      <c r="I3248" s="20" t="s">
        <v>307</v>
      </c>
      <c r="J3248" s="22">
        <v>3490763</v>
      </c>
      <c r="K3248" s="27"/>
      <c r="L3248" s="115"/>
      <c r="N3248" s="89"/>
    </row>
    <row r="3249" spans="1:14" s="13" customFormat="1" ht="24.95">
      <c r="A3249" s="114">
        <v>44624</v>
      </c>
      <c r="B3249" s="21" t="s">
        <v>264</v>
      </c>
      <c r="C3249" s="21" t="s">
        <v>265</v>
      </c>
      <c r="D3249" s="20" t="s">
        <v>283</v>
      </c>
      <c r="E3249" s="20" t="s">
        <v>22</v>
      </c>
      <c r="F3249" s="20" t="s">
        <v>144</v>
      </c>
      <c r="G3249" s="20" t="str">
        <f>VLOOKUP(Repository_table[[#This Row],[Country of Destination]],$T$11:$U$47,2,)</f>
        <v>Latin America and the Caribbean</v>
      </c>
      <c r="H3249" s="20" t="s">
        <v>271</v>
      </c>
      <c r="I3249" s="20" t="s">
        <v>268</v>
      </c>
      <c r="J3249" s="22">
        <v>3211149</v>
      </c>
      <c r="K3249" s="27"/>
      <c r="L3249" s="115"/>
      <c r="N3249" s="89"/>
    </row>
    <row r="3250" spans="1:14" s="13" customFormat="1" ht="24.95">
      <c r="A3250" s="114">
        <v>44624</v>
      </c>
      <c r="B3250" s="21" t="s">
        <v>330</v>
      </c>
      <c r="C3250" s="21" t="s">
        <v>331</v>
      </c>
      <c r="D3250" s="20" t="s">
        <v>339</v>
      </c>
      <c r="E3250" s="20" t="s">
        <v>22</v>
      </c>
      <c r="F3250" s="20" t="s">
        <v>28</v>
      </c>
      <c r="G3250" s="20" t="str">
        <f>VLOOKUP(Repository_table[[#This Row],[Country of Destination]],$T$11:$U$47,2,)</f>
        <v>East Asia and Pacific</v>
      </c>
      <c r="H3250" s="20" t="s">
        <v>182</v>
      </c>
      <c r="I3250" s="20" t="s">
        <v>333</v>
      </c>
      <c r="J3250" s="22">
        <v>3318434</v>
      </c>
      <c r="K3250" s="27"/>
      <c r="L3250" s="115"/>
      <c r="N3250" s="89"/>
    </row>
    <row r="3251" spans="1:14" s="13" customFormat="1">
      <c r="A3251" s="114">
        <v>44624</v>
      </c>
      <c r="B3251" s="21" t="s">
        <v>20</v>
      </c>
      <c r="C3251" s="21" t="s">
        <v>20</v>
      </c>
      <c r="D3251" s="20" t="s">
        <v>21</v>
      </c>
      <c r="E3251" s="20" t="s">
        <v>22</v>
      </c>
      <c r="F3251" s="20" t="s">
        <v>31</v>
      </c>
      <c r="G3251" s="20" t="str">
        <f>VLOOKUP(Repository_table[[#This Row],[Country of Destination]],$T$11:$U$47,2,)</f>
        <v>Europe and Central Asia</v>
      </c>
      <c r="H3251" s="20" t="s">
        <v>110</v>
      </c>
      <c r="I3251" s="20" t="s">
        <v>25</v>
      </c>
      <c r="J3251" s="22">
        <v>3576667</v>
      </c>
      <c r="K3251" s="27"/>
      <c r="L3251" s="115"/>
      <c r="N3251" s="89"/>
    </row>
    <row r="3252" spans="1:14" s="13" customFormat="1" ht="24.95">
      <c r="A3252" s="114">
        <v>44625</v>
      </c>
      <c r="B3252" s="21" t="s">
        <v>264</v>
      </c>
      <c r="C3252" s="21" t="s">
        <v>265</v>
      </c>
      <c r="D3252" s="20" t="s">
        <v>266</v>
      </c>
      <c r="E3252" s="20" t="s">
        <v>22</v>
      </c>
      <c r="F3252" s="20" t="s">
        <v>68</v>
      </c>
      <c r="G3252" s="20" t="str">
        <f>VLOOKUP(Repository_table[[#This Row],[Country of Destination]],$T$11:$U$47,2,)</f>
        <v>Europe and Central Asia</v>
      </c>
      <c r="H3252" s="20" t="s">
        <v>253</v>
      </c>
      <c r="I3252" s="20" t="s">
        <v>268</v>
      </c>
      <c r="J3252" s="22">
        <v>869641</v>
      </c>
      <c r="K3252" s="27"/>
      <c r="L3252" s="115" t="s">
        <v>67</v>
      </c>
      <c r="N3252" s="89"/>
    </row>
    <row r="3253" spans="1:14" s="13" customFormat="1" ht="24.95">
      <c r="A3253" s="114">
        <v>44625</v>
      </c>
      <c r="B3253" s="21" t="s">
        <v>264</v>
      </c>
      <c r="C3253" s="21" t="s">
        <v>265</v>
      </c>
      <c r="D3253" s="20" t="s">
        <v>266</v>
      </c>
      <c r="E3253" s="20" t="s">
        <v>22</v>
      </c>
      <c r="F3253" s="20" t="s">
        <v>44</v>
      </c>
      <c r="G3253" s="20" t="str">
        <f>VLOOKUP(Repository_table[[#This Row],[Country of Destination]],$T$11:$U$47,2,)</f>
        <v>Europe and Central Asia</v>
      </c>
      <c r="H3253" s="20" t="s">
        <v>253</v>
      </c>
      <c r="I3253" s="20" t="s">
        <v>268</v>
      </c>
      <c r="J3253" s="22">
        <v>2922161</v>
      </c>
      <c r="K3253" s="27"/>
      <c r="L3253" s="115" t="s">
        <v>67</v>
      </c>
      <c r="N3253" s="89"/>
    </row>
    <row r="3254" spans="1:14" s="13" customFormat="1">
      <c r="A3254" s="114">
        <v>44625</v>
      </c>
      <c r="B3254" s="21" t="s">
        <v>20</v>
      </c>
      <c r="C3254" s="21" t="s">
        <v>20</v>
      </c>
      <c r="D3254" s="20" t="s">
        <v>27</v>
      </c>
      <c r="E3254" s="20" t="s">
        <v>22</v>
      </c>
      <c r="F3254" s="20" t="s">
        <v>28</v>
      </c>
      <c r="G3254" s="20" t="str">
        <f>VLOOKUP(Repository_table[[#This Row],[Country of Destination]],$T$11:$U$47,2,)</f>
        <v>East Asia and Pacific</v>
      </c>
      <c r="H3254" s="20" t="s">
        <v>111</v>
      </c>
      <c r="I3254" s="20" t="s">
        <v>25</v>
      </c>
      <c r="J3254" s="22">
        <v>3228980</v>
      </c>
      <c r="K3254" s="27"/>
      <c r="L3254" s="115"/>
      <c r="N3254" s="89"/>
    </row>
    <row r="3255" spans="1:14" s="13" customFormat="1" ht="24.95">
      <c r="A3255" s="114">
        <v>44626</v>
      </c>
      <c r="B3255" s="21" t="s">
        <v>330</v>
      </c>
      <c r="C3255" s="21" t="s">
        <v>331</v>
      </c>
      <c r="D3255" s="20" t="s">
        <v>332</v>
      </c>
      <c r="E3255" s="20" t="s">
        <v>22</v>
      </c>
      <c r="F3255" s="20" t="s">
        <v>44</v>
      </c>
      <c r="G3255" s="20" t="str">
        <f>VLOOKUP(Repository_table[[#This Row],[Country of Destination]],$T$11:$U$47,2,)</f>
        <v>Europe and Central Asia</v>
      </c>
      <c r="H3255" s="20" t="s">
        <v>154</v>
      </c>
      <c r="I3255" s="20" t="s">
        <v>333</v>
      </c>
      <c r="J3255" s="22">
        <v>2650242</v>
      </c>
      <c r="K3255" s="27"/>
      <c r="L3255" s="115"/>
      <c r="N3255" s="89"/>
    </row>
    <row r="3256" spans="1:14" s="13" customFormat="1">
      <c r="A3256" s="114">
        <v>44626</v>
      </c>
      <c r="B3256" s="21" t="s">
        <v>20</v>
      </c>
      <c r="C3256" s="21" t="s">
        <v>20</v>
      </c>
      <c r="D3256" s="20" t="s">
        <v>21</v>
      </c>
      <c r="E3256" s="20" t="s">
        <v>22</v>
      </c>
      <c r="F3256" s="20" t="s">
        <v>33</v>
      </c>
      <c r="G3256" s="20" t="str">
        <f>VLOOKUP(Repository_table[[#This Row],[Country of Destination]],$T$11:$U$47,2,)</f>
        <v>Europe and Central Asia</v>
      </c>
      <c r="H3256" s="20" t="s">
        <v>73</v>
      </c>
      <c r="I3256" s="20" t="s">
        <v>25</v>
      </c>
      <c r="J3256" s="22">
        <v>3661480</v>
      </c>
      <c r="K3256" s="27"/>
      <c r="L3256" s="115"/>
      <c r="N3256" s="89"/>
    </row>
    <row r="3257" spans="1:14" s="13" customFormat="1" ht="24.95">
      <c r="A3257" s="114">
        <v>44627</v>
      </c>
      <c r="B3257" s="21" t="s">
        <v>264</v>
      </c>
      <c r="C3257" s="21" t="s">
        <v>265</v>
      </c>
      <c r="D3257" s="20" t="s">
        <v>266</v>
      </c>
      <c r="E3257" s="20" t="s">
        <v>22</v>
      </c>
      <c r="F3257" s="20" t="s">
        <v>55</v>
      </c>
      <c r="G3257" s="20" t="str">
        <f>VLOOKUP(Repository_table[[#This Row],[Country of Destination]],$T$11:$U$47,2,)</f>
        <v>Europe and Central Asia</v>
      </c>
      <c r="H3257" s="20" t="s">
        <v>192</v>
      </c>
      <c r="I3257" s="20" t="s">
        <v>268</v>
      </c>
      <c r="J3257" s="22">
        <v>3713599</v>
      </c>
      <c r="K3257" s="27"/>
      <c r="L3257" s="115"/>
      <c r="N3257" s="89"/>
    </row>
    <row r="3258" spans="1:14" s="13" customFormat="1">
      <c r="A3258" s="114">
        <v>44627</v>
      </c>
      <c r="B3258" s="21" t="s">
        <v>20</v>
      </c>
      <c r="C3258" s="21" t="s">
        <v>20</v>
      </c>
      <c r="D3258" s="20" t="s">
        <v>21</v>
      </c>
      <c r="E3258" s="20" t="s">
        <v>22</v>
      </c>
      <c r="F3258" s="20" t="s">
        <v>31</v>
      </c>
      <c r="G3258" s="20" t="str">
        <f>VLOOKUP(Repository_table[[#This Row],[Country of Destination]],$T$11:$U$47,2,)</f>
        <v>Europe and Central Asia</v>
      </c>
      <c r="H3258" s="20" t="s">
        <v>60</v>
      </c>
      <c r="I3258" s="20" t="s">
        <v>25</v>
      </c>
      <c r="J3258" s="22">
        <v>3384660</v>
      </c>
      <c r="K3258" s="27"/>
      <c r="L3258" s="115"/>
      <c r="N3258" s="89"/>
    </row>
    <row r="3259" spans="1:14" s="13" customFormat="1">
      <c r="A3259" s="114">
        <v>44628</v>
      </c>
      <c r="B3259" s="21" t="s">
        <v>303</v>
      </c>
      <c r="C3259" s="21" t="s">
        <v>304</v>
      </c>
      <c r="D3259" s="20" t="s">
        <v>305</v>
      </c>
      <c r="E3259" s="20" t="s">
        <v>22</v>
      </c>
      <c r="F3259" s="20" t="s">
        <v>23</v>
      </c>
      <c r="G3259" s="20" t="str">
        <f>VLOOKUP(Repository_table[[#This Row],[Country of Destination]],$T$11:$U$47,2,)</f>
        <v>Europe and Central Asia</v>
      </c>
      <c r="H3259" s="20" t="s">
        <v>80</v>
      </c>
      <c r="I3259" s="20" t="s">
        <v>307</v>
      </c>
      <c r="J3259" s="22">
        <v>2021232</v>
      </c>
      <c r="K3259" s="27"/>
      <c r="L3259" s="115" t="s">
        <v>67</v>
      </c>
      <c r="N3259" s="89"/>
    </row>
    <row r="3260" spans="1:14" s="13" customFormat="1">
      <c r="A3260" s="114">
        <v>44628</v>
      </c>
      <c r="B3260" s="21" t="s">
        <v>303</v>
      </c>
      <c r="C3260" s="21" t="s">
        <v>304</v>
      </c>
      <c r="D3260" s="20" t="s">
        <v>305</v>
      </c>
      <c r="E3260" s="20" t="s">
        <v>22</v>
      </c>
      <c r="F3260" s="20" t="s">
        <v>68</v>
      </c>
      <c r="G3260" s="20" t="str">
        <f>VLOOKUP(Repository_table[[#This Row],[Country of Destination]],$T$11:$U$47,2,)</f>
        <v>Europe and Central Asia</v>
      </c>
      <c r="H3260" s="20" t="s">
        <v>80</v>
      </c>
      <c r="I3260" s="20" t="s">
        <v>307</v>
      </c>
      <c r="J3260" s="22">
        <v>1642111</v>
      </c>
      <c r="K3260" s="27"/>
      <c r="L3260" s="115" t="s">
        <v>67</v>
      </c>
      <c r="N3260" s="89"/>
    </row>
    <row r="3261" spans="1:14" s="13" customFormat="1">
      <c r="A3261" s="114">
        <v>44628</v>
      </c>
      <c r="B3261" s="21" t="s">
        <v>228</v>
      </c>
      <c r="C3261" s="21" t="s">
        <v>232</v>
      </c>
      <c r="D3261" s="20" t="s">
        <v>230</v>
      </c>
      <c r="E3261" s="20" t="s">
        <v>22</v>
      </c>
      <c r="F3261" s="20" t="s">
        <v>23</v>
      </c>
      <c r="G3261" s="20" t="str">
        <f>VLOOKUP(Repository_table[[#This Row],[Country of Destination]],$T$11:$U$47,2,)</f>
        <v>Europe and Central Asia</v>
      </c>
      <c r="H3261" s="20" t="s">
        <v>186</v>
      </c>
      <c r="I3261" s="20" t="s">
        <v>231</v>
      </c>
      <c r="J3261" s="22">
        <v>3662648</v>
      </c>
      <c r="K3261" s="27"/>
      <c r="L3261" s="115"/>
      <c r="N3261" s="89"/>
    </row>
    <row r="3262" spans="1:14" s="13" customFormat="1" ht="24.95">
      <c r="A3262" s="114">
        <v>44628</v>
      </c>
      <c r="B3262" s="21" t="s">
        <v>330</v>
      </c>
      <c r="C3262" s="21" t="s">
        <v>331</v>
      </c>
      <c r="D3262" s="20" t="s">
        <v>332</v>
      </c>
      <c r="E3262" s="20" t="s">
        <v>22</v>
      </c>
      <c r="F3262" s="20" t="s">
        <v>68</v>
      </c>
      <c r="G3262" s="20" t="str">
        <f>VLOOKUP(Repository_table[[#This Row],[Country of Destination]],$T$11:$U$47,2,)</f>
        <v>Europe and Central Asia</v>
      </c>
      <c r="H3262" s="20" t="s">
        <v>292</v>
      </c>
      <c r="I3262" s="20" t="s">
        <v>333</v>
      </c>
      <c r="J3262" s="22">
        <v>830979</v>
      </c>
      <c r="K3262" s="27"/>
      <c r="L3262" s="115" t="s">
        <v>67</v>
      </c>
      <c r="N3262" s="89"/>
    </row>
    <row r="3263" spans="1:14" s="13" customFormat="1" ht="24.95">
      <c r="A3263" s="114">
        <v>44628</v>
      </c>
      <c r="B3263" s="21" t="s">
        <v>330</v>
      </c>
      <c r="C3263" s="21" t="s">
        <v>331</v>
      </c>
      <c r="D3263" s="20" t="s">
        <v>332</v>
      </c>
      <c r="E3263" s="20" t="s">
        <v>22</v>
      </c>
      <c r="F3263" s="20" t="s">
        <v>44</v>
      </c>
      <c r="G3263" s="20" t="str">
        <f>VLOOKUP(Repository_table[[#This Row],[Country of Destination]],$T$11:$U$47,2,)</f>
        <v>Europe and Central Asia</v>
      </c>
      <c r="H3263" s="20" t="s">
        <v>292</v>
      </c>
      <c r="I3263" s="20" t="s">
        <v>333</v>
      </c>
      <c r="J3263" s="22">
        <v>2762922</v>
      </c>
      <c r="K3263" s="27"/>
      <c r="L3263" s="115" t="s">
        <v>67</v>
      </c>
      <c r="N3263" s="89"/>
    </row>
    <row r="3264" spans="1:14" s="13" customFormat="1">
      <c r="A3264" s="114">
        <v>44628</v>
      </c>
      <c r="B3264" s="21" t="s">
        <v>20</v>
      </c>
      <c r="C3264" s="21" t="s">
        <v>20</v>
      </c>
      <c r="D3264" s="20" t="s">
        <v>21</v>
      </c>
      <c r="E3264" s="20" t="s">
        <v>22</v>
      </c>
      <c r="F3264" s="20" t="s">
        <v>57</v>
      </c>
      <c r="G3264" s="20" t="str">
        <f>VLOOKUP(Repository_table[[#This Row],[Country of Destination]],$T$11:$U$47,2,)</f>
        <v>Europe and Central Asia</v>
      </c>
      <c r="H3264" s="20" t="s">
        <v>58</v>
      </c>
      <c r="I3264" s="20" t="s">
        <v>25</v>
      </c>
      <c r="J3264" s="22">
        <v>2945766</v>
      </c>
      <c r="K3264" s="27"/>
      <c r="L3264" s="115"/>
      <c r="N3264" s="89"/>
    </row>
    <row r="3265" spans="1:14" s="13" customFormat="1">
      <c r="A3265" s="114">
        <v>44629</v>
      </c>
      <c r="B3265" s="21" t="s">
        <v>303</v>
      </c>
      <c r="C3265" s="21" t="s">
        <v>304</v>
      </c>
      <c r="D3265" s="20" t="s">
        <v>305</v>
      </c>
      <c r="E3265" s="20" t="s">
        <v>22</v>
      </c>
      <c r="F3265" s="20" t="s">
        <v>33</v>
      </c>
      <c r="G3265" s="20" t="str">
        <f>VLOOKUP(Repository_table[[#This Row],[Country of Destination]],$T$11:$U$47,2,)</f>
        <v>Europe and Central Asia</v>
      </c>
      <c r="H3265" s="20" t="s">
        <v>207</v>
      </c>
      <c r="I3265" s="20" t="s">
        <v>307</v>
      </c>
      <c r="J3265" s="22">
        <v>3673969</v>
      </c>
      <c r="K3265" s="27"/>
      <c r="L3265" s="115"/>
      <c r="N3265" s="89"/>
    </row>
    <row r="3266" spans="1:14" s="13" customFormat="1">
      <c r="A3266" s="114">
        <v>44629</v>
      </c>
      <c r="B3266" s="21" t="s">
        <v>228</v>
      </c>
      <c r="C3266" s="21" t="s">
        <v>229</v>
      </c>
      <c r="D3266" s="20" t="s">
        <v>230</v>
      </c>
      <c r="E3266" s="20" t="s">
        <v>22</v>
      </c>
      <c r="F3266" s="20" t="s">
        <v>55</v>
      </c>
      <c r="G3266" s="20" t="str">
        <f>VLOOKUP(Repository_table[[#This Row],[Country of Destination]],$T$11:$U$47,2,)</f>
        <v>Europe and Central Asia</v>
      </c>
      <c r="H3266" s="20" t="s">
        <v>191</v>
      </c>
      <c r="I3266" s="20" t="s">
        <v>231</v>
      </c>
      <c r="J3266" s="22">
        <v>3720263</v>
      </c>
      <c r="K3266" s="27"/>
      <c r="L3266" s="115"/>
      <c r="N3266" s="89"/>
    </row>
    <row r="3267" spans="1:14" s="13" customFormat="1" ht="24.95">
      <c r="A3267" s="114">
        <v>44629</v>
      </c>
      <c r="B3267" s="21" t="s">
        <v>330</v>
      </c>
      <c r="C3267" s="21" t="s">
        <v>331</v>
      </c>
      <c r="D3267" s="20" t="s">
        <v>332</v>
      </c>
      <c r="E3267" s="20" t="s">
        <v>22</v>
      </c>
      <c r="F3267" s="20" t="s">
        <v>61</v>
      </c>
      <c r="G3267" s="20" t="str">
        <f>VLOOKUP(Repository_table[[#This Row],[Country of Destination]],$T$11:$U$47,2,)</f>
        <v>Europe and Central Asia</v>
      </c>
      <c r="H3267" s="20" t="s">
        <v>343</v>
      </c>
      <c r="I3267" s="20" t="s">
        <v>333</v>
      </c>
      <c r="J3267" s="22">
        <v>3426893</v>
      </c>
      <c r="K3267" s="27"/>
      <c r="L3267" s="115"/>
      <c r="N3267" s="89"/>
    </row>
    <row r="3268" spans="1:14" s="13" customFormat="1">
      <c r="A3268" s="114">
        <v>44629</v>
      </c>
      <c r="B3268" s="21" t="s">
        <v>20</v>
      </c>
      <c r="C3268" s="21" t="s">
        <v>20</v>
      </c>
      <c r="D3268" s="20" t="s">
        <v>21</v>
      </c>
      <c r="E3268" s="20" t="s">
        <v>22</v>
      </c>
      <c r="F3268" s="20" t="s">
        <v>69</v>
      </c>
      <c r="G3268" s="20" t="str">
        <f>VLOOKUP(Repository_table[[#This Row],[Country of Destination]],$T$11:$U$47,2,)</f>
        <v>East Asia and Pacific</v>
      </c>
      <c r="H3268" s="20" t="s">
        <v>77</v>
      </c>
      <c r="I3268" s="20" t="s">
        <v>25</v>
      </c>
      <c r="J3268" s="22">
        <v>2817713</v>
      </c>
      <c r="K3268" s="27"/>
      <c r="L3268" s="115"/>
      <c r="N3268" s="89"/>
    </row>
    <row r="3269" spans="1:14" s="13" customFormat="1">
      <c r="A3269" s="114">
        <v>44629</v>
      </c>
      <c r="B3269" s="21" t="s">
        <v>20</v>
      </c>
      <c r="C3269" s="21" t="s">
        <v>20</v>
      </c>
      <c r="D3269" s="20" t="s">
        <v>21</v>
      </c>
      <c r="E3269" s="20" t="s">
        <v>22</v>
      </c>
      <c r="F3269" s="20" t="s">
        <v>33</v>
      </c>
      <c r="G3269" s="20" t="str">
        <f>VLOOKUP(Repository_table[[#This Row],[Country of Destination]],$T$11:$U$47,2,)</f>
        <v>Europe and Central Asia</v>
      </c>
      <c r="H3269" s="20" t="s">
        <v>112</v>
      </c>
      <c r="I3269" s="20" t="s">
        <v>25</v>
      </c>
      <c r="J3269" s="22">
        <v>3385851</v>
      </c>
      <c r="K3269" s="27"/>
      <c r="L3269" s="115"/>
      <c r="N3269" s="89"/>
    </row>
    <row r="3270" spans="1:14" s="13" customFormat="1">
      <c r="A3270" s="114">
        <v>44629</v>
      </c>
      <c r="B3270" s="21" t="s">
        <v>373</v>
      </c>
      <c r="C3270" s="21" t="s">
        <v>373</v>
      </c>
      <c r="D3270" s="20" t="s">
        <v>374</v>
      </c>
      <c r="E3270" s="20" t="s">
        <v>22</v>
      </c>
      <c r="F3270" s="20" t="s">
        <v>35</v>
      </c>
      <c r="G3270" s="20" t="str">
        <f>VLOOKUP(Repository_table[[#This Row],[Country of Destination]],$T$11:$U$47,2,)</f>
        <v>Europe and Central Asia</v>
      </c>
      <c r="H3270" s="20" t="s">
        <v>159</v>
      </c>
      <c r="I3270" s="20" t="s">
        <v>307</v>
      </c>
      <c r="J3270" s="22">
        <v>3707987</v>
      </c>
      <c r="K3270" s="27"/>
      <c r="L3270" s="115" t="s">
        <v>375</v>
      </c>
      <c r="N3270" s="89"/>
    </row>
    <row r="3271" spans="1:14" s="13" customFormat="1">
      <c r="A3271" s="114">
        <v>44630</v>
      </c>
      <c r="B3271" s="21" t="s">
        <v>303</v>
      </c>
      <c r="C3271" s="21" t="s">
        <v>304</v>
      </c>
      <c r="D3271" s="20" t="s">
        <v>305</v>
      </c>
      <c r="E3271" s="20" t="s">
        <v>22</v>
      </c>
      <c r="F3271" s="20" t="s">
        <v>23</v>
      </c>
      <c r="G3271" s="20" t="str">
        <f>VLOOKUP(Repository_table[[#This Row],[Country of Destination]],$T$11:$U$47,2,)</f>
        <v>Europe and Central Asia</v>
      </c>
      <c r="H3271" s="20" t="s">
        <v>317</v>
      </c>
      <c r="I3271" s="20" t="s">
        <v>307</v>
      </c>
      <c r="J3271" s="22">
        <v>3454647</v>
      </c>
      <c r="K3271" s="27"/>
      <c r="L3271" s="115"/>
      <c r="N3271" s="89"/>
    </row>
    <row r="3272" spans="1:14" s="13" customFormat="1" ht="24.95">
      <c r="A3272" s="114">
        <v>44630</v>
      </c>
      <c r="B3272" s="21" t="s">
        <v>264</v>
      </c>
      <c r="C3272" s="21" t="s">
        <v>265</v>
      </c>
      <c r="D3272" s="20" t="s">
        <v>266</v>
      </c>
      <c r="E3272" s="20" t="s">
        <v>22</v>
      </c>
      <c r="F3272" s="20" t="s">
        <v>23</v>
      </c>
      <c r="G3272" s="20" t="str">
        <f>VLOOKUP(Repository_table[[#This Row],[Country of Destination]],$T$11:$U$47,2,)</f>
        <v>Europe and Central Asia</v>
      </c>
      <c r="H3272" s="20" t="s">
        <v>285</v>
      </c>
      <c r="I3272" s="20" t="s">
        <v>268</v>
      </c>
      <c r="J3272" s="22">
        <v>3446417</v>
      </c>
      <c r="K3272" s="27"/>
      <c r="L3272" s="115"/>
      <c r="N3272" s="89"/>
    </row>
    <row r="3273" spans="1:14" s="13" customFormat="1">
      <c r="A3273" s="114">
        <v>44630</v>
      </c>
      <c r="B3273" s="21" t="s">
        <v>20</v>
      </c>
      <c r="C3273" s="21" t="s">
        <v>20</v>
      </c>
      <c r="D3273" s="20" t="s">
        <v>21</v>
      </c>
      <c r="E3273" s="20" t="s">
        <v>22</v>
      </c>
      <c r="F3273" s="20" t="s">
        <v>113</v>
      </c>
      <c r="G3273" s="20" t="str">
        <f>VLOOKUP(Repository_table[[#This Row],[Country of Destination]],$T$11:$U$47,2,)</f>
        <v>Europe and Central Asia</v>
      </c>
      <c r="H3273" s="20" t="s">
        <v>114</v>
      </c>
      <c r="I3273" s="20" t="s">
        <v>25</v>
      </c>
      <c r="J3273" s="22">
        <v>3831430</v>
      </c>
      <c r="K3273" s="27"/>
      <c r="L3273" s="115"/>
      <c r="N3273" s="89"/>
    </row>
    <row r="3274" spans="1:14" s="13" customFormat="1" ht="24.95">
      <c r="A3274" s="114">
        <v>44631</v>
      </c>
      <c r="B3274" s="21" t="s">
        <v>330</v>
      </c>
      <c r="C3274" s="21" t="s">
        <v>331</v>
      </c>
      <c r="D3274" s="20" t="s">
        <v>332</v>
      </c>
      <c r="E3274" s="20" t="s">
        <v>22</v>
      </c>
      <c r="F3274" s="20" t="s">
        <v>55</v>
      </c>
      <c r="G3274" s="20" t="str">
        <f>VLOOKUP(Repository_table[[#This Row],[Country of Destination]],$T$11:$U$47,2,)</f>
        <v>Europe and Central Asia</v>
      </c>
      <c r="H3274" s="20" t="s">
        <v>137</v>
      </c>
      <c r="I3274" s="20" t="s">
        <v>333</v>
      </c>
      <c r="J3274" s="22">
        <v>3013962</v>
      </c>
      <c r="K3274" s="27"/>
      <c r="L3274" s="115"/>
      <c r="N3274" s="89"/>
    </row>
    <row r="3275" spans="1:14" s="13" customFormat="1">
      <c r="A3275" s="114">
        <v>44631</v>
      </c>
      <c r="B3275" s="21" t="s">
        <v>20</v>
      </c>
      <c r="C3275" s="21" t="s">
        <v>20</v>
      </c>
      <c r="D3275" s="20" t="s">
        <v>21</v>
      </c>
      <c r="E3275" s="20" t="s">
        <v>22</v>
      </c>
      <c r="F3275" s="20" t="s">
        <v>23</v>
      </c>
      <c r="G3275" s="20" t="str">
        <f>VLOOKUP(Repository_table[[#This Row],[Country of Destination]],$T$11:$U$47,2,)</f>
        <v>Europe and Central Asia</v>
      </c>
      <c r="H3275" s="20" t="s">
        <v>86</v>
      </c>
      <c r="I3275" s="20" t="s">
        <v>25</v>
      </c>
      <c r="J3275" s="22">
        <v>3753992</v>
      </c>
      <c r="K3275" s="27"/>
      <c r="L3275" s="115"/>
      <c r="N3275" s="89"/>
    </row>
    <row r="3276" spans="1:14" s="13" customFormat="1">
      <c r="A3276" s="114">
        <v>44632</v>
      </c>
      <c r="B3276" s="21" t="s">
        <v>303</v>
      </c>
      <c r="C3276" s="21" t="s">
        <v>308</v>
      </c>
      <c r="D3276" s="20" t="s">
        <v>305</v>
      </c>
      <c r="E3276" s="20" t="s">
        <v>22</v>
      </c>
      <c r="F3276" s="20" t="s">
        <v>55</v>
      </c>
      <c r="G3276" s="20" t="str">
        <f>VLOOKUP(Repository_table[[#This Row],[Country of Destination]],$T$11:$U$47,2,)</f>
        <v>Europe and Central Asia</v>
      </c>
      <c r="H3276" s="20" t="s">
        <v>273</v>
      </c>
      <c r="I3276" s="20" t="s">
        <v>307</v>
      </c>
      <c r="J3276" s="22">
        <v>3607392</v>
      </c>
      <c r="K3276" s="27"/>
      <c r="L3276" s="115"/>
      <c r="N3276" s="89"/>
    </row>
    <row r="3277" spans="1:14" s="13" customFormat="1" ht="24.95">
      <c r="A3277" s="114">
        <v>44632</v>
      </c>
      <c r="B3277" s="21" t="s">
        <v>330</v>
      </c>
      <c r="C3277" s="21" t="s">
        <v>331</v>
      </c>
      <c r="D3277" s="20" t="s">
        <v>332</v>
      </c>
      <c r="E3277" s="20" t="s">
        <v>22</v>
      </c>
      <c r="F3277" s="20" t="s">
        <v>33</v>
      </c>
      <c r="G3277" s="20" t="str">
        <f>VLOOKUP(Repository_table[[#This Row],[Country of Destination]],$T$11:$U$47,2,)</f>
        <v>Europe and Central Asia</v>
      </c>
      <c r="H3277" s="20" t="s">
        <v>139</v>
      </c>
      <c r="I3277" s="20" t="s">
        <v>333</v>
      </c>
      <c r="J3277" s="22">
        <v>3328663</v>
      </c>
      <c r="K3277" s="27"/>
      <c r="L3277" s="115"/>
      <c r="N3277" s="89"/>
    </row>
    <row r="3278" spans="1:14" s="13" customFormat="1">
      <c r="A3278" s="114">
        <v>44632</v>
      </c>
      <c r="B3278" s="21" t="s">
        <v>20</v>
      </c>
      <c r="C3278" s="21" t="s">
        <v>20</v>
      </c>
      <c r="D3278" s="20" t="s">
        <v>21</v>
      </c>
      <c r="E3278" s="20" t="s">
        <v>22</v>
      </c>
      <c r="F3278" s="20" t="s">
        <v>35</v>
      </c>
      <c r="G3278" s="20" t="str">
        <f>VLOOKUP(Repository_table[[#This Row],[Country of Destination]],$T$11:$U$47,2,)</f>
        <v>Europe and Central Asia</v>
      </c>
      <c r="H3278" s="20" t="s">
        <v>66</v>
      </c>
      <c r="I3278" s="20" t="s">
        <v>25</v>
      </c>
      <c r="J3278" s="22">
        <v>3709745</v>
      </c>
      <c r="K3278" s="27"/>
      <c r="L3278" s="115"/>
      <c r="N3278" s="89"/>
    </row>
    <row r="3279" spans="1:14" s="13" customFormat="1">
      <c r="A3279" s="114">
        <v>44632</v>
      </c>
      <c r="B3279" s="21" t="s">
        <v>20</v>
      </c>
      <c r="C3279" s="21" t="s">
        <v>20</v>
      </c>
      <c r="D3279" s="20" t="s">
        <v>21</v>
      </c>
      <c r="E3279" s="20" t="s">
        <v>22</v>
      </c>
      <c r="F3279" s="20" t="s">
        <v>35</v>
      </c>
      <c r="G3279" s="20" t="str">
        <f>VLOOKUP(Repository_table[[#This Row],[Country of Destination]],$T$11:$U$47,2,)</f>
        <v>Europe and Central Asia</v>
      </c>
      <c r="H3279" s="20" t="s">
        <v>24</v>
      </c>
      <c r="I3279" s="20" t="s">
        <v>25</v>
      </c>
      <c r="J3279" s="22">
        <v>3557838</v>
      </c>
      <c r="K3279" s="27"/>
      <c r="L3279" s="115"/>
      <c r="N3279" s="89"/>
    </row>
    <row r="3280" spans="1:14" s="13" customFormat="1" ht="24.95">
      <c r="A3280" s="114">
        <v>44633</v>
      </c>
      <c r="B3280" s="21" t="s">
        <v>264</v>
      </c>
      <c r="C3280" s="21" t="s">
        <v>265</v>
      </c>
      <c r="D3280" s="20" t="s">
        <v>266</v>
      </c>
      <c r="E3280" s="20" t="s">
        <v>22</v>
      </c>
      <c r="F3280" s="20" t="s">
        <v>31</v>
      </c>
      <c r="G3280" s="20" t="str">
        <f>VLOOKUP(Repository_table[[#This Row],[Country of Destination]],$T$11:$U$47,2,)</f>
        <v>Europe and Central Asia</v>
      </c>
      <c r="H3280" s="20" t="s">
        <v>164</v>
      </c>
      <c r="I3280" s="20" t="s">
        <v>268</v>
      </c>
      <c r="J3280" s="22">
        <v>3551427</v>
      </c>
      <c r="K3280" s="27"/>
      <c r="L3280" s="115"/>
      <c r="N3280" s="89"/>
    </row>
    <row r="3281" spans="1:14" s="13" customFormat="1" ht="24.95">
      <c r="A3281" s="114">
        <v>44633</v>
      </c>
      <c r="B3281" s="21" t="s">
        <v>264</v>
      </c>
      <c r="C3281" s="21" t="s">
        <v>265</v>
      </c>
      <c r="D3281" s="20" t="s">
        <v>266</v>
      </c>
      <c r="E3281" s="20" t="s">
        <v>22</v>
      </c>
      <c r="F3281" s="20" t="s">
        <v>23</v>
      </c>
      <c r="G3281" s="20" t="str">
        <f>VLOOKUP(Repository_table[[#This Row],[Country of Destination]],$T$11:$U$47,2,)</f>
        <v>Europe and Central Asia</v>
      </c>
      <c r="H3281" s="20" t="s">
        <v>246</v>
      </c>
      <c r="I3281" s="20" t="s">
        <v>268</v>
      </c>
      <c r="J3281" s="22">
        <v>3698065</v>
      </c>
      <c r="K3281" s="27"/>
      <c r="L3281" s="115"/>
      <c r="N3281" s="89"/>
    </row>
    <row r="3282" spans="1:14" s="13" customFormat="1" ht="24.95">
      <c r="A3282" s="114">
        <v>44633</v>
      </c>
      <c r="B3282" s="21" t="s">
        <v>330</v>
      </c>
      <c r="C3282" s="21" t="s">
        <v>331</v>
      </c>
      <c r="D3282" s="20" t="s">
        <v>332</v>
      </c>
      <c r="E3282" s="20" t="s">
        <v>22</v>
      </c>
      <c r="F3282" s="20" t="s">
        <v>44</v>
      </c>
      <c r="G3282" s="20" t="str">
        <f>VLOOKUP(Repository_table[[#This Row],[Country of Destination]],$T$11:$U$47,2,)</f>
        <v>Europe and Central Asia</v>
      </c>
      <c r="H3282" s="20" t="s">
        <v>251</v>
      </c>
      <c r="I3282" s="20" t="s">
        <v>333</v>
      </c>
      <c r="J3282" s="22">
        <v>2596232</v>
      </c>
      <c r="K3282" s="27"/>
      <c r="L3282" s="115"/>
      <c r="N3282" s="89"/>
    </row>
    <row r="3283" spans="1:14" s="13" customFormat="1">
      <c r="A3283" s="114">
        <v>44634</v>
      </c>
      <c r="B3283" s="21" t="s">
        <v>303</v>
      </c>
      <c r="C3283" s="21" t="s">
        <v>304</v>
      </c>
      <c r="D3283" s="20" t="s">
        <v>305</v>
      </c>
      <c r="E3283" s="20" t="s">
        <v>22</v>
      </c>
      <c r="F3283" s="20" t="s">
        <v>35</v>
      </c>
      <c r="G3283" s="20" t="str">
        <f>VLOOKUP(Repository_table[[#This Row],[Country of Destination]],$T$11:$U$47,2,)</f>
        <v>Europe and Central Asia</v>
      </c>
      <c r="H3283" s="20" t="s">
        <v>90</v>
      </c>
      <c r="I3283" s="20" t="s">
        <v>307</v>
      </c>
      <c r="J3283" s="22">
        <v>3232257</v>
      </c>
      <c r="K3283" s="27"/>
      <c r="L3283" s="115" t="s">
        <v>67</v>
      </c>
      <c r="N3283" s="89"/>
    </row>
    <row r="3284" spans="1:14" s="13" customFormat="1">
      <c r="A3284" s="114">
        <v>44634</v>
      </c>
      <c r="B3284" s="21" t="s">
        <v>303</v>
      </c>
      <c r="C3284" s="21" t="s">
        <v>304</v>
      </c>
      <c r="D3284" s="20" t="s">
        <v>305</v>
      </c>
      <c r="E3284" s="20" t="s">
        <v>22</v>
      </c>
      <c r="F3284" s="20" t="s">
        <v>33</v>
      </c>
      <c r="G3284" s="20" t="str">
        <f>VLOOKUP(Repository_table[[#This Row],[Country of Destination]],$T$11:$U$47,2,)</f>
        <v>Europe and Central Asia</v>
      </c>
      <c r="H3284" s="20" t="s">
        <v>90</v>
      </c>
      <c r="I3284" s="20" t="s">
        <v>307</v>
      </c>
      <c r="J3284" s="22">
        <v>126065</v>
      </c>
      <c r="K3284" s="27"/>
      <c r="L3284" s="115" t="s">
        <v>67</v>
      </c>
      <c r="N3284" s="89"/>
    </row>
    <row r="3285" spans="1:14" s="13" customFormat="1">
      <c r="A3285" s="114">
        <v>44634</v>
      </c>
      <c r="B3285" s="21" t="s">
        <v>20</v>
      </c>
      <c r="C3285" s="21" t="s">
        <v>20</v>
      </c>
      <c r="D3285" s="20" t="s">
        <v>21</v>
      </c>
      <c r="E3285" s="20" t="s">
        <v>22</v>
      </c>
      <c r="F3285" s="20" t="s">
        <v>23</v>
      </c>
      <c r="G3285" s="20" t="str">
        <f>VLOOKUP(Repository_table[[#This Row],[Country of Destination]],$T$11:$U$47,2,)</f>
        <v>Europe and Central Asia</v>
      </c>
      <c r="H3285" s="20" t="s">
        <v>30</v>
      </c>
      <c r="I3285" s="20" t="s">
        <v>25</v>
      </c>
      <c r="J3285" s="22">
        <v>3669162</v>
      </c>
      <c r="K3285" s="27"/>
      <c r="L3285" s="115"/>
      <c r="N3285" s="89"/>
    </row>
    <row r="3286" spans="1:14" s="13" customFormat="1">
      <c r="A3286" s="114">
        <v>44634</v>
      </c>
      <c r="B3286" s="21" t="s">
        <v>20</v>
      </c>
      <c r="C3286" s="21" t="s">
        <v>20</v>
      </c>
      <c r="D3286" s="20" t="s">
        <v>21</v>
      </c>
      <c r="E3286" s="20" t="s">
        <v>22</v>
      </c>
      <c r="F3286" s="20" t="s">
        <v>44</v>
      </c>
      <c r="G3286" s="20" t="str">
        <f>VLOOKUP(Repository_table[[#This Row],[Country of Destination]],$T$11:$U$47,2,)</f>
        <v>Europe and Central Asia</v>
      </c>
      <c r="H3286" s="20" t="s">
        <v>115</v>
      </c>
      <c r="I3286" s="20" t="s">
        <v>25</v>
      </c>
      <c r="J3286" s="22">
        <v>2937064</v>
      </c>
      <c r="K3286" s="27"/>
      <c r="L3286" s="115" t="s">
        <v>67</v>
      </c>
      <c r="N3286" s="89"/>
    </row>
    <row r="3287" spans="1:14" s="13" customFormat="1">
      <c r="A3287" s="114">
        <v>44634</v>
      </c>
      <c r="B3287" s="21" t="s">
        <v>20</v>
      </c>
      <c r="C3287" s="21" t="s">
        <v>20</v>
      </c>
      <c r="D3287" s="20" t="s">
        <v>21</v>
      </c>
      <c r="E3287" s="20" t="s">
        <v>22</v>
      </c>
      <c r="F3287" s="20" t="s">
        <v>68</v>
      </c>
      <c r="G3287" s="20" t="str">
        <f>VLOOKUP(Repository_table[[#This Row],[Country of Destination]],$T$11:$U$47,2,)</f>
        <v>Europe and Central Asia</v>
      </c>
      <c r="H3287" s="20" t="s">
        <v>115</v>
      </c>
      <c r="I3287" s="20" t="s">
        <v>25</v>
      </c>
      <c r="J3287" s="22">
        <v>773295</v>
      </c>
      <c r="K3287" s="27"/>
      <c r="L3287" s="115" t="s">
        <v>67</v>
      </c>
      <c r="N3287" s="89"/>
    </row>
    <row r="3288" spans="1:14" s="13" customFormat="1">
      <c r="A3288" s="114">
        <v>44635</v>
      </c>
      <c r="B3288" s="21" t="s">
        <v>303</v>
      </c>
      <c r="C3288" s="21" t="s">
        <v>318</v>
      </c>
      <c r="D3288" s="20" t="s">
        <v>305</v>
      </c>
      <c r="E3288" s="20" t="s">
        <v>22</v>
      </c>
      <c r="F3288" s="20" t="s">
        <v>158</v>
      </c>
      <c r="G3288" s="20" t="str">
        <f>VLOOKUP(Repository_table[[#This Row],[Country of Destination]],$T$11:$U$47,2,)</f>
        <v>East Asia and Pacific</v>
      </c>
      <c r="H3288" s="20" t="s">
        <v>173</v>
      </c>
      <c r="I3288" s="20" t="s">
        <v>307</v>
      </c>
      <c r="J3288" s="22">
        <v>3672142</v>
      </c>
      <c r="K3288" s="27"/>
      <c r="L3288" s="115"/>
      <c r="N3288" s="89"/>
    </row>
    <row r="3289" spans="1:14" s="13" customFormat="1" ht="24.95">
      <c r="A3289" s="114">
        <v>44635</v>
      </c>
      <c r="B3289" s="21" t="s">
        <v>264</v>
      </c>
      <c r="C3289" s="21" t="s">
        <v>265</v>
      </c>
      <c r="D3289" s="20" t="s">
        <v>266</v>
      </c>
      <c r="E3289" s="20" t="s">
        <v>22</v>
      </c>
      <c r="F3289" s="20" t="s">
        <v>57</v>
      </c>
      <c r="G3289" s="20" t="str">
        <f>VLOOKUP(Repository_table[[#This Row],[Country of Destination]],$T$11:$U$47,2,)</f>
        <v>Europe and Central Asia</v>
      </c>
      <c r="H3289" s="20" t="s">
        <v>282</v>
      </c>
      <c r="I3289" s="20" t="s">
        <v>268</v>
      </c>
      <c r="J3289" s="22">
        <v>3711637</v>
      </c>
      <c r="K3289" s="27"/>
      <c r="L3289" s="115"/>
      <c r="N3289" s="89"/>
    </row>
    <row r="3290" spans="1:14" s="13" customFormat="1">
      <c r="A3290" s="114">
        <v>44635</v>
      </c>
      <c r="B3290" s="21" t="s">
        <v>20</v>
      </c>
      <c r="C3290" s="21" t="s">
        <v>20</v>
      </c>
      <c r="D3290" s="20" t="s">
        <v>21</v>
      </c>
      <c r="E3290" s="20" t="s">
        <v>22</v>
      </c>
      <c r="F3290" s="20" t="s">
        <v>35</v>
      </c>
      <c r="G3290" s="20" t="str">
        <f>VLOOKUP(Repository_table[[#This Row],[Country of Destination]],$T$11:$U$47,2,)</f>
        <v>Europe and Central Asia</v>
      </c>
      <c r="H3290" s="20" t="s">
        <v>116</v>
      </c>
      <c r="I3290" s="20" t="s">
        <v>25</v>
      </c>
      <c r="J3290" s="22">
        <v>3258239</v>
      </c>
      <c r="K3290" s="27"/>
      <c r="L3290" s="115"/>
      <c r="N3290" s="89"/>
    </row>
    <row r="3291" spans="1:14" s="13" customFormat="1">
      <c r="A3291" s="114">
        <v>44636</v>
      </c>
      <c r="B3291" s="21" t="s">
        <v>228</v>
      </c>
      <c r="C3291" s="21" t="s">
        <v>232</v>
      </c>
      <c r="D3291" s="20" t="s">
        <v>230</v>
      </c>
      <c r="E3291" s="20" t="s">
        <v>22</v>
      </c>
      <c r="F3291" s="20" t="s">
        <v>33</v>
      </c>
      <c r="G3291" s="20" t="str">
        <f>VLOOKUP(Repository_table[[#This Row],[Country of Destination]],$T$11:$U$47,2,)</f>
        <v>Europe and Central Asia</v>
      </c>
      <c r="H3291" s="20" t="s">
        <v>238</v>
      </c>
      <c r="I3291" s="20" t="s">
        <v>231</v>
      </c>
      <c r="J3291" s="22">
        <v>732408</v>
      </c>
      <c r="K3291" s="27"/>
      <c r="L3291" s="115" t="s">
        <v>67</v>
      </c>
      <c r="N3291" s="89"/>
    </row>
    <row r="3292" spans="1:14" s="13" customFormat="1">
      <c r="A3292" s="114">
        <v>44636</v>
      </c>
      <c r="B3292" s="21" t="s">
        <v>228</v>
      </c>
      <c r="C3292" s="21" t="s">
        <v>232</v>
      </c>
      <c r="D3292" s="20" t="s">
        <v>230</v>
      </c>
      <c r="E3292" s="20" t="s">
        <v>22</v>
      </c>
      <c r="F3292" s="20" t="s">
        <v>44</v>
      </c>
      <c r="G3292" s="20" t="str">
        <f>VLOOKUP(Repository_table[[#This Row],[Country of Destination]],$T$11:$U$47,2,)</f>
        <v>Europe and Central Asia</v>
      </c>
      <c r="H3292" s="20" t="s">
        <v>238</v>
      </c>
      <c r="I3292" s="20" t="s">
        <v>231</v>
      </c>
      <c r="J3292" s="22">
        <v>2760652</v>
      </c>
      <c r="K3292" s="27"/>
      <c r="L3292" s="115" t="s">
        <v>67</v>
      </c>
      <c r="N3292" s="89"/>
    </row>
    <row r="3293" spans="1:14" s="13" customFormat="1" ht="24.95">
      <c r="A3293" s="114">
        <v>44636</v>
      </c>
      <c r="B3293" s="21" t="s">
        <v>330</v>
      </c>
      <c r="C3293" s="21" t="s">
        <v>331</v>
      </c>
      <c r="D3293" s="20" t="s">
        <v>332</v>
      </c>
      <c r="E3293" s="20" t="s">
        <v>22</v>
      </c>
      <c r="F3293" s="20" t="s">
        <v>55</v>
      </c>
      <c r="G3293" s="20" t="str">
        <f>VLOOKUP(Repository_table[[#This Row],[Country of Destination]],$T$11:$U$47,2,)</f>
        <v>Europe and Central Asia</v>
      </c>
      <c r="H3293" s="20" t="s">
        <v>153</v>
      </c>
      <c r="I3293" s="20" t="s">
        <v>333</v>
      </c>
      <c r="J3293" s="22">
        <v>3690750</v>
      </c>
      <c r="K3293" s="27"/>
      <c r="L3293" s="115"/>
      <c r="N3293" s="89"/>
    </row>
    <row r="3294" spans="1:14" s="13" customFormat="1">
      <c r="A3294" s="114">
        <v>44636</v>
      </c>
      <c r="B3294" s="21" t="s">
        <v>20</v>
      </c>
      <c r="C3294" s="21" t="s">
        <v>20</v>
      </c>
      <c r="D3294" s="20" t="s">
        <v>21</v>
      </c>
      <c r="E3294" s="20" t="s">
        <v>22</v>
      </c>
      <c r="F3294" s="20" t="s">
        <v>35</v>
      </c>
      <c r="G3294" s="20" t="str">
        <f>VLOOKUP(Repository_table[[#This Row],[Country of Destination]],$T$11:$U$47,2,)</f>
        <v>Europe and Central Asia</v>
      </c>
      <c r="H3294" s="20" t="s">
        <v>117</v>
      </c>
      <c r="I3294" s="20" t="s">
        <v>25</v>
      </c>
      <c r="J3294" s="22">
        <v>3556030</v>
      </c>
      <c r="K3294" s="27"/>
      <c r="L3294" s="115"/>
      <c r="N3294" s="89"/>
    </row>
    <row r="3295" spans="1:14" s="13" customFormat="1" ht="24.95">
      <c r="A3295" s="114">
        <v>44637</v>
      </c>
      <c r="B3295" s="21" t="s">
        <v>264</v>
      </c>
      <c r="C3295" s="21" t="s">
        <v>265</v>
      </c>
      <c r="D3295" s="20" t="s">
        <v>266</v>
      </c>
      <c r="E3295" s="20" t="s">
        <v>22</v>
      </c>
      <c r="F3295" s="20" t="s">
        <v>42</v>
      </c>
      <c r="G3295" s="20" t="str">
        <f>VLOOKUP(Repository_table[[#This Row],[Country of Destination]],$T$11:$U$47,2,)</f>
        <v>South Asia</v>
      </c>
      <c r="H3295" s="20" t="s">
        <v>151</v>
      </c>
      <c r="I3295" s="20" t="s">
        <v>268</v>
      </c>
      <c r="J3295" s="22">
        <v>3418548</v>
      </c>
      <c r="K3295" s="27"/>
      <c r="L3295" s="115"/>
      <c r="N3295" s="89"/>
    </row>
    <row r="3296" spans="1:14" s="13" customFormat="1">
      <c r="A3296" s="114">
        <v>44637</v>
      </c>
      <c r="B3296" s="21" t="s">
        <v>20</v>
      </c>
      <c r="C3296" s="21" t="s">
        <v>20</v>
      </c>
      <c r="D3296" s="20" t="s">
        <v>21</v>
      </c>
      <c r="E3296" s="20" t="s">
        <v>22</v>
      </c>
      <c r="F3296" s="20" t="s">
        <v>33</v>
      </c>
      <c r="G3296" s="20" t="str">
        <f>VLOOKUP(Repository_table[[#This Row],[Country of Destination]],$T$11:$U$47,2,)</f>
        <v>Europe and Central Asia</v>
      </c>
      <c r="H3296" s="20" t="s">
        <v>118</v>
      </c>
      <c r="I3296" s="20" t="s">
        <v>25</v>
      </c>
      <c r="J3296" s="22">
        <v>3310121</v>
      </c>
      <c r="K3296" s="27"/>
      <c r="L3296" s="115"/>
      <c r="N3296" s="89"/>
    </row>
    <row r="3297" spans="1:14" s="13" customFormat="1">
      <c r="A3297" s="114">
        <v>44637</v>
      </c>
      <c r="B3297" s="21" t="s">
        <v>20</v>
      </c>
      <c r="C3297" s="21" t="s">
        <v>20</v>
      </c>
      <c r="D3297" s="20" t="s">
        <v>21</v>
      </c>
      <c r="E3297" s="20" t="s">
        <v>22</v>
      </c>
      <c r="F3297" s="20" t="s">
        <v>23</v>
      </c>
      <c r="G3297" s="20" t="str">
        <f>VLOOKUP(Repository_table[[#This Row],[Country of Destination]],$T$11:$U$47,2,)</f>
        <v>Europe and Central Asia</v>
      </c>
      <c r="H3297" s="20" t="s">
        <v>119</v>
      </c>
      <c r="I3297" s="20" t="s">
        <v>25</v>
      </c>
      <c r="J3297" s="22">
        <v>3796426</v>
      </c>
      <c r="K3297" s="27"/>
      <c r="L3297" s="115"/>
      <c r="N3297" s="89"/>
    </row>
    <row r="3298" spans="1:14" s="13" customFormat="1">
      <c r="A3298" s="114">
        <v>44637</v>
      </c>
      <c r="B3298" s="21" t="s">
        <v>373</v>
      </c>
      <c r="C3298" s="21" t="s">
        <v>373</v>
      </c>
      <c r="D3298" s="20" t="s">
        <v>374</v>
      </c>
      <c r="E3298" s="20" t="s">
        <v>22</v>
      </c>
      <c r="F3298" s="20" t="s">
        <v>158</v>
      </c>
      <c r="G3298" s="20" t="str">
        <f>VLOOKUP(Repository_table[[#This Row],[Country of Destination]],$T$11:$U$47,2,)</f>
        <v>East Asia and Pacific</v>
      </c>
      <c r="H3298" s="20" t="s">
        <v>295</v>
      </c>
      <c r="I3298" s="20" t="s">
        <v>307</v>
      </c>
      <c r="J3298" s="22">
        <v>3451299</v>
      </c>
      <c r="K3298" s="27"/>
      <c r="L3298" s="115" t="s">
        <v>375</v>
      </c>
      <c r="N3298" s="89"/>
    </row>
    <row r="3299" spans="1:14" s="13" customFormat="1">
      <c r="A3299" s="114">
        <v>44638</v>
      </c>
      <c r="B3299" s="21" t="s">
        <v>303</v>
      </c>
      <c r="C3299" s="21" t="s">
        <v>308</v>
      </c>
      <c r="D3299" s="20" t="s">
        <v>305</v>
      </c>
      <c r="E3299" s="20" t="s">
        <v>22</v>
      </c>
      <c r="F3299" s="20" t="s">
        <v>158</v>
      </c>
      <c r="G3299" s="20" t="str">
        <f>VLOOKUP(Repository_table[[#This Row],[Country of Destination]],$T$11:$U$47,2,)</f>
        <v>East Asia and Pacific</v>
      </c>
      <c r="H3299" s="20" t="s">
        <v>312</v>
      </c>
      <c r="I3299" s="20" t="s">
        <v>307</v>
      </c>
      <c r="J3299" s="22">
        <v>3755213</v>
      </c>
      <c r="K3299" s="27"/>
      <c r="L3299" s="115"/>
      <c r="N3299" s="89"/>
    </row>
    <row r="3300" spans="1:14" s="13" customFormat="1" ht="24.95">
      <c r="A3300" s="114">
        <v>44638</v>
      </c>
      <c r="B3300" s="21" t="s">
        <v>330</v>
      </c>
      <c r="C3300" s="21" t="s">
        <v>331</v>
      </c>
      <c r="D3300" s="20" t="s">
        <v>332</v>
      </c>
      <c r="E3300" s="20" t="s">
        <v>22</v>
      </c>
      <c r="F3300" s="20" t="s">
        <v>33</v>
      </c>
      <c r="G3300" s="20" t="str">
        <f>VLOOKUP(Repository_table[[#This Row],[Country of Destination]],$T$11:$U$47,2,)</f>
        <v>Europe and Central Asia</v>
      </c>
      <c r="H3300" s="20" t="s">
        <v>281</v>
      </c>
      <c r="I3300" s="20" t="s">
        <v>333</v>
      </c>
      <c r="J3300" s="22">
        <v>3676291</v>
      </c>
      <c r="K3300" s="27"/>
      <c r="L3300" s="115"/>
      <c r="N3300" s="89"/>
    </row>
    <row r="3301" spans="1:14" s="13" customFormat="1">
      <c r="A3301" s="114">
        <v>44638</v>
      </c>
      <c r="B3301" s="21" t="s">
        <v>20</v>
      </c>
      <c r="C3301" s="21" t="s">
        <v>20</v>
      </c>
      <c r="D3301" s="20" t="s">
        <v>21</v>
      </c>
      <c r="E3301" s="20" t="s">
        <v>22</v>
      </c>
      <c r="F3301" s="20" t="s">
        <v>31</v>
      </c>
      <c r="G3301" s="20" t="str">
        <f>VLOOKUP(Repository_table[[#This Row],[Country of Destination]],$T$11:$U$47,2,)</f>
        <v>Europe and Central Asia</v>
      </c>
      <c r="H3301" s="20" t="s">
        <v>62</v>
      </c>
      <c r="I3301" s="20" t="s">
        <v>25</v>
      </c>
      <c r="J3301" s="22">
        <v>3643800</v>
      </c>
      <c r="K3301" s="27"/>
      <c r="L3301" s="115"/>
      <c r="N3301" s="89"/>
    </row>
    <row r="3302" spans="1:14" s="13" customFormat="1" ht="24.95">
      <c r="A3302" s="114">
        <v>44639</v>
      </c>
      <c r="B3302" s="21" t="s">
        <v>264</v>
      </c>
      <c r="C3302" s="21" t="s">
        <v>265</v>
      </c>
      <c r="D3302" s="20" t="s">
        <v>266</v>
      </c>
      <c r="E3302" s="20" t="s">
        <v>22</v>
      </c>
      <c r="F3302" s="20" t="s">
        <v>23</v>
      </c>
      <c r="G3302" s="20" t="str">
        <f>VLOOKUP(Repository_table[[#This Row],[Country of Destination]],$T$11:$U$47,2,)</f>
        <v>Europe and Central Asia</v>
      </c>
      <c r="H3302" s="20" t="s">
        <v>142</v>
      </c>
      <c r="I3302" s="20" t="s">
        <v>268</v>
      </c>
      <c r="J3302" s="22">
        <v>3720437</v>
      </c>
      <c r="K3302" s="27"/>
      <c r="L3302" s="115"/>
      <c r="N3302" s="89"/>
    </row>
    <row r="3303" spans="1:14" s="13" customFormat="1">
      <c r="A3303" s="114">
        <v>44639</v>
      </c>
      <c r="B3303" s="21" t="s">
        <v>228</v>
      </c>
      <c r="C3303" s="21" t="s">
        <v>229</v>
      </c>
      <c r="D3303" s="20" t="s">
        <v>230</v>
      </c>
      <c r="E3303" s="20" t="s">
        <v>22</v>
      </c>
      <c r="F3303" s="20" t="s">
        <v>33</v>
      </c>
      <c r="G3303" s="20" t="str">
        <f>VLOOKUP(Repository_table[[#This Row],[Country of Destination]],$T$11:$U$47,2,)</f>
        <v>Europe and Central Asia</v>
      </c>
      <c r="H3303" s="20" t="s">
        <v>157</v>
      </c>
      <c r="I3303" s="20" t="s">
        <v>231</v>
      </c>
      <c r="J3303" s="22">
        <v>3294094</v>
      </c>
      <c r="K3303" s="27"/>
      <c r="L3303" s="115"/>
      <c r="N3303" s="89"/>
    </row>
    <row r="3304" spans="1:14" s="13" customFormat="1" ht="24.95">
      <c r="A3304" s="114">
        <v>44639</v>
      </c>
      <c r="B3304" s="21" t="s">
        <v>330</v>
      </c>
      <c r="C3304" s="21" t="s">
        <v>331</v>
      </c>
      <c r="D3304" s="20" t="s">
        <v>332</v>
      </c>
      <c r="E3304" s="20" t="s">
        <v>22</v>
      </c>
      <c r="F3304" s="20" t="s">
        <v>65</v>
      </c>
      <c r="G3304" s="20" t="str">
        <f>VLOOKUP(Repository_table[[#This Row],[Country of Destination]],$T$11:$U$47,2,)</f>
        <v>Europe and Central Asia</v>
      </c>
      <c r="H3304" s="20" t="s">
        <v>345</v>
      </c>
      <c r="I3304" s="20" t="s">
        <v>333</v>
      </c>
      <c r="J3304" s="22">
        <v>3357766</v>
      </c>
      <c r="K3304" s="27"/>
      <c r="L3304" s="115"/>
      <c r="N3304" s="89"/>
    </row>
    <row r="3305" spans="1:14" s="13" customFormat="1">
      <c r="A3305" s="114">
        <v>44639</v>
      </c>
      <c r="B3305" s="21" t="s">
        <v>20</v>
      </c>
      <c r="C3305" s="21" t="s">
        <v>20</v>
      </c>
      <c r="D3305" s="20" t="s">
        <v>21</v>
      </c>
      <c r="E3305" s="20" t="s">
        <v>22</v>
      </c>
      <c r="F3305" s="20" t="s">
        <v>55</v>
      </c>
      <c r="G3305" s="20" t="str">
        <f>VLOOKUP(Repository_table[[#This Row],[Country of Destination]],$T$11:$U$47,2,)</f>
        <v>Europe and Central Asia</v>
      </c>
      <c r="H3305" s="20" t="s">
        <v>120</v>
      </c>
      <c r="I3305" s="20" t="s">
        <v>25</v>
      </c>
      <c r="J3305" s="22">
        <v>3678647</v>
      </c>
      <c r="K3305" s="27"/>
      <c r="L3305" s="115"/>
      <c r="N3305" s="89"/>
    </row>
    <row r="3306" spans="1:14" s="13" customFormat="1">
      <c r="A3306" s="114">
        <v>44639</v>
      </c>
      <c r="B3306" s="21" t="s">
        <v>355</v>
      </c>
      <c r="C3306" s="21" t="s">
        <v>356</v>
      </c>
      <c r="D3306" s="20" t="s">
        <v>360</v>
      </c>
      <c r="E3306" s="20" t="s">
        <v>22</v>
      </c>
      <c r="F3306" s="20" t="s">
        <v>23</v>
      </c>
      <c r="G3306" s="20" t="str">
        <f>VLOOKUP(Repository_table[[#This Row],[Country of Destination]],$T$11:$U$47,2,)</f>
        <v>Europe and Central Asia</v>
      </c>
      <c r="H3306" s="20" t="s">
        <v>165</v>
      </c>
      <c r="I3306" s="20" t="s">
        <v>359</v>
      </c>
      <c r="J3306" s="22">
        <v>3491245</v>
      </c>
      <c r="K3306" s="27"/>
      <c r="L3306" s="115"/>
      <c r="N3306" s="89"/>
    </row>
    <row r="3307" spans="1:14" s="13" customFormat="1">
      <c r="A3307" s="114">
        <v>44640</v>
      </c>
      <c r="B3307" s="21" t="s">
        <v>303</v>
      </c>
      <c r="C3307" s="21" t="s">
        <v>318</v>
      </c>
      <c r="D3307" s="20" t="s">
        <v>309</v>
      </c>
      <c r="E3307" s="20" t="s">
        <v>22</v>
      </c>
      <c r="F3307" s="20" t="s">
        <v>144</v>
      </c>
      <c r="G3307" s="20" t="str">
        <f>VLOOKUP(Repository_table[[#This Row],[Country of Destination]],$T$11:$U$47,2,)</f>
        <v>Latin America and the Caribbean</v>
      </c>
      <c r="H3307" s="20" t="s">
        <v>319</v>
      </c>
      <c r="I3307" s="20" t="s">
        <v>307</v>
      </c>
      <c r="J3307" s="22">
        <v>3318887</v>
      </c>
      <c r="K3307" s="27"/>
      <c r="L3307" s="115"/>
      <c r="N3307" s="89"/>
    </row>
    <row r="3308" spans="1:14" s="13" customFormat="1" ht="24.95">
      <c r="A3308" s="114">
        <v>44640</v>
      </c>
      <c r="B3308" s="21" t="s">
        <v>330</v>
      </c>
      <c r="C3308" s="21" t="s">
        <v>331</v>
      </c>
      <c r="D3308" s="20" t="s">
        <v>332</v>
      </c>
      <c r="E3308" s="20" t="s">
        <v>22</v>
      </c>
      <c r="F3308" s="20" t="s">
        <v>35</v>
      </c>
      <c r="G3308" s="20" t="str">
        <f>VLOOKUP(Repository_table[[#This Row],[Country of Destination]],$T$11:$U$47,2,)</f>
        <v>Europe and Central Asia</v>
      </c>
      <c r="H3308" s="20" t="s">
        <v>193</v>
      </c>
      <c r="I3308" s="20" t="s">
        <v>333</v>
      </c>
      <c r="J3308" s="22">
        <v>3812974</v>
      </c>
      <c r="K3308" s="27"/>
      <c r="L3308" s="115"/>
      <c r="N3308" s="89"/>
    </row>
    <row r="3309" spans="1:14" s="13" customFormat="1">
      <c r="A3309" s="114">
        <v>44640</v>
      </c>
      <c r="B3309" s="21" t="s">
        <v>20</v>
      </c>
      <c r="C3309" s="21" t="s">
        <v>20</v>
      </c>
      <c r="D3309" s="20" t="s">
        <v>21</v>
      </c>
      <c r="E3309" s="20" t="s">
        <v>22</v>
      </c>
      <c r="F3309" s="20" t="s">
        <v>33</v>
      </c>
      <c r="G3309" s="20" t="str">
        <f>VLOOKUP(Repository_table[[#This Row],[Country of Destination]],$T$11:$U$47,2,)</f>
        <v>Europe and Central Asia</v>
      </c>
      <c r="H3309" s="20" t="s">
        <v>41</v>
      </c>
      <c r="I3309" s="20" t="s">
        <v>25</v>
      </c>
      <c r="J3309" s="22">
        <v>3663462</v>
      </c>
      <c r="K3309" s="27"/>
      <c r="L3309" s="115"/>
      <c r="N3309" s="89"/>
    </row>
    <row r="3310" spans="1:14" s="13" customFormat="1" ht="24.95">
      <c r="A3310" s="114">
        <v>44641</v>
      </c>
      <c r="B3310" s="21" t="s">
        <v>264</v>
      </c>
      <c r="C3310" s="21" t="s">
        <v>265</v>
      </c>
      <c r="D3310" s="20" t="s">
        <v>266</v>
      </c>
      <c r="E3310" s="20" t="s">
        <v>22</v>
      </c>
      <c r="F3310" s="20" t="s">
        <v>57</v>
      </c>
      <c r="G3310" s="20" t="str">
        <f>VLOOKUP(Repository_table[[#This Row],[Country of Destination]],$T$11:$U$47,2,)</f>
        <v>Europe and Central Asia</v>
      </c>
      <c r="H3310" s="20" t="s">
        <v>286</v>
      </c>
      <c r="I3310" s="20" t="s">
        <v>268</v>
      </c>
      <c r="J3310" s="22">
        <v>1130830</v>
      </c>
      <c r="K3310" s="27"/>
      <c r="L3310" s="115" t="s">
        <v>67</v>
      </c>
      <c r="N3310" s="89"/>
    </row>
    <row r="3311" spans="1:14" s="13" customFormat="1" ht="24.95">
      <c r="A3311" s="114">
        <v>44641</v>
      </c>
      <c r="B3311" s="21" t="s">
        <v>264</v>
      </c>
      <c r="C3311" s="21" t="s">
        <v>265</v>
      </c>
      <c r="D3311" s="20" t="s">
        <v>266</v>
      </c>
      <c r="E3311" s="20" t="s">
        <v>22</v>
      </c>
      <c r="F3311" s="20" t="s">
        <v>69</v>
      </c>
      <c r="G3311" s="20" t="str">
        <f>VLOOKUP(Repository_table[[#This Row],[Country of Destination]],$T$11:$U$47,2,)</f>
        <v>East Asia and Pacific</v>
      </c>
      <c r="H3311" s="20" t="s">
        <v>286</v>
      </c>
      <c r="I3311" s="20" t="s">
        <v>268</v>
      </c>
      <c r="J3311" s="22">
        <v>2722288</v>
      </c>
      <c r="K3311" s="27"/>
      <c r="L3311" s="115" t="s">
        <v>67</v>
      </c>
      <c r="N3311" s="89"/>
    </row>
    <row r="3312" spans="1:14" s="13" customFormat="1" ht="24.95">
      <c r="A3312" s="114">
        <v>44641</v>
      </c>
      <c r="B3312" s="21" t="s">
        <v>330</v>
      </c>
      <c r="C3312" s="21" t="s">
        <v>331</v>
      </c>
      <c r="D3312" s="20" t="s">
        <v>332</v>
      </c>
      <c r="E3312" s="20" t="s">
        <v>22</v>
      </c>
      <c r="F3312" s="20" t="s">
        <v>31</v>
      </c>
      <c r="G3312" s="20" t="str">
        <f>VLOOKUP(Repository_table[[#This Row],[Country of Destination]],$T$11:$U$47,2,)</f>
        <v>Europe and Central Asia</v>
      </c>
      <c r="H3312" s="20" t="s">
        <v>174</v>
      </c>
      <c r="I3312" s="20" t="s">
        <v>333</v>
      </c>
      <c r="J3312" s="22">
        <v>3586787</v>
      </c>
      <c r="K3312" s="27"/>
      <c r="L3312" s="115"/>
      <c r="N3312" s="89"/>
    </row>
    <row r="3313" spans="1:14" s="13" customFormat="1">
      <c r="A3313" s="114">
        <v>44641</v>
      </c>
      <c r="B3313" s="21" t="s">
        <v>20</v>
      </c>
      <c r="C3313" s="21" t="s">
        <v>20</v>
      </c>
      <c r="D3313" s="20" t="s">
        <v>21</v>
      </c>
      <c r="E3313" s="20" t="s">
        <v>22</v>
      </c>
      <c r="F3313" s="20" t="s">
        <v>87</v>
      </c>
      <c r="G3313" s="20" t="str">
        <f>VLOOKUP(Repository_table[[#This Row],[Country of Destination]],$T$11:$U$47,2,)</f>
        <v>South Asia</v>
      </c>
      <c r="H3313" s="20" t="s">
        <v>121</v>
      </c>
      <c r="I3313" s="20" t="s">
        <v>25</v>
      </c>
      <c r="J3313" s="22">
        <v>3420968</v>
      </c>
      <c r="K3313" s="27"/>
      <c r="L3313" s="115"/>
      <c r="N3313" s="89"/>
    </row>
    <row r="3314" spans="1:14" s="13" customFormat="1">
      <c r="A3314" s="114">
        <v>44642</v>
      </c>
      <c r="B3314" s="21" t="s">
        <v>303</v>
      </c>
      <c r="C3314" s="21" t="s">
        <v>308</v>
      </c>
      <c r="D3314" s="20" t="s">
        <v>305</v>
      </c>
      <c r="E3314" s="20" t="s">
        <v>22</v>
      </c>
      <c r="F3314" s="20" t="s">
        <v>35</v>
      </c>
      <c r="G3314" s="20" t="str">
        <f>VLOOKUP(Repository_table[[#This Row],[Country of Destination]],$T$11:$U$47,2,)</f>
        <v>Europe and Central Asia</v>
      </c>
      <c r="H3314" s="20" t="s">
        <v>145</v>
      </c>
      <c r="I3314" s="20" t="s">
        <v>307</v>
      </c>
      <c r="J3314" s="22">
        <v>3476070</v>
      </c>
      <c r="K3314" s="27"/>
      <c r="L3314" s="115"/>
      <c r="N3314" s="89"/>
    </row>
    <row r="3315" spans="1:14" s="13" customFormat="1">
      <c r="A3315" s="114">
        <v>44642</v>
      </c>
      <c r="B3315" s="21" t="s">
        <v>303</v>
      </c>
      <c r="C3315" s="21" t="s">
        <v>308</v>
      </c>
      <c r="D3315" s="20" t="s">
        <v>305</v>
      </c>
      <c r="E3315" s="20" t="s">
        <v>22</v>
      </c>
      <c r="F3315" s="20" t="s">
        <v>35</v>
      </c>
      <c r="G3315" s="20" t="str">
        <f>VLOOKUP(Repository_table[[#This Row],[Country of Destination]],$T$11:$U$47,2,)</f>
        <v>Europe and Central Asia</v>
      </c>
      <c r="H3315" s="20" t="s">
        <v>183</v>
      </c>
      <c r="I3315" s="20" t="s">
        <v>307</v>
      </c>
      <c r="J3315" s="22">
        <v>3703830</v>
      </c>
      <c r="K3315" s="27"/>
      <c r="L3315" s="115"/>
      <c r="N3315" s="89"/>
    </row>
    <row r="3316" spans="1:14" s="13" customFormat="1">
      <c r="A3316" s="114">
        <v>44642</v>
      </c>
      <c r="B3316" s="21" t="s">
        <v>20</v>
      </c>
      <c r="C3316" s="21" t="s">
        <v>20</v>
      </c>
      <c r="D3316" s="20" t="s">
        <v>122</v>
      </c>
      <c r="E3316" s="20" t="s">
        <v>22</v>
      </c>
      <c r="F3316" s="20" t="s">
        <v>35</v>
      </c>
      <c r="G3316" s="20" t="str">
        <f>VLOOKUP(Repository_table[[#This Row],[Country of Destination]],$T$11:$U$47,2,)</f>
        <v>Europe and Central Asia</v>
      </c>
      <c r="H3316" s="20" t="s">
        <v>91</v>
      </c>
      <c r="I3316" s="20" t="s">
        <v>25</v>
      </c>
      <c r="J3316" s="22">
        <v>3651952</v>
      </c>
      <c r="K3316" s="27"/>
      <c r="L3316" s="115"/>
      <c r="N3316" s="89"/>
    </row>
    <row r="3317" spans="1:14" s="13" customFormat="1" ht="24.95">
      <c r="A3317" s="114">
        <v>44643</v>
      </c>
      <c r="B3317" s="21" t="s">
        <v>264</v>
      </c>
      <c r="C3317" s="21" t="s">
        <v>265</v>
      </c>
      <c r="D3317" s="20" t="s">
        <v>270</v>
      </c>
      <c r="E3317" s="20" t="s">
        <v>22</v>
      </c>
      <c r="F3317" s="20" t="s">
        <v>35</v>
      </c>
      <c r="G3317" s="20" t="str">
        <f>VLOOKUP(Repository_table[[#This Row],[Country of Destination]],$T$11:$U$47,2,)</f>
        <v>Europe and Central Asia</v>
      </c>
      <c r="H3317" s="20" t="s">
        <v>26</v>
      </c>
      <c r="I3317" s="20" t="s">
        <v>268</v>
      </c>
      <c r="J3317" s="22">
        <v>3445132</v>
      </c>
      <c r="K3317" s="27"/>
      <c r="L3317" s="115"/>
      <c r="N3317" s="89"/>
    </row>
    <row r="3318" spans="1:14" s="13" customFormat="1">
      <c r="A3318" s="114">
        <v>44643</v>
      </c>
      <c r="B3318" s="21" t="s">
        <v>20</v>
      </c>
      <c r="C3318" s="21" t="s">
        <v>20</v>
      </c>
      <c r="D3318" s="20" t="s">
        <v>122</v>
      </c>
      <c r="E3318" s="20" t="s">
        <v>22</v>
      </c>
      <c r="F3318" s="20" t="s">
        <v>57</v>
      </c>
      <c r="G3318" s="20" t="str">
        <f>VLOOKUP(Repository_table[[#This Row],[Country of Destination]],$T$11:$U$47,2,)</f>
        <v>Europe and Central Asia</v>
      </c>
      <c r="H3318" s="20" t="s">
        <v>92</v>
      </c>
      <c r="I3318" s="20" t="s">
        <v>25</v>
      </c>
      <c r="J3318" s="22">
        <v>2939278</v>
      </c>
      <c r="K3318" s="27"/>
      <c r="L3318" s="115"/>
      <c r="N3318" s="89"/>
    </row>
    <row r="3319" spans="1:14" s="13" customFormat="1" ht="24.95">
      <c r="A3319" s="114">
        <v>44644</v>
      </c>
      <c r="B3319" s="21" t="s">
        <v>264</v>
      </c>
      <c r="C3319" s="21" t="s">
        <v>265</v>
      </c>
      <c r="D3319" s="20" t="s">
        <v>270</v>
      </c>
      <c r="E3319" s="20" t="s">
        <v>22</v>
      </c>
      <c r="F3319" s="20" t="s">
        <v>23</v>
      </c>
      <c r="G3319" s="20" t="str">
        <f>VLOOKUP(Repository_table[[#This Row],[Country of Destination]],$T$11:$U$47,2,)</f>
        <v>Europe and Central Asia</v>
      </c>
      <c r="H3319" s="20" t="s">
        <v>267</v>
      </c>
      <c r="I3319" s="20" t="s">
        <v>268</v>
      </c>
      <c r="J3319" s="22">
        <v>3508843</v>
      </c>
      <c r="K3319" s="27"/>
      <c r="L3319" s="115"/>
      <c r="N3319" s="89"/>
    </row>
    <row r="3320" spans="1:14" s="13" customFormat="1" ht="24.95">
      <c r="A3320" s="114">
        <v>44644</v>
      </c>
      <c r="B3320" s="21" t="s">
        <v>330</v>
      </c>
      <c r="C3320" s="21" t="s">
        <v>331</v>
      </c>
      <c r="D3320" s="20" t="s">
        <v>332</v>
      </c>
      <c r="E3320" s="20" t="s">
        <v>22</v>
      </c>
      <c r="F3320" s="20" t="s">
        <v>38</v>
      </c>
      <c r="G3320" s="20" t="str">
        <f>VLOOKUP(Repository_table[[#This Row],[Country of Destination]],$T$11:$U$47,2,)</f>
        <v>Latin America and the Caribbean</v>
      </c>
      <c r="H3320" s="20" t="s">
        <v>146</v>
      </c>
      <c r="I3320" s="20" t="s">
        <v>333</v>
      </c>
      <c r="J3320" s="22">
        <v>2235507</v>
      </c>
      <c r="K3320" s="27"/>
      <c r="L3320" s="115"/>
      <c r="N3320" s="89"/>
    </row>
    <row r="3321" spans="1:14" s="13" customFormat="1">
      <c r="A3321" s="114">
        <v>44644</v>
      </c>
      <c r="B3321" s="21" t="s">
        <v>20</v>
      </c>
      <c r="C3321" s="21" t="s">
        <v>20</v>
      </c>
      <c r="D3321" s="20" t="s">
        <v>122</v>
      </c>
      <c r="E3321" s="20" t="s">
        <v>22</v>
      </c>
      <c r="F3321" s="20" t="s">
        <v>55</v>
      </c>
      <c r="G3321" s="20" t="str">
        <f>VLOOKUP(Repository_table[[#This Row],[Country of Destination]],$T$11:$U$47,2,)</f>
        <v>Europe and Central Asia</v>
      </c>
      <c r="H3321" s="20" t="s">
        <v>123</v>
      </c>
      <c r="I3321" s="20" t="s">
        <v>25</v>
      </c>
      <c r="J3321" s="22">
        <v>3497461</v>
      </c>
      <c r="K3321" s="27"/>
      <c r="L3321" s="115"/>
      <c r="N3321" s="89"/>
    </row>
    <row r="3322" spans="1:14" s="13" customFormat="1">
      <c r="A3322" s="114">
        <v>44644</v>
      </c>
      <c r="B3322" s="21" t="s">
        <v>20</v>
      </c>
      <c r="C3322" s="21" t="s">
        <v>20</v>
      </c>
      <c r="D3322" s="20" t="s">
        <v>122</v>
      </c>
      <c r="E3322" s="20" t="s">
        <v>22</v>
      </c>
      <c r="F3322" s="20" t="s">
        <v>28</v>
      </c>
      <c r="G3322" s="20" t="str">
        <f>VLOOKUP(Repository_table[[#This Row],[Country of Destination]],$T$11:$U$47,2,)</f>
        <v>East Asia and Pacific</v>
      </c>
      <c r="H3322" s="20" t="s">
        <v>52</v>
      </c>
      <c r="I3322" s="20" t="s">
        <v>25</v>
      </c>
      <c r="J3322" s="22">
        <v>3695356</v>
      </c>
      <c r="K3322" s="27"/>
      <c r="L3322" s="115"/>
      <c r="N3322" s="89"/>
    </row>
    <row r="3323" spans="1:14" s="13" customFormat="1">
      <c r="A3323" s="114">
        <v>44644</v>
      </c>
      <c r="B3323" s="21" t="s">
        <v>355</v>
      </c>
      <c r="C3323" s="21" t="s">
        <v>356</v>
      </c>
      <c r="D3323" s="20" t="s">
        <v>360</v>
      </c>
      <c r="E3323" s="20" t="s">
        <v>22</v>
      </c>
      <c r="F3323" s="20" t="s">
        <v>61</v>
      </c>
      <c r="G3323" s="20" t="str">
        <f>VLOOKUP(Repository_table[[#This Row],[Country of Destination]],$T$11:$U$47,2,)</f>
        <v>Europe and Central Asia</v>
      </c>
      <c r="H3323" s="20" t="s">
        <v>363</v>
      </c>
      <c r="I3323" s="20" t="s">
        <v>359</v>
      </c>
      <c r="J3323" s="22">
        <v>2272874</v>
      </c>
      <c r="K3323" s="27"/>
      <c r="L3323" s="115"/>
      <c r="N3323" s="89"/>
    </row>
    <row r="3324" spans="1:14" s="13" customFormat="1">
      <c r="A3324" s="114">
        <v>44644</v>
      </c>
      <c r="B3324" s="21" t="s">
        <v>373</v>
      </c>
      <c r="C3324" s="21" t="s">
        <v>373</v>
      </c>
      <c r="D3324" s="20" t="s">
        <v>374</v>
      </c>
      <c r="E3324" s="20" t="s">
        <v>22</v>
      </c>
      <c r="F3324" s="20" t="s">
        <v>49</v>
      </c>
      <c r="G3324" s="20" t="str">
        <f>VLOOKUP(Repository_table[[#This Row],[Country of Destination]],$T$11:$U$47,2,)</f>
        <v>Europe and Central Asia</v>
      </c>
      <c r="H3324" s="20" t="s">
        <v>98</v>
      </c>
      <c r="I3324" s="20" t="s">
        <v>307</v>
      </c>
      <c r="J3324" s="22">
        <v>3701555</v>
      </c>
      <c r="K3324" s="27"/>
      <c r="L3324" s="115" t="s">
        <v>375</v>
      </c>
      <c r="N3324" s="89"/>
    </row>
    <row r="3325" spans="1:14" s="13" customFormat="1">
      <c r="A3325" s="114">
        <v>44645</v>
      </c>
      <c r="B3325" s="21" t="s">
        <v>303</v>
      </c>
      <c r="C3325" s="21" t="s">
        <v>304</v>
      </c>
      <c r="D3325" s="20" t="s">
        <v>305</v>
      </c>
      <c r="E3325" s="20" t="s">
        <v>22</v>
      </c>
      <c r="F3325" s="20" t="s">
        <v>23</v>
      </c>
      <c r="G3325" s="20" t="str">
        <f>VLOOKUP(Repository_table[[#This Row],[Country of Destination]],$T$11:$U$47,2,)</f>
        <v>Europe and Central Asia</v>
      </c>
      <c r="H3325" s="20" t="s">
        <v>300</v>
      </c>
      <c r="I3325" s="20" t="s">
        <v>307</v>
      </c>
      <c r="J3325" s="22">
        <v>3692380</v>
      </c>
      <c r="K3325" s="27"/>
      <c r="L3325" s="115"/>
      <c r="N3325" s="89"/>
    </row>
    <row r="3326" spans="1:14" s="13" customFormat="1" ht="24.95">
      <c r="A3326" s="114">
        <v>44646</v>
      </c>
      <c r="B3326" s="21" t="s">
        <v>264</v>
      </c>
      <c r="C3326" s="21" t="s">
        <v>265</v>
      </c>
      <c r="D3326" s="20" t="s">
        <v>283</v>
      </c>
      <c r="E3326" s="20" t="s">
        <v>22</v>
      </c>
      <c r="F3326" s="20" t="s">
        <v>143</v>
      </c>
      <c r="G3326" s="20" t="str">
        <f>VLOOKUP(Repository_table[[#This Row],[Country of Destination]],$T$11:$U$47,2,)</f>
        <v>Latin America and the Caribbean</v>
      </c>
      <c r="H3326" s="20" t="s">
        <v>271</v>
      </c>
      <c r="I3326" s="20" t="s">
        <v>268</v>
      </c>
      <c r="J3326" s="22">
        <v>3213779</v>
      </c>
      <c r="K3326" s="27"/>
      <c r="L3326" s="115"/>
      <c r="N3326" s="89"/>
    </row>
    <row r="3327" spans="1:14" s="13" customFormat="1">
      <c r="A3327" s="114">
        <v>44646</v>
      </c>
      <c r="B3327" s="21" t="s">
        <v>228</v>
      </c>
      <c r="C3327" s="21" t="s">
        <v>232</v>
      </c>
      <c r="D3327" s="20" t="s">
        <v>230</v>
      </c>
      <c r="E3327" s="20" t="s">
        <v>22</v>
      </c>
      <c r="F3327" s="20" t="s">
        <v>23</v>
      </c>
      <c r="G3327" s="20" t="str">
        <f>VLOOKUP(Repository_table[[#This Row],[Country of Destination]],$T$11:$U$47,2,)</f>
        <v>Europe and Central Asia</v>
      </c>
      <c r="H3327" s="20" t="s">
        <v>195</v>
      </c>
      <c r="I3327" s="20" t="s">
        <v>231</v>
      </c>
      <c r="J3327" s="22">
        <v>3581470</v>
      </c>
      <c r="K3327" s="27"/>
      <c r="L3327" s="115"/>
      <c r="N3327" s="89"/>
    </row>
    <row r="3328" spans="1:14" s="13" customFormat="1" ht="24.95">
      <c r="A3328" s="114">
        <v>44646</v>
      </c>
      <c r="B3328" s="21" t="s">
        <v>330</v>
      </c>
      <c r="C3328" s="21" t="s">
        <v>331</v>
      </c>
      <c r="D3328" s="20" t="s">
        <v>332</v>
      </c>
      <c r="E3328" s="20" t="s">
        <v>22</v>
      </c>
      <c r="F3328" s="20" t="s">
        <v>33</v>
      </c>
      <c r="G3328" s="20" t="str">
        <f>VLOOKUP(Repository_table[[#This Row],[Country of Destination]],$T$11:$U$47,2,)</f>
        <v>Europe and Central Asia</v>
      </c>
      <c r="H3328" s="20" t="s">
        <v>321</v>
      </c>
      <c r="I3328" s="20" t="s">
        <v>333</v>
      </c>
      <c r="J3328" s="22">
        <v>3641533</v>
      </c>
      <c r="K3328" s="27"/>
      <c r="L3328" s="115" t="s">
        <v>258</v>
      </c>
      <c r="N3328" s="89"/>
    </row>
    <row r="3329" spans="1:14" s="13" customFormat="1">
      <c r="A3329" s="114">
        <v>44646</v>
      </c>
      <c r="B3329" s="21" t="s">
        <v>20</v>
      </c>
      <c r="C3329" s="21" t="s">
        <v>20</v>
      </c>
      <c r="D3329" s="20" t="s">
        <v>122</v>
      </c>
      <c r="E3329" s="20" t="s">
        <v>22</v>
      </c>
      <c r="F3329" s="20" t="s">
        <v>35</v>
      </c>
      <c r="G3329" s="20" t="str">
        <f>VLOOKUP(Repository_table[[#This Row],[Country of Destination]],$T$11:$U$47,2,)</f>
        <v>Europe and Central Asia</v>
      </c>
      <c r="H3329" s="20" t="s">
        <v>124</v>
      </c>
      <c r="I3329" s="20" t="s">
        <v>25</v>
      </c>
      <c r="J3329" s="22">
        <v>3406080</v>
      </c>
      <c r="K3329" s="27"/>
      <c r="L3329" s="115"/>
      <c r="N3329" s="89"/>
    </row>
    <row r="3330" spans="1:14" s="13" customFormat="1">
      <c r="A3330" s="114">
        <v>44647</v>
      </c>
      <c r="B3330" s="21" t="s">
        <v>303</v>
      </c>
      <c r="C3330" s="21" t="s">
        <v>308</v>
      </c>
      <c r="D3330" s="20" t="s">
        <v>305</v>
      </c>
      <c r="E3330" s="20" t="s">
        <v>22</v>
      </c>
      <c r="F3330" s="20" t="s">
        <v>158</v>
      </c>
      <c r="G3330" s="20" t="str">
        <f>VLOOKUP(Repository_table[[#This Row],[Country of Destination]],$T$11:$U$47,2,)</f>
        <v>East Asia and Pacific</v>
      </c>
      <c r="H3330" s="20" t="s">
        <v>276</v>
      </c>
      <c r="I3330" s="20" t="s">
        <v>307</v>
      </c>
      <c r="J3330" s="22">
        <v>3314205</v>
      </c>
      <c r="K3330" s="27"/>
      <c r="L3330" s="115"/>
      <c r="N3330" s="89"/>
    </row>
    <row r="3331" spans="1:14" s="13" customFormat="1" ht="24.95">
      <c r="A3331" s="114">
        <v>44647</v>
      </c>
      <c r="B3331" s="21" t="s">
        <v>330</v>
      </c>
      <c r="C3331" s="21" t="s">
        <v>331</v>
      </c>
      <c r="D3331" s="20" t="s">
        <v>339</v>
      </c>
      <c r="E3331" s="20" t="s">
        <v>22</v>
      </c>
      <c r="F3331" s="20" t="s">
        <v>28</v>
      </c>
      <c r="G3331" s="20" t="str">
        <f>VLOOKUP(Repository_table[[#This Row],[Country of Destination]],$T$11:$U$47,2,)</f>
        <v>East Asia and Pacific</v>
      </c>
      <c r="H3331" s="20" t="s">
        <v>209</v>
      </c>
      <c r="I3331" s="20" t="s">
        <v>333</v>
      </c>
      <c r="J3331" s="22">
        <v>1653118</v>
      </c>
      <c r="K3331" s="27"/>
      <c r="L3331" s="115" t="s">
        <v>258</v>
      </c>
      <c r="N3331" s="89"/>
    </row>
    <row r="3332" spans="1:14" s="13" customFormat="1">
      <c r="A3332" s="114">
        <v>44647</v>
      </c>
      <c r="B3332" s="21" t="s">
        <v>20</v>
      </c>
      <c r="C3332" s="21" t="s">
        <v>20</v>
      </c>
      <c r="D3332" s="20" t="s">
        <v>122</v>
      </c>
      <c r="E3332" s="20" t="s">
        <v>22</v>
      </c>
      <c r="F3332" s="20" t="s">
        <v>28</v>
      </c>
      <c r="G3332" s="20" t="str">
        <f>VLOOKUP(Repository_table[[#This Row],[Country of Destination]],$T$11:$U$47,2,)</f>
        <v>East Asia and Pacific</v>
      </c>
      <c r="H3332" s="20" t="s">
        <v>127</v>
      </c>
      <c r="I3332" s="20" t="s">
        <v>25</v>
      </c>
      <c r="J3332" s="22">
        <v>3684331</v>
      </c>
      <c r="K3332" s="27"/>
      <c r="L3332" s="115"/>
      <c r="N3332" s="89"/>
    </row>
    <row r="3333" spans="1:14" s="13" customFormat="1">
      <c r="A3333" s="114">
        <v>44647</v>
      </c>
      <c r="B3333" s="21" t="s">
        <v>20</v>
      </c>
      <c r="C3333" s="21" t="s">
        <v>20</v>
      </c>
      <c r="D3333" s="20" t="s">
        <v>122</v>
      </c>
      <c r="E3333" s="20" t="s">
        <v>22</v>
      </c>
      <c r="F3333" s="20" t="s">
        <v>125</v>
      </c>
      <c r="G3333" s="20" t="str">
        <f>VLOOKUP(Repository_table[[#This Row],[Country of Destination]],$T$11:$U$47,2,)</f>
        <v>East Asia and Pacific</v>
      </c>
      <c r="H3333" s="20" t="s">
        <v>126</v>
      </c>
      <c r="I3333" s="20" t="s">
        <v>25</v>
      </c>
      <c r="J3333" s="22">
        <v>3824718</v>
      </c>
      <c r="K3333" s="27"/>
      <c r="L3333" s="115"/>
      <c r="N3333" s="89"/>
    </row>
    <row r="3334" spans="1:14" s="13" customFormat="1" ht="24.95">
      <c r="A3334" s="114">
        <v>44648</v>
      </c>
      <c r="B3334" s="21" t="s">
        <v>264</v>
      </c>
      <c r="C3334" s="21" t="s">
        <v>265</v>
      </c>
      <c r="D3334" s="20" t="s">
        <v>270</v>
      </c>
      <c r="E3334" s="20" t="s">
        <v>22</v>
      </c>
      <c r="F3334" s="20" t="s">
        <v>69</v>
      </c>
      <c r="G3334" s="20" t="str">
        <f>VLOOKUP(Repository_table[[#This Row],[Country of Destination]],$T$11:$U$47,2,)</f>
        <v>East Asia and Pacific</v>
      </c>
      <c r="H3334" s="20" t="s">
        <v>217</v>
      </c>
      <c r="I3334" s="20" t="s">
        <v>268</v>
      </c>
      <c r="J3334" s="22">
        <v>3514023</v>
      </c>
      <c r="K3334" s="27"/>
      <c r="L3334" s="115"/>
      <c r="N3334" s="89"/>
    </row>
    <row r="3335" spans="1:14" s="13" customFormat="1">
      <c r="A3335" s="114">
        <v>44648</v>
      </c>
      <c r="B3335" s="21" t="s">
        <v>20</v>
      </c>
      <c r="C3335" s="21" t="s">
        <v>20</v>
      </c>
      <c r="D3335" s="20" t="s">
        <v>122</v>
      </c>
      <c r="E3335" s="20" t="s">
        <v>22</v>
      </c>
      <c r="F3335" s="20" t="s">
        <v>33</v>
      </c>
      <c r="G3335" s="20" t="str">
        <f>VLOOKUP(Repository_table[[#This Row],[Country of Destination]],$T$11:$U$47,2,)</f>
        <v>Europe and Central Asia</v>
      </c>
      <c r="H3335" s="20" t="s">
        <v>128</v>
      </c>
      <c r="I3335" s="20" t="s">
        <v>25</v>
      </c>
      <c r="J3335" s="22">
        <v>3289704</v>
      </c>
      <c r="K3335" s="27"/>
      <c r="L3335" s="115"/>
      <c r="N3335" s="89"/>
    </row>
    <row r="3336" spans="1:14" s="13" customFormat="1">
      <c r="A3336" s="114">
        <v>44649</v>
      </c>
      <c r="B3336" s="21" t="s">
        <v>303</v>
      </c>
      <c r="C3336" s="21" t="s">
        <v>304</v>
      </c>
      <c r="D3336" s="20" t="s">
        <v>305</v>
      </c>
      <c r="E3336" s="20" t="s">
        <v>22</v>
      </c>
      <c r="F3336" s="20" t="s">
        <v>42</v>
      </c>
      <c r="G3336" s="20" t="str">
        <f>VLOOKUP(Repository_table[[#This Row],[Country of Destination]],$T$11:$U$47,2,)</f>
        <v>South Asia</v>
      </c>
      <c r="H3336" s="20" t="s">
        <v>106</v>
      </c>
      <c r="I3336" s="20" t="s">
        <v>307</v>
      </c>
      <c r="J3336" s="22">
        <v>3336724</v>
      </c>
      <c r="K3336" s="27"/>
      <c r="L3336" s="115"/>
      <c r="N3336" s="89"/>
    </row>
    <row r="3337" spans="1:14" s="13" customFormat="1">
      <c r="A3337" s="114">
        <v>44649</v>
      </c>
      <c r="B3337" s="21" t="s">
        <v>228</v>
      </c>
      <c r="C3337" s="21" t="s">
        <v>229</v>
      </c>
      <c r="D3337" s="20" t="s">
        <v>230</v>
      </c>
      <c r="E3337" s="20" t="s">
        <v>22</v>
      </c>
      <c r="F3337" s="20" t="s">
        <v>42</v>
      </c>
      <c r="G3337" s="20" t="str">
        <f>VLOOKUP(Repository_table[[#This Row],[Country of Destination]],$T$11:$U$47,2,)</f>
        <v>South Asia</v>
      </c>
      <c r="H3337" s="20" t="s">
        <v>239</v>
      </c>
      <c r="I3337" s="20" t="s">
        <v>231</v>
      </c>
      <c r="J3337" s="22">
        <v>3682345</v>
      </c>
      <c r="K3337" s="27"/>
      <c r="L3337" s="115"/>
      <c r="N3337" s="89"/>
    </row>
    <row r="3338" spans="1:14" s="13" customFormat="1" ht="24.95">
      <c r="A3338" s="114">
        <v>44649</v>
      </c>
      <c r="B3338" s="21" t="s">
        <v>330</v>
      </c>
      <c r="C3338" s="21" t="s">
        <v>331</v>
      </c>
      <c r="D3338" s="20" t="s">
        <v>332</v>
      </c>
      <c r="E3338" s="20" t="s">
        <v>22</v>
      </c>
      <c r="F3338" s="20" t="s">
        <v>35</v>
      </c>
      <c r="G3338" s="20" t="str">
        <f>VLOOKUP(Repository_table[[#This Row],[Country of Destination]],$T$11:$U$47,2,)</f>
        <v>Europe and Central Asia</v>
      </c>
      <c r="H3338" s="20" t="s">
        <v>81</v>
      </c>
      <c r="I3338" s="20" t="s">
        <v>333</v>
      </c>
      <c r="J3338" s="22">
        <v>3657072</v>
      </c>
      <c r="K3338" s="27"/>
      <c r="L3338" s="115"/>
      <c r="N3338" s="89"/>
    </row>
    <row r="3339" spans="1:14" s="13" customFormat="1">
      <c r="A3339" s="114">
        <v>44649</v>
      </c>
      <c r="B3339" s="21" t="s">
        <v>20</v>
      </c>
      <c r="C3339" s="21" t="s">
        <v>20</v>
      </c>
      <c r="D3339" s="20" t="s">
        <v>122</v>
      </c>
      <c r="E3339" s="20" t="s">
        <v>22</v>
      </c>
      <c r="F3339" s="20" t="s">
        <v>94</v>
      </c>
      <c r="G3339" s="20" t="str">
        <f>VLOOKUP(Repository_table[[#This Row],[Country of Destination]],$T$11:$U$47,2,)</f>
        <v>East Asia and Pacific</v>
      </c>
      <c r="H3339" s="20" t="s">
        <v>129</v>
      </c>
      <c r="I3339" s="20" t="s">
        <v>25</v>
      </c>
      <c r="J3339" s="22">
        <v>3709409</v>
      </c>
      <c r="K3339" s="27"/>
      <c r="L3339" s="115"/>
      <c r="N3339" s="89"/>
    </row>
    <row r="3340" spans="1:14" s="13" customFormat="1">
      <c r="A3340" s="114">
        <v>44649</v>
      </c>
      <c r="B3340" s="21" t="s">
        <v>373</v>
      </c>
      <c r="C3340" s="21" t="s">
        <v>373</v>
      </c>
      <c r="D3340" s="20" t="s">
        <v>374</v>
      </c>
      <c r="E3340" s="20" t="s">
        <v>22</v>
      </c>
      <c r="F3340" s="20" t="s">
        <v>33</v>
      </c>
      <c r="G3340" s="20" t="str">
        <f>VLOOKUP(Repository_table[[#This Row],[Country of Destination]],$T$11:$U$47,2,)</f>
        <v>Europe and Central Asia</v>
      </c>
      <c r="H3340" s="20" t="s">
        <v>218</v>
      </c>
      <c r="I3340" s="20" t="s">
        <v>307</v>
      </c>
      <c r="J3340" s="22">
        <v>3638615</v>
      </c>
      <c r="K3340" s="27"/>
      <c r="L3340" s="115" t="s">
        <v>349</v>
      </c>
      <c r="N3340" s="89"/>
    </row>
    <row r="3341" spans="1:14" s="13" customFormat="1" ht="24.95">
      <c r="A3341" s="114">
        <v>44650</v>
      </c>
      <c r="B3341" s="21" t="s">
        <v>264</v>
      </c>
      <c r="C3341" s="21" t="s">
        <v>265</v>
      </c>
      <c r="D3341" s="20" t="s">
        <v>270</v>
      </c>
      <c r="E3341" s="20" t="s">
        <v>22</v>
      </c>
      <c r="F3341" s="20" t="s">
        <v>23</v>
      </c>
      <c r="G3341" s="20" t="str">
        <f>VLOOKUP(Repository_table[[#This Row],[Country of Destination]],$T$11:$U$47,2,)</f>
        <v>Europe and Central Asia</v>
      </c>
      <c r="H3341" s="20" t="s">
        <v>278</v>
      </c>
      <c r="I3341" s="20" t="s">
        <v>268</v>
      </c>
      <c r="J3341" s="22">
        <v>3733476</v>
      </c>
      <c r="K3341" s="27"/>
      <c r="L3341" s="115"/>
      <c r="N3341" s="89"/>
    </row>
    <row r="3342" spans="1:14" s="13" customFormat="1" ht="24.95">
      <c r="A3342" s="114">
        <v>44650</v>
      </c>
      <c r="B3342" s="21" t="s">
        <v>330</v>
      </c>
      <c r="C3342" s="21" t="s">
        <v>331</v>
      </c>
      <c r="D3342" s="20" t="s">
        <v>332</v>
      </c>
      <c r="E3342" s="20" t="s">
        <v>22</v>
      </c>
      <c r="F3342" s="20" t="s">
        <v>94</v>
      </c>
      <c r="G3342" s="20" t="str">
        <f>VLOOKUP(Repository_table[[#This Row],[Country of Destination]],$T$11:$U$47,2,)</f>
        <v>East Asia and Pacific</v>
      </c>
      <c r="H3342" s="20" t="s">
        <v>340</v>
      </c>
      <c r="I3342" s="20" t="s">
        <v>333</v>
      </c>
      <c r="J3342" s="22">
        <v>3817892</v>
      </c>
      <c r="K3342" s="27"/>
      <c r="L3342" s="115"/>
      <c r="N3342" s="89"/>
    </row>
    <row r="3343" spans="1:14" s="13" customFormat="1">
      <c r="A3343" s="114">
        <v>44650</v>
      </c>
      <c r="B3343" s="21" t="s">
        <v>20</v>
      </c>
      <c r="C3343" s="21" t="s">
        <v>20</v>
      </c>
      <c r="D3343" s="20" t="s">
        <v>122</v>
      </c>
      <c r="E3343" s="20" t="s">
        <v>22</v>
      </c>
      <c r="F3343" s="20" t="s">
        <v>23</v>
      </c>
      <c r="G3343" s="20" t="str">
        <f>VLOOKUP(Repository_table[[#This Row],[Country of Destination]],$T$11:$U$47,2,)</f>
        <v>Europe and Central Asia</v>
      </c>
      <c r="H3343" s="20" t="s">
        <v>48</v>
      </c>
      <c r="I3343" s="20" t="s">
        <v>25</v>
      </c>
      <c r="J3343" s="22">
        <v>3819809</v>
      </c>
      <c r="K3343" s="27"/>
      <c r="L3343" s="115"/>
      <c r="N3343" s="89"/>
    </row>
    <row r="3344" spans="1:14" s="13" customFormat="1">
      <c r="A3344" s="114">
        <v>44651</v>
      </c>
      <c r="B3344" s="21" t="s">
        <v>303</v>
      </c>
      <c r="C3344" s="21" t="s">
        <v>304</v>
      </c>
      <c r="D3344" s="20" t="s">
        <v>305</v>
      </c>
      <c r="E3344" s="20" t="s">
        <v>22</v>
      </c>
      <c r="F3344" s="20" t="s">
        <v>33</v>
      </c>
      <c r="G3344" s="20" t="str">
        <f>VLOOKUP(Repository_table[[#This Row],[Country of Destination]],$T$11:$U$47,2,)</f>
        <v>Europe and Central Asia</v>
      </c>
      <c r="H3344" s="20" t="s">
        <v>147</v>
      </c>
      <c r="I3344" s="20" t="s">
        <v>307</v>
      </c>
      <c r="J3344" s="22">
        <v>3415785</v>
      </c>
      <c r="K3344" s="27"/>
      <c r="L3344" s="115" t="s">
        <v>67</v>
      </c>
      <c r="N3344" s="89"/>
    </row>
    <row r="3345" spans="1:14" s="13" customFormat="1">
      <c r="A3345" s="114">
        <v>44651</v>
      </c>
      <c r="B3345" s="21" t="s">
        <v>303</v>
      </c>
      <c r="C3345" s="21" t="s">
        <v>304</v>
      </c>
      <c r="D3345" s="20" t="s">
        <v>305</v>
      </c>
      <c r="E3345" s="20" t="s">
        <v>22</v>
      </c>
      <c r="F3345" s="20" t="s">
        <v>33</v>
      </c>
      <c r="G3345" s="20" t="str">
        <f>VLOOKUP(Repository_table[[#This Row],[Country of Destination]],$T$11:$U$47,2,)</f>
        <v>Europe and Central Asia</v>
      </c>
      <c r="H3345" s="20" t="s">
        <v>147</v>
      </c>
      <c r="I3345" s="20" t="s">
        <v>307</v>
      </c>
      <c r="J3345" s="22">
        <v>152877</v>
      </c>
      <c r="K3345" s="27"/>
      <c r="L3345" s="115" t="s">
        <v>67</v>
      </c>
      <c r="N3345" s="89"/>
    </row>
    <row r="3346" spans="1:14" s="13" customFormat="1">
      <c r="A3346" s="114">
        <v>44651</v>
      </c>
      <c r="B3346" s="21" t="s">
        <v>303</v>
      </c>
      <c r="C3346" s="21" t="s">
        <v>308</v>
      </c>
      <c r="D3346" s="20" t="s">
        <v>305</v>
      </c>
      <c r="E3346" s="20" t="s">
        <v>22</v>
      </c>
      <c r="F3346" s="20" t="s">
        <v>33</v>
      </c>
      <c r="G3346" s="20" t="str">
        <f>VLOOKUP(Repository_table[[#This Row],[Country of Destination]],$T$11:$U$47,2,)</f>
        <v>Europe and Central Asia</v>
      </c>
      <c r="H3346" s="20" t="s">
        <v>147</v>
      </c>
      <c r="I3346" s="20" t="s">
        <v>307</v>
      </c>
      <c r="J3346" s="22">
        <v>108102</v>
      </c>
      <c r="K3346" s="27"/>
      <c r="L3346" s="115" t="s">
        <v>67</v>
      </c>
      <c r="N3346" s="89"/>
    </row>
    <row r="3347" spans="1:14" s="13" customFormat="1" ht="24.95">
      <c r="A3347" s="114">
        <v>44651</v>
      </c>
      <c r="B3347" s="21" t="s">
        <v>264</v>
      </c>
      <c r="C3347" s="21" t="s">
        <v>265</v>
      </c>
      <c r="D3347" s="20" t="s">
        <v>270</v>
      </c>
      <c r="E3347" s="20" t="s">
        <v>22</v>
      </c>
      <c r="F3347" s="20" t="s">
        <v>33</v>
      </c>
      <c r="G3347" s="20" t="str">
        <f>VLOOKUP(Repository_table[[#This Row],[Country of Destination]],$T$11:$U$47,2,)</f>
        <v>Europe and Central Asia</v>
      </c>
      <c r="H3347" s="20" t="s">
        <v>156</v>
      </c>
      <c r="I3347" s="20" t="s">
        <v>268</v>
      </c>
      <c r="J3347" s="22">
        <v>2881127</v>
      </c>
      <c r="K3347" s="27"/>
      <c r="L3347" s="115"/>
      <c r="N3347" s="89"/>
    </row>
    <row r="3348" spans="1:14" s="13" customFormat="1" ht="24.95">
      <c r="A3348" s="114">
        <v>44651</v>
      </c>
      <c r="B3348" s="21" t="s">
        <v>330</v>
      </c>
      <c r="C3348" s="21" t="s">
        <v>331</v>
      </c>
      <c r="D3348" s="20" t="s">
        <v>332</v>
      </c>
      <c r="E3348" s="20" t="s">
        <v>22</v>
      </c>
      <c r="F3348" s="20" t="s">
        <v>23</v>
      </c>
      <c r="G3348" s="20" t="str">
        <f>VLOOKUP(Repository_table[[#This Row],[Country of Destination]],$T$11:$U$47,2,)</f>
        <v>Europe and Central Asia</v>
      </c>
      <c r="H3348" s="20" t="s">
        <v>348</v>
      </c>
      <c r="I3348" s="20" t="s">
        <v>333</v>
      </c>
      <c r="J3348" s="22">
        <v>2316022</v>
      </c>
      <c r="K3348" s="27"/>
      <c r="L3348" s="115"/>
      <c r="N3348" s="89"/>
    </row>
    <row r="3349" spans="1:14" s="13" customFormat="1">
      <c r="A3349" s="114">
        <v>44651</v>
      </c>
      <c r="B3349" s="21" t="s">
        <v>20</v>
      </c>
      <c r="C3349" s="21" t="s">
        <v>20</v>
      </c>
      <c r="D3349" s="20" t="s">
        <v>122</v>
      </c>
      <c r="E3349" s="20" t="s">
        <v>22</v>
      </c>
      <c r="F3349" s="20" t="s">
        <v>35</v>
      </c>
      <c r="G3349" s="20" t="str">
        <f>VLOOKUP(Repository_table[[#This Row],[Country of Destination]],$T$11:$U$47,2,)</f>
        <v>Europe and Central Asia</v>
      </c>
      <c r="H3349" s="20" t="s">
        <v>131</v>
      </c>
      <c r="I3349" s="20" t="s">
        <v>25</v>
      </c>
      <c r="J3349" s="22">
        <v>3697594</v>
      </c>
      <c r="K3349" s="27"/>
      <c r="L3349" s="115"/>
      <c r="N3349" s="89"/>
    </row>
    <row r="3350" spans="1:14" s="13" customFormat="1">
      <c r="A3350" s="114">
        <v>44651</v>
      </c>
      <c r="B3350" s="21" t="s">
        <v>20</v>
      </c>
      <c r="C3350" s="21" t="s">
        <v>20</v>
      </c>
      <c r="D3350" s="20" t="s">
        <v>122</v>
      </c>
      <c r="E3350" s="20" t="s">
        <v>22</v>
      </c>
      <c r="F3350" s="20" t="s">
        <v>33</v>
      </c>
      <c r="G3350" s="20" t="str">
        <f>VLOOKUP(Repository_table[[#This Row],[Country of Destination]],$T$11:$U$47,2,)</f>
        <v>Europe and Central Asia</v>
      </c>
      <c r="H3350" s="20" t="s">
        <v>130</v>
      </c>
      <c r="I3350" s="20" t="s">
        <v>25</v>
      </c>
      <c r="J3350" s="22">
        <v>3648668</v>
      </c>
      <c r="K3350" s="27"/>
      <c r="L3350" s="115"/>
      <c r="N3350" s="89"/>
    </row>
    <row r="3351" spans="1:14" s="13" customFormat="1">
      <c r="A3351" s="117">
        <v>44652</v>
      </c>
      <c r="B3351" s="118" t="s">
        <v>303</v>
      </c>
      <c r="C3351" s="118" t="s">
        <v>304</v>
      </c>
      <c r="D3351" s="119" t="s">
        <v>305</v>
      </c>
      <c r="E3351" s="119" t="s">
        <v>22</v>
      </c>
      <c r="F3351" s="119" t="s">
        <v>33</v>
      </c>
      <c r="G3351" s="119" t="str">
        <f>VLOOKUP(Repository_table[[#This Row],[Country of Destination]],$T$11:$U$47,2,)</f>
        <v>Europe and Central Asia</v>
      </c>
      <c r="H3351" s="119" t="s">
        <v>110</v>
      </c>
      <c r="I3351" s="119" t="s">
        <v>307</v>
      </c>
      <c r="J3351" s="120">
        <v>3665195</v>
      </c>
      <c r="K3351" s="121"/>
      <c r="L3351" s="115"/>
      <c r="N3351" s="89"/>
    </row>
    <row r="3352" spans="1:14" s="13" customFormat="1" ht="24.95">
      <c r="A3352" s="117">
        <v>44652</v>
      </c>
      <c r="B3352" s="118" t="s">
        <v>264</v>
      </c>
      <c r="C3352" s="118" t="s">
        <v>265</v>
      </c>
      <c r="D3352" s="119" t="s">
        <v>266</v>
      </c>
      <c r="E3352" s="119" t="s">
        <v>22</v>
      </c>
      <c r="F3352" s="119" t="s">
        <v>49</v>
      </c>
      <c r="G3352" s="119" t="str">
        <f>VLOOKUP(Repository_table[[#This Row],[Country of Destination]],$T$11:$U$47,2,)</f>
        <v>Europe and Central Asia</v>
      </c>
      <c r="H3352" s="119" t="s">
        <v>40</v>
      </c>
      <c r="I3352" s="119" t="s">
        <v>268</v>
      </c>
      <c r="J3352" s="120">
        <v>3510308</v>
      </c>
      <c r="K3352" s="121"/>
      <c r="L3352" s="115"/>
      <c r="N3352" s="89"/>
    </row>
    <row r="3353" spans="1:14" s="13" customFormat="1">
      <c r="A3353" s="117">
        <v>44652</v>
      </c>
      <c r="B3353" s="118" t="s">
        <v>20</v>
      </c>
      <c r="C3353" s="118" t="s">
        <v>20</v>
      </c>
      <c r="D3353" s="119" t="s">
        <v>21</v>
      </c>
      <c r="E3353" s="119" t="s">
        <v>22</v>
      </c>
      <c r="F3353" s="119" t="s">
        <v>35</v>
      </c>
      <c r="G3353" s="119" t="str">
        <f>VLOOKUP(Repository_table[[#This Row],[Country of Destination]],$T$11:$U$47,2,)</f>
        <v>Europe and Central Asia</v>
      </c>
      <c r="H3353" s="119" t="s">
        <v>100</v>
      </c>
      <c r="I3353" s="119" t="s">
        <v>25</v>
      </c>
      <c r="J3353" s="120">
        <v>3622697</v>
      </c>
      <c r="K3353" s="121"/>
      <c r="L3353" s="115"/>
      <c r="N3353" s="89"/>
    </row>
    <row r="3354" spans="1:14" s="13" customFormat="1">
      <c r="A3354" s="117">
        <v>44652</v>
      </c>
      <c r="B3354" s="118" t="s">
        <v>355</v>
      </c>
      <c r="C3354" s="118" t="s">
        <v>356</v>
      </c>
      <c r="D3354" s="119" t="s">
        <v>360</v>
      </c>
      <c r="E3354" s="119" t="s">
        <v>22</v>
      </c>
      <c r="F3354" s="119" t="s">
        <v>61</v>
      </c>
      <c r="G3354" s="119" t="str">
        <f>VLOOKUP(Repository_table[[#This Row],[Country of Destination]],$T$11:$U$47,2,)</f>
        <v>Europe and Central Asia</v>
      </c>
      <c r="H3354" s="119" t="s">
        <v>269</v>
      </c>
      <c r="I3354" s="119" t="s">
        <v>359</v>
      </c>
      <c r="J3354" s="120">
        <v>3555709</v>
      </c>
      <c r="K3354" s="121"/>
      <c r="L3354" s="115"/>
      <c r="N3354" s="89"/>
    </row>
    <row r="3355" spans="1:14" s="13" customFormat="1">
      <c r="A3355" s="117">
        <v>44653</v>
      </c>
      <c r="B3355" s="118" t="s">
        <v>303</v>
      </c>
      <c r="C3355" s="118" t="s">
        <v>304</v>
      </c>
      <c r="D3355" s="119" t="s">
        <v>305</v>
      </c>
      <c r="E3355" s="119" t="s">
        <v>22</v>
      </c>
      <c r="F3355" s="119" t="s">
        <v>158</v>
      </c>
      <c r="G3355" s="119" t="str">
        <f>VLOOKUP(Repository_table[[#This Row],[Country of Destination]],$T$11:$U$47,2,)</f>
        <v>East Asia and Pacific</v>
      </c>
      <c r="H3355" s="119" t="s">
        <v>311</v>
      </c>
      <c r="I3355" s="119" t="s">
        <v>307</v>
      </c>
      <c r="J3355" s="120">
        <v>3504201</v>
      </c>
      <c r="K3355" s="121"/>
      <c r="L3355" s="115"/>
      <c r="N3355" s="89"/>
    </row>
    <row r="3356" spans="1:14" s="13" customFormat="1">
      <c r="A3356" s="117">
        <v>44653</v>
      </c>
      <c r="B3356" s="118" t="s">
        <v>228</v>
      </c>
      <c r="C3356" s="118" t="s">
        <v>232</v>
      </c>
      <c r="D3356" s="119" t="s">
        <v>230</v>
      </c>
      <c r="E3356" s="119" t="s">
        <v>22</v>
      </c>
      <c r="F3356" s="119" t="s">
        <v>23</v>
      </c>
      <c r="G3356" s="119" t="str">
        <f>VLOOKUP(Repository_table[[#This Row],[Country of Destination]],$T$11:$U$47,2,)</f>
        <v>Europe and Central Asia</v>
      </c>
      <c r="H3356" s="119" t="s">
        <v>171</v>
      </c>
      <c r="I3356" s="119" t="s">
        <v>231</v>
      </c>
      <c r="J3356" s="120">
        <v>1127243</v>
      </c>
      <c r="K3356" s="121"/>
      <c r="L3356" s="115"/>
      <c r="N3356" s="89"/>
    </row>
    <row r="3357" spans="1:14" s="13" customFormat="1" ht="24.95">
      <c r="A3357" s="117">
        <v>44653</v>
      </c>
      <c r="B3357" s="118" t="s">
        <v>330</v>
      </c>
      <c r="C3357" s="118" t="s">
        <v>331</v>
      </c>
      <c r="D3357" s="119" t="s">
        <v>332</v>
      </c>
      <c r="E3357" s="119" t="s">
        <v>22</v>
      </c>
      <c r="F3357" s="119" t="s">
        <v>55</v>
      </c>
      <c r="G3357" s="119" t="str">
        <f>VLOOKUP(Repository_table[[#This Row],[Country of Destination]],$T$11:$U$47,2,)</f>
        <v>Europe and Central Asia</v>
      </c>
      <c r="H3357" s="119" t="s">
        <v>202</v>
      </c>
      <c r="I3357" s="119" t="s">
        <v>333</v>
      </c>
      <c r="J3357" s="120">
        <v>3838762</v>
      </c>
      <c r="K3357" s="121"/>
      <c r="L3357" s="115"/>
      <c r="N3357" s="89"/>
    </row>
    <row r="3358" spans="1:14" s="13" customFormat="1">
      <c r="A3358" s="117">
        <v>44653</v>
      </c>
      <c r="B3358" s="118" t="s">
        <v>20</v>
      </c>
      <c r="C3358" s="118" t="s">
        <v>20</v>
      </c>
      <c r="D3358" s="119" t="s">
        <v>21</v>
      </c>
      <c r="E3358" s="119" t="s">
        <v>22</v>
      </c>
      <c r="F3358" s="119" t="s">
        <v>23</v>
      </c>
      <c r="G3358" s="119" t="str">
        <f>VLOOKUP(Repository_table[[#This Row],[Country of Destination]],$T$11:$U$47,2,)</f>
        <v>Europe and Central Asia</v>
      </c>
      <c r="H3358" s="119" t="s">
        <v>107</v>
      </c>
      <c r="I3358" s="119" t="s">
        <v>25</v>
      </c>
      <c r="J3358" s="120">
        <v>3522846</v>
      </c>
      <c r="K3358" s="121"/>
      <c r="L3358" s="115"/>
      <c r="N3358" s="89"/>
    </row>
    <row r="3359" spans="1:14" s="13" customFormat="1" ht="24.95">
      <c r="A3359" s="117">
        <v>44654</v>
      </c>
      <c r="B3359" s="118" t="s">
        <v>330</v>
      </c>
      <c r="C3359" s="118" t="s">
        <v>331</v>
      </c>
      <c r="D3359" s="119" t="s">
        <v>332</v>
      </c>
      <c r="E3359" s="119" t="s">
        <v>22</v>
      </c>
      <c r="F3359" s="119" t="s">
        <v>49</v>
      </c>
      <c r="G3359" s="119" t="str">
        <f>VLOOKUP(Repository_table[[#This Row],[Country of Destination]],$T$11:$U$47,2,)</f>
        <v>Europe and Central Asia</v>
      </c>
      <c r="H3359" s="119" t="s">
        <v>45</v>
      </c>
      <c r="I3359" s="119" t="s">
        <v>333</v>
      </c>
      <c r="J3359" s="120">
        <v>2923520</v>
      </c>
      <c r="K3359" s="121"/>
      <c r="L3359" s="115"/>
      <c r="N3359" s="89"/>
    </row>
    <row r="3360" spans="1:14" s="13" customFormat="1">
      <c r="A3360" s="117">
        <v>44654</v>
      </c>
      <c r="B3360" s="118" t="s">
        <v>20</v>
      </c>
      <c r="C3360" s="118" t="s">
        <v>20</v>
      </c>
      <c r="D3360" s="119" t="s">
        <v>27</v>
      </c>
      <c r="E3360" s="119" t="s">
        <v>22</v>
      </c>
      <c r="F3360" s="119" t="s">
        <v>28</v>
      </c>
      <c r="G3360" s="119" t="str">
        <f>VLOOKUP(Repository_table[[#This Row],[Country of Destination]],$T$11:$U$47,2,)</f>
        <v>East Asia and Pacific</v>
      </c>
      <c r="H3360" s="119" t="s">
        <v>75</v>
      </c>
      <c r="I3360" s="119" t="s">
        <v>25</v>
      </c>
      <c r="J3360" s="120">
        <v>3694477</v>
      </c>
      <c r="K3360" s="121"/>
      <c r="L3360" s="115"/>
      <c r="N3360" s="89"/>
    </row>
    <row r="3361" spans="1:14" s="13" customFormat="1">
      <c r="A3361" s="117">
        <v>44654</v>
      </c>
      <c r="B3361" s="118" t="s">
        <v>20</v>
      </c>
      <c r="C3361" s="118" t="s">
        <v>20</v>
      </c>
      <c r="D3361" s="119" t="s">
        <v>21</v>
      </c>
      <c r="E3361" s="119" t="s">
        <v>22</v>
      </c>
      <c r="F3361" s="119" t="s">
        <v>55</v>
      </c>
      <c r="G3361" s="119" t="str">
        <f>VLOOKUP(Repository_table[[#This Row],[Country of Destination]],$T$11:$U$47,2,)</f>
        <v>Europe and Central Asia</v>
      </c>
      <c r="H3361" s="119" t="s">
        <v>132</v>
      </c>
      <c r="I3361" s="119" t="s">
        <v>25</v>
      </c>
      <c r="J3361" s="120">
        <v>3640557</v>
      </c>
      <c r="K3361" s="121"/>
      <c r="L3361" s="115"/>
      <c r="N3361" s="89"/>
    </row>
    <row r="3362" spans="1:14" s="13" customFormat="1" ht="24.95">
      <c r="A3362" s="117">
        <v>44655</v>
      </c>
      <c r="B3362" s="118" t="s">
        <v>264</v>
      </c>
      <c r="C3362" s="118" t="s">
        <v>265</v>
      </c>
      <c r="D3362" s="119" t="s">
        <v>266</v>
      </c>
      <c r="E3362" s="119" t="s">
        <v>22</v>
      </c>
      <c r="F3362" s="119" t="s">
        <v>33</v>
      </c>
      <c r="G3362" s="119" t="str">
        <f>VLOOKUP(Repository_table[[#This Row],[Country of Destination]],$T$11:$U$47,2,)</f>
        <v>Europe and Central Asia</v>
      </c>
      <c r="H3362" s="119" t="s">
        <v>287</v>
      </c>
      <c r="I3362" s="119" t="s">
        <v>268</v>
      </c>
      <c r="J3362" s="120">
        <v>3778811</v>
      </c>
      <c r="K3362" s="121"/>
      <c r="L3362" s="115"/>
      <c r="N3362" s="89"/>
    </row>
    <row r="3363" spans="1:14" s="13" customFormat="1">
      <c r="A3363" s="117">
        <v>44655</v>
      </c>
      <c r="B3363" s="118" t="s">
        <v>20</v>
      </c>
      <c r="C3363" s="118" t="s">
        <v>20</v>
      </c>
      <c r="D3363" s="119" t="s">
        <v>21</v>
      </c>
      <c r="E3363" s="119" t="s">
        <v>22</v>
      </c>
      <c r="F3363" s="119" t="s">
        <v>42</v>
      </c>
      <c r="G3363" s="119" t="str">
        <f>VLOOKUP(Repository_table[[#This Row],[Country of Destination]],$T$11:$U$47,2,)</f>
        <v>South Asia</v>
      </c>
      <c r="H3363" s="119" t="s">
        <v>133</v>
      </c>
      <c r="I3363" s="119" t="s">
        <v>25</v>
      </c>
      <c r="J3363" s="120">
        <v>3704815</v>
      </c>
      <c r="K3363" s="121"/>
      <c r="L3363" s="115"/>
      <c r="N3363" s="89"/>
    </row>
    <row r="3364" spans="1:14" s="13" customFormat="1">
      <c r="A3364" s="117">
        <v>44656</v>
      </c>
      <c r="B3364" s="118" t="s">
        <v>303</v>
      </c>
      <c r="C3364" s="118" t="s">
        <v>308</v>
      </c>
      <c r="D3364" s="119" t="s">
        <v>305</v>
      </c>
      <c r="E3364" s="119" t="s">
        <v>22</v>
      </c>
      <c r="F3364" s="119" t="s">
        <v>35</v>
      </c>
      <c r="G3364" s="119" t="str">
        <f>VLOOKUP(Repository_table[[#This Row],[Country of Destination]],$T$11:$U$47,2,)</f>
        <v>Europe and Central Asia</v>
      </c>
      <c r="H3364" s="119" t="s">
        <v>56</v>
      </c>
      <c r="I3364" s="119" t="s">
        <v>307</v>
      </c>
      <c r="J3364" s="120">
        <v>3679182</v>
      </c>
      <c r="K3364" s="121"/>
      <c r="L3364" s="115"/>
      <c r="N3364" s="89"/>
    </row>
    <row r="3365" spans="1:14" s="13" customFormat="1" ht="24.95">
      <c r="A3365" s="117">
        <v>44656</v>
      </c>
      <c r="B3365" s="118" t="s">
        <v>264</v>
      </c>
      <c r="C3365" s="118" t="s">
        <v>265</v>
      </c>
      <c r="D3365" s="119" t="s">
        <v>266</v>
      </c>
      <c r="E3365" s="119" t="s">
        <v>22</v>
      </c>
      <c r="F3365" s="119" t="s">
        <v>33</v>
      </c>
      <c r="G3365" s="119" t="str">
        <f>VLOOKUP(Repository_table[[#This Row],[Country of Destination]],$T$11:$U$47,2,)</f>
        <v>Europe and Central Asia</v>
      </c>
      <c r="H3365" s="119" t="s">
        <v>192</v>
      </c>
      <c r="I3365" s="119" t="s">
        <v>268</v>
      </c>
      <c r="J3365" s="120">
        <v>3718766</v>
      </c>
      <c r="K3365" s="121"/>
      <c r="L3365" s="115"/>
      <c r="N3365" s="89"/>
    </row>
    <row r="3366" spans="1:14" s="13" customFormat="1">
      <c r="A3366" s="117">
        <v>44656</v>
      </c>
      <c r="B3366" s="118" t="s">
        <v>228</v>
      </c>
      <c r="C3366" s="118" t="s">
        <v>229</v>
      </c>
      <c r="D3366" s="119" t="s">
        <v>230</v>
      </c>
      <c r="E3366" s="119" t="s">
        <v>22</v>
      </c>
      <c r="F3366" s="119" t="s">
        <v>65</v>
      </c>
      <c r="G3366" s="119" t="str">
        <f>VLOOKUP(Repository_table[[#This Row],[Country of Destination]],$T$11:$U$47,2,)</f>
        <v>Europe and Central Asia</v>
      </c>
      <c r="H3366" s="119" t="s">
        <v>237</v>
      </c>
      <c r="I3366" s="119" t="s">
        <v>231</v>
      </c>
      <c r="J3366" s="120">
        <v>3296133</v>
      </c>
      <c r="K3366" s="121"/>
      <c r="L3366" s="115"/>
      <c r="N3366" s="89"/>
    </row>
    <row r="3367" spans="1:14" s="13" customFormat="1" ht="24.95">
      <c r="A3367" s="117">
        <v>44656</v>
      </c>
      <c r="B3367" s="118" t="s">
        <v>330</v>
      </c>
      <c r="C3367" s="118" t="s">
        <v>331</v>
      </c>
      <c r="D3367" s="119" t="s">
        <v>332</v>
      </c>
      <c r="E3367" s="119" t="s">
        <v>22</v>
      </c>
      <c r="F3367" s="119" t="s">
        <v>55</v>
      </c>
      <c r="G3367" s="119" t="str">
        <f>VLOOKUP(Repository_table[[#This Row],[Country of Destination]],$T$11:$U$47,2,)</f>
        <v>Europe and Central Asia</v>
      </c>
      <c r="H3367" s="119" t="s">
        <v>85</v>
      </c>
      <c r="I3367" s="119" t="s">
        <v>333</v>
      </c>
      <c r="J3367" s="120">
        <v>3474060</v>
      </c>
      <c r="K3367" s="121"/>
      <c r="L3367" s="115"/>
      <c r="N3367" s="89"/>
    </row>
    <row r="3368" spans="1:14" s="13" customFormat="1">
      <c r="A3368" s="117">
        <v>44657</v>
      </c>
      <c r="B3368" s="118" t="s">
        <v>20</v>
      </c>
      <c r="C3368" s="118" t="s">
        <v>20</v>
      </c>
      <c r="D3368" s="119" t="s">
        <v>21</v>
      </c>
      <c r="E3368" s="119" t="s">
        <v>22</v>
      </c>
      <c r="F3368" s="119" t="s">
        <v>113</v>
      </c>
      <c r="G3368" s="119" t="str">
        <f>VLOOKUP(Repository_table[[#This Row],[Country of Destination]],$T$11:$U$47,2,)</f>
        <v>Europe and Central Asia</v>
      </c>
      <c r="H3368" s="119" t="s">
        <v>135</v>
      </c>
      <c r="I3368" s="119" t="s">
        <v>25</v>
      </c>
      <c r="J3368" s="120">
        <v>3116439</v>
      </c>
      <c r="K3368" s="121"/>
      <c r="L3368" s="115"/>
      <c r="N3368" s="89"/>
    </row>
    <row r="3369" spans="1:14" s="13" customFormat="1">
      <c r="A3369" s="117">
        <v>44657</v>
      </c>
      <c r="B3369" s="118" t="s">
        <v>20</v>
      </c>
      <c r="C3369" s="118" t="s">
        <v>20</v>
      </c>
      <c r="D3369" s="119" t="s">
        <v>21</v>
      </c>
      <c r="E3369" s="119" t="s">
        <v>22</v>
      </c>
      <c r="F3369" s="119" t="s">
        <v>94</v>
      </c>
      <c r="G3369" s="119" t="str">
        <f>VLOOKUP(Repository_table[[#This Row],[Country of Destination]],$T$11:$U$47,2,)</f>
        <v>East Asia and Pacific</v>
      </c>
      <c r="H3369" s="119" t="s">
        <v>134</v>
      </c>
      <c r="I3369" s="119" t="s">
        <v>25</v>
      </c>
      <c r="J3369" s="120">
        <v>3383737</v>
      </c>
      <c r="K3369" s="121"/>
      <c r="L3369" s="115"/>
      <c r="N3369" s="89"/>
    </row>
    <row r="3370" spans="1:14" s="13" customFormat="1">
      <c r="A3370" s="117">
        <v>44658</v>
      </c>
      <c r="B3370" s="118" t="s">
        <v>303</v>
      </c>
      <c r="C3370" s="118" t="s">
        <v>304</v>
      </c>
      <c r="D3370" s="119" t="s">
        <v>305</v>
      </c>
      <c r="E3370" s="119" t="s">
        <v>22</v>
      </c>
      <c r="F3370" s="119" t="s">
        <v>35</v>
      </c>
      <c r="G3370" s="119" t="str">
        <f>VLOOKUP(Repository_table[[#This Row],[Country of Destination]],$T$11:$U$47,2,)</f>
        <v>Europe and Central Asia</v>
      </c>
      <c r="H3370" s="119" t="s">
        <v>244</v>
      </c>
      <c r="I3370" s="119" t="s">
        <v>307</v>
      </c>
      <c r="J3370" s="120">
        <v>3617883</v>
      </c>
      <c r="K3370" s="121"/>
      <c r="L3370" s="115"/>
      <c r="N3370" s="89"/>
    </row>
    <row r="3371" spans="1:14" s="13" customFormat="1" ht="24.95">
      <c r="A3371" s="117">
        <v>44658</v>
      </c>
      <c r="B3371" s="118" t="s">
        <v>264</v>
      </c>
      <c r="C3371" s="118" t="s">
        <v>265</v>
      </c>
      <c r="D3371" s="119" t="s">
        <v>266</v>
      </c>
      <c r="E3371" s="119" t="s">
        <v>22</v>
      </c>
      <c r="F3371" s="119" t="s">
        <v>61</v>
      </c>
      <c r="G3371" s="119" t="str">
        <f>VLOOKUP(Repository_table[[#This Row],[Country of Destination]],$T$11:$U$47,2,)</f>
        <v>Europe and Central Asia</v>
      </c>
      <c r="H3371" s="119" t="s">
        <v>186</v>
      </c>
      <c r="I3371" s="119" t="s">
        <v>268</v>
      </c>
      <c r="J3371" s="120">
        <v>3510904</v>
      </c>
      <c r="K3371" s="121"/>
      <c r="L3371" s="115"/>
      <c r="N3371" s="89"/>
    </row>
    <row r="3372" spans="1:14" s="13" customFormat="1">
      <c r="A3372" s="117">
        <v>44658</v>
      </c>
      <c r="B3372" s="118" t="s">
        <v>228</v>
      </c>
      <c r="C3372" s="118" t="s">
        <v>232</v>
      </c>
      <c r="D3372" s="119" t="s">
        <v>230</v>
      </c>
      <c r="E3372" s="119" t="s">
        <v>22</v>
      </c>
      <c r="F3372" s="119" t="s">
        <v>158</v>
      </c>
      <c r="G3372" s="119" t="str">
        <f>VLOOKUP(Repository_table[[#This Row],[Country of Destination]],$T$11:$U$47,2,)</f>
        <v>East Asia and Pacific</v>
      </c>
      <c r="H3372" s="119" t="s">
        <v>235</v>
      </c>
      <c r="I3372" s="119" t="s">
        <v>231</v>
      </c>
      <c r="J3372" s="120">
        <v>3474166</v>
      </c>
      <c r="K3372" s="121"/>
      <c r="L3372" s="115"/>
      <c r="N3372" s="89"/>
    </row>
    <row r="3373" spans="1:14" s="13" customFormat="1">
      <c r="A3373" s="117">
        <v>44658</v>
      </c>
      <c r="B3373" s="118" t="s">
        <v>20</v>
      </c>
      <c r="C3373" s="118" t="s">
        <v>20</v>
      </c>
      <c r="D3373" s="119" t="s">
        <v>21</v>
      </c>
      <c r="E3373" s="119" t="s">
        <v>22</v>
      </c>
      <c r="F3373" s="119" t="s">
        <v>68</v>
      </c>
      <c r="G3373" s="119" t="str">
        <f>VLOOKUP(Repository_table[[#This Row],[Country of Destination]],$T$11:$U$47,2,)</f>
        <v>Europe and Central Asia</v>
      </c>
      <c r="H3373" s="119" t="s">
        <v>136</v>
      </c>
      <c r="I3373" s="119" t="s">
        <v>25</v>
      </c>
      <c r="J3373" s="120">
        <v>736690</v>
      </c>
      <c r="K3373" s="121"/>
      <c r="L3373" s="115" t="s">
        <v>67</v>
      </c>
      <c r="N3373" s="89"/>
    </row>
    <row r="3374" spans="1:14" s="13" customFormat="1">
      <c r="A3374" s="117">
        <v>44658</v>
      </c>
      <c r="B3374" s="118" t="s">
        <v>20</v>
      </c>
      <c r="C3374" s="118" t="s">
        <v>20</v>
      </c>
      <c r="D3374" s="119" t="s">
        <v>21</v>
      </c>
      <c r="E3374" s="119" t="s">
        <v>22</v>
      </c>
      <c r="F3374" s="119" t="s">
        <v>44</v>
      </c>
      <c r="G3374" s="119" t="str">
        <f>VLOOKUP(Repository_table[[#This Row],[Country of Destination]],$T$11:$U$47,2,)</f>
        <v>Europe and Central Asia</v>
      </c>
      <c r="H3374" s="119" t="s">
        <v>136</v>
      </c>
      <c r="I3374" s="119" t="s">
        <v>25</v>
      </c>
      <c r="J3374" s="120">
        <v>2947130</v>
      </c>
      <c r="K3374" s="121"/>
      <c r="L3374" s="115" t="s">
        <v>67</v>
      </c>
      <c r="N3374" s="89"/>
    </row>
    <row r="3375" spans="1:14" s="13" customFormat="1" ht="24.95">
      <c r="A3375" s="117">
        <v>44659</v>
      </c>
      <c r="B3375" s="118" t="s">
        <v>330</v>
      </c>
      <c r="C3375" s="118" t="s">
        <v>331</v>
      </c>
      <c r="D3375" s="119" t="s">
        <v>332</v>
      </c>
      <c r="E3375" s="119" t="s">
        <v>22</v>
      </c>
      <c r="F3375" s="119" t="s">
        <v>33</v>
      </c>
      <c r="G3375" s="119" t="str">
        <f>VLOOKUP(Repository_table[[#This Row],[Country of Destination]],$T$11:$U$47,2,)</f>
        <v>Europe and Central Asia</v>
      </c>
      <c r="H3375" s="119" t="s">
        <v>290</v>
      </c>
      <c r="I3375" s="119" t="s">
        <v>333</v>
      </c>
      <c r="J3375" s="120">
        <v>3090918</v>
      </c>
      <c r="K3375" s="121"/>
      <c r="L3375" s="115"/>
      <c r="N3375" s="89"/>
    </row>
    <row r="3376" spans="1:14" s="13" customFormat="1">
      <c r="A3376" s="117">
        <v>44659</v>
      </c>
      <c r="B3376" s="118" t="s">
        <v>20</v>
      </c>
      <c r="C3376" s="118" t="s">
        <v>20</v>
      </c>
      <c r="D3376" s="119" t="s">
        <v>21</v>
      </c>
      <c r="E3376" s="119" t="s">
        <v>22</v>
      </c>
      <c r="F3376" s="119" t="s">
        <v>55</v>
      </c>
      <c r="G3376" s="119" t="str">
        <f>VLOOKUP(Repository_table[[#This Row],[Country of Destination]],$T$11:$U$47,2,)</f>
        <v>Europe and Central Asia</v>
      </c>
      <c r="H3376" s="119" t="s">
        <v>104</v>
      </c>
      <c r="I3376" s="119" t="s">
        <v>25</v>
      </c>
      <c r="J3376" s="120">
        <v>3577867</v>
      </c>
      <c r="K3376" s="121"/>
      <c r="L3376" s="115"/>
      <c r="N3376" s="89"/>
    </row>
    <row r="3377" spans="1:14" s="13" customFormat="1">
      <c r="A3377" s="117">
        <v>44659</v>
      </c>
      <c r="B3377" s="118" t="s">
        <v>373</v>
      </c>
      <c r="C3377" s="118" t="s">
        <v>373</v>
      </c>
      <c r="D3377" s="119" t="s">
        <v>374</v>
      </c>
      <c r="E3377" s="119" t="s">
        <v>22</v>
      </c>
      <c r="F3377" s="119" t="s">
        <v>49</v>
      </c>
      <c r="G3377" s="119" t="str">
        <f>VLOOKUP(Repository_table[[#This Row],[Country of Destination]],$T$11:$U$47,2,)</f>
        <v>Europe and Central Asia</v>
      </c>
      <c r="H3377" s="119" t="s">
        <v>245</v>
      </c>
      <c r="I3377" s="119" t="s">
        <v>307</v>
      </c>
      <c r="J3377" s="120">
        <v>3448362</v>
      </c>
      <c r="K3377" s="121"/>
      <c r="L3377" s="115" t="s">
        <v>349</v>
      </c>
      <c r="N3377" s="89"/>
    </row>
    <row r="3378" spans="1:14" s="13" customFormat="1">
      <c r="A3378" s="117">
        <v>44660</v>
      </c>
      <c r="B3378" s="118" t="s">
        <v>303</v>
      </c>
      <c r="C3378" s="118" t="s">
        <v>308</v>
      </c>
      <c r="D3378" s="119" t="s">
        <v>305</v>
      </c>
      <c r="E3378" s="119" t="s">
        <v>22</v>
      </c>
      <c r="F3378" s="119" t="s">
        <v>158</v>
      </c>
      <c r="G3378" s="119" t="str">
        <f>VLOOKUP(Repository_table[[#This Row],[Country of Destination]],$T$11:$U$47,2,)</f>
        <v>East Asia and Pacific</v>
      </c>
      <c r="H3378" s="119" t="s">
        <v>315</v>
      </c>
      <c r="I3378" s="119" t="s">
        <v>307</v>
      </c>
      <c r="J3378" s="120">
        <v>3694134</v>
      </c>
      <c r="K3378" s="121"/>
      <c r="L3378" s="115"/>
      <c r="N3378" s="89"/>
    </row>
    <row r="3379" spans="1:14" s="13" customFormat="1" ht="24.95">
      <c r="A3379" s="117">
        <v>44660</v>
      </c>
      <c r="B3379" s="118" t="s">
        <v>264</v>
      </c>
      <c r="C3379" s="118" t="s">
        <v>265</v>
      </c>
      <c r="D3379" s="119" t="s">
        <v>266</v>
      </c>
      <c r="E3379" s="119" t="s">
        <v>22</v>
      </c>
      <c r="F3379" s="119" t="s">
        <v>33</v>
      </c>
      <c r="G3379" s="119" t="str">
        <f>VLOOKUP(Repository_table[[#This Row],[Country of Destination]],$T$11:$U$47,2,)</f>
        <v>Europe and Central Asia</v>
      </c>
      <c r="H3379" s="119" t="s">
        <v>288</v>
      </c>
      <c r="I3379" s="119" t="s">
        <v>268</v>
      </c>
      <c r="J3379" s="120">
        <v>3215430</v>
      </c>
      <c r="K3379" s="121"/>
      <c r="L3379" s="115"/>
      <c r="N3379" s="89"/>
    </row>
    <row r="3380" spans="1:14" s="13" customFormat="1">
      <c r="A3380" s="117">
        <v>44660</v>
      </c>
      <c r="B3380" s="118" t="s">
        <v>20</v>
      </c>
      <c r="C3380" s="118" t="s">
        <v>20</v>
      </c>
      <c r="D3380" s="119" t="s">
        <v>21</v>
      </c>
      <c r="E3380" s="119" t="s">
        <v>22</v>
      </c>
      <c r="F3380" s="119" t="s">
        <v>35</v>
      </c>
      <c r="G3380" s="119" t="str">
        <f>VLOOKUP(Repository_table[[#This Row],[Country of Destination]],$T$11:$U$47,2,)</f>
        <v>Europe and Central Asia</v>
      </c>
      <c r="H3380" s="119" t="s">
        <v>64</v>
      </c>
      <c r="I3380" s="119" t="s">
        <v>25</v>
      </c>
      <c r="J3380" s="120">
        <v>3400620</v>
      </c>
      <c r="K3380" s="121"/>
      <c r="L3380" s="115"/>
      <c r="N3380" s="89"/>
    </row>
    <row r="3381" spans="1:14" s="13" customFormat="1">
      <c r="A3381" s="117">
        <v>44660</v>
      </c>
      <c r="B3381" s="118" t="s">
        <v>20</v>
      </c>
      <c r="C3381" s="118" t="s">
        <v>20</v>
      </c>
      <c r="D3381" s="119" t="s">
        <v>21</v>
      </c>
      <c r="E3381" s="119" t="s">
        <v>22</v>
      </c>
      <c r="F3381" s="119" t="s">
        <v>33</v>
      </c>
      <c r="G3381" s="119" t="str">
        <f>VLOOKUP(Repository_table[[#This Row],[Country of Destination]],$T$11:$U$47,2,)</f>
        <v>Europe and Central Asia</v>
      </c>
      <c r="H3381" s="119" t="s">
        <v>137</v>
      </c>
      <c r="I3381" s="119" t="s">
        <v>25</v>
      </c>
      <c r="J3381" s="120">
        <v>3385374</v>
      </c>
      <c r="K3381" s="121"/>
      <c r="L3381" s="115"/>
      <c r="N3381" s="89"/>
    </row>
    <row r="3382" spans="1:14" s="13" customFormat="1" ht="24.95">
      <c r="A3382" s="117">
        <v>44661</v>
      </c>
      <c r="B3382" s="118" t="s">
        <v>330</v>
      </c>
      <c r="C3382" s="118" t="s">
        <v>331</v>
      </c>
      <c r="D3382" s="119" t="s">
        <v>332</v>
      </c>
      <c r="E3382" s="119" t="s">
        <v>22</v>
      </c>
      <c r="F3382" s="119" t="s">
        <v>55</v>
      </c>
      <c r="G3382" s="119" t="str">
        <f>VLOOKUP(Repository_table[[#This Row],[Country of Destination]],$T$11:$U$47,2,)</f>
        <v>Europe and Central Asia</v>
      </c>
      <c r="H3382" s="119" t="s">
        <v>191</v>
      </c>
      <c r="I3382" s="119" t="s">
        <v>333</v>
      </c>
      <c r="J3382" s="120">
        <v>3207035</v>
      </c>
      <c r="K3382" s="121"/>
      <c r="L3382" s="115"/>
      <c r="N3382" s="89"/>
    </row>
    <row r="3383" spans="1:14" s="13" customFormat="1">
      <c r="A3383" s="117">
        <v>44661</v>
      </c>
      <c r="B3383" s="118" t="s">
        <v>20</v>
      </c>
      <c r="C3383" s="118" t="s">
        <v>20</v>
      </c>
      <c r="D3383" s="119" t="s">
        <v>21</v>
      </c>
      <c r="E3383" s="119" t="s">
        <v>22</v>
      </c>
      <c r="F3383" s="119" t="s">
        <v>49</v>
      </c>
      <c r="G3383" s="119" t="str">
        <f>VLOOKUP(Repository_table[[#This Row],[Country of Destination]],$T$11:$U$47,2,)</f>
        <v>Europe and Central Asia</v>
      </c>
      <c r="H3383" s="119" t="s">
        <v>54</v>
      </c>
      <c r="I3383" s="119" t="s">
        <v>25</v>
      </c>
      <c r="J3383" s="120">
        <v>2211075</v>
      </c>
      <c r="K3383" s="121"/>
      <c r="L3383" s="115" t="s">
        <v>67</v>
      </c>
      <c r="N3383" s="89"/>
    </row>
    <row r="3384" spans="1:14" s="13" customFormat="1">
      <c r="A3384" s="117">
        <v>44661</v>
      </c>
      <c r="B3384" s="118" t="s">
        <v>20</v>
      </c>
      <c r="C3384" s="118" t="s">
        <v>20</v>
      </c>
      <c r="D3384" s="119" t="s">
        <v>21</v>
      </c>
      <c r="E3384" s="119" t="s">
        <v>22</v>
      </c>
      <c r="F3384" s="119" t="s">
        <v>33</v>
      </c>
      <c r="G3384" s="119" t="str">
        <f>VLOOKUP(Repository_table[[#This Row],[Country of Destination]],$T$11:$U$47,2,)</f>
        <v>Europe and Central Asia</v>
      </c>
      <c r="H3384" s="119" t="s">
        <v>54</v>
      </c>
      <c r="I3384" s="119" t="s">
        <v>25</v>
      </c>
      <c r="J3384" s="120">
        <v>1449046</v>
      </c>
      <c r="K3384" s="121"/>
      <c r="L3384" s="115" t="s">
        <v>67</v>
      </c>
      <c r="N3384" s="89"/>
    </row>
    <row r="3385" spans="1:14" s="13" customFormat="1">
      <c r="A3385" s="117">
        <v>44662</v>
      </c>
      <c r="B3385" s="118" t="s">
        <v>303</v>
      </c>
      <c r="C3385" s="118" t="s">
        <v>304</v>
      </c>
      <c r="D3385" s="119" t="s">
        <v>305</v>
      </c>
      <c r="E3385" s="119" t="s">
        <v>22</v>
      </c>
      <c r="F3385" s="119" t="s">
        <v>38</v>
      </c>
      <c r="G3385" s="119" t="str">
        <f>VLOOKUP(Repository_table[[#This Row],[Country of Destination]],$T$11:$U$47,2,)</f>
        <v>Latin America and the Caribbean</v>
      </c>
      <c r="H3385" s="119" t="s">
        <v>39</v>
      </c>
      <c r="I3385" s="119" t="s">
        <v>307</v>
      </c>
      <c r="J3385" s="120">
        <v>3447843</v>
      </c>
      <c r="K3385" s="121"/>
      <c r="L3385" s="115"/>
      <c r="N3385" s="89"/>
    </row>
    <row r="3386" spans="1:14" s="13" customFormat="1" ht="24.95">
      <c r="A3386" s="117">
        <v>44662</v>
      </c>
      <c r="B3386" s="118" t="s">
        <v>264</v>
      </c>
      <c r="C3386" s="118" t="s">
        <v>265</v>
      </c>
      <c r="D3386" s="119" t="s">
        <v>266</v>
      </c>
      <c r="E3386" s="119" t="s">
        <v>22</v>
      </c>
      <c r="F3386" s="119" t="s">
        <v>44</v>
      </c>
      <c r="G3386" s="119" t="str">
        <f>VLOOKUP(Repository_table[[#This Row],[Country of Destination]],$T$11:$U$47,2,)</f>
        <v>Europe and Central Asia</v>
      </c>
      <c r="H3386" s="119" t="s">
        <v>112</v>
      </c>
      <c r="I3386" s="119" t="s">
        <v>268</v>
      </c>
      <c r="J3386" s="120">
        <v>3689838</v>
      </c>
      <c r="K3386" s="121"/>
      <c r="L3386" s="115"/>
      <c r="N3386" s="89"/>
    </row>
    <row r="3387" spans="1:14" s="13" customFormat="1">
      <c r="A3387" s="117">
        <v>44662</v>
      </c>
      <c r="B3387" s="118" t="s">
        <v>20</v>
      </c>
      <c r="C3387" s="118" t="s">
        <v>20</v>
      </c>
      <c r="D3387" s="119" t="s">
        <v>21</v>
      </c>
      <c r="E3387" s="119" t="s">
        <v>22</v>
      </c>
      <c r="F3387" s="119" t="s">
        <v>23</v>
      </c>
      <c r="G3387" s="119" t="str">
        <f>VLOOKUP(Repository_table[[#This Row],[Country of Destination]],$T$11:$U$47,2,)</f>
        <v>Europe and Central Asia</v>
      </c>
      <c r="H3387" s="119" t="s">
        <v>138</v>
      </c>
      <c r="I3387" s="119" t="s">
        <v>25</v>
      </c>
      <c r="J3387" s="120">
        <v>3710589</v>
      </c>
      <c r="K3387" s="121"/>
      <c r="L3387" s="115"/>
      <c r="N3387" s="89"/>
    </row>
    <row r="3388" spans="1:14" s="13" customFormat="1" ht="24.95">
      <c r="A3388" s="117">
        <v>44663</v>
      </c>
      <c r="B3388" s="118" t="s">
        <v>330</v>
      </c>
      <c r="C3388" s="118" t="s">
        <v>331</v>
      </c>
      <c r="D3388" s="119" t="s">
        <v>332</v>
      </c>
      <c r="E3388" s="119" t="s">
        <v>22</v>
      </c>
      <c r="F3388" s="119" t="s">
        <v>33</v>
      </c>
      <c r="G3388" s="119" t="str">
        <f>VLOOKUP(Repository_table[[#This Row],[Country of Destination]],$T$11:$U$47,2,)</f>
        <v>Europe and Central Asia</v>
      </c>
      <c r="H3388" s="119" t="s">
        <v>66</v>
      </c>
      <c r="I3388" s="119" t="s">
        <v>333</v>
      </c>
      <c r="J3388" s="120">
        <v>2689142</v>
      </c>
      <c r="K3388" s="121"/>
      <c r="L3388" s="115"/>
      <c r="N3388" s="89"/>
    </row>
    <row r="3389" spans="1:14" s="13" customFormat="1">
      <c r="A3389" s="117">
        <v>44664</v>
      </c>
      <c r="B3389" s="118" t="s">
        <v>303</v>
      </c>
      <c r="C3389" s="118" t="s">
        <v>318</v>
      </c>
      <c r="D3389" s="119" t="s">
        <v>309</v>
      </c>
      <c r="E3389" s="119" t="s">
        <v>22</v>
      </c>
      <c r="F3389" s="119" t="s">
        <v>28</v>
      </c>
      <c r="G3389" s="119" t="str">
        <f>VLOOKUP(Repository_table[[#This Row],[Country of Destination]],$T$11:$U$47,2,)</f>
        <v>East Asia and Pacific</v>
      </c>
      <c r="H3389" s="119" t="s">
        <v>253</v>
      </c>
      <c r="I3389" s="119" t="s">
        <v>307</v>
      </c>
      <c r="J3389" s="120">
        <v>3823438</v>
      </c>
      <c r="K3389" s="121"/>
      <c r="L3389" s="115"/>
      <c r="N3389" s="89"/>
    </row>
    <row r="3390" spans="1:14" s="13" customFormat="1" ht="24.95">
      <c r="A3390" s="117">
        <v>44664</v>
      </c>
      <c r="B3390" s="118" t="s">
        <v>264</v>
      </c>
      <c r="C3390" s="118" t="s">
        <v>265</v>
      </c>
      <c r="D3390" s="119" t="s">
        <v>266</v>
      </c>
      <c r="E3390" s="119" t="s">
        <v>22</v>
      </c>
      <c r="F3390" s="119" t="s">
        <v>65</v>
      </c>
      <c r="G3390" s="119" t="str">
        <f>VLOOKUP(Repository_table[[#This Row],[Country of Destination]],$T$11:$U$47,2,)</f>
        <v>Europe and Central Asia</v>
      </c>
      <c r="H3390" s="119" t="s">
        <v>274</v>
      </c>
      <c r="I3390" s="119" t="s">
        <v>268</v>
      </c>
      <c r="J3390" s="120">
        <v>3466924</v>
      </c>
      <c r="K3390" s="121"/>
      <c r="L3390" s="115"/>
      <c r="N3390" s="89"/>
    </row>
    <row r="3391" spans="1:14" s="13" customFormat="1">
      <c r="A3391" s="117">
        <v>44664</v>
      </c>
      <c r="B3391" s="118" t="s">
        <v>373</v>
      </c>
      <c r="C3391" s="118" t="s">
        <v>373</v>
      </c>
      <c r="D3391" s="119" t="s">
        <v>374</v>
      </c>
      <c r="E3391" s="119" t="s">
        <v>22</v>
      </c>
      <c r="F3391" s="119" t="s">
        <v>94</v>
      </c>
      <c r="G3391" s="119" t="str">
        <f>VLOOKUP(Repository_table[[#This Row],[Country of Destination]],$T$11:$U$47,2,)</f>
        <v>East Asia and Pacific</v>
      </c>
      <c r="H3391" s="119" t="s">
        <v>116</v>
      </c>
      <c r="I3391" s="119" t="s">
        <v>307</v>
      </c>
      <c r="J3391" s="120">
        <v>3673246</v>
      </c>
      <c r="K3391" s="121"/>
      <c r="L3391" s="115" t="s">
        <v>375</v>
      </c>
      <c r="N3391" s="89"/>
    </row>
    <row r="3392" spans="1:14" s="13" customFormat="1">
      <c r="A3392" s="117">
        <v>44665</v>
      </c>
      <c r="B3392" s="118" t="s">
        <v>303</v>
      </c>
      <c r="C3392" s="118" t="s">
        <v>304</v>
      </c>
      <c r="D3392" s="119" t="s">
        <v>305</v>
      </c>
      <c r="E3392" s="119" t="s">
        <v>22</v>
      </c>
      <c r="F3392" s="119" t="s">
        <v>33</v>
      </c>
      <c r="G3392" s="119" t="str">
        <f>VLOOKUP(Repository_table[[#This Row],[Country of Destination]],$T$11:$U$47,2,)</f>
        <v>Europe and Central Asia</v>
      </c>
      <c r="H3392" s="119" t="s">
        <v>90</v>
      </c>
      <c r="I3392" s="119" t="s">
        <v>307</v>
      </c>
      <c r="J3392" s="120">
        <v>3418181</v>
      </c>
      <c r="K3392" s="121"/>
      <c r="L3392" s="115" t="s">
        <v>67</v>
      </c>
      <c r="N3392" s="89"/>
    </row>
    <row r="3393" spans="1:14" s="13" customFormat="1">
      <c r="A3393" s="117">
        <v>44665</v>
      </c>
      <c r="B3393" s="118" t="s">
        <v>303</v>
      </c>
      <c r="C3393" s="118" t="s">
        <v>304</v>
      </c>
      <c r="D3393" s="119" t="s">
        <v>305</v>
      </c>
      <c r="E3393" s="119" t="s">
        <v>22</v>
      </c>
      <c r="F3393" s="119" t="s">
        <v>33</v>
      </c>
      <c r="G3393" s="119" t="str">
        <f>VLOOKUP(Repository_table[[#This Row],[Country of Destination]],$T$11:$U$47,2,)</f>
        <v>Europe and Central Asia</v>
      </c>
      <c r="H3393" s="119" t="s">
        <v>90</v>
      </c>
      <c r="I3393" s="119" t="s">
        <v>307</v>
      </c>
      <c r="J3393" s="120">
        <v>211756</v>
      </c>
      <c r="K3393" s="121"/>
      <c r="L3393" s="115" t="s">
        <v>67</v>
      </c>
      <c r="N3393" s="89"/>
    </row>
    <row r="3394" spans="1:14" s="13" customFormat="1" ht="24.95">
      <c r="A3394" s="117">
        <v>44665</v>
      </c>
      <c r="B3394" s="118" t="s">
        <v>330</v>
      </c>
      <c r="C3394" s="118" t="s">
        <v>331</v>
      </c>
      <c r="D3394" s="119" t="s">
        <v>332</v>
      </c>
      <c r="E3394" s="119" t="s">
        <v>22</v>
      </c>
      <c r="F3394" s="119" t="s">
        <v>113</v>
      </c>
      <c r="G3394" s="119" t="str">
        <f>VLOOKUP(Repository_table[[#This Row],[Country of Destination]],$T$11:$U$47,2,)</f>
        <v>Europe and Central Asia</v>
      </c>
      <c r="H3394" s="119" t="s">
        <v>162</v>
      </c>
      <c r="I3394" s="119" t="s">
        <v>333</v>
      </c>
      <c r="J3394" s="120">
        <v>3660907</v>
      </c>
      <c r="K3394" s="121"/>
      <c r="L3394" s="115"/>
      <c r="N3394" s="89"/>
    </row>
    <row r="3395" spans="1:14" s="13" customFormat="1">
      <c r="A3395" s="117">
        <v>44665</v>
      </c>
      <c r="B3395" s="118" t="s">
        <v>20</v>
      </c>
      <c r="C3395" s="118" t="s">
        <v>20</v>
      </c>
      <c r="D3395" s="119" t="s">
        <v>21</v>
      </c>
      <c r="E3395" s="119" t="s">
        <v>22</v>
      </c>
      <c r="F3395" s="119" t="s">
        <v>113</v>
      </c>
      <c r="G3395" s="119" t="str">
        <f>VLOOKUP(Repository_table[[#This Row],[Country of Destination]],$T$11:$U$47,2,)</f>
        <v>Europe and Central Asia</v>
      </c>
      <c r="H3395" s="119" t="s">
        <v>30</v>
      </c>
      <c r="I3395" s="119" t="s">
        <v>25</v>
      </c>
      <c r="J3395" s="120">
        <v>3650372</v>
      </c>
      <c r="K3395" s="121"/>
      <c r="L3395" s="115"/>
      <c r="N3395" s="89"/>
    </row>
    <row r="3396" spans="1:14" s="13" customFormat="1">
      <c r="A3396" s="117">
        <v>44665</v>
      </c>
      <c r="B3396" s="118" t="s">
        <v>20</v>
      </c>
      <c r="C3396" s="118" t="s">
        <v>20</v>
      </c>
      <c r="D3396" s="119" t="s">
        <v>21</v>
      </c>
      <c r="E3396" s="119" t="s">
        <v>22</v>
      </c>
      <c r="F3396" s="119" t="s">
        <v>31</v>
      </c>
      <c r="G3396" s="119" t="str">
        <f>VLOOKUP(Repository_table[[#This Row],[Country of Destination]],$T$11:$U$47,2,)</f>
        <v>Europe and Central Asia</v>
      </c>
      <c r="H3396" s="119" t="s">
        <v>70</v>
      </c>
      <c r="I3396" s="119" t="s">
        <v>25</v>
      </c>
      <c r="J3396" s="120">
        <v>3674865</v>
      </c>
      <c r="K3396" s="121"/>
      <c r="L3396" s="115"/>
      <c r="N3396" s="89"/>
    </row>
    <row r="3397" spans="1:14" s="13" customFormat="1" ht="24.95">
      <c r="A3397" s="117">
        <v>44666</v>
      </c>
      <c r="B3397" s="118" t="s">
        <v>264</v>
      </c>
      <c r="C3397" s="118" t="s">
        <v>265</v>
      </c>
      <c r="D3397" s="119" t="s">
        <v>266</v>
      </c>
      <c r="E3397" s="119" t="s">
        <v>22</v>
      </c>
      <c r="F3397" s="119" t="s">
        <v>55</v>
      </c>
      <c r="G3397" s="119" t="str">
        <f>VLOOKUP(Repository_table[[#This Row],[Country of Destination]],$T$11:$U$47,2,)</f>
        <v>Europe and Central Asia</v>
      </c>
      <c r="H3397" s="119" t="s">
        <v>246</v>
      </c>
      <c r="I3397" s="119" t="s">
        <v>268</v>
      </c>
      <c r="J3397" s="120">
        <v>3701814</v>
      </c>
      <c r="K3397" s="121"/>
      <c r="L3397" s="115"/>
      <c r="N3397" s="89"/>
    </row>
    <row r="3398" spans="1:14" s="13" customFormat="1">
      <c r="A3398" s="117">
        <v>44666</v>
      </c>
      <c r="B3398" s="118" t="s">
        <v>20</v>
      </c>
      <c r="C3398" s="118" t="s">
        <v>20</v>
      </c>
      <c r="D3398" s="119" t="s">
        <v>21</v>
      </c>
      <c r="E3398" s="119" t="s">
        <v>22</v>
      </c>
      <c r="F3398" s="119" t="s">
        <v>23</v>
      </c>
      <c r="G3398" s="119" t="str">
        <f>VLOOKUP(Repository_table[[#This Row],[Country of Destination]],$T$11:$U$47,2,)</f>
        <v>Europe and Central Asia</v>
      </c>
      <c r="H3398" s="119" t="s">
        <v>24</v>
      </c>
      <c r="I3398" s="119" t="s">
        <v>25</v>
      </c>
      <c r="J3398" s="120">
        <v>3569569</v>
      </c>
      <c r="K3398" s="121"/>
      <c r="L3398" s="115"/>
      <c r="N3398" s="89"/>
    </row>
    <row r="3399" spans="1:14" s="13" customFormat="1">
      <c r="A3399" s="117">
        <v>44667</v>
      </c>
      <c r="B3399" s="118" t="s">
        <v>303</v>
      </c>
      <c r="C3399" s="118" t="s">
        <v>308</v>
      </c>
      <c r="D3399" s="119" t="s">
        <v>305</v>
      </c>
      <c r="E3399" s="119" t="s">
        <v>22</v>
      </c>
      <c r="F3399" s="119" t="s">
        <v>49</v>
      </c>
      <c r="G3399" s="119" t="str">
        <f>VLOOKUP(Repository_table[[#This Row],[Country of Destination]],$T$11:$U$47,2,)</f>
        <v>Europe and Central Asia</v>
      </c>
      <c r="H3399" s="119" t="s">
        <v>285</v>
      </c>
      <c r="I3399" s="119" t="s">
        <v>307</v>
      </c>
      <c r="J3399" s="120">
        <v>3425891</v>
      </c>
      <c r="K3399" s="121"/>
      <c r="L3399" s="115"/>
      <c r="N3399" s="89"/>
    </row>
    <row r="3400" spans="1:14" s="13" customFormat="1" ht="24.95">
      <c r="A3400" s="117">
        <v>44667</v>
      </c>
      <c r="B3400" s="118" t="s">
        <v>264</v>
      </c>
      <c r="C3400" s="118" t="s">
        <v>265</v>
      </c>
      <c r="D3400" s="119" t="s">
        <v>266</v>
      </c>
      <c r="E3400" s="119" t="s">
        <v>22</v>
      </c>
      <c r="F3400" s="119" t="s">
        <v>57</v>
      </c>
      <c r="G3400" s="119" t="str">
        <f>VLOOKUP(Repository_table[[#This Row],[Country of Destination]],$T$11:$U$47,2,)</f>
        <v>Europe and Central Asia</v>
      </c>
      <c r="H3400" s="119" t="s">
        <v>282</v>
      </c>
      <c r="I3400" s="119" t="s">
        <v>268</v>
      </c>
      <c r="J3400" s="120">
        <v>2982889</v>
      </c>
      <c r="K3400" s="121"/>
      <c r="L3400" s="115"/>
      <c r="N3400" s="89"/>
    </row>
    <row r="3401" spans="1:14" s="13" customFormat="1">
      <c r="A3401" s="117">
        <v>44667</v>
      </c>
      <c r="B3401" s="118" t="s">
        <v>228</v>
      </c>
      <c r="C3401" s="118" t="s">
        <v>229</v>
      </c>
      <c r="D3401" s="119" t="s">
        <v>230</v>
      </c>
      <c r="E3401" s="119" t="s">
        <v>22</v>
      </c>
      <c r="F3401" s="119" t="s">
        <v>42</v>
      </c>
      <c r="G3401" s="119" t="str">
        <f>VLOOKUP(Repository_table[[#This Row],[Country of Destination]],$T$11:$U$47,2,)</f>
        <v>South Asia</v>
      </c>
      <c r="H3401" s="119" t="s">
        <v>204</v>
      </c>
      <c r="I3401" s="119" t="s">
        <v>231</v>
      </c>
      <c r="J3401" s="120">
        <v>3807680</v>
      </c>
      <c r="K3401" s="121"/>
      <c r="L3401" s="115"/>
      <c r="N3401" s="89"/>
    </row>
    <row r="3402" spans="1:14" s="13" customFormat="1" ht="24.95">
      <c r="A3402" s="117">
        <v>44667</v>
      </c>
      <c r="B3402" s="118" t="s">
        <v>330</v>
      </c>
      <c r="C3402" s="118" t="s">
        <v>331</v>
      </c>
      <c r="D3402" s="119" t="s">
        <v>332</v>
      </c>
      <c r="E3402" s="119" t="s">
        <v>22</v>
      </c>
      <c r="F3402" s="119" t="s">
        <v>33</v>
      </c>
      <c r="G3402" s="119" t="str">
        <f>VLOOKUP(Repository_table[[#This Row],[Country of Destination]],$T$11:$U$47,2,)</f>
        <v>Europe and Central Asia</v>
      </c>
      <c r="H3402" s="119" t="s">
        <v>335</v>
      </c>
      <c r="I3402" s="119" t="s">
        <v>333</v>
      </c>
      <c r="J3402" s="120">
        <v>3426693</v>
      </c>
      <c r="K3402" s="121"/>
      <c r="L3402" s="115" t="s">
        <v>349</v>
      </c>
      <c r="N3402" s="89"/>
    </row>
    <row r="3403" spans="1:14" s="13" customFormat="1">
      <c r="A3403" s="117">
        <v>44667</v>
      </c>
      <c r="B3403" s="118" t="s">
        <v>20</v>
      </c>
      <c r="C3403" s="118" t="s">
        <v>20</v>
      </c>
      <c r="D3403" s="119" t="s">
        <v>21</v>
      </c>
      <c r="E3403" s="119" t="s">
        <v>22</v>
      </c>
      <c r="F3403" s="119" t="s">
        <v>23</v>
      </c>
      <c r="G3403" s="119" t="str">
        <f>VLOOKUP(Repository_table[[#This Row],[Country of Destination]],$T$11:$U$47,2,)</f>
        <v>Europe and Central Asia</v>
      </c>
      <c r="H3403" s="119" t="s">
        <v>119</v>
      </c>
      <c r="I3403" s="119" t="s">
        <v>25</v>
      </c>
      <c r="J3403" s="120">
        <v>3539610</v>
      </c>
      <c r="K3403" s="121"/>
      <c r="L3403" s="115"/>
      <c r="N3403" s="89"/>
    </row>
    <row r="3404" spans="1:14" s="13" customFormat="1">
      <c r="A3404" s="117">
        <v>44667</v>
      </c>
      <c r="B3404" s="118" t="s">
        <v>20</v>
      </c>
      <c r="C3404" s="118" t="s">
        <v>20</v>
      </c>
      <c r="D3404" s="119" t="s">
        <v>21</v>
      </c>
      <c r="E3404" s="119" t="s">
        <v>22</v>
      </c>
      <c r="F3404" s="119" t="s">
        <v>33</v>
      </c>
      <c r="G3404" s="119" t="str">
        <f>VLOOKUP(Repository_table[[#This Row],[Country of Destination]],$T$11:$U$47,2,)</f>
        <v>Europe and Central Asia</v>
      </c>
      <c r="H3404" s="119" t="s">
        <v>117</v>
      </c>
      <c r="I3404" s="119" t="s">
        <v>25</v>
      </c>
      <c r="J3404" s="120">
        <v>3706799</v>
      </c>
      <c r="K3404" s="121"/>
      <c r="L3404" s="115"/>
      <c r="N3404" s="89"/>
    </row>
    <row r="3405" spans="1:14" s="13" customFormat="1">
      <c r="A3405" s="117">
        <v>44668</v>
      </c>
      <c r="B3405" s="118" t="s">
        <v>20</v>
      </c>
      <c r="C3405" s="118" t="s">
        <v>20</v>
      </c>
      <c r="D3405" s="119" t="s">
        <v>21</v>
      </c>
      <c r="E3405" s="119" t="s">
        <v>22</v>
      </c>
      <c r="F3405" s="119" t="s">
        <v>35</v>
      </c>
      <c r="G3405" s="119" t="str">
        <f>VLOOKUP(Repository_table[[#This Row],[Country of Destination]],$T$11:$U$47,2,)</f>
        <v>Europe and Central Asia</v>
      </c>
      <c r="H3405" s="119" t="s">
        <v>139</v>
      </c>
      <c r="I3405" s="119" t="s">
        <v>25</v>
      </c>
      <c r="J3405" s="120">
        <v>3440416</v>
      </c>
      <c r="K3405" s="121"/>
      <c r="L3405" s="115"/>
      <c r="N3405" s="89"/>
    </row>
    <row r="3406" spans="1:14" s="13" customFormat="1">
      <c r="A3406" s="117">
        <v>44669</v>
      </c>
      <c r="B3406" s="118" t="s">
        <v>303</v>
      </c>
      <c r="C3406" s="118" t="s">
        <v>304</v>
      </c>
      <c r="D3406" s="119" t="s">
        <v>305</v>
      </c>
      <c r="E3406" s="119" t="s">
        <v>22</v>
      </c>
      <c r="F3406" s="119" t="s">
        <v>35</v>
      </c>
      <c r="G3406" s="119" t="str">
        <f>VLOOKUP(Repository_table[[#This Row],[Country of Destination]],$T$11:$U$47,2,)</f>
        <v>Europe and Central Asia</v>
      </c>
      <c r="H3406" s="119" t="s">
        <v>207</v>
      </c>
      <c r="I3406" s="119" t="s">
        <v>307</v>
      </c>
      <c r="J3406" s="120">
        <v>3667089</v>
      </c>
      <c r="K3406" s="121"/>
      <c r="L3406" s="115"/>
      <c r="N3406" s="89"/>
    </row>
    <row r="3407" spans="1:14" s="13" customFormat="1" ht="24.95">
      <c r="A3407" s="117">
        <v>44669</v>
      </c>
      <c r="B3407" s="118" t="s">
        <v>264</v>
      </c>
      <c r="C3407" s="118" t="s">
        <v>265</v>
      </c>
      <c r="D3407" s="119" t="s">
        <v>266</v>
      </c>
      <c r="E3407" s="119" t="s">
        <v>22</v>
      </c>
      <c r="F3407" s="119" t="s">
        <v>69</v>
      </c>
      <c r="G3407" s="119" t="str">
        <f>VLOOKUP(Repository_table[[#This Row],[Country of Destination]],$T$11:$U$47,2,)</f>
        <v>East Asia and Pacific</v>
      </c>
      <c r="H3407" s="119" t="s">
        <v>164</v>
      </c>
      <c r="I3407" s="119" t="s">
        <v>268</v>
      </c>
      <c r="J3407" s="120">
        <v>3411047</v>
      </c>
      <c r="K3407" s="121"/>
      <c r="L3407" s="115"/>
      <c r="N3407" s="89"/>
    </row>
    <row r="3408" spans="1:14" s="13" customFormat="1">
      <c r="A3408" s="117">
        <v>44669</v>
      </c>
      <c r="B3408" s="118" t="s">
        <v>20</v>
      </c>
      <c r="C3408" s="118" t="s">
        <v>20</v>
      </c>
      <c r="D3408" s="119" t="s">
        <v>21</v>
      </c>
      <c r="E3408" s="119" t="s">
        <v>22</v>
      </c>
      <c r="F3408" s="119" t="s">
        <v>35</v>
      </c>
      <c r="G3408" s="119" t="str">
        <f>VLOOKUP(Repository_table[[#This Row],[Country of Destination]],$T$11:$U$47,2,)</f>
        <v>Europe and Central Asia</v>
      </c>
      <c r="H3408" s="119" t="s">
        <v>79</v>
      </c>
      <c r="I3408" s="119" t="s">
        <v>25</v>
      </c>
      <c r="J3408" s="120">
        <v>3704919</v>
      </c>
      <c r="K3408" s="121"/>
      <c r="L3408" s="115"/>
      <c r="N3408" s="89"/>
    </row>
    <row r="3409" spans="1:14" s="13" customFormat="1">
      <c r="A3409" s="117">
        <v>44669</v>
      </c>
      <c r="B3409" s="118" t="s">
        <v>355</v>
      </c>
      <c r="C3409" s="118" t="s">
        <v>356</v>
      </c>
      <c r="D3409" s="119" t="s">
        <v>360</v>
      </c>
      <c r="E3409" s="119" t="s">
        <v>22</v>
      </c>
      <c r="F3409" s="119" t="s">
        <v>33</v>
      </c>
      <c r="G3409" s="119" t="str">
        <f>VLOOKUP(Repository_table[[#This Row],[Country of Destination]],$T$11:$U$47,2,)</f>
        <v>Europe and Central Asia</v>
      </c>
      <c r="H3409" s="119" t="s">
        <v>73</v>
      </c>
      <c r="I3409" s="119" t="s">
        <v>359</v>
      </c>
      <c r="J3409" s="120">
        <v>3693983</v>
      </c>
      <c r="K3409" s="121"/>
      <c r="L3409" s="115"/>
      <c r="N3409" s="89"/>
    </row>
    <row r="3410" spans="1:14" s="13" customFormat="1">
      <c r="A3410" s="117">
        <v>44670</v>
      </c>
      <c r="B3410" s="118" t="s">
        <v>303</v>
      </c>
      <c r="C3410" s="118" t="s">
        <v>308</v>
      </c>
      <c r="D3410" s="119" t="s">
        <v>305</v>
      </c>
      <c r="E3410" s="119" t="s">
        <v>22</v>
      </c>
      <c r="F3410" s="119" t="s">
        <v>33</v>
      </c>
      <c r="G3410" s="119" t="str">
        <f>VLOOKUP(Repository_table[[#This Row],[Country of Destination]],$T$11:$U$47,2,)</f>
        <v>Europe and Central Asia</v>
      </c>
      <c r="H3410" s="119" t="s">
        <v>153</v>
      </c>
      <c r="I3410" s="119" t="s">
        <v>307</v>
      </c>
      <c r="J3410" s="120">
        <v>3682266</v>
      </c>
      <c r="K3410" s="121"/>
      <c r="L3410" s="115"/>
      <c r="N3410" s="89"/>
    </row>
    <row r="3411" spans="1:14" s="13" customFormat="1" ht="24.95">
      <c r="A3411" s="117">
        <v>44670</v>
      </c>
      <c r="B3411" s="118" t="s">
        <v>264</v>
      </c>
      <c r="C3411" s="118" t="s">
        <v>265</v>
      </c>
      <c r="D3411" s="119" t="s">
        <v>266</v>
      </c>
      <c r="E3411" s="119" t="s">
        <v>22</v>
      </c>
      <c r="F3411" s="119" t="s">
        <v>23</v>
      </c>
      <c r="G3411" s="119" t="str">
        <f>VLOOKUP(Repository_table[[#This Row],[Country of Destination]],$T$11:$U$47,2,)</f>
        <v>Europe and Central Asia</v>
      </c>
      <c r="H3411" s="119" t="s">
        <v>58</v>
      </c>
      <c r="I3411" s="119" t="s">
        <v>268</v>
      </c>
      <c r="J3411" s="120">
        <v>2947582</v>
      </c>
      <c r="K3411" s="121"/>
      <c r="L3411" s="115"/>
      <c r="N3411" s="89"/>
    </row>
    <row r="3412" spans="1:14" s="13" customFormat="1">
      <c r="A3412" s="117">
        <v>44670</v>
      </c>
      <c r="B3412" s="118" t="s">
        <v>228</v>
      </c>
      <c r="C3412" s="118" t="s">
        <v>232</v>
      </c>
      <c r="D3412" s="119" t="s">
        <v>230</v>
      </c>
      <c r="E3412" s="119" t="s">
        <v>22</v>
      </c>
      <c r="F3412" s="119" t="s">
        <v>101</v>
      </c>
      <c r="G3412" s="119" t="str">
        <f>VLOOKUP(Repository_table[[#This Row],[Country of Destination]],$T$11:$U$47,2,)</f>
        <v>Middle East and North Africa</v>
      </c>
      <c r="H3412" s="119" t="s">
        <v>165</v>
      </c>
      <c r="I3412" s="119" t="s">
        <v>231</v>
      </c>
      <c r="J3412" s="120">
        <v>3478781</v>
      </c>
      <c r="K3412" s="121"/>
      <c r="L3412" s="115"/>
      <c r="N3412" s="89"/>
    </row>
    <row r="3413" spans="1:14" s="13" customFormat="1">
      <c r="A3413" s="117">
        <v>44670</v>
      </c>
      <c r="B3413" s="118" t="s">
        <v>20</v>
      </c>
      <c r="C3413" s="118" t="s">
        <v>20</v>
      </c>
      <c r="D3413" s="119" t="s">
        <v>21</v>
      </c>
      <c r="E3413" s="119" t="s">
        <v>22</v>
      </c>
      <c r="F3413" s="119" t="s">
        <v>23</v>
      </c>
      <c r="G3413" s="119" t="str">
        <f>VLOOKUP(Repository_table[[#This Row],[Country of Destination]],$T$11:$U$47,2,)</f>
        <v>Europe and Central Asia</v>
      </c>
      <c r="H3413" s="119" t="s">
        <v>141</v>
      </c>
      <c r="I3413" s="119" t="s">
        <v>25</v>
      </c>
      <c r="J3413" s="120">
        <v>1062984</v>
      </c>
      <c r="K3413" s="121"/>
      <c r="L3413" s="115" t="s">
        <v>67</v>
      </c>
      <c r="N3413" s="89"/>
    </row>
    <row r="3414" spans="1:14" s="13" customFormat="1">
      <c r="A3414" s="117">
        <v>44670</v>
      </c>
      <c r="B3414" s="118" t="s">
        <v>20</v>
      </c>
      <c r="C3414" s="118" t="s">
        <v>20</v>
      </c>
      <c r="D3414" s="119" t="s">
        <v>21</v>
      </c>
      <c r="E3414" s="119" t="s">
        <v>22</v>
      </c>
      <c r="F3414" s="119" t="s">
        <v>140</v>
      </c>
      <c r="G3414" s="119" t="str">
        <f>VLOOKUP(Repository_table[[#This Row],[Country of Destination]],$T$11:$U$47,2,)</f>
        <v>Latin America and the Caribbean</v>
      </c>
      <c r="H3414" s="119" t="s">
        <v>141</v>
      </c>
      <c r="I3414" s="119" t="s">
        <v>25</v>
      </c>
      <c r="J3414" s="120">
        <v>2225232</v>
      </c>
      <c r="K3414" s="121"/>
      <c r="L3414" s="115" t="s">
        <v>67</v>
      </c>
      <c r="N3414" s="89"/>
    </row>
    <row r="3415" spans="1:14" s="13" customFormat="1">
      <c r="A3415" s="117">
        <v>44670</v>
      </c>
      <c r="B3415" s="118" t="s">
        <v>373</v>
      </c>
      <c r="C3415" s="118" t="s">
        <v>373</v>
      </c>
      <c r="D3415" s="119" t="s">
        <v>374</v>
      </c>
      <c r="E3415" s="119" t="s">
        <v>22</v>
      </c>
      <c r="F3415" s="119" t="s">
        <v>140</v>
      </c>
      <c r="G3415" s="119" t="str">
        <f>VLOOKUP(Repository_table[[#This Row],[Country of Destination]],$T$11:$U$47,2,)</f>
        <v>Latin America and the Caribbean</v>
      </c>
      <c r="H3415" s="119" t="s">
        <v>159</v>
      </c>
      <c r="I3415" s="119" t="s">
        <v>307</v>
      </c>
      <c r="J3415" s="120">
        <v>2219287</v>
      </c>
      <c r="K3415" s="121"/>
      <c r="L3415" s="115" t="s">
        <v>376</v>
      </c>
      <c r="N3415" s="89"/>
    </row>
    <row r="3416" spans="1:14" s="13" customFormat="1">
      <c r="A3416" s="117">
        <v>44670</v>
      </c>
      <c r="B3416" s="118" t="s">
        <v>373</v>
      </c>
      <c r="C3416" s="118" t="s">
        <v>373</v>
      </c>
      <c r="D3416" s="119" t="s">
        <v>374</v>
      </c>
      <c r="E3416" s="119" t="s">
        <v>22</v>
      </c>
      <c r="F3416" s="119" t="s">
        <v>23</v>
      </c>
      <c r="G3416" s="119" t="str">
        <f>VLOOKUP(Repository_table[[#This Row],[Country of Destination]],$T$11:$U$47,2,)</f>
        <v>Europe and Central Asia</v>
      </c>
      <c r="H3416" s="119" t="s">
        <v>159</v>
      </c>
      <c r="I3416" s="119" t="s">
        <v>307</v>
      </c>
      <c r="J3416" s="120">
        <v>1499754</v>
      </c>
      <c r="K3416" s="121"/>
      <c r="L3416" s="115" t="s">
        <v>376</v>
      </c>
      <c r="N3416" s="89"/>
    </row>
    <row r="3417" spans="1:14" s="13" customFormat="1" ht="24.95">
      <c r="A3417" s="117">
        <v>44671</v>
      </c>
      <c r="B3417" s="118" t="s">
        <v>264</v>
      </c>
      <c r="C3417" s="118" t="s">
        <v>265</v>
      </c>
      <c r="D3417" s="119" t="s">
        <v>266</v>
      </c>
      <c r="E3417" s="119" t="s">
        <v>22</v>
      </c>
      <c r="F3417" s="119" t="s">
        <v>69</v>
      </c>
      <c r="G3417" s="119" t="str">
        <f>VLOOKUP(Repository_table[[#This Row],[Country of Destination]],$T$11:$U$47,2,)</f>
        <v>East Asia and Pacific</v>
      </c>
      <c r="H3417" s="119" t="s">
        <v>32</v>
      </c>
      <c r="I3417" s="119" t="s">
        <v>268</v>
      </c>
      <c r="J3417" s="120">
        <v>2731326</v>
      </c>
      <c r="K3417" s="121"/>
      <c r="L3417" s="115"/>
      <c r="N3417" s="89"/>
    </row>
    <row r="3418" spans="1:14" s="13" customFormat="1" ht="24.95">
      <c r="A3418" s="117">
        <v>44671</v>
      </c>
      <c r="B3418" s="118" t="s">
        <v>330</v>
      </c>
      <c r="C3418" s="118" t="s">
        <v>331</v>
      </c>
      <c r="D3418" s="119" t="s">
        <v>339</v>
      </c>
      <c r="E3418" s="119" t="s">
        <v>22</v>
      </c>
      <c r="F3418" s="119" t="s">
        <v>28</v>
      </c>
      <c r="G3418" s="119" t="str">
        <f>VLOOKUP(Repository_table[[#This Row],[Country of Destination]],$T$11:$U$47,2,)</f>
        <v>East Asia and Pacific</v>
      </c>
      <c r="H3418" s="119" t="s">
        <v>291</v>
      </c>
      <c r="I3418" s="119" t="s">
        <v>333</v>
      </c>
      <c r="J3418" s="120">
        <v>3144646</v>
      </c>
      <c r="K3418" s="121"/>
      <c r="L3418" s="115"/>
      <c r="N3418" s="89"/>
    </row>
    <row r="3419" spans="1:14" s="13" customFormat="1">
      <c r="A3419" s="117">
        <v>44671</v>
      </c>
      <c r="B3419" s="118" t="s">
        <v>20</v>
      </c>
      <c r="C3419" s="118" t="s">
        <v>20</v>
      </c>
      <c r="D3419" s="119" t="s">
        <v>21</v>
      </c>
      <c r="E3419" s="119" t="s">
        <v>22</v>
      </c>
      <c r="F3419" s="119" t="s">
        <v>23</v>
      </c>
      <c r="G3419" s="119" t="str">
        <f>VLOOKUP(Repository_table[[#This Row],[Country of Destination]],$T$11:$U$47,2,)</f>
        <v>Europe and Central Asia</v>
      </c>
      <c r="H3419" s="119" t="s">
        <v>86</v>
      </c>
      <c r="I3419" s="119" t="s">
        <v>25</v>
      </c>
      <c r="J3419" s="120">
        <v>3627420</v>
      </c>
      <c r="K3419" s="121"/>
      <c r="L3419" s="115"/>
      <c r="N3419" s="89"/>
    </row>
    <row r="3420" spans="1:14" s="13" customFormat="1">
      <c r="A3420" s="117">
        <v>44671</v>
      </c>
      <c r="B3420" s="118" t="s">
        <v>20</v>
      </c>
      <c r="C3420" s="118" t="s">
        <v>20</v>
      </c>
      <c r="D3420" s="119" t="s">
        <v>21</v>
      </c>
      <c r="E3420" s="119" t="s">
        <v>22</v>
      </c>
      <c r="F3420" s="119" t="s">
        <v>55</v>
      </c>
      <c r="G3420" s="119" t="str">
        <f>VLOOKUP(Repository_table[[#This Row],[Country of Destination]],$T$11:$U$47,2,)</f>
        <v>Europe and Central Asia</v>
      </c>
      <c r="H3420" s="119" t="s">
        <v>41</v>
      </c>
      <c r="I3420" s="119" t="s">
        <v>25</v>
      </c>
      <c r="J3420" s="120">
        <v>3705601</v>
      </c>
      <c r="K3420" s="121"/>
      <c r="L3420" s="115"/>
      <c r="N3420" s="89"/>
    </row>
    <row r="3421" spans="1:14" s="13" customFormat="1">
      <c r="A3421" s="117">
        <v>44672</v>
      </c>
      <c r="B3421" s="118" t="s">
        <v>20</v>
      </c>
      <c r="C3421" s="118" t="s">
        <v>20</v>
      </c>
      <c r="D3421" s="119" t="s">
        <v>27</v>
      </c>
      <c r="E3421" s="119" t="s">
        <v>22</v>
      </c>
      <c r="F3421" s="119" t="s">
        <v>143</v>
      </c>
      <c r="G3421" s="119" t="str">
        <f>VLOOKUP(Repository_table[[#This Row],[Country of Destination]],$T$11:$U$47,2,)</f>
        <v>Latin America and the Caribbean</v>
      </c>
      <c r="H3421" s="119" t="s">
        <v>60</v>
      </c>
      <c r="I3421" s="119" t="s">
        <v>25</v>
      </c>
      <c r="J3421" s="120">
        <v>3530053</v>
      </c>
      <c r="K3421" s="121"/>
      <c r="L3421" s="115"/>
      <c r="N3421" s="89"/>
    </row>
    <row r="3422" spans="1:14" s="13" customFormat="1">
      <c r="A3422" s="117">
        <v>44672</v>
      </c>
      <c r="B3422" s="118" t="s">
        <v>20</v>
      </c>
      <c r="C3422" s="118" t="s">
        <v>20</v>
      </c>
      <c r="D3422" s="119" t="s">
        <v>21</v>
      </c>
      <c r="E3422" s="119" t="s">
        <v>22</v>
      </c>
      <c r="F3422" s="119" t="s">
        <v>23</v>
      </c>
      <c r="G3422" s="119" t="str">
        <f>VLOOKUP(Repository_table[[#This Row],[Country of Destination]],$T$11:$U$47,2,)</f>
        <v>Europe and Central Asia</v>
      </c>
      <c r="H3422" s="119" t="s">
        <v>142</v>
      </c>
      <c r="I3422" s="119" t="s">
        <v>25</v>
      </c>
      <c r="J3422" s="120">
        <v>3552229</v>
      </c>
      <c r="K3422" s="121"/>
      <c r="L3422" s="115"/>
      <c r="N3422" s="89"/>
    </row>
    <row r="3423" spans="1:14" s="13" customFormat="1">
      <c r="A3423" s="117">
        <v>44673</v>
      </c>
      <c r="B3423" s="118" t="s">
        <v>303</v>
      </c>
      <c r="C3423" s="118" t="s">
        <v>304</v>
      </c>
      <c r="D3423" s="119" t="s">
        <v>305</v>
      </c>
      <c r="E3423" s="119" t="s">
        <v>22</v>
      </c>
      <c r="F3423" s="119" t="s">
        <v>33</v>
      </c>
      <c r="G3423" s="119" t="str">
        <f>VLOOKUP(Repository_table[[#This Row],[Country of Destination]],$T$11:$U$47,2,)</f>
        <v>Europe and Central Asia</v>
      </c>
      <c r="H3423" s="119" t="s">
        <v>34</v>
      </c>
      <c r="I3423" s="119" t="s">
        <v>307</v>
      </c>
      <c r="J3423" s="120">
        <v>3600187</v>
      </c>
      <c r="K3423" s="121"/>
      <c r="L3423" s="115" t="s">
        <v>67</v>
      </c>
      <c r="N3423" s="89"/>
    </row>
    <row r="3424" spans="1:14" s="13" customFormat="1">
      <c r="A3424" s="117">
        <v>44673</v>
      </c>
      <c r="B3424" s="118" t="s">
        <v>303</v>
      </c>
      <c r="C3424" s="118" t="s">
        <v>308</v>
      </c>
      <c r="D3424" s="119" t="s">
        <v>305</v>
      </c>
      <c r="E3424" s="119" t="s">
        <v>22</v>
      </c>
      <c r="F3424" s="119" t="s">
        <v>33</v>
      </c>
      <c r="G3424" s="119" t="str">
        <f>VLOOKUP(Repository_table[[#This Row],[Country of Destination]],$T$11:$U$47,2,)</f>
        <v>Europe and Central Asia</v>
      </c>
      <c r="H3424" s="119" t="s">
        <v>34</v>
      </c>
      <c r="I3424" s="119" t="s">
        <v>307</v>
      </c>
      <c r="J3424" s="120">
        <v>52295</v>
      </c>
      <c r="K3424" s="121"/>
      <c r="L3424" s="115" t="s">
        <v>67</v>
      </c>
      <c r="N3424" s="89"/>
    </row>
    <row r="3425" spans="1:14" s="13" customFormat="1" ht="24.95">
      <c r="A3425" s="117">
        <v>44673</v>
      </c>
      <c r="B3425" s="118" t="s">
        <v>264</v>
      </c>
      <c r="C3425" s="118" t="s">
        <v>265</v>
      </c>
      <c r="D3425" s="119" t="s">
        <v>266</v>
      </c>
      <c r="E3425" s="119" t="s">
        <v>22</v>
      </c>
      <c r="F3425" s="119" t="s">
        <v>57</v>
      </c>
      <c r="G3425" s="119" t="str">
        <f>VLOOKUP(Repository_table[[#This Row],[Country of Destination]],$T$11:$U$47,2,)</f>
        <v>Europe and Central Asia</v>
      </c>
      <c r="H3425" s="119" t="s">
        <v>267</v>
      </c>
      <c r="I3425" s="119" t="s">
        <v>268</v>
      </c>
      <c r="J3425" s="120">
        <v>3648912</v>
      </c>
      <c r="K3425" s="121"/>
      <c r="L3425" s="115"/>
      <c r="N3425" s="89"/>
    </row>
    <row r="3426" spans="1:14" s="13" customFormat="1" ht="24.95">
      <c r="A3426" s="117">
        <v>44673</v>
      </c>
      <c r="B3426" s="118" t="s">
        <v>330</v>
      </c>
      <c r="C3426" s="118" t="s">
        <v>331</v>
      </c>
      <c r="D3426" s="119" t="s">
        <v>332</v>
      </c>
      <c r="E3426" s="119" t="s">
        <v>22</v>
      </c>
      <c r="F3426" s="119" t="s">
        <v>61</v>
      </c>
      <c r="G3426" s="119" t="str">
        <f>VLOOKUP(Repository_table[[#This Row],[Country of Destination]],$T$11:$U$47,2,)</f>
        <v>Europe and Central Asia</v>
      </c>
      <c r="H3426" s="119" t="s">
        <v>251</v>
      </c>
      <c r="I3426" s="119" t="s">
        <v>333</v>
      </c>
      <c r="J3426" s="120">
        <v>3300728</v>
      </c>
      <c r="K3426" s="121"/>
      <c r="L3426" s="115"/>
      <c r="N3426" s="89"/>
    </row>
    <row r="3427" spans="1:14" s="13" customFormat="1">
      <c r="A3427" s="117">
        <v>44673</v>
      </c>
      <c r="B3427" s="118" t="s">
        <v>20</v>
      </c>
      <c r="C3427" s="118" t="s">
        <v>20</v>
      </c>
      <c r="D3427" s="119" t="s">
        <v>21</v>
      </c>
      <c r="E3427" s="119" t="s">
        <v>22</v>
      </c>
      <c r="F3427" s="119" t="s">
        <v>69</v>
      </c>
      <c r="G3427" s="119" t="str">
        <f>VLOOKUP(Repository_table[[#This Row],[Country of Destination]],$T$11:$U$47,2,)</f>
        <v>East Asia and Pacific</v>
      </c>
      <c r="H3427" s="119" t="s">
        <v>120</v>
      </c>
      <c r="I3427" s="119" t="s">
        <v>25</v>
      </c>
      <c r="J3427" s="120">
        <v>3399032</v>
      </c>
      <c r="K3427" s="121"/>
      <c r="L3427" s="115"/>
      <c r="N3427" s="89"/>
    </row>
    <row r="3428" spans="1:14" s="13" customFormat="1">
      <c r="A3428" s="117">
        <v>44674</v>
      </c>
      <c r="B3428" s="118" t="s">
        <v>20</v>
      </c>
      <c r="C3428" s="118" t="s">
        <v>20</v>
      </c>
      <c r="D3428" s="119" t="s">
        <v>27</v>
      </c>
      <c r="E3428" s="119" t="s">
        <v>22</v>
      </c>
      <c r="F3428" s="119" t="s">
        <v>28</v>
      </c>
      <c r="G3428" s="119" t="str">
        <f>VLOOKUP(Repository_table[[#This Row],[Country of Destination]],$T$11:$U$47,2,)</f>
        <v>East Asia and Pacific</v>
      </c>
      <c r="H3428" s="119" t="s">
        <v>97</v>
      </c>
      <c r="I3428" s="119" t="s">
        <v>25</v>
      </c>
      <c r="J3428" s="120">
        <v>3150824</v>
      </c>
      <c r="K3428" s="121"/>
      <c r="L3428" s="115"/>
      <c r="N3428" s="89"/>
    </row>
    <row r="3429" spans="1:14" s="13" customFormat="1">
      <c r="A3429" s="117">
        <v>44674</v>
      </c>
      <c r="B3429" s="118" t="s">
        <v>20</v>
      </c>
      <c r="C3429" s="118" t="s">
        <v>20</v>
      </c>
      <c r="D3429" s="119" t="s">
        <v>21</v>
      </c>
      <c r="E3429" s="119" t="s">
        <v>22</v>
      </c>
      <c r="F3429" s="119" t="s">
        <v>101</v>
      </c>
      <c r="G3429" s="119" t="str">
        <f>VLOOKUP(Repository_table[[#This Row],[Country of Destination]],$T$11:$U$47,2,)</f>
        <v>Middle East and North Africa</v>
      </c>
      <c r="H3429" s="119" t="s">
        <v>114</v>
      </c>
      <c r="I3429" s="119" t="s">
        <v>25</v>
      </c>
      <c r="J3429" s="120">
        <v>3818908</v>
      </c>
      <c r="K3429" s="121"/>
      <c r="L3429" s="115"/>
      <c r="N3429" s="89"/>
    </row>
    <row r="3430" spans="1:14" s="13" customFormat="1">
      <c r="A3430" s="117">
        <v>44675</v>
      </c>
      <c r="B3430" s="118" t="s">
        <v>303</v>
      </c>
      <c r="C3430" s="118" t="s">
        <v>304</v>
      </c>
      <c r="D3430" s="119" t="s">
        <v>305</v>
      </c>
      <c r="E3430" s="119" t="s">
        <v>22</v>
      </c>
      <c r="F3430" s="119" t="s">
        <v>35</v>
      </c>
      <c r="G3430" s="119" t="str">
        <f>VLOOKUP(Repository_table[[#This Row],[Country of Destination]],$T$11:$U$47,2,)</f>
        <v>Europe and Central Asia</v>
      </c>
      <c r="H3430" s="119" t="s">
        <v>300</v>
      </c>
      <c r="I3430" s="119" t="s">
        <v>307</v>
      </c>
      <c r="J3430" s="120">
        <v>3689879</v>
      </c>
      <c r="K3430" s="121"/>
      <c r="L3430" s="115"/>
      <c r="N3430" s="89"/>
    </row>
    <row r="3431" spans="1:14" s="13" customFormat="1" ht="24.95">
      <c r="A3431" s="117">
        <v>44675</v>
      </c>
      <c r="B3431" s="118" t="s">
        <v>264</v>
      </c>
      <c r="C3431" s="118" t="s">
        <v>265</v>
      </c>
      <c r="D3431" s="119" t="s">
        <v>266</v>
      </c>
      <c r="E3431" s="119" t="s">
        <v>22</v>
      </c>
      <c r="F3431" s="119" t="s">
        <v>23</v>
      </c>
      <c r="G3431" s="119" t="str">
        <f>VLOOKUP(Repository_table[[#This Row],[Country of Destination]],$T$11:$U$47,2,)</f>
        <v>Europe and Central Asia</v>
      </c>
      <c r="H3431" s="119" t="s">
        <v>183</v>
      </c>
      <c r="I3431" s="119" t="s">
        <v>268</v>
      </c>
      <c r="J3431" s="120">
        <v>3720473</v>
      </c>
      <c r="K3431" s="121"/>
      <c r="L3431" s="115"/>
      <c r="N3431" s="89"/>
    </row>
    <row r="3432" spans="1:14" s="13" customFormat="1" ht="24.95">
      <c r="A3432" s="117">
        <v>44675</v>
      </c>
      <c r="B3432" s="118" t="s">
        <v>330</v>
      </c>
      <c r="C3432" s="118" t="s">
        <v>331</v>
      </c>
      <c r="D3432" s="119" t="s">
        <v>332</v>
      </c>
      <c r="E3432" s="119" t="s">
        <v>22</v>
      </c>
      <c r="F3432" s="119" t="s">
        <v>158</v>
      </c>
      <c r="G3432" s="119" t="str">
        <f>VLOOKUP(Repository_table[[#This Row],[Country of Destination]],$T$11:$U$47,2,)</f>
        <v>East Asia and Pacific</v>
      </c>
      <c r="H3432" s="119" t="s">
        <v>281</v>
      </c>
      <c r="I3432" s="119" t="s">
        <v>333</v>
      </c>
      <c r="J3432" s="120">
        <v>2558691</v>
      </c>
      <c r="K3432" s="121"/>
      <c r="L3432" s="115"/>
      <c r="N3432" s="89"/>
    </row>
    <row r="3433" spans="1:14" s="13" customFormat="1">
      <c r="A3433" s="117">
        <v>44675</v>
      </c>
      <c r="B3433" s="118" t="s">
        <v>20</v>
      </c>
      <c r="C3433" s="118" t="s">
        <v>20</v>
      </c>
      <c r="D3433" s="119" t="s">
        <v>27</v>
      </c>
      <c r="E3433" s="119" t="s">
        <v>22</v>
      </c>
      <c r="F3433" s="119" t="s">
        <v>144</v>
      </c>
      <c r="G3433" s="119" t="str">
        <f>VLOOKUP(Repository_table[[#This Row],[Country of Destination]],$T$11:$U$47,2,)</f>
        <v>Latin America and the Caribbean</v>
      </c>
      <c r="H3433" s="119" t="s">
        <v>145</v>
      </c>
      <c r="I3433" s="119" t="s">
        <v>25</v>
      </c>
      <c r="J3433" s="120">
        <v>3645354</v>
      </c>
      <c r="K3433" s="121"/>
      <c r="L3433" s="115"/>
      <c r="N3433" s="89"/>
    </row>
    <row r="3434" spans="1:14" s="13" customFormat="1" ht="24.95">
      <c r="A3434" s="117">
        <v>44676</v>
      </c>
      <c r="B3434" s="118" t="s">
        <v>264</v>
      </c>
      <c r="C3434" s="118" t="s">
        <v>265</v>
      </c>
      <c r="D3434" s="119" t="s">
        <v>266</v>
      </c>
      <c r="E3434" s="119" t="s">
        <v>22</v>
      </c>
      <c r="F3434" s="119" t="s">
        <v>94</v>
      </c>
      <c r="G3434" s="119" t="str">
        <f>VLOOKUP(Repository_table[[#This Row],[Country of Destination]],$T$11:$U$47,2,)</f>
        <v>East Asia and Pacific</v>
      </c>
      <c r="H3434" s="119" t="s">
        <v>289</v>
      </c>
      <c r="I3434" s="119" t="s">
        <v>268</v>
      </c>
      <c r="J3434" s="120">
        <v>3159895</v>
      </c>
      <c r="K3434" s="121"/>
      <c r="L3434" s="115"/>
      <c r="N3434" s="89"/>
    </row>
    <row r="3435" spans="1:14" s="13" customFormat="1" ht="24.95">
      <c r="A3435" s="117">
        <v>44676</v>
      </c>
      <c r="B3435" s="118" t="s">
        <v>330</v>
      </c>
      <c r="C3435" s="118" t="s">
        <v>331</v>
      </c>
      <c r="D3435" s="119" t="s">
        <v>339</v>
      </c>
      <c r="E3435" s="119" t="s">
        <v>22</v>
      </c>
      <c r="F3435" s="119" t="s">
        <v>279</v>
      </c>
      <c r="G3435" s="119" t="str">
        <f>VLOOKUP(Repository_table[[#This Row],[Country of Destination]],$T$11:$U$47,2,)</f>
        <v>Latin America and the Caribbean</v>
      </c>
      <c r="H3435" s="119" t="s">
        <v>271</v>
      </c>
      <c r="I3435" s="119" t="s">
        <v>333</v>
      </c>
      <c r="J3435" s="120">
        <v>776887</v>
      </c>
      <c r="K3435" s="121"/>
      <c r="L3435" s="115"/>
      <c r="N3435" s="89"/>
    </row>
    <row r="3436" spans="1:14" s="13" customFormat="1">
      <c r="A3436" s="117">
        <v>44676</v>
      </c>
      <c r="B3436" s="118" t="s">
        <v>20</v>
      </c>
      <c r="C3436" s="118" t="s">
        <v>20</v>
      </c>
      <c r="D3436" s="119" t="s">
        <v>21</v>
      </c>
      <c r="E3436" s="119" t="s">
        <v>22</v>
      </c>
      <c r="F3436" s="119" t="s">
        <v>140</v>
      </c>
      <c r="G3436" s="119" t="str">
        <f>VLOOKUP(Repository_table[[#This Row],[Country of Destination]],$T$11:$U$47,2,)</f>
        <v>Latin America and the Caribbean</v>
      </c>
      <c r="H3436" s="119" t="s">
        <v>146</v>
      </c>
      <c r="I3436" s="119" t="s">
        <v>25</v>
      </c>
      <c r="J3436" s="120">
        <v>3287643</v>
      </c>
      <c r="K3436" s="121"/>
      <c r="L3436" s="115"/>
      <c r="N3436" s="89"/>
    </row>
    <row r="3437" spans="1:14" s="13" customFormat="1">
      <c r="A3437" s="117">
        <v>44677</v>
      </c>
      <c r="B3437" s="118" t="s">
        <v>303</v>
      </c>
      <c r="C3437" s="118" t="s">
        <v>308</v>
      </c>
      <c r="D3437" s="119" t="s">
        <v>305</v>
      </c>
      <c r="E3437" s="119" t="s">
        <v>22</v>
      </c>
      <c r="F3437" s="119" t="s">
        <v>35</v>
      </c>
      <c r="G3437" s="119" t="str">
        <f>VLOOKUP(Repository_table[[#This Row],[Country of Destination]],$T$11:$U$47,2,)</f>
        <v>Europe and Central Asia</v>
      </c>
      <c r="H3437" s="119" t="s">
        <v>273</v>
      </c>
      <c r="I3437" s="119" t="s">
        <v>307</v>
      </c>
      <c r="J3437" s="120">
        <v>3776945</v>
      </c>
      <c r="K3437" s="121"/>
      <c r="L3437" s="115"/>
      <c r="N3437" s="89"/>
    </row>
    <row r="3438" spans="1:14" s="13" customFormat="1" ht="24.95">
      <c r="A3438" s="117">
        <v>44677</v>
      </c>
      <c r="B3438" s="118" t="s">
        <v>330</v>
      </c>
      <c r="C3438" s="118" t="s">
        <v>331</v>
      </c>
      <c r="D3438" s="119" t="s">
        <v>332</v>
      </c>
      <c r="E3438" s="119" t="s">
        <v>22</v>
      </c>
      <c r="F3438" s="119" t="s">
        <v>33</v>
      </c>
      <c r="G3438" s="119" t="str">
        <f>VLOOKUP(Repository_table[[#This Row],[Country of Destination]],$T$11:$U$47,2,)</f>
        <v>Europe and Central Asia</v>
      </c>
      <c r="H3438" s="119" t="s">
        <v>343</v>
      </c>
      <c r="I3438" s="119" t="s">
        <v>333</v>
      </c>
      <c r="J3438" s="120">
        <v>1070502</v>
      </c>
      <c r="K3438" s="121"/>
      <c r="L3438" s="115"/>
      <c r="N3438" s="89"/>
    </row>
    <row r="3439" spans="1:14" s="13" customFormat="1">
      <c r="A3439" s="117">
        <v>44677</v>
      </c>
      <c r="B3439" s="118" t="s">
        <v>20</v>
      </c>
      <c r="C3439" s="118" t="s">
        <v>20</v>
      </c>
      <c r="D3439" s="119" t="s">
        <v>21</v>
      </c>
      <c r="E3439" s="119" t="s">
        <v>22</v>
      </c>
      <c r="F3439" s="119" t="s">
        <v>35</v>
      </c>
      <c r="G3439" s="119" t="str">
        <f>VLOOKUP(Repository_table[[#This Row],[Country of Destination]],$T$11:$U$47,2,)</f>
        <v>Europe and Central Asia</v>
      </c>
      <c r="H3439" s="119" t="s">
        <v>128</v>
      </c>
      <c r="I3439" s="119" t="s">
        <v>25</v>
      </c>
      <c r="J3439" s="120">
        <v>3709643</v>
      </c>
      <c r="K3439" s="121"/>
      <c r="L3439" s="115"/>
      <c r="N3439" s="89"/>
    </row>
    <row r="3440" spans="1:14" s="13" customFormat="1">
      <c r="A3440" s="117">
        <v>44677</v>
      </c>
      <c r="B3440" s="118" t="s">
        <v>373</v>
      </c>
      <c r="C3440" s="118" t="s">
        <v>373</v>
      </c>
      <c r="D3440" s="119" t="s">
        <v>374</v>
      </c>
      <c r="E3440" s="119" t="s">
        <v>22</v>
      </c>
      <c r="F3440" s="119" t="s">
        <v>113</v>
      </c>
      <c r="G3440" s="119" t="str">
        <f>VLOOKUP(Repository_table[[#This Row],[Country of Destination]],$T$11:$U$47,2,)</f>
        <v>Europe and Central Asia</v>
      </c>
      <c r="H3440" s="119" t="s">
        <v>377</v>
      </c>
      <c r="I3440" s="119" t="s">
        <v>307</v>
      </c>
      <c r="J3440" s="120">
        <v>3454531</v>
      </c>
      <c r="K3440" s="121"/>
      <c r="L3440" s="115" t="s">
        <v>349</v>
      </c>
      <c r="N3440" s="89"/>
    </row>
    <row r="3441" spans="1:14" s="13" customFormat="1" ht="24.95">
      <c r="A3441" s="117">
        <v>44678</v>
      </c>
      <c r="B3441" s="118" t="s">
        <v>264</v>
      </c>
      <c r="C3441" s="118" t="s">
        <v>265</v>
      </c>
      <c r="D3441" s="119" t="s">
        <v>266</v>
      </c>
      <c r="E3441" s="119" t="s">
        <v>22</v>
      </c>
      <c r="F3441" s="119" t="s">
        <v>55</v>
      </c>
      <c r="G3441" s="119" t="str">
        <f>VLOOKUP(Repository_table[[#This Row],[Country of Destination]],$T$11:$U$47,2,)</f>
        <v>Europe and Central Asia</v>
      </c>
      <c r="H3441" s="119" t="s">
        <v>195</v>
      </c>
      <c r="I3441" s="119" t="s">
        <v>268</v>
      </c>
      <c r="J3441" s="120">
        <v>3249420</v>
      </c>
      <c r="K3441" s="121"/>
      <c r="L3441" s="115"/>
      <c r="N3441" s="89"/>
    </row>
    <row r="3442" spans="1:14" s="13" customFormat="1">
      <c r="A3442" s="117">
        <v>44678</v>
      </c>
      <c r="B3442" s="118" t="s">
        <v>228</v>
      </c>
      <c r="C3442" s="118" t="s">
        <v>229</v>
      </c>
      <c r="D3442" s="119" t="s">
        <v>230</v>
      </c>
      <c r="E3442" s="119" t="s">
        <v>22</v>
      </c>
      <c r="F3442" s="119" t="s">
        <v>33</v>
      </c>
      <c r="G3442" s="119" t="str">
        <f>VLOOKUP(Repository_table[[#This Row],[Country of Destination]],$T$11:$U$47,2,)</f>
        <v>Europe and Central Asia</v>
      </c>
      <c r="H3442" s="119" t="s">
        <v>240</v>
      </c>
      <c r="I3442" s="119" t="s">
        <v>231</v>
      </c>
      <c r="J3442" s="120">
        <v>995726</v>
      </c>
      <c r="K3442" s="121"/>
      <c r="L3442" s="115" t="s">
        <v>67</v>
      </c>
      <c r="N3442" s="89"/>
    </row>
    <row r="3443" spans="1:14" s="13" customFormat="1">
      <c r="A3443" s="117">
        <v>44678</v>
      </c>
      <c r="B3443" s="118" t="s">
        <v>228</v>
      </c>
      <c r="C3443" s="118" t="s">
        <v>229</v>
      </c>
      <c r="D3443" s="119" t="s">
        <v>230</v>
      </c>
      <c r="E3443" s="119" t="s">
        <v>22</v>
      </c>
      <c r="F3443" s="119" t="s">
        <v>140</v>
      </c>
      <c r="G3443" s="119" t="str">
        <f>VLOOKUP(Repository_table[[#This Row],[Country of Destination]],$T$11:$U$47,2,)</f>
        <v>Latin America and the Caribbean</v>
      </c>
      <c r="H3443" s="119" t="s">
        <v>240</v>
      </c>
      <c r="I3443" s="119" t="s">
        <v>231</v>
      </c>
      <c r="J3443" s="120">
        <v>2200805</v>
      </c>
      <c r="K3443" s="121"/>
      <c r="L3443" s="115" t="s">
        <v>67</v>
      </c>
      <c r="N3443" s="89"/>
    </row>
    <row r="3444" spans="1:14" s="13" customFormat="1" ht="24.95">
      <c r="A3444" s="117">
        <v>44678</v>
      </c>
      <c r="B3444" s="118" t="s">
        <v>330</v>
      </c>
      <c r="C3444" s="118" t="s">
        <v>331</v>
      </c>
      <c r="D3444" s="119" t="s">
        <v>332</v>
      </c>
      <c r="E3444" s="119" t="s">
        <v>22</v>
      </c>
      <c r="F3444" s="119" t="s">
        <v>33</v>
      </c>
      <c r="G3444" s="119" t="str">
        <f>VLOOKUP(Repository_table[[#This Row],[Country of Destination]],$T$11:$U$47,2,)</f>
        <v>Europe and Central Asia</v>
      </c>
      <c r="H3444" s="119" t="s">
        <v>234</v>
      </c>
      <c r="I3444" s="119" t="s">
        <v>333</v>
      </c>
      <c r="J3444" s="120">
        <v>1107136</v>
      </c>
      <c r="K3444" s="121"/>
      <c r="L3444" s="115"/>
      <c r="N3444" s="89"/>
    </row>
    <row r="3445" spans="1:14" s="13" customFormat="1">
      <c r="A3445" s="117">
        <v>44678</v>
      </c>
      <c r="B3445" s="118" t="s">
        <v>20</v>
      </c>
      <c r="C3445" s="118" t="s">
        <v>20</v>
      </c>
      <c r="D3445" s="119" t="s">
        <v>21</v>
      </c>
      <c r="E3445" s="119" t="s">
        <v>22</v>
      </c>
      <c r="F3445" s="119" t="s">
        <v>33</v>
      </c>
      <c r="G3445" s="119" t="str">
        <f>VLOOKUP(Repository_table[[#This Row],[Country of Destination]],$T$11:$U$47,2,)</f>
        <v>Europe and Central Asia</v>
      </c>
      <c r="H3445" s="119" t="s">
        <v>62</v>
      </c>
      <c r="I3445" s="119" t="s">
        <v>25</v>
      </c>
      <c r="J3445" s="120">
        <v>3701761</v>
      </c>
      <c r="K3445" s="121"/>
      <c r="L3445" s="115"/>
      <c r="N3445" s="89"/>
    </row>
    <row r="3446" spans="1:14" s="13" customFormat="1">
      <c r="A3446" s="117">
        <v>44679</v>
      </c>
      <c r="B3446" s="118" t="s">
        <v>303</v>
      </c>
      <c r="C3446" s="118" t="s">
        <v>304</v>
      </c>
      <c r="D3446" s="119" t="s">
        <v>305</v>
      </c>
      <c r="E3446" s="119" t="s">
        <v>22</v>
      </c>
      <c r="F3446" s="20" t="s">
        <v>42</v>
      </c>
      <c r="G3446" s="119" t="str">
        <f>VLOOKUP(Repository_table[[#This Row],[Country of Destination]],$T$11:$U$47,2,)</f>
        <v>South Asia</v>
      </c>
      <c r="H3446" s="119" t="s">
        <v>319</v>
      </c>
      <c r="I3446" s="119" t="s">
        <v>307</v>
      </c>
      <c r="J3446" s="120">
        <v>3297906</v>
      </c>
      <c r="K3446" s="121"/>
      <c r="L3446" s="115"/>
      <c r="N3446" s="89"/>
    </row>
    <row r="3447" spans="1:14" s="13" customFormat="1">
      <c r="A3447" s="117">
        <v>44679</v>
      </c>
      <c r="B3447" s="118" t="s">
        <v>228</v>
      </c>
      <c r="C3447" s="118" t="s">
        <v>232</v>
      </c>
      <c r="D3447" s="119" t="s">
        <v>230</v>
      </c>
      <c r="E3447" s="119" t="s">
        <v>22</v>
      </c>
      <c r="F3447" s="119" t="s">
        <v>113</v>
      </c>
      <c r="G3447" s="119" t="str">
        <f>VLOOKUP(Repository_table[[#This Row],[Country of Destination]],$T$11:$U$47,2,)</f>
        <v>Europe and Central Asia</v>
      </c>
      <c r="H3447" s="119" t="s">
        <v>241</v>
      </c>
      <c r="I3447" s="119" t="s">
        <v>231</v>
      </c>
      <c r="J3447" s="120">
        <v>3465635</v>
      </c>
      <c r="K3447" s="121"/>
      <c r="L3447" s="115"/>
      <c r="N3447" s="89"/>
    </row>
    <row r="3448" spans="1:14" s="13" customFormat="1">
      <c r="A3448" s="117">
        <v>44679</v>
      </c>
      <c r="B3448" s="118" t="s">
        <v>20</v>
      </c>
      <c r="C3448" s="118" t="s">
        <v>20</v>
      </c>
      <c r="D3448" s="119" t="s">
        <v>21</v>
      </c>
      <c r="E3448" s="119" t="s">
        <v>22</v>
      </c>
      <c r="F3448" s="119" t="s">
        <v>31</v>
      </c>
      <c r="G3448" s="119" t="str">
        <f>VLOOKUP(Repository_table[[#This Row],[Country of Destination]],$T$11:$U$47,2,)</f>
        <v>Europe and Central Asia</v>
      </c>
      <c r="H3448" s="119" t="s">
        <v>123</v>
      </c>
      <c r="I3448" s="119" t="s">
        <v>25</v>
      </c>
      <c r="J3448" s="120">
        <v>3666394</v>
      </c>
      <c r="K3448" s="121"/>
      <c r="L3448" s="115"/>
      <c r="N3448" s="89"/>
    </row>
    <row r="3449" spans="1:14" s="13" customFormat="1" ht="24.95">
      <c r="A3449" s="117">
        <v>44680</v>
      </c>
      <c r="B3449" s="118" t="s">
        <v>264</v>
      </c>
      <c r="C3449" s="118" t="s">
        <v>265</v>
      </c>
      <c r="D3449" s="119" t="s">
        <v>266</v>
      </c>
      <c r="E3449" s="119" t="s">
        <v>22</v>
      </c>
      <c r="F3449" s="119" t="s">
        <v>23</v>
      </c>
      <c r="G3449" s="119" t="str">
        <f>VLOOKUP(Repository_table[[#This Row],[Country of Destination]],$T$11:$U$47,2,)</f>
        <v>Europe and Central Asia</v>
      </c>
      <c r="H3449" s="119" t="s">
        <v>278</v>
      </c>
      <c r="I3449" s="119" t="s">
        <v>268</v>
      </c>
      <c r="J3449" s="120">
        <v>3824837</v>
      </c>
      <c r="K3449" s="121"/>
      <c r="L3449" s="115"/>
      <c r="N3449" s="89"/>
    </row>
    <row r="3450" spans="1:14" s="13" customFormat="1" ht="24.95">
      <c r="A3450" s="117">
        <v>44680</v>
      </c>
      <c r="B3450" s="118" t="s">
        <v>330</v>
      </c>
      <c r="C3450" s="118" t="s">
        <v>331</v>
      </c>
      <c r="D3450" s="119" t="s">
        <v>332</v>
      </c>
      <c r="E3450" s="119" t="s">
        <v>22</v>
      </c>
      <c r="F3450" s="119" t="s">
        <v>23</v>
      </c>
      <c r="G3450" s="119" t="str">
        <f>VLOOKUP(Repository_table[[#This Row],[Country of Destination]],$T$11:$U$47,2,)</f>
        <v>Europe and Central Asia</v>
      </c>
      <c r="H3450" s="119" t="s">
        <v>348</v>
      </c>
      <c r="I3450" s="119" t="s">
        <v>333</v>
      </c>
      <c r="J3450" s="120">
        <v>1015564</v>
      </c>
      <c r="K3450" s="121"/>
      <c r="L3450" s="115"/>
      <c r="N3450" s="89"/>
    </row>
    <row r="3451" spans="1:14" s="13" customFormat="1">
      <c r="A3451" s="117">
        <v>44680</v>
      </c>
      <c r="B3451" s="118" t="s">
        <v>20</v>
      </c>
      <c r="C3451" s="118" t="s">
        <v>20</v>
      </c>
      <c r="D3451" s="119" t="s">
        <v>21</v>
      </c>
      <c r="E3451" s="119" t="s">
        <v>22</v>
      </c>
      <c r="F3451" s="119" t="s">
        <v>148</v>
      </c>
      <c r="G3451" s="119" t="str">
        <f>VLOOKUP(Repository_table[[#This Row],[Country of Destination]],$T$11:$U$47,2,)</f>
        <v>South Asia</v>
      </c>
      <c r="H3451" s="119" t="s">
        <v>147</v>
      </c>
      <c r="I3451" s="119" t="s">
        <v>25</v>
      </c>
      <c r="J3451" s="120">
        <v>3074310</v>
      </c>
      <c r="K3451" s="121"/>
      <c r="L3451" s="115" t="s">
        <v>67</v>
      </c>
      <c r="N3451" s="89"/>
    </row>
    <row r="3452" spans="1:14" s="13" customFormat="1">
      <c r="A3452" s="117">
        <v>44680</v>
      </c>
      <c r="B3452" s="118" t="s">
        <v>20</v>
      </c>
      <c r="C3452" s="118" t="s">
        <v>20</v>
      </c>
      <c r="D3452" s="119" t="s">
        <v>21</v>
      </c>
      <c r="E3452" s="119" t="s">
        <v>22</v>
      </c>
      <c r="F3452" s="119" t="s">
        <v>68</v>
      </c>
      <c r="G3452" s="119" t="str">
        <f>VLOOKUP(Repository_table[[#This Row],[Country of Destination]],$T$11:$U$47,2,)</f>
        <v>Europe and Central Asia</v>
      </c>
      <c r="H3452" s="119" t="s">
        <v>147</v>
      </c>
      <c r="I3452" s="119" t="s">
        <v>25</v>
      </c>
      <c r="J3452" s="120">
        <v>599525</v>
      </c>
      <c r="K3452" s="121"/>
      <c r="L3452" s="115" t="s">
        <v>67</v>
      </c>
      <c r="N3452" s="89"/>
    </row>
    <row r="3453" spans="1:14" s="13" customFormat="1">
      <c r="A3453" s="117">
        <v>44680</v>
      </c>
      <c r="B3453" s="118" t="s">
        <v>373</v>
      </c>
      <c r="C3453" s="118" t="s">
        <v>373</v>
      </c>
      <c r="D3453" s="119" t="s">
        <v>378</v>
      </c>
      <c r="E3453" s="119" t="s">
        <v>22</v>
      </c>
      <c r="F3453" s="119" t="s">
        <v>279</v>
      </c>
      <c r="G3453" s="119" t="str">
        <f>VLOOKUP(Repository_table[[#This Row],[Country of Destination]],$T$11:$U$47,2,)</f>
        <v>Latin America and the Caribbean</v>
      </c>
      <c r="H3453" s="119" t="s">
        <v>26</v>
      </c>
      <c r="I3453" s="119" t="s">
        <v>307</v>
      </c>
      <c r="J3453" s="120">
        <v>759480</v>
      </c>
      <c r="K3453" s="121"/>
      <c r="L3453" s="115" t="s">
        <v>376</v>
      </c>
      <c r="N3453" s="89"/>
    </row>
    <row r="3454" spans="1:14" s="13" customFormat="1">
      <c r="A3454" s="117">
        <v>44680</v>
      </c>
      <c r="B3454" s="118" t="s">
        <v>373</v>
      </c>
      <c r="C3454" s="118" t="s">
        <v>373</v>
      </c>
      <c r="D3454" s="119" t="s">
        <v>374</v>
      </c>
      <c r="E3454" s="119" t="s">
        <v>22</v>
      </c>
      <c r="F3454" s="119" t="s">
        <v>33</v>
      </c>
      <c r="G3454" s="119" t="str">
        <f>VLOOKUP(Repository_table[[#This Row],[Country of Destination]],$T$11:$U$47,2,)</f>
        <v>Europe and Central Asia</v>
      </c>
      <c r="H3454" s="119" t="s">
        <v>26</v>
      </c>
      <c r="I3454" s="119" t="s">
        <v>307</v>
      </c>
      <c r="J3454" s="120">
        <v>2683329</v>
      </c>
      <c r="K3454" s="121"/>
      <c r="L3454" s="115" t="s">
        <v>376</v>
      </c>
      <c r="N3454" s="89"/>
    </row>
    <row r="3455" spans="1:14" s="13" customFormat="1">
      <c r="A3455" s="117">
        <v>44681</v>
      </c>
      <c r="B3455" s="118" t="s">
        <v>303</v>
      </c>
      <c r="C3455" s="118" t="s">
        <v>304</v>
      </c>
      <c r="D3455" s="119" t="s">
        <v>305</v>
      </c>
      <c r="E3455" s="119" t="s">
        <v>22</v>
      </c>
      <c r="F3455" s="119" t="s">
        <v>61</v>
      </c>
      <c r="G3455" s="119" t="str">
        <f>VLOOKUP(Repository_table[[#This Row],[Country of Destination]],$T$11:$U$47,2,)</f>
        <v>Europe and Central Asia</v>
      </c>
      <c r="H3455" s="119" t="s">
        <v>110</v>
      </c>
      <c r="I3455" s="119" t="s">
        <v>307</v>
      </c>
      <c r="J3455" s="120">
        <v>3402653</v>
      </c>
      <c r="K3455" s="121"/>
      <c r="L3455" s="115"/>
      <c r="N3455" s="89"/>
    </row>
    <row r="3456" spans="1:14" s="13" customFormat="1">
      <c r="A3456" s="117">
        <v>44681</v>
      </c>
      <c r="B3456" s="118" t="s">
        <v>20</v>
      </c>
      <c r="C3456" s="118" t="s">
        <v>20</v>
      </c>
      <c r="D3456" s="119" t="s">
        <v>21</v>
      </c>
      <c r="E3456" s="119" t="s">
        <v>22</v>
      </c>
      <c r="F3456" s="119" t="s">
        <v>42</v>
      </c>
      <c r="G3456" s="119" t="str">
        <f>VLOOKUP(Repository_table[[#This Row],[Country of Destination]],$T$11:$U$47,2,)</f>
        <v>South Asia</v>
      </c>
      <c r="H3456" s="119" t="s">
        <v>124</v>
      </c>
      <c r="I3456" s="119" t="s">
        <v>25</v>
      </c>
      <c r="J3456" s="120">
        <v>3413064</v>
      </c>
      <c r="K3456" s="121"/>
      <c r="L3456" s="115"/>
      <c r="N3456" s="89"/>
    </row>
    <row r="3457" spans="1:14" s="13" customFormat="1">
      <c r="A3457" s="117">
        <v>44681</v>
      </c>
      <c r="B3457" s="118" t="s">
        <v>355</v>
      </c>
      <c r="C3457" s="118" t="s">
        <v>356</v>
      </c>
      <c r="D3457" s="119" t="s">
        <v>360</v>
      </c>
      <c r="E3457" s="119" t="s">
        <v>22</v>
      </c>
      <c r="F3457" s="119" t="s">
        <v>23</v>
      </c>
      <c r="G3457" s="119" t="str">
        <f>VLOOKUP(Repository_table[[#This Row],[Country of Destination]],$T$11:$U$47,2,)</f>
        <v>Europe and Central Asia</v>
      </c>
      <c r="H3457" s="119" t="s">
        <v>233</v>
      </c>
      <c r="I3457" s="119" t="s">
        <v>359</v>
      </c>
      <c r="J3457" s="120">
        <v>3538321</v>
      </c>
      <c r="K3457" s="121"/>
      <c r="L3457" s="115"/>
      <c r="N3457" s="89"/>
    </row>
    <row r="3458" spans="1:14" s="13" customFormat="1" ht="24.95">
      <c r="A3458" s="117">
        <v>44682</v>
      </c>
      <c r="B3458" s="118" t="s">
        <v>264</v>
      </c>
      <c r="C3458" s="118" t="s">
        <v>265</v>
      </c>
      <c r="D3458" s="119" t="s">
        <v>266</v>
      </c>
      <c r="E3458" s="119" t="s">
        <v>22</v>
      </c>
      <c r="F3458" s="119" t="s">
        <v>69</v>
      </c>
      <c r="G3458" s="119" t="str">
        <f>VLOOKUP(Repository_table[[#This Row],[Country of Destination]],$T$11:$U$47,2,)</f>
        <v>East Asia and Pacific</v>
      </c>
      <c r="H3458" s="119" t="s">
        <v>171</v>
      </c>
      <c r="I3458" s="119" t="s">
        <v>268</v>
      </c>
      <c r="J3458" s="120">
        <v>2917758</v>
      </c>
      <c r="K3458" s="121"/>
      <c r="L3458" s="115"/>
      <c r="N3458" s="89"/>
    </row>
    <row r="3459" spans="1:14" s="13" customFormat="1">
      <c r="A3459" s="117">
        <v>44682</v>
      </c>
      <c r="B3459" s="118" t="s">
        <v>228</v>
      </c>
      <c r="C3459" s="118" t="s">
        <v>232</v>
      </c>
      <c r="D3459" s="119" t="s">
        <v>230</v>
      </c>
      <c r="E3459" s="119" t="s">
        <v>22</v>
      </c>
      <c r="F3459" s="119" t="s">
        <v>23</v>
      </c>
      <c r="G3459" s="119" t="str">
        <f>VLOOKUP(Repository_table[[#This Row],[Country of Destination]],$T$11:$U$47,2,)</f>
        <v>Europe and Central Asia</v>
      </c>
      <c r="H3459" s="119" t="s">
        <v>242</v>
      </c>
      <c r="I3459" s="119" t="s">
        <v>231</v>
      </c>
      <c r="J3459" s="120">
        <v>1394647</v>
      </c>
      <c r="K3459" s="121"/>
      <c r="L3459" s="115"/>
      <c r="N3459" s="89"/>
    </row>
    <row r="3460" spans="1:14" s="13" customFormat="1">
      <c r="A3460" s="117">
        <v>44682</v>
      </c>
      <c r="B3460" s="118" t="s">
        <v>20</v>
      </c>
      <c r="C3460" s="118" t="s">
        <v>20</v>
      </c>
      <c r="D3460" s="119" t="s">
        <v>21</v>
      </c>
      <c r="E3460" s="119" t="s">
        <v>22</v>
      </c>
      <c r="F3460" s="119" t="s">
        <v>55</v>
      </c>
      <c r="G3460" s="119" t="str">
        <f>VLOOKUP(Repository_table[[#This Row],[Country of Destination]],$T$11:$U$47,2,)</f>
        <v>Europe and Central Asia</v>
      </c>
      <c r="H3460" s="119" t="s">
        <v>149</v>
      </c>
      <c r="I3460" s="119" t="s">
        <v>25</v>
      </c>
      <c r="J3460" s="120">
        <v>3475002</v>
      </c>
      <c r="K3460" s="121"/>
      <c r="L3460" s="115"/>
      <c r="N3460" s="89"/>
    </row>
    <row r="3461" spans="1:14" s="13" customFormat="1">
      <c r="A3461" s="117">
        <v>44682</v>
      </c>
      <c r="B3461" s="118" t="s">
        <v>20</v>
      </c>
      <c r="C3461" s="118" t="s">
        <v>20</v>
      </c>
      <c r="D3461" s="119" t="s">
        <v>21</v>
      </c>
      <c r="E3461" s="119" t="s">
        <v>22</v>
      </c>
      <c r="F3461" s="119" t="s">
        <v>23</v>
      </c>
      <c r="G3461" s="119" t="str">
        <f>VLOOKUP(Repository_table[[#This Row],[Country of Destination]],$T$11:$U$47,2,)</f>
        <v>Europe and Central Asia</v>
      </c>
      <c r="H3461" s="119" t="s">
        <v>92</v>
      </c>
      <c r="I3461" s="119" t="s">
        <v>25</v>
      </c>
      <c r="J3461" s="120">
        <v>2938544</v>
      </c>
      <c r="K3461" s="121"/>
      <c r="L3461" s="115"/>
      <c r="N3461" s="89"/>
    </row>
    <row r="3462" spans="1:14" s="13" customFormat="1" ht="24.95">
      <c r="A3462" s="117">
        <v>44683</v>
      </c>
      <c r="B3462" s="118" t="s">
        <v>264</v>
      </c>
      <c r="C3462" s="118" t="s">
        <v>265</v>
      </c>
      <c r="D3462" s="119" t="s">
        <v>266</v>
      </c>
      <c r="E3462" s="119" t="s">
        <v>22</v>
      </c>
      <c r="F3462" s="119" t="s">
        <v>68</v>
      </c>
      <c r="G3462" s="119" t="str">
        <f>VLOOKUP(Repository_table[[#This Row],[Country of Destination]],$T$11:$U$47,2,)</f>
        <v>Europe and Central Asia</v>
      </c>
      <c r="H3462" s="119" t="s">
        <v>107</v>
      </c>
      <c r="I3462" s="119" t="s">
        <v>268</v>
      </c>
      <c r="J3462" s="120">
        <v>3032888</v>
      </c>
      <c r="K3462" s="121"/>
      <c r="L3462" s="115"/>
      <c r="N3462" s="89"/>
    </row>
    <row r="3463" spans="1:14" s="13" customFormat="1" ht="24.95">
      <c r="A3463" s="117">
        <v>44683</v>
      </c>
      <c r="B3463" s="118" t="s">
        <v>330</v>
      </c>
      <c r="C3463" s="118" t="s">
        <v>331</v>
      </c>
      <c r="D3463" s="119" t="s">
        <v>339</v>
      </c>
      <c r="E3463" s="119" t="s">
        <v>22</v>
      </c>
      <c r="F3463" s="119" t="s">
        <v>28</v>
      </c>
      <c r="G3463" s="119" t="str">
        <f>VLOOKUP(Repository_table[[#This Row],[Country of Destination]],$T$11:$U$47,2,)</f>
        <v>East Asia and Pacific</v>
      </c>
      <c r="H3463" s="119" t="s">
        <v>170</v>
      </c>
      <c r="I3463" s="119" t="s">
        <v>333</v>
      </c>
      <c r="J3463" s="120">
        <v>3616673</v>
      </c>
      <c r="K3463" s="121"/>
      <c r="L3463" s="115"/>
      <c r="N3463" s="89"/>
    </row>
    <row r="3464" spans="1:14" s="13" customFormat="1">
      <c r="A3464" s="117">
        <v>44683</v>
      </c>
      <c r="B3464" s="118" t="s">
        <v>20</v>
      </c>
      <c r="C3464" s="118" t="s">
        <v>20</v>
      </c>
      <c r="D3464" s="119" t="s">
        <v>27</v>
      </c>
      <c r="E3464" s="119" t="s">
        <v>22</v>
      </c>
      <c r="F3464" s="119" t="s">
        <v>143</v>
      </c>
      <c r="G3464" s="119" t="str">
        <f>VLOOKUP(Repository_table[[#This Row],[Country of Destination]],$T$11:$U$47,2,)</f>
        <v>Latin America and the Caribbean</v>
      </c>
      <c r="H3464" s="119" t="s">
        <v>103</v>
      </c>
      <c r="I3464" s="119" t="s">
        <v>25</v>
      </c>
      <c r="J3464" s="120">
        <v>3424948</v>
      </c>
      <c r="K3464" s="121"/>
      <c r="L3464" s="115"/>
      <c r="N3464" s="89"/>
    </row>
    <row r="3465" spans="1:14" s="13" customFormat="1">
      <c r="A3465" s="117">
        <v>44683</v>
      </c>
      <c r="B3465" s="118" t="s">
        <v>20</v>
      </c>
      <c r="C3465" s="118" t="s">
        <v>20</v>
      </c>
      <c r="D3465" s="119" t="s">
        <v>21</v>
      </c>
      <c r="E3465" s="119" t="s">
        <v>22</v>
      </c>
      <c r="F3465" s="119" t="s">
        <v>44</v>
      </c>
      <c r="G3465" s="119" t="str">
        <f>VLOOKUP(Repository_table[[#This Row],[Country of Destination]],$T$11:$U$47,2,)</f>
        <v>Europe and Central Asia</v>
      </c>
      <c r="H3465" s="119" t="s">
        <v>115</v>
      </c>
      <c r="I3465" s="119" t="s">
        <v>25</v>
      </c>
      <c r="J3465" s="120">
        <v>3680977</v>
      </c>
      <c r="K3465" s="121"/>
      <c r="L3465" s="115"/>
      <c r="N3465" s="89"/>
    </row>
    <row r="3466" spans="1:14" s="13" customFormat="1">
      <c r="A3466" s="117">
        <v>44683</v>
      </c>
      <c r="B3466" s="118" t="s">
        <v>355</v>
      </c>
      <c r="C3466" s="118" t="s">
        <v>356</v>
      </c>
      <c r="D3466" s="119" t="s">
        <v>360</v>
      </c>
      <c r="E3466" s="119" t="s">
        <v>22</v>
      </c>
      <c r="F3466" s="119" t="s">
        <v>55</v>
      </c>
      <c r="G3466" s="119" t="str">
        <f>VLOOKUP(Repository_table[[#This Row],[Country of Destination]],$T$11:$U$47,2,)</f>
        <v>Europe and Central Asia</v>
      </c>
      <c r="H3466" s="119" t="s">
        <v>95</v>
      </c>
      <c r="I3466" s="119" t="s">
        <v>359</v>
      </c>
      <c r="J3466" s="120">
        <v>3290442</v>
      </c>
      <c r="K3466" s="121"/>
      <c r="L3466" s="115"/>
      <c r="N3466" s="89"/>
    </row>
    <row r="3467" spans="1:14" s="13" customFormat="1">
      <c r="A3467" s="117">
        <v>44684</v>
      </c>
      <c r="B3467" s="118" t="s">
        <v>303</v>
      </c>
      <c r="C3467" s="118" t="s">
        <v>308</v>
      </c>
      <c r="D3467" s="119" t="s">
        <v>309</v>
      </c>
      <c r="E3467" s="119" t="s">
        <v>22</v>
      </c>
      <c r="F3467" s="119" t="s">
        <v>28</v>
      </c>
      <c r="G3467" s="119" t="str">
        <f>VLOOKUP(Repository_table[[#This Row],[Country of Destination]],$T$11:$U$47,2,)</f>
        <v>East Asia and Pacific</v>
      </c>
      <c r="H3467" s="119" t="s">
        <v>314</v>
      </c>
      <c r="I3467" s="119" t="s">
        <v>307</v>
      </c>
      <c r="J3467" s="120">
        <v>3577479</v>
      </c>
      <c r="K3467" s="121"/>
      <c r="L3467" s="115"/>
      <c r="N3467" s="89"/>
    </row>
    <row r="3468" spans="1:14" s="13" customFormat="1" ht="24.95">
      <c r="A3468" s="117">
        <v>44684</v>
      </c>
      <c r="B3468" s="118" t="s">
        <v>330</v>
      </c>
      <c r="C3468" s="118" t="s">
        <v>331</v>
      </c>
      <c r="D3468" s="119" t="s">
        <v>332</v>
      </c>
      <c r="E3468" s="119" t="s">
        <v>22</v>
      </c>
      <c r="F3468" s="119" t="s">
        <v>23</v>
      </c>
      <c r="G3468" s="119" t="str">
        <f>VLOOKUP(Repository_table[[#This Row],[Country of Destination]],$T$11:$U$47,2,)</f>
        <v>Europe and Central Asia</v>
      </c>
      <c r="H3468" s="119" t="s">
        <v>345</v>
      </c>
      <c r="I3468" s="119" t="s">
        <v>333</v>
      </c>
      <c r="J3468" s="120">
        <v>3358722</v>
      </c>
      <c r="K3468" s="121"/>
      <c r="L3468" s="115"/>
      <c r="N3468" s="89"/>
    </row>
    <row r="3469" spans="1:14" s="13" customFormat="1">
      <c r="A3469" s="117">
        <v>44684</v>
      </c>
      <c r="B3469" s="118" t="s">
        <v>20</v>
      </c>
      <c r="C3469" s="118" t="s">
        <v>20</v>
      </c>
      <c r="D3469" s="119" t="s">
        <v>21</v>
      </c>
      <c r="E3469" s="119" t="s">
        <v>22</v>
      </c>
      <c r="F3469" s="119" t="s">
        <v>23</v>
      </c>
      <c r="G3469" s="119" t="str">
        <f>VLOOKUP(Repository_table[[#This Row],[Country of Destination]],$T$11:$U$47,2,)</f>
        <v>Europe and Central Asia</v>
      </c>
      <c r="H3469" s="119" t="s">
        <v>56</v>
      </c>
      <c r="I3469" s="119" t="s">
        <v>25</v>
      </c>
      <c r="J3469" s="120">
        <v>3385500</v>
      </c>
      <c r="K3469" s="121"/>
      <c r="L3469" s="115"/>
      <c r="N3469" s="89"/>
    </row>
    <row r="3470" spans="1:14" s="13" customFormat="1" ht="24.95">
      <c r="A3470" s="117">
        <v>44685</v>
      </c>
      <c r="B3470" s="118" t="s">
        <v>264</v>
      </c>
      <c r="C3470" s="118" t="s">
        <v>265</v>
      </c>
      <c r="D3470" s="119" t="s">
        <v>266</v>
      </c>
      <c r="E3470" s="119" t="s">
        <v>22</v>
      </c>
      <c r="F3470" s="119" t="s">
        <v>35</v>
      </c>
      <c r="G3470" s="119" t="str">
        <f>VLOOKUP(Repository_table[[#This Row],[Country of Destination]],$T$11:$U$47,2,)</f>
        <v>Europe and Central Asia</v>
      </c>
      <c r="H3470" s="119" t="s">
        <v>98</v>
      </c>
      <c r="I3470" s="119" t="s">
        <v>268</v>
      </c>
      <c r="J3470" s="120">
        <v>3716941</v>
      </c>
      <c r="K3470" s="121"/>
      <c r="L3470" s="115"/>
      <c r="N3470" s="89"/>
    </row>
    <row r="3471" spans="1:14" s="13" customFormat="1">
      <c r="A3471" s="117">
        <v>44685</v>
      </c>
      <c r="B3471" s="118" t="s">
        <v>20</v>
      </c>
      <c r="C3471" s="118" t="s">
        <v>20</v>
      </c>
      <c r="D3471" s="119" t="s">
        <v>21</v>
      </c>
      <c r="E3471" s="119" t="s">
        <v>22</v>
      </c>
      <c r="F3471" s="119" t="s">
        <v>113</v>
      </c>
      <c r="G3471" s="119" t="str">
        <f>VLOOKUP(Repository_table[[#This Row],[Country of Destination]],$T$11:$U$47,2,)</f>
        <v>Europe and Central Asia</v>
      </c>
      <c r="H3471" s="119" t="s">
        <v>131</v>
      </c>
      <c r="I3471" s="119" t="s">
        <v>25</v>
      </c>
      <c r="J3471" s="120">
        <v>3694203</v>
      </c>
      <c r="K3471" s="121"/>
      <c r="L3471" s="115"/>
      <c r="N3471" s="89"/>
    </row>
    <row r="3472" spans="1:14" s="13" customFormat="1">
      <c r="A3472" s="117">
        <v>44685</v>
      </c>
      <c r="B3472" s="118" t="s">
        <v>373</v>
      </c>
      <c r="C3472" s="118" t="s">
        <v>373</v>
      </c>
      <c r="D3472" s="119" t="s">
        <v>374</v>
      </c>
      <c r="E3472" s="119" t="s">
        <v>22</v>
      </c>
      <c r="F3472" s="119" t="s">
        <v>38</v>
      </c>
      <c r="G3472" s="119" t="str">
        <f>VLOOKUP(Repository_table[[#This Row],[Country of Destination]],$T$11:$U$47,2,)</f>
        <v>Latin America and the Caribbean</v>
      </c>
      <c r="H3472" s="119" t="s">
        <v>100</v>
      </c>
      <c r="I3472" s="119" t="s">
        <v>307</v>
      </c>
      <c r="J3472" s="120">
        <v>3581092</v>
      </c>
      <c r="K3472" s="121"/>
      <c r="L3472" s="115" t="s">
        <v>349</v>
      </c>
      <c r="N3472" s="89"/>
    </row>
    <row r="3473" spans="1:14" s="13" customFormat="1">
      <c r="A3473" s="117">
        <v>44686</v>
      </c>
      <c r="B3473" s="118" t="s">
        <v>303</v>
      </c>
      <c r="C3473" s="118" t="s">
        <v>304</v>
      </c>
      <c r="D3473" s="119" t="s">
        <v>305</v>
      </c>
      <c r="E3473" s="119" t="s">
        <v>22</v>
      </c>
      <c r="F3473" s="119" t="s">
        <v>158</v>
      </c>
      <c r="G3473" s="119" t="str">
        <f>VLOOKUP(Repository_table[[#This Row],[Country of Destination]],$T$11:$U$47,2,)</f>
        <v>East Asia and Pacific</v>
      </c>
      <c r="H3473" s="119" t="s">
        <v>316</v>
      </c>
      <c r="I3473" s="119" t="s">
        <v>307</v>
      </c>
      <c r="J3473" s="120">
        <v>3506202</v>
      </c>
      <c r="K3473" s="121"/>
      <c r="L3473" s="115"/>
      <c r="N3473" s="89"/>
    </row>
    <row r="3474" spans="1:14" s="13" customFormat="1" ht="24.95">
      <c r="A3474" s="117">
        <v>44686</v>
      </c>
      <c r="B3474" s="118" t="s">
        <v>264</v>
      </c>
      <c r="C3474" s="118" t="s">
        <v>265</v>
      </c>
      <c r="D3474" s="119" t="s">
        <v>266</v>
      </c>
      <c r="E3474" s="119" t="s">
        <v>22</v>
      </c>
      <c r="F3474" s="119" t="s">
        <v>140</v>
      </c>
      <c r="G3474" s="119" t="str">
        <f>VLOOKUP(Repository_table[[#This Row],[Country of Destination]],$T$11:$U$47,2,)</f>
        <v>Latin America and the Caribbean</v>
      </c>
      <c r="H3474" s="119" t="s">
        <v>118</v>
      </c>
      <c r="I3474" s="119" t="s">
        <v>268</v>
      </c>
      <c r="J3474" s="120">
        <v>2225193</v>
      </c>
      <c r="K3474" s="121"/>
      <c r="L3474" s="115" t="s">
        <v>67</v>
      </c>
      <c r="N3474" s="89"/>
    </row>
    <row r="3475" spans="1:14" s="13" customFormat="1" ht="24.95">
      <c r="A3475" s="117">
        <v>44686</v>
      </c>
      <c r="B3475" s="118" t="s">
        <v>264</v>
      </c>
      <c r="C3475" s="118" t="s">
        <v>265</v>
      </c>
      <c r="D3475" s="119" t="s">
        <v>266</v>
      </c>
      <c r="E3475" s="119" t="s">
        <v>22</v>
      </c>
      <c r="F3475" s="119" t="s">
        <v>38</v>
      </c>
      <c r="G3475" s="119" t="str">
        <f>VLOOKUP(Repository_table[[#This Row],[Country of Destination]],$T$11:$U$47,2,)</f>
        <v>Latin America and the Caribbean</v>
      </c>
      <c r="H3475" s="119" t="s">
        <v>118</v>
      </c>
      <c r="I3475" s="119" t="s">
        <v>268</v>
      </c>
      <c r="J3475" s="120">
        <v>1495685</v>
      </c>
      <c r="K3475" s="121"/>
      <c r="L3475" s="115" t="s">
        <v>67</v>
      </c>
      <c r="N3475" s="89"/>
    </row>
    <row r="3476" spans="1:14" s="13" customFormat="1">
      <c r="A3476" s="117">
        <v>44686</v>
      </c>
      <c r="B3476" s="118" t="s">
        <v>228</v>
      </c>
      <c r="C3476" s="118" t="s">
        <v>229</v>
      </c>
      <c r="D3476" s="119" t="s">
        <v>230</v>
      </c>
      <c r="E3476" s="119" t="s">
        <v>22</v>
      </c>
      <c r="F3476" s="119" t="s">
        <v>23</v>
      </c>
      <c r="G3476" s="119" t="str">
        <f>VLOOKUP(Repository_table[[#This Row],[Country of Destination]],$T$11:$U$47,2,)</f>
        <v>Europe and Central Asia</v>
      </c>
      <c r="H3476" s="119" t="s">
        <v>243</v>
      </c>
      <c r="I3476" s="119" t="s">
        <v>231</v>
      </c>
      <c r="J3476" s="120">
        <v>3213188</v>
      </c>
      <c r="K3476" s="121"/>
      <c r="L3476" s="115"/>
      <c r="N3476" s="89"/>
    </row>
    <row r="3477" spans="1:14" s="13" customFormat="1">
      <c r="A3477" s="117">
        <v>44686</v>
      </c>
      <c r="B3477" s="118" t="s">
        <v>20</v>
      </c>
      <c r="C3477" s="118" t="s">
        <v>20</v>
      </c>
      <c r="D3477" s="119" t="s">
        <v>21</v>
      </c>
      <c r="E3477" s="119" t="s">
        <v>22</v>
      </c>
      <c r="F3477" s="119" t="s">
        <v>44</v>
      </c>
      <c r="G3477" s="119" t="str">
        <f>VLOOKUP(Repository_table[[#This Row],[Country of Destination]],$T$11:$U$47,2,)</f>
        <v>Europe and Central Asia</v>
      </c>
      <c r="H3477" s="119" t="s">
        <v>84</v>
      </c>
      <c r="I3477" s="119" t="s">
        <v>25</v>
      </c>
      <c r="J3477" s="120">
        <v>3599586</v>
      </c>
      <c r="K3477" s="121"/>
      <c r="L3477" s="115"/>
      <c r="N3477" s="89"/>
    </row>
    <row r="3478" spans="1:14" s="13" customFormat="1" ht="24.95">
      <c r="A3478" s="117">
        <v>44687</v>
      </c>
      <c r="B3478" s="118" t="s">
        <v>330</v>
      </c>
      <c r="C3478" s="118" t="s">
        <v>331</v>
      </c>
      <c r="D3478" s="119" t="s">
        <v>332</v>
      </c>
      <c r="E3478" s="119" t="s">
        <v>22</v>
      </c>
      <c r="F3478" s="119" t="s">
        <v>33</v>
      </c>
      <c r="G3478" s="119" t="str">
        <f>VLOOKUP(Repository_table[[#This Row],[Country of Destination]],$T$11:$U$47,2,)</f>
        <v>Europe and Central Asia</v>
      </c>
      <c r="H3478" s="119" t="s">
        <v>218</v>
      </c>
      <c r="I3478" s="119" t="s">
        <v>333</v>
      </c>
      <c r="J3478" s="120">
        <v>3682036</v>
      </c>
      <c r="K3478" s="121"/>
      <c r="L3478" s="115"/>
      <c r="N3478" s="89"/>
    </row>
    <row r="3479" spans="1:14" s="13" customFormat="1">
      <c r="A3479" s="117">
        <v>44687</v>
      </c>
      <c r="B3479" s="118" t="s">
        <v>20</v>
      </c>
      <c r="C3479" s="118" t="s">
        <v>20</v>
      </c>
      <c r="D3479" s="119" t="s">
        <v>21</v>
      </c>
      <c r="E3479" s="119" t="s">
        <v>22</v>
      </c>
      <c r="F3479" s="119" t="s">
        <v>33</v>
      </c>
      <c r="G3479" s="119" t="str">
        <f>VLOOKUP(Repository_table[[#This Row],[Country of Destination]],$T$11:$U$47,2,)</f>
        <v>Europe and Central Asia</v>
      </c>
      <c r="H3479" s="119" t="s">
        <v>150</v>
      </c>
      <c r="I3479" s="119" t="s">
        <v>25</v>
      </c>
      <c r="J3479" s="120">
        <v>2942364</v>
      </c>
      <c r="K3479" s="121"/>
      <c r="L3479" s="115"/>
      <c r="N3479" s="89"/>
    </row>
    <row r="3480" spans="1:14" s="13" customFormat="1">
      <c r="A3480" s="117">
        <v>44688</v>
      </c>
      <c r="B3480" s="118" t="s">
        <v>303</v>
      </c>
      <c r="C3480" s="118" t="s">
        <v>304</v>
      </c>
      <c r="D3480" s="119" t="s">
        <v>305</v>
      </c>
      <c r="E3480" s="119" t="s">
        <v>22</v>
      </c>
      <c r="F3480" s="119" t="s">
        <v>87</v>
      </c>
      <c r="G3480" s="119" t="str">
        <f>VLOOKUP(Repository_table[[#This Row],[Country of Destination]],$T$11:$U$47,2,)</f>
        <v>South Asia</v>
      </c>
      <c r="H3480" s="119" t="s">
        <v>88</v>
      </c>
      <c r="I3480" s="119" t="s">
        <v>307</v>
      </c>
      <c r="J3480" s="120">
        <v>3346361</v>
      </c>
      <c r="K3480" s="121"/>
      <c r="L3480" s="115"/>
      <c r="N3480" s="89"/>
    </row>
    <row r="3481" spans="1:14" s="13" customFormat="1" ht="24.95">
      <c r="A3481" s="117">
        <v>44688</v>
      </c>
      <c r="B3481" s="118" t="s">
        <v>264</v>
      </c>
      <c r="C3481" s="118" t="s">
        <v>265</v>
      </c>
      <c r="D3481" s="119" t="s">
        <v>266</v>
      </c>
      <c r="E3481" s="119" t="s">
        <v>22</v>
      </c>
      <c r="F3481" s="119" t="s">
        <v>69</v>
      </c>
      <c r="G3481" s="119" t="str">
        <f>VLOOKUP(Repository_table[[#This Row],[Country of Destination]],$T$11:$U$47,2,)</f>
        <v>East Asia and Pacific</v>
      </c>
      <c r="H3481" s="119" t="s">
        <v>178</v>
      </c>
      <c r="I3481" s="119" t="s">
        <v>268</v>
      </c>
      <c r="J3481" s="120">
        <v>3555835</v>
      </c>
      <c r="K3481" s="121"/>
      <c r="L3481" s="115"/>
      <c r="N3481" s="89"/>
    </row>
    <row r="3482" spans="1:14" s="13" customFormat="1" ht="24.95">
      <c r="A3482" s="117">
        <v>44688</v>
      </c>
      <c r="B3482" s="118" t="s">
        <v>330</v>
      </c>
      <c r="C3482" s="118" t="s">
        <v>331</v>
      </c>
      <c r="D3482" s="119" t="s">
        <v>332</v>
      </c>
      <c r="E3482" s="119" t="s">
        <v>22</v>
      </c>
      <c r="F3482" s="119" t="s">
        <v>68</v>
      </c>
      <c r="G3482" s="119" t="str">
        <f>VLOOKUP(Repository_table[[#This Row],[Country of Destination]],$T$11:$U$47,2,)</f>
        <v>Europe and Central Asia</v>
      </c>
      <c r="H3482" s="119" t="s">
        <v>184</v>
      </c>
      <c r="I3482" s="119" t="s">
        <v>333</v>
      </c>
      <c r="J3482" s="120">
        <v>3119628</v>
      </c>
      <c r="K3482" s="121"/>
      <c r="L3482" s="115"/>
      <c r="N3482" s="89"/>
    </row>
    <row r="3483" spans="1:14" s="13" customFormat="1">
      <c r="A3483" s="117">
        <v>44688</v>
      </c>
      <c r="B3483" s="118" t="s">
        <v>20</v>
      </c>
      <c r="C3483" s="118" t="s">
        <v>20</v>
      </c>
      <c r="D3483" s="119" t="s">
        <v>21</v>
      </c>
      <c r="E3483" s="119" t="s">
        <v>22</v>
      </c>
      <c r="F3483" s="119" t="s">
        <v>35</v>
      </c>
      <c r="G3483" s="119" t="str">
        <f>VLOOKUP(Repository_table[[#This Row],[Country of Destination]],$T$11:$U$47,2,)</f>
        <v>Europe and Central Asia</v>
      </c>
      <c r="H3483" s="119" t="s">
        <v>137</v>
      </c>
      <c r="I3483" s="119" t="s">
        <v>25</v>
      </c>
      <c r="J3483" s="120">
        <v>3384223</v>
      </c>
      <c r="K3483" s="121"/>
      <c r="L3483" s="115"/>
      <c r="N3483" s="89"/>
    </row>
    <row r="3484" spans="1:14" s="13" customFormat="1">
      <c r="A3484" s="117">
        <v>44688</v>
      </c>
      <c r="B3484" s="118" t="s">
        <v>20</v>
      </c>
      <c r="C3484" s="118" t="s">
        <v>20</v>
      </c>
      <c r="D3484" s="119" t="s">
        <v>21</v>
      </c>
      <c r="E3484" s="119" t="s">
        <v>22</v>
      </c>
      <c r="F3484" s="119" t="s">
        <v>68</v>
      </c>
      <c r="G3484" s="119" t="str">
        <f>VLOOKUP(Repository_table[[#This Row],[Country of Destination]],$T$11:$U$47,2,)</f>
        <v>Europe and Central Asia</v>
      </c>
      <c r="H3484" s="119" t="s">
        <v>145</v>
      </c>
      <c r="I3484" s="119" t="s">
        <v>25</v>
      </c>
      <c r="J3484" s="120">
        <v>3308572</v>
      </c>
      <c r="K3484" s="121"/>
      <c r="L3484" s="115"/>
      <c r="N3484" s="89"/>
    </row>
    <row r="3485" spans="1:14" s="13" customFormat="1">
      <c r="A3485" s="117">
        <v>44689</v>
      </c>
      <c r="B3485" s="118" t="s">
        <v>20</v>
      </c>
      <c r="C3485" s="118" t="s">
        <v>20</v>
      </c>
      <c r="D3485" s="119" t="s">
        <v>21</v>
      </c>
      <c r="E3485" s="119" t="s">
        <v>22</v>
      </c>
      <c r="F3485" s="119" t="s">
        <v>55</v>
      </c>
      <c r="G3485" s="119" t="str">
        <f>VLOOKUP(Repository_table[[#This Row],[Country of Destination]],$T$11:$U$47,2,)</f>
        <v>Europe and Central Asia</v>
      </c>
      <c r="H3485" s="119" t="s">
        <v>151</v>
      </c>
      <c r="I3485" s="119" t="s">
        <v>25</v>
      </c>
      <c r="J3485" s="120">
        <v>3438431</v>
      </c>
      <c r="K3485" s="121"/>
      <c r="L3485" s="115"/>
      <c r="N3485" s="89"/>
    </row>
    <row r="3486" spans="1:14" s="13" customFormat="1" ht="24.95">
      <c r="A3486" s="117">
        <v>44690</v>
      </c>
      <c r="B3486" s="118" t="s">
        <v>264</v>
      </c>
      <c r="C3486" s="118" t="s">
        <v>265</v>
      </c>
      <c r="D3486" s="119" t="s">
        <v>283</v>
      </c>
      <c r="E3486" s="119" t="s">
        <v>22</v>
      </c>
      <c r="F3486" s="119" t="s">
        <v>144</v>
      </c>
      <c r="G3486" s="119" t="str">
        <f>VLOOKUP(Repository_table[[#This Row],[Country of Destination]],$T$11:$U$47,2,)</f>
        <v>Latin America and the Caribbean</v>
      </c>
      <c r="H3486" s="119" t="s">
        <v>288</v>
      </c>
      <c r="I3486" s="119" t="s">
        <v>268</v>
      </c>
      <c r="J3486" s="120">
        <v>3275792</v>
      </c>
      <c r="K3486" s="121"/>
      <c r="L3486" s="115"/>
      <c r="N3486" s="89"/>
    </row>
    <row r="3487" spans="1:14" s="13" customFormat="1" ht="24.95">
      <c r="A3487" s="117">
        <v>44690</v>
      </c>
      <c r="B3487" s="118" t="s">
        <v>330</v>
      </c>
      <c r="C3487" s="118" t="s">
        <v>331</v>
      </c>
      <c r="D3487" s="119" t="s">
        <v>332</v>
      </c>
      <c r="E3487" s="119" t="s">
        <v>22</v>
      </c>
      <c r="F3487" s="119" t="s">
        <v>140</v>
      </c>
      <c r="G3487" s="119" t="str">
        <f>VLOOKUP(Repository_table[[#This Row],[Country of Destination]],$T$11:$U$47,2,)</f>
        <v>Latin America and the Caribbean</v>
      </c>
      <c r="H3487" s="119" t="s">
        <v>192</v>
      </c>
      <c r="I3487" s="119" t="s">
        <v>333</v>
      </c>
      <c r="J3487" s="120">
        <v>3300987</v>
      </c>
      <c r="K3487" s="121"/>
      <c r="L3487" s="115" t="s">
        <v>67</v>
      </c>
      <c r="N3487" s="89"/>
    </row>
    <row r="3488" spans="1:14" s="13" customFormat="1" ht="24.95">
      <c r="A3488" s="117">
        <v>44690</v>
      </c>
      <c r="B3488" s="118" t="s">
        <v>330</v>
      </c>
      <c r="C3488" s="118" t="s">
        <v>331</v>
      </c>
      <c r="D3488" s="119" t="s">
        <v>332</v>
      </c>
      <c r="E3488" s="119" t="s">
        <v>22</v>
      </c>
      <c r="F3488" s="119" t="s">
        <v>38</v>
      </c>
      <c r="G3488" s="119" t="str">
        <f>VLOOKUP(Repository_table[[#This Row],[Country of Destination]],$T$11:$U$47,2,)</f>
        <v>Latin America and the Caribbean</v>
      </c>
      <c r="H3488" s="119" t="s">
        <v>192</v>
      </c>
      <c r="I3488" s="119" t="s">
        <v>333</v>
      </c>
      <c r="J3488" s="120">
        <v>207603</v>
      </c>
      <c r="K3488" s="121"/>
      <c r="L3488" s="115" t="s">
        <v>67</v>
      </c>
      <c r="N3488" s="89"/>
    </row>
    <row r="3489" spans="1:14" s="13" customFormat="1">
      <c r="A3489" s="117">
        <v>44690</v>
      </c>
      <c r="B3489" s="118" t="s">
        <v>20</v>
      </c>
      <c r="C3489" s="118" t="s">
        <v>20</v>
      </c>
      <c r="D3489" s="119" t="s">
        <v>27</v>
      </c>
      <c r="E3489" s="119" t="s">
        <v>22</v>
      </c>
      <c r="F3489" s="119" t="s">
        <v>28</v>
      </c>
      <c r="G3489" s="119" t="str">
        <f>VLOOKUP(Repository_table[[#This Row],[Country of Destination]],$T$11:$U$47,2,)</f>
        <v>East Asia and Pacific</v>
      </c>
      <c r="H3489" s="119" t="s">
        <v>111</v>
      </c>
      <c r="I3489" s="119" t="s">
        <v>25</v>
      </c>
      <c r="J3489" s="120">
        <v>3220660</v>
      </c>
      <c r="K3489" s="121"/>
      <c r="L3489" s="115"/>
      <c r="N3489" s="89"/>
    </row>
    <row r="3490" spans="1:14" s="13" customFormat="1" ht="24.95">
      <c r="A3490" s="117">
        <v>44691</v>
      </c>
      <c r="B3490" s="118" t="s">
        <v>264</v>
      </c>
      <c r="C3490" s="118" t="s">
        <v>265</v>
      </c>
      <c r="D3490" s="119" t="s">
        <v>283</v>
      </c>
      <c r="E3490" s="119" t="s">
        <v>22</v>
      </c>
      <c r="F3490" s="119" t="s">
        <v>143</v>
      </c>
      <c r="G3490" s="119" t="str">
        <f>VLOOKUP(Repository_table[[#This Row],[Country of Destination]],$T$11:$U$47,2,)</f>
        <v>Latin America and the Caribbean</v>
      </c>
      <c r="H3490" s="119" t="s">
        <v>271</v>
      </c>
      <c r="I3490" s="119" t="s">
        <v>268</v>
      </c>
      <c r="J3490" s="120">
        <v>3219594</v>
      </c>
      <c r="K3490" s="121"/>
      <c r="L3490" s="115"/>
      <c r="N3490" s="89"/>
    </row>
    <row r="3491" spans="1:14" s="13" customFormat="1" ht="24.95">
      <c r="A3491" s="117">
        <v>44691</v>
      </c>
      <c r="B3491" s="118" t="s">
        <v>330</v>
      </c>
      <c r="C3491" s="118" t="s">
        <v>331</v>
      </c>
      <c r="D3491" s="119" t="s">
        <v>332</v>
      </c>
      <c r="E3491" s="119" t="s">
        <v>22</v>
      </c>
      <c r="F3491" s="119" t="s">
        <v>49</v>
      </c>
      <c r="G3491" s="119" t="str">
        <f>VLOOKUP(Repository_table[[#This Row],[Country of Destination]],$T$11:$U$47,2,)</f>
        <v>Europe and Central Asia</v>
      </c>
      <c r="H3491" s="119" t="s">
        <v>322</v>
      </c>
      <c r="I3491" s="119" t="s">
        <v>333</v>
      </c>
      <c r="J3491" s="120">
        <v>3699428</v>
      </c>
      <c r="K3491" s="121"/>
      <c r="L3491" s="115" t="s">
        <v>736</v>
      </c>
      <c r="N3491" s="89"/>
    </row>
    <row r="3492" spans="1:14" s="13" customFormat="1">
      <c r="A3492" s="117">
        <v>44691</v>
      </c>
      <c r="B3492" s="118" t="s">
        <v>20</v>
      </c>
      <c r="C3492" s="118" t="s">
        <v>20</v>
      </c>
      <c r="D3492" s="119" t="s">
        <v>21</v>
      </c>
      <c r="E3492" s="119" t="s">
        <v>22</v>
      </c>
      <c r="F3492" s="119" t="s">
        <v>23</v>
      </c>
      <c r="G3492" s="119" t="str">
        <f>VLOOKUP(Repository_table[[#This Row],[Country of Destination]],$T$11:$U$47,2,)</f>
        <v>Europe and Central Asia</v>
      </c>
      <c r="H3492" s="119" t="s">
        <v>47</v>
      </c>
      <c r="I3492" s="119" t="s">
        <v>25</v>
      </c>
      <c r="J3492" s="120">
        <v>3441052</v>
      </c>
      <c r="K3492" s="121"/>
      <c r="L3492" s="115"/>
      <c r="N3492" s="89"/>
    </row>
    <row r="3493" spans="1:14" s="13" customFormat="1">
      <c r="A3493" s="117">
        <v>44691</v>
      </c>
      <c r="B3493" s="118" t="s">
        <v>373</v>
      </c>
      <c r="C3493" s="118" t="s">
        <v>373</v>
      </c>
      <c r="D3493" s="119" t="s">
        <v>374</v>
      </c>
      <c r="E3493" s="119" t="s">
        <v>22</v>
      </c>
      <c r="F3493" s="119" t="s">
        <v>33</v>
      </c>
      <c r="G3493" s="119" t="str">
        <f>VLOOKUP(Repository_table[[#This Row],[Country of Destination]],$T$11:$U$47,2,)</f>
        <v>Europe and Central Asia</v>
      </c>
      <c r="H3493" s="119" t="s">
        <v>292</v>
      </c>
      <c r="I3493" s="119" t="s">
        <v>307</v>
      </c>
      <c r="J3493" s="120">
        <v>3686850</v>
      </c>
      <c r="K3493" s="121"/>
      <c r="L3493" s="115" t="s">
        <v>375</v>
      </c>
      <c r="N3493" s="89"/>
    </row>
    <row r="3494" spans="1:14" s="13" customFormat="1">
      <c r="A3494" s="117">
        <v>44692</v>
      </c>
      <c r="B3494" s="118" t="s">
        <v>303</v>
      </c>
      <c r="C3494" s="118" t="s">
        <v>308</v>
      </c>
      <c r="D3494" s="119" t="s">
        <v>305</v>
      </c>
      <c r="E3494" s="119" t="s">
        <v>22</v>
      </c>
      <c r="F3494" s="119" t="s">
        <v>158</v>
      </c>
      <c r="G3494" s="119" t="str">
        <f>VLOOKUP(Repository_table[[#This Row],[Country of Destination]],$T$11:$U$47,2,)</f>
        <v>East Asia and Pacific</v>
      </c>
      <c r="H3494" s="119" t="s">
        <v>320</v>
      </c>
      <c r="I3494" s="119" t="s">
        <v>307</v>
      </c>
      <c r="J3494" s="120">
        <v>3320142</v>
      </c>
      <c r="K3494" s="121"/>
      <c r="L3494" s="115"/>
      <c r="N3494" s="89"/>
    </row>
    <row r="3495" spans="1:14" s="13" customFormat="1" ht="24.95">
      <c r="A3495" s="117">
        <v>44692</v>
      </c>
      <c r="B3495" s="118" t="s">
        <v>330</v>
      </c>
      <c r="C3495" s="118" t="s">
        <v>331</v>
      </c>
      <c r="D3495" s="119" t="s">
        <v>332</v>
      </c>
      <c r="E3495" s="119" t="s">
        <v>22</v>
      </c>
      <c r="F3495" s="119" t="s">
        <v>55</v>
      </c>
      <c r="G3495" s="119" t="str">
        <f>VLOOKUP(Repository_table[[#This Row],[Country of Destination]],$T$11:$U$47,2,)</f>
        <v>Europe and Central Asia</v>
      </c>
      <c r="H3495" s="119" t="s">
        <v>66</v>
      </c>
      <c r="I3495" s="119" t="s">
        <v>333</v>
      </c>
      <c r="J3495" s="120">
        <v>3723405</v>
      </c>
      <c r="K3495" s="121"/>
      <c r="L3495" s="115" t="s">
        <v>736</v>
      </c>
      <c r="N3495" s="89"/>
    </row>
    <row r="3496" spans="1:14" s="13" customFormat="1">
      <c r="A3496" s="117">
        <v>44692</v>
      </c>
      <c r="B3496" s="118" t="s">
        <v>20</v>
      </c>
      <c r="C3496" s="118" t="s">
        <v>20</v>
      </c>
      <c r="D3496" s="119" t="s">
        <v>21</v>
      </c>
      <c r="E3496" s="119" t="s">
        <v>22</v>
      </c>
      <c r="F3496" s="119" t="s">
        <v>113</v>
      </c>
      <c r="G3496" s="119" t="str">
        <f>VLOOKUP(Repository_table[[#This Row],[Country of Destination]],$T$11:$U$47,2,)</f>
        <v>Europe and Central Asia</v>
      </c>
      <c r="H3496" s="119" t="s">
        <v>130</v>
      </c>
      <c r="I3496" s="119" t="s">
        <v>25</v>
      </c>
      <c r="J3496" s="120">
        <v>3702838</v>
      </c>
      <c r="K3496" s="121"/>
      <c r="L3496" s="115"/>
      <c r="N3496" s="89"/>
    </row>
    <row r="3497" spans="1:14" s="13" customFormat="1" ht="24.95">
      <c r="A3497" s="117">
        <v>44693</v>
      </c>
      <c r="B3497" s="118" t="s">
        <v>264</v>
      </c>
      <c r="C3497" s="118" t="s">
        <v>265</v>
      </c>
      <c r="D3497" s="119" t="s">
        <v>266</v>
      </c>
      <c r="E3497" s="119" t="s">
        <v>22</v>
      </c>
      <c r="F3497" s="119" t="s">
        <v>23</v>
      </c>
      <c r="G3497" s="119" t="str">
        <f>VLOOKUP(Repository_table[[#This Row],[Country of Destination]],$T$11:$U$47,2,)</f>
        <v>Europe and Central Asia</v>
      </c>
      <c r="H3497" s="119" t="s">
        <v>269</v>
      </c>
      <c r="I3497" s="119" t="s">
        <v>268</v>
      </c>
      <c r="J3497" s="120">
        <v>3743269</v>
      </c>
      <c r="K3497" s="121"/>
      <c r="L3497" s="115"/>
      <c r="N3497" s="89"/>
    </row>
    <row r="3498" spans="1:14" s="13" customFormat="1">
      <c r="A3498" s="117">
        <v>44693</v>
      </c>
      <c r="B3498" s="118" t="s">
        <v>228</v>
      </c>
      <c r="C3498" s="118" t="s">
        <v>232</v>
      </c>
      <c r="D3498" s="119" t="s">
        <v>230</v>
      </c>
      <c r="E3498" s="119" t="s">
        <v>22</v>
      </c>
      <c r="F3498" s="119" t="s">
        <v>23</v>
      </c>
      <c r="G3498" s="119" t="str">
        <f>VLOOKUP(Repository_table[[#This Row],[Country of Destination]],$T$11:$U$47,2,)</f>
        <v>Europe and Central Asia</v>
      </c>
      <c r="H3498" s="119" t="s">
        <v>244</v>
      </c>
      <c r="I3498" s="119" t="s">
        <v>231</v>
      </c>
      <c r="J3498" s="120">
        <v>514291</v>
      </c>
      <c r="K3498" s="121"/>
      <c r="L3498" s="115" t="s">
        <v>67</v>
      </c>
      <c r="N3498" s="89"/>
    </row>
    <row r="3499" spans="1:14" s="13" customFormat="1">
      <c r="A3499" s="117">
        <v>44693</v>
      </c>
      <c r="B3499" s="118" t="s">
        <v>228</v>
      </c>
      <c r="C3499" s="118" t="s">
        <v>232</v>
      </c>
      <c r="D3499" s="119" t="s">
        <v>230</v>
      </c>
      <c r="E3499" s="119" t="s">
        <v>22</v>
      </c>
      <c r="F3499" s="119" t="s">
        <v>33</v>
      </c>
      <c r="G3499" s="119" t="str">
        <f>VLOOKUP(Repository_table[[#This Row],[Country of Destination]],$T$11:$U$47,2,)</f>
        <v>Europe and Central Asia</v>
      </c>
      <c r="H3499" s="119" t="s">
        <v>244</v>
      </c>
      <c r="I3499" s="119" t="s">
        <v>231</v>
      </c>
      <c r="J3499" s="120">
        <v>3260991</v>
      </c>
      <c r="K3499" s="121"/>
      <c r="L3499" s="115" t="s">
        <v>67</v>
      </c>
      <c r="N3499" s="89"/>
    </row>
    <row r="3500" spans="1:14" s="13" customFormat="1">
      <c r="A3500" s="117">
        <v>44693</v>
      </c>
      <c r="B3500" s="118" t="s">
        <v>20</v>
      </c>
      <c r="C3500" s="118" t="s">
        <v>20</v>
      </c>
      <c r="D3500" s="119" t="s">
        <v>21</v>
      </c>
      <c r="E3500" s="119" t="s">
        <v>22</v>
      </c>
      <c r="F3500" s="119" t="s">
        <v>113</v>
      </c>
      <c r="G3500" s="119" t="str">
        <f>VLOOKUP(Repository_table[[#This Row],[Country of Destination]],$T$11:$U$47,2,)</f>
        <v>Europe and Central Asia</v>
      </c>
      <c r="H3500" s="119" t="s">
        <v>104</v>
      </c>
      <c r="I3500" s="119" t="s">
        <v>25</v>
      </c>
      <c r="J3500" s="120">
        <v>3708527</v>
      </c>
      <c r="K3500" s="121"/>
      <c r="L3500" s="115"/>
      <c r="N3500" s="89"/>
    </row>
    <row r="3501" spans="1:14" s="13" customFormat="1" ht="24.95">
      <c r="A3501" s="117">
        <v>44694</v>
      </c>
      <c r="B3501" s="118" t="s">
        <v>330</v>
      </c>
      <c r="C3501" s="118" t="s">
        <v>331</v>
      </c>
      <c r="D3501" s="119" t="s">
        <v>332</v>
      </c>
      <c r="E3501" s="119" t="s">
        <v>22</v>
      </c>
      <c r="F3501" s="119" t="s">
        <v>38</v>
      </c>
      <c r="G3501" s="119" t="str">
        <f>VLOOKUP(Repository_table[[#This Row],[Country of Destination]],$T$11:$U$47,2,)</f>
        <v>Latin America and the Caribbean</v>
      </c>
      <c r="H3501" s="119" t="s">
        <v>202</v>
      </c>
      <c r="I3501" s="119" t="s">
        <v>333</v>
      </c>
      <c r="J3501" s="120">
        <v>3848180</v>
      </c>
      <c r="K3501" s="121"/>
      <c r="L3501" s="115" t="s">
        <v>736</v>
      </c>
      <c r="N3501" s="89"/>
    </row>
    <row r="3502" spans="1:14" s="13" customFormat="1">
      <c r="A3502" s="117">
        <v>44694</v>
      </c>
      <c r="B3502" s="118" t="s">
        <v>20</v>
      </c>
      <c r="C3502" s="118" t="s">
        <v>20</v>
      </c>
      <c r="D3502" s="119" t="s">
        <v>21</v>
      </c>
      <c r="E3502" s="119" t="s">
        <v>22</v>
      </c>
      <c r="F3502" s="119" t="s">
        <v>101</v>
      </c>
      <c r="G3502" s="119" t="str">
        <f>VLOOKUP(Repository_table[[#This Row],[Country of Destination]],$T$11:$U$47,2,)</f>
        <v>Middle East and North Africa</v>
      </c>
      <c r="H3502" s="119" t="s">
        <v>91</v>
      </c>
      <c r="I3502" s="119" t="s">
        <v>25</v>
      </c>
      <c r="J3502" s="120">
        <v>3516656</v>
      </c>
      <c r="K3502" s="121"/>
      <c r="L3502" s="115"/>
      <c r="N3502" s="89"/>
    </row>
    <row r="3503" spans="1:14" s="13" customFormat="1">
      <c r="A3503" s="117">
        <v>44694</v>
      </c>
      <c r="B3503" s="118" t="s">
        <v>20</v>
      </c>
      <c r="C3503" s="118" t="s">
        <v>20</v>
      </c>
      <c r="D3503" s="119" t="s">
        <v>21</v>
      </c>
      <c r="E3503" s="119" t="s">
        <v>22</v>
      </c>
      <c r="F3503" s="119" t="s">
        <v>65</v>
      </c>
      <c r="G3503" s="119" t="str">
        <f>VLOOKUP(Repository_table[[#This Row],[Country of Destination]],$T$11:$U$47,2,)</f>
        <v>Europe and Central Asia</v>
      </c>
      <c r="H3503" s="119" t="s">
        <v>40</v>
      </c>
      <c r="I3503" s="119" t="s">
        <v>25</v>
      </c>
      <c r="J3503" s="120">
        <v>1472248</v>
      </c>
      <c r="K3503" s="121"/>
      <c r="L3503" s="115" t="s">
        <v>67</v>
      </c>
      <c r="N3503" s="89"/>
    </row>
    <row r="3504" spans="1:14" s="13" customFormat="1">
      <c r="A3504" s="117">
        <v>44694</v>
      </c>
      <c r="B3504" s="118" t="s">
        <v>20</v>
      </c>
      <c r="C3504" s="118" t="s">
        <v>20</v>
      </c>
      <c r="D3504" s="119" t="s">
        <v>21</v>
      </c>
      <c r="E3504" s="119" t="s">
        <v>22</v>
      </c>
      <c r="F3504" s="119" t="s">
        <v>68</v>
      </c>
      <c r="G3504" s="119" t="str">
        <f>VLOOKUP(Repository_table[[#This Row],[Country of Destination]],$T$11:$U$47,2,)</f>
        <v>Europe and Central Asia</v>
      </c>
      <c r="H3504" s="119" t="s">
        <v>40</v>
      </c>
      <c r="I3504" s="119" t="s">
        <v>25</v>
      </c>
      <c r="J3504" s="120">
        <v>1711483</v>
      </c>
      <c r="K3504" s="121"/>
      <c r="L3504" s="115" t="s">
        <v>67</v>
      </c>
      <c r="N3504" s="89"/>
    </row>
    <row r="3505" spans="1:14" s="13" customFormat="1">
      <c r="A3505" s="117">
        <v>44695</v>
      </c>
      <c r="B3505" s="118" t="s">
        <v>303</v>
      </c>
      <c r="C3505" s="118" t="s">
        <v>304</v>
      </c>
      <c r="D3505" s="119" t="s">
        <v>305</v>
      </c>
      <c r="E3505" s="119" t="s">
        <v>22</v>
      </c>
      <c r="F3505" s="119" t="s">
        <v>33</v>
      </c>
      <c r="G3505" s="119" t="str">
        <f>VLOOKUP(Repository_table[[#This Row],[Country of Destination]],$T$11:$U$47,2,)</f>
        <v>Europe and Central Asia</v>
      </c>
      <c r="H3505" s="119" t="s">
        <v>90</v>
      </c>
      <c r="I3505" s="119" t="s">
        <v>307</v>
      </c>
      <c r="J3505" s="120">
        <v>3361771</v>
      </c>
      <c r="K3505" s="121"/>
      <c r="L3505" s="115"/>
      <c r="N3505" s="89"/>
    </row>
    <row r="3506" spans="1:14" s="13" customFormat="1" ht="24.95">
      <c r="A3506" s="117">
        <v>44695</v>
      </c>
      <c r="B3506" s="118" t="s">
        <v>264</v>
      </c>
      <c r="C3506" s="118" t="s">
        <v>265</v>
      </c>
      <c r="D3506" s="119" t="s">
        <v>266</v>
      </c>
      <c r="E3506" s="119" t="s">
        <v>22</v>
      </c>
      <c r="F3506" s="119" t="s">
        <v>69</v>
      </c>
      <c r="G3506" s="119" t="str">
        <f>VLOOKUP(Repository_table[[#This Row],[Country of Destination]],$T$11:$U$47,2,)</f>
        <v>East Asia and Pacific</v>
      </c>
      <c r="H3506" s="119" t="s">
        <v>179</v>
      </c>
      <c r="I3506" s="119" t="s">
        <v>268</v>
      </c>
      <c r="J3506" s="120">
        <v>3088102</v>
      </c>
      <c r="K3506" s="121"/>
      <c r="L3506" s="115"/>
      <c r="N3506" s="89"/>
    </row>
    <row r="3507" spans="1:14" s="13" customFormat="1">
      <c r="A3507" s="117">
        <v>44695</v>
      </c>
      <c r="B3507" s="118" t="s">
        <v>228</v>
      </c>
      <c r="C3507" s="118" t="s">
        <v>229</v>
      </c>
      <c r="D3507" s="119" t="s">
        <v>230</v>
      </c>
      <c r="E3507" s="119" t="s">
        <v>22</v>
      </c>
      <c r="F3507" s="119" t="s">
        <v>42</v>
      </c>
      <c r="G3507" s="119" t="str">
        <f>VLOOKUP(Repository_table[[#This Row],[Country of Destination]],$T$11:$U$47,2,)</f>
        <v>South Asia</v>
      </c>
      <c r="H3507" s="119" t="s">
        <v>239</v>
      </c>
      <c r="I3507" s="119" t="s">
        <v>231</v>
      </c>
      <c r="J3507" s="120">
        <v>3651784</v>
      </c>
      <c r="K3507" s="121"/>
      <c r="L3507" s="115"/>
      <c r="N3507" s="89"/>
    </row>
    <row r="3508" spans="1:14" s="13" customFormat="1">
      <c r="A3508" s="117">
        <v>44695</v>
      </c>
      <c r="B3508" s="118" t="s">
        <v>20</v>
      </c>
      <c r="C3508" s="118" t="s">
        <v>20</v>
      </c>
      <c r="D3508" s="119" t="s">
        <v>21</v>
      </c>
      <c r="E3508" s="119" t="s">
        <v>22</v>
      </c>
      <c r="F3508" s="119" t="s">
        <v>49</v>
      </c>
      <c r="G3508" s="119" t="str">
        <f>VLOOKUP(Repository_table[[#This Row],[Country of Destination]],$T$11:$U$47,2,)</f>
        <v>Europe and Central Asia</v>
      </c>
      <c r="H3508" s="119" t="s">
        <v>48</v>
      </c>
      <c r="I3508" s="119" t="s">
        <v>25</v>
      </c>
      <c r="J3508" s="120">
        <v>3841557</v>
      </c>
      <c r="K3508" s="121"/>
      <c r="L3508" s="115"/>
      <c r="N3508" s="89"/>
    </row>
    <row r="3509" spans="1:14" s="13" customFormat="1">
      <c r="A3509" s="117">
        <v>44696</v>
      </c>
      <c r="B3509" s="118" t="s">
        <v>20</v>
      </c>
      <c r="C3509" s="118" t="s">
        <v>20</v>
      </c>
      <c r="D3509" s="119" t="s">
        <v>21</v>
      </c>
      <c r="E3509" s="119" t="s">
        <v>22</v>
      </c>
      <c r="F3509" s="119" t="s">
        <v>55</v>
      </c>
      <c r="G3509" s="119" t="str">
        <f>VLOOKUP(Repository_table[[#This Row],[Country of Destination]],$T$11:$U$47,2,)</f>
        <v>Europe and Central Asia</v>
      </c>
      <c r="H3509" s="119" t="s">
        <v>73</v>
      </c>
      <c r="I3509" s="119" t="s">
        <v>25</v>
      </c>
      <c r="J3509" s="120">
        <v>3682465</v>
      </c>
      <c r="K3509" s="121"/>
      <c r="L3509" s="115"/>
      <c r="N3509" s="89"/>
    </row>
    <row r="3510" spans="1:14" s="13" customFormat="1" ht="24.95">
      <c r="A3510" s="117">
        <v>44697</v>
      </c>
      <c r="B3510" s="118" t="s">
        <v>264</v>
      </c>
      <c r="C3510" s="118" t="s">
        <v>265</v>
      </c>
      <c r="D3510" s="119" t="s">
        <v>266</v>
      </c>
      <c r="E3510" s="119" t="s">
        <v>22</v>
      </c>
      <c r="F3510" s="119" t="s">
        <v>113</v>
      </c>
      <c r="G3510" s="119" t="str">
        <f>VLOOKUP(Repository_table[[#This Row],[Country of Destination]],$T$11:$U$47,2,)</f>
        <v>Europe and Central Asia</v>
      </c>
      <c r="H3510" s="119" t="s">
        <v>64</v>
      </c>
      <c r="I3510" s="119" t="s">
        <v>268</v>
      </c>
      <c r="J3510" s="120">
        <v>3703922</v>
      </c>
      <c r="K3510" s="121"/>
      <c r="L3510" s="115"/>
      <c r="N3510" s="89"/>
    </row>
    <row r="3511" spans="1:14" s="13" customFormat="1" ht="24.95">
      <c r="A3511" s="117">
        <v>44697</v>
      </c>
      <c r="B3511" s="118" t="s">
        <v>330</v>
      </c>
      <c r="C3511" s="118" t="s">
        <v>331</v>
      </c>
      <c r="D3511" s="119" t="s">
        <v>332</v>
      </c>
      <c r="E3511" s="119" t="s">
        <v>22</v>
      </c>
      <c r="F3511" s="119" t="s">
        <v>23</v>
      </c>
      <c r="G3511" s="119" t="str">
        <f>VLOOKUP(Repository_table[[#This Row],[Country of Destination]],$T$11:$U$47,2,)</f>
        <v>Europe and Central Asia</v>
      </c>
      <c r="H3511" s="119" t="s">
        <v>348</v>
      </c>
      <c r="I3511" s="119" t="s">
        <v>333</v>
      </c>
      <c r="J3511" s="120">
        <v>2718435</v>
      </c>
      <c r="K3511" s="121"/>
      <c r="L3511" s="115" t="s">
        <v>736</v>
      </c>
      <c r="N3511" s="89"/>
    </row>
    <row r="3512" spans="1:14" s="13" customFormat="1">
      <c r="A3512" s="117">
        <v>44697</v>
      </c>
      <c r="B3512" s="118" t="s">
        <v>20</v>
      </c>
      <c r="C3512" s="118" t="s">
        <v>20</v>
      </c>
      <c r="D3512" s="119" t="s">
        <v>21</v>
      </c>
      <c r="E3512" s="119" t="s">
        <v>22</v>
      </c>
      <c r="F3512" s="119" t="s">
        <v>61</v>
      </c>
      <c r="G3512" s="119" t="str">
        <f>VLOOKUP(Repository_table[[#This Row],[Country of Destination]],$T$11:$U$47,2,)</f>
        <v>Europe and Central Asia</v>
      </c>
      <c r="H3512" s="119" t="s">
        <v>30</v>
      </c>
      <c r="I3512" s="119" t="s">
        <v>25</v>
      </c>
      <c r="J3512" s="120">
        <v>3666110</v>
      </c>
      <c r="K3512" s="121"/>
      <c r="L3512" s="115"/>
      <c r="N3512" s="89"/>
    </row>
    <row r="3513" spans="1:14" s="13" customFormat="1">
      <c r="A3513" s="117">
        <v>44697</v>
      </c>
      <c r="B3513" s="118" t="s">
        <v>373</v>
      </c>
      <c r="C3513" s="118" t="s">
        <v>373</v>
      </c>
      <c r="D3513" s="119" t="s">
        <v>374</v>
      </c>
      <c r="E3513" s="119" t="s">
        <v>22</v>
      </c>
      <c r="F3513" s="119" t="s">
        <v>49</v>
      </c>
      <c r="G3513" s="119" t="str">
        <f>VLOOKUP(Repository_table[[#This Row],[Country of Destination]],$T$11:$U$47,2,)</f>
        <v>Europe and Central Asia</v>
      </c>
      <c r="H3513" s="119" t="s">
        <v>70</v>
      </c>
      <c r="I3513" s="119" t="s">
        <v>307</v>
      </c>
      <c r="J3513" s="120">
        <v>3667755</v>
      </c>
      <c r="K3513" s="121"/>
      <c r="L3513" s="115" t="s">
        <v>375</v>
      </c>
      <c r="N3513" s="89"/>
    </row>
    <row r="3514" spans="1:14" s="13" customFormat="1">
      <c r="A3514" s="117">
        <v>44698</v>
      </c>
      <c r="B3514" s="118" t="s">
        <v>303</v>
      </c>
      <c r="C3514" s="118" t="s">
        <v>308</v>
      </c>
      <c r="D3514" s="119" t="s">
        <v>305</v>
      </c>
      <c r="E3514" s="119" t="s">
        <v>22</v>
      </c>
      <c r="F3514" s="119" t="s">
        <v>158</v>
      </c>
      <c r="G3514" s="119" t="str">
        <f>VLOOKUP(Repository_table[[#This Row],[Country of Destination]],$T$11:$U$47,2,)</f>
        <v>East Asia and Pacific</v>
      </c>
      <c r="H3514" s="119" t="s">
        <v>312</v>
      </c>
      <c r="I3514" s="119" t="s">
        <v>307</v>
      </c>
      <c r="J3514" s="120">
        <v>3522069</v>
      </c>
      <c r="K3514" s="121"/>
      <c r="L3514" s="115"/>
      <c r="N3514" s="89"/>
    </row>
    <row r="3515" spans="1:14" s="13" customFormat="1" ht="24.95">
      <c r="A3515" s="117">
        <v>44698</v>
      </c>
      <c r="B3515" s="118" t="s">
        <v>330</v>
      </c>
      <c r="C3515" s="118" t="s">
        <v>331</v>
      </c>
      <c r="D3515" s="119" t="s">
        <v>332</v>
      </c>
      <c r="E3515" s="119" t="s">
        <v>22</v>
      </c>
      <c r="F3515" s="119" t="s">
        <v>158</v>
      </c>
      <c r="G3515" s="119" t="str">
        <f>VLOOKUP(Repository_table[[#This Row],[Country of Destination]],$T$11:$U$47,2,)</f>
        <v>East Asia and Pacific</v>
      </c>
      <c r="H3515" s="119" t="s">
        <v>287</v>
      </c>
      <c r="I3515" s="119" t="s">
        <v>333</v>
      </c>
      <c r="J3515" s="120">
        <v>3680614</v>
      </c>
      <c r="K3515" s="121"/>
      <c r="L3515" s="115" t="s">
        <v>736</v>
      </c>
      <c r="N3515" s="89"/>
    </row>
    <row r="3516" spans="1:14" s="13" customFormat="1">
      <c r="A3516" s="117">
        <v>44698</v>
      </c>
      <c r="B3516" s="118" t="s">
        <v>20</v>
      </c>
      <c r="C3516" s="118" t="s">
        <v>20</v>
      </c>
      <c r="D3516" s="119" t="s">
        <v>21</v>
      </c>
      <c r="E3516" s="119" t="s">
        <v>22</v>
      </c>
      <c r="F3516" s="119" t="s">
        <v>65</v>
      </c>
      <c r="G3516" s="119" t="str">
        <f>VLOOKUP(Repository_table[[#This Row],[Country of Destination]],$T$11:$U$47,2,)</f>
        <v>Europe and Central Asia</v>
      </c>
      <c r="H3516" s="119" t="s">
        <v>85</v>
      </c>
      <c r="I3516" s="119" t="s">
        <v>25</v>
      </c>
      <c r="J3516" s="120">
        <v>3684340</v>
      </c>
      <c r="K3516" s="121"/>
      <c r="L3516" s="115"/>
      <c r="N3516" s="89"/>
    </row>
    <row r="3517" spans="1:14" s="13" customFormat="1" ht="24.95">
      <c r="A3517" s="117">
        <v>44699</v>
      </c>
      <c r="B3517" s="118" t="s">
        <v>264</v>
      </c>
      <c r="C3517" s="118" t="s">
        <v>265</v>
      </c>
      <c r="D3517" s="119" t="s">
        <v>266</v>
      </c>
      <c r="E3517" s="119" t="s">
        <v>22</v>
      </c>
      <c r="F3517" s="119" t="s">
        <v>57</v>
      </c>
      <c r="G3517" s="119" t="str">
        <f>VLOOKUP(Repository_table[[#This Row],[Country of Destination]],$T$11:$U$47,2,)</f>
        <v>Europe and Central Asia</v>
      </c>
      <c r="H3517" s="119" t="s">
        <v>282</v>
      </c>
      <c r="I3517" s="119" t="s">
        <v>268</v>
      </c>
      <c r="J3517" s="120">
        <v>1925034</v>
      </c>
      <c r="K3517" s="121"/>
      <c r="L3517" s="115" t="s">
        <v>67</v>
      </c>
      <c r="N3517" s="89"/>
    </row>
    <row r="3518" spans="1:14" s="13" customFormat="1" ht="24.95">
      <c r="A3518" s="117">
        <v>44699</v>
      </c>
      <c r="B3518" s="118" t="s">
        <v>264</v>
      </c>
      <c r="C3518" s="118" t="s">
        <v>265</v>
      </c>
      <c r="D3518" s="119" t="s">
        <v>266</v>
      </c>
      <c r="E3518" s="119" t="s">
        <v>22</v>
      </c>
      <c r="F3518" s="119" t="s">
        <v>23</v>
      </c>
      <c r="G3518" s="119" t="str">
        <f>VLOOKUP(Repository_table[[#This Row],[Country of Destination]],$T$11:$U$47,2,)</f>
        <v>Europe and Central Asia</v>
      </c>
      <c r="H3518" s="119" t="s">
        <v>282</v>
      </c>
      <c r="I3518" s="119" t="s">
        <v>268</v>
      </c>
      <c r="J3518" s="120">
        <v>1790612</v>
      </c>
      <c r="K3518" s="121"/>
      <c r="L3518" s="115" t="s">
        <v>67</v>
      </c>
      <c r="N3518" s="89"/>
    </row>
    <row r="3519" spans="1:14" s="13" customFormat="1">
      <c r="A3519" s="117">
        <v>44699</v>
      </c>
      <c r="B3519" s="118" t="s">
        <v>20</v>
      </c>
      <c r="C3519" s="118" t="s">
        <v>20</v>
      </c>
      <c r="D3519" s="119" t="s">
        <v>21</v>
      </c>
      <c r="E3519" s="119" t="s">
        <v>22</v>
      </c>
      <c r="F3519" s="119" t="s">
        <v>101</v>
      </c>
      <c r="G3519" s="119" t="str">
        <f>VLOOKUP(Repository_table[[#This Row],[Country of Destination]],$T$11:$U$47,2,)</f>
        <v>Middle East and North Africa</v>
      </c>
      <c r="H3519" s="119" t="s">
        <v>152</v>
      </c>
      <c r="I3519" s="119" t="s">
        <v>25</v>
      </c>
      <c r="J3519" s="120">
        <v>3285747</v>
      </c>
      <c r="K3519" s="121"/>
      <c r="L3519" s="115"/>
      <c r="N3519" s="89"/>
    </row>
    <row r="3520" spans="1:14" s="13" customFormat="1" ht="24.95">
      <c r="A3520" s="117">
        <v>44700</v>
      </c>
      <c r="B3520" s="118" t="s">
        <v>330</v>
      </c>
      <c r="C3520" s="118" t="s">
        <v>331</v>
      </c>
      <c r="D3520" s="119" t="s">
        <v>332</v>
      </c>
      <c r="E3520" s="119" t="s">
        <v>22</v>
      </c>
      <c r="F3520" s="119" t="s">
        <v>33</v>
      </c>
      <c r="G3520" s="119" t="str">
        <f>VLOOKUP(Repository_table[[#This Row],[Country of Destination]],$T$11:$U$47,2,)</f>
        <v>Europe and Central Asia</v>
      </c>
      <c r="H3520" s="119" t="s">
        <v>34</v>
      </c>
      <c r="I3520" s="119" t="s">
        <v>333</v>
      </c>
      <c r="J3520" s="120">
        <v>3651018</v>
      </c>
      <c r="K3520" s="121"/>
      <c r="L3520" s="115" t="s">
        <v>736</v>
      </c>
      <c r="N3520" s="89"/>
    </row>
    <row r="3521" spans="1:14" s="13" customFormat="1">
      <c r="A3521" s="117">
        <v>44700</v>
      </c>
      <c r="B3521" s="118" t="s">
        <v>20</v>
      </c>
      <c r="C3521" s="118" t="s">
        <v>20</v>
      </c>
      <c r="D3521" s="119" t="s">
        <v>21</v>
      </c>
      <c r="E3521" s="119" t="s">
        <v>22</v>
      </c>
      <c r="F3521" s="119" t="s">
        <v>33</v>
      </c>
      <c r="G3521" s="119" t="str">
        <f>VLOOKUP(Repository_table[[#This Row],[Country of Destination]],$T$11:$U$47,2,)</f>
        <v>Europe and Central Asia</v>
      </c>
      <c r="H3521" s="119" t="s">
        <v>153</v>
      </c>
      <c r="I3521" s="119" t="s">
        <v>25</v>
      </c>
      <c r="J3521" s="120">
        <v>3391652</v>
      </c>
      <c r="K3521" s="121"/>
      <c r="L3521" s="115"/>
      <c r="N3521" s="89"/>
    </row>
    <row r="3522" spans="1:14" s="13" customFormat="1">
      <c r="A3522" s="117">
        <v>44701</v>
      </c>
      <c r="B3522" s="118" t="s">
        <v>303</v>
      </c>
      <c r="C3522" s="118" t="s">
        <v>304</v>
      </c>
      <c r="D3522" s="119" t="s">
        <v>305</v>
      </c>
      <c r="E3522" s="119" t="s">
        <v>22</v>
      </c>
      <c r="F3522" s="119" t="s">
        <v>55</v>
      </c>
      <c r="G3522" s="119" t="str">
        <f>VLOOKUP(Repository_table[[#This Row],[Country of Destination]],$T$11:$U$47,2,)</f>
        <v>Europe and Central Asia</v>
      </c>
      <c r="H3522" s="119" t="s">
        <v>207</v>
      </c>
      <c r="I3522" s="119" t="s">
        <v>307</v>
      </c>
      <c r="J3522" s="120">
        <v>3084372</v>
      </c>
      <c r="K3522" s="121"/>
      <c r="L3522" s="115"/>
      <c r="N3522" s="89"/>
    </row>
    <row r="3523" spans="1:14" s="13" customFormat="1" ht="24.95">
      <c r="A3523" s="117">
        <v>44701</v>
      </c>
      <c r="B3523" s="118" t="s">
        <v>264</v>
      </c>
      <c r="C3523" s="118" t="s">
        <v>265</v>
      </c>
      <c r="D3523" s="119" t="s">
        <v>266</v>
      </c>
      <c r="E3523" s="119" t="s">
        <v>22</v>
      </c>
      <c r="F3523" s="119" t="s">
        <v>33</v>
      </c>
      <c r="G3523" s="119" t="str">
        <f>VLOOKUP(Repository_table[[#This Row],[Country of Destination]],$T$11:$U$47,2,)</f>
        <v>Europe and Central Asia</v>
      </c>
      <c r="H3523" s="119" t="s">
        <v>290</v>
      </c>
      <c r="I3523" s="119" t="s">
        <v>268</v>
      </c>
      <c r="J3523" s="120">
        <v>3725409</v>
      </c>
      <c r="K3523" s="121"/>
      <c r="L3523" s="115"/>
      <c r="N3523" s="89"/>
    </row>
    <row r="3524" spans="1:14" s="13" customFormat="1">
      <c r="A3524" s="117">
        <v>44701</v>
      </c>
      <c r="B3524" s="118" t="s">
        <v>228</v>
      </c>
      <c r="C3524" s="118" t="s">
        <v>232</v>
      </c>
      <c r="D3524" s="119" t="s">
        <v>230</v>
      </c>
      <c r="E3524" s="119" t="s">
        <v>22</v>
      </c>
      <c r="F3524" s="119" t="s">
        <v>42</v>
      </c>
      <c r="G3524" s="119" t="str">
        <f>VLOOKUP(Repository_table[[#This Row],[Country of Destination]],$T$11:$U$47,2,)</f>
        <v>South Asia</v>
      </c>
      <c r="H3524" s="119" t="s">
        <v>245</v>
      </c>
      <c r="I3524" s="119" t="s">
        <v>231</v>
      </c>
      <c r="J3524" s="120">
        <v>3500414</v>
      </c>
      <c r="K3524" s="121"/>
      <c r="L3524" s="115"/>
      <c r="N3524" s="89"/>
    </row>
    <row r="3525" spans="1:14" s="13" customFormat="1" ht="24.95">
      <c r="A3525" s="117">
        <v>44701</v>
      </c>
      <c r="B3525" s="118" t="s">
        <v>330</v>
      </c>
      <c r="C3525" s="118" t="s">
        <v>331</v>
      </c>
      <c r="D3525" s="119" t="s">
        <v>339</v>
      </c>
      <c r="E3525" s="119" t="s">
        <v>22</v>
      </c>
      <c r="F3525" s="119" t="s">
        <v>28</v>
      </c>
      <c r="G3525" s="119" t="str">
        <f>VLOOKUP(Repository_table[[#This Row],[Country of Destination]],$T$11:$U$47,2,)</f>
        <v>East Asia and Pacific</v>
      </c>
      <c r="H3525" s="119" t="s">
        <v>193</v>
      </c>
      <c r="I3525" s="119" t="s">
        <v>333</v>
      </c>
      <c r="J3525" s="120">
        <v>3419686</v>
      </c>
      <c r="K3525" s="121"/>
      <c r="L3525" s="115"/>
      <c r="N3525" s="89"/>
    </row>
    <row r="3526" spans="1:14" s="13" customFormat="1">
      <c r="A3526" s="117">
        <v>44701</v>
      </c>
      <c r="B3526" s="118" t="s">
        <v>20</v>
      </c>
      <c r="C3526" s="118" t="s">
        <v>20</v>
      </c>
      <c r="D3526" s="119" t="s">
        <v>27</v>
      </c>
      <c r="E3526" s="119" t="s">
        <v>22</v>
      </c>
      <c r="F3526" s="119" t="s">
        <v>28</v>
      </c>
      <c r="G3526" s="119" t="str">
        <f>VLOOKUP(Repository_table[[#This Row],[Country of Destination]],$T$11:$U$47,2,)</f>
        <v>East Asia and Pacific</v>
      </c>
      <c r="H3526" s="119" t="s">
        <v>79</v>
      </c>
      <c r="I3526" s="119" t="s">
        <v>25</v>
      </c>
      <c r="J3526" s="120">
        <v>3703192</v>
      </c>
      <c r="K3526" s="121"/>
      <c r="L3526" s="115"/>
      <c r="N3526" s="89"/>
    </row>
    <row r="3527" spans="1:14" s="13" customFormat="1">
      <c r="A3527" s="117">
        <v>44701</v>
      </c>
      <c r="B3527" s="118" t="s">
        <v>20</v>
      </c>
      <c r="C3527" s="118" t="s">
        <v>20</v>
      </c>
      <c r="D3527" s="119" t="s">
        <v>21</v>
      </c>
      <c r="E3527" s="119" t="s">
        <v>22</v>
      </c>
      <c r="F3527" s="119" t="s">
        <v>31</v>
      </c>
      <c r="G3527" s="119" t="str">
        <f>VLOOKUP(Repository_table[[#This Row],[Country of Destination]],$T$11:$U$47,2,)</f>
        <v>Europe and Central Asia</v>
      </c>
      <c r="H3527" s="119" t="s">
        <v>154</v>
      </c>
      <c r="I3527" s="119" t="s">
        <v>25</v>
      </c>
      <c r="J3527" s="120">
        <v>3441468</v>
      </c>
      <c r="K3527" s="121"/>
      <c r="L3527" s="115"/>
      <c r="N3527" s="89"/>
    </row>
    <row r="3528" spans="1:14" s="13" customFormat="1">
      <c r="A3528" s="117">
        <v>44701</v>
      </c>
      <c r="B3528" s="118" t="s">
        <v>373</v>
      </c>
      <c r="C3528" s="118" t="s">
        <v>373</v>
      </c>
      <c r="D3528" s="119" t="s">
        <v>374</v>
      </c>
      <c r="E3528" s="119" t="s">
        <v>22</v>
      </c>
      <c r="F3528" s="119" t="s">
        <v>49</v>
      </c>
      <c r="G3528" s="119" t="str">
        <f>VLOOKUP(Repository_table[[#This Row],[Country of Destination]],$T$11:$U$47,2,)</f>
        <v>Europe and Central Asia</v>
      </c>
      <c r="H3528" s="119" t="s">
        <v>76</v>
      </c>
      <c r="I3528" s="119" t="s">
        <v>307</v>
      </c>
      <c r="J3528" s="120">
        <v>3740609</v>
      </c>
      <c r="K3528" s="121"/>
      <c r="L3528" s="115" t="s">
        <v>375</v>
      </c>
      <c r="N3528" s="89"/>
    </row>
    <row r="3529" spans="1:14" s="13" customFormat="1">
      <c r="A3529" s="117">
        <v>44702</v>
      </c>
      <c r="B3529" s="118" t="s">
        <v>20</v>
      </c>
      <c r="C3529" s="118" t="s">
        <v>20</v>
      </c>
      <c r="D3529" s="119" t="s">
        <v>21</v>
      </c>
      <c r="E3529" s="119" t="s">
        <v>22</v>
      </c>
      <c r="F3529" s="119" t="s">
        <v>33</v>
      </c>
      <c r="G3529" s="119" t="str">
        <f>VLOOKUP(Repository_table[[#This Row],[Country of Destination]],$T$11:$U$47,2,)</f>
        <v>Europe and Central Asia</v>
      </c>
      <c r="H3529" s="119" t="s">
        <v>155</v>
      </c>
      <c r="I3529" s="119" t="s">
        <v>25</v>
      </c>
      <c r="J3529" s="120">
        <v>3693605</v>
      </c>
      <c r="K3529" s="121"/>
      <c r="L3529" s="115"/>
      <c r="N3529" s="89"/>
    </row>
    <row r="3530" spans="1:14" s="13" customFormat="1">
      <c r="A3530" s="117">
        <v>44703</v>
      </c>
      <c r="B3530" s="118" t="s">
        <v>303</v>
      </c>
      <c r="C3530" s="118" t="s">
        <v>304</v>
      </c>
      <c r="D3530" s="119" t="s">
        <v>305</v>
      </c>
      <c r="E3530" s="119" t="s">
        <v>22</v>
      </c>
      <c r="F3530" s="119" t="s">
        <v>38</v>
      </c>
      <c r="G3530" s="119" t="str">
        <f>VLOOKUP(Repository_table[[#This Row],[Country of Destination]],$T$11:$U$47,2,)</f>
        <v>Latin America and the Caribbean</v>
      </c>
      <c r="H3530" s="119" t="s">
        <v>294</v>
      </c>
      <c r="I3530" s="119" t="s">
        <v>307</v>
      </c>
      <c r="J3530" s="120">
        <v>3292256</v>
      </c>
      <c r="K3530" s="121"/>
      <c r="L3530" s="115"/>
      <c r="N3530" s="89"/>
    </row>
    <row r="3531" spans="1:14" s="13" customFormat="1" ht="24.95">
      <c r="A3531" s="117">
        <v>44703</v>
      </c>
      <c r="B3531" s="118" t="s">
        <v>264</v>
      </c>
      <c r="C3531" s="118" t="s">
        <v>265</v>
      </c>
      <c r="D3531" s="119" t="s">
        <v>266</v>
      </c>
      <c r="E3531" s="119" t="s">
        <v>22</v>
      </c>
      <c r="F3531" s="119" t="s">
        <v>140</v>
      </c>
      <c r="G3531" s="119" t="str">
        <f>VLOOKUP(Repository_table[[#This Row],[Country of Destination]],$T$11:$U$47,2,)</f>
        <v>Latin America and the Caribbean</v>
      </c>
      <c r="H3531" s="119" t="s">
        <v>119</v>
      </c>
      <c r="I3531" s="119" t="s">
        <v>268</v>
      </c>
      <c r="J3531" s="120">
        <v>3515401</v>
      </c>
      <c r="K3531" s="121"/>
      <c r="L3531" s="115"/>
      <c r="N3531" s="89"/>
    </row>
    <row r="3532" spans="1:14" s="13" customFormat="1" ht="24.95">
      <c r="A3532" s="117">
        <v>44703</v>
      </c>
      <c r="B3532" s="118" t="s">
        <v>330</v>
      </c>
      <c r="C3532" s="118" t="s">
        <v>331</v>
      </c>
      <c r="D3532" s="119" t="s">
        <v>332</v>
      </c>
      <c r="E3532" s="119" t="s">
        <v>22</v>
      </c>
      <c r="F3532" s="119" t="s">
        <v>23</v>
      </c>
      <c r="G3532" s="119" t="str">
        <f>VLOOKUP(Repository_table[[#This Row],[Country of Destination]],$T$11:$U$47,2,)</f>
        <v>Europe and Central Asia</v>
      </c>
      <c r="H3532" s="119" t="s">
        <v>162</v>
      </c>
      <c r="I3532" s="119" t="s">
        <v>333</v>
      </c>
      <c r="J3532" s="120">
        <v>3645685</v>
      </c>
      <c r="K3532" s="121"/>
      <c r="L3532" s="115" t="s">
        <v>736</v>
      </c>
      <c r="N3532" s="89"/>
    </row>
    <row r="3533" spans="1:14" s="13" customFormat="1">
      <c r="A3533" s="117">
        <v>44703</v>
      </c>
      <c r="B3533" s="118" t="s">
        <v>20</v>
      </c>
      <c r="C3533" s="118" t="s">
        <v>20</v>
      </c>
      <c r="D3533" s="119" t="s">
        <v>21</v>
      </c>
      <c r="E3533" s="119" t="s">
        <v>22</v>
      </c>
      <c r="F3533" s="119" t="s">
        <v>23</v>
      </c>
      <c r="G3533" s="119" t="str">
        <f>VLOOKUP(Repository_table[[#This Row],[Country of Destination]],$T$11:$U$47,2,)</f>
        <v>Europe and Central Asia</v>
      </c>
      <c r="H3533" s="119" t="s">
        <v>86</v>
      </c>
      <c r="I3533" s="119" t="s">
        <v>25</v>
      </c>
      <c r="J3533" s="120">
        <v>3267202</v>
      </c>
      <c r="K3533" s="121"/>
      <c r="L3533" s="115"/>
      <c r="N3533" s="89"/>
    </row>
    <row r="3534" spans="1:14" s="13" customFormat="1" ht="24.95">
      <c r="A3534" s="117">
        <v>44704</v>
      </c>
      <c r="B3534" s="118" t="s">
        <v>264</v>
      </c>
      <c r="C3534" s="118" t="s">
        <v>265</v>
      </c>
      <c r="D3534" s="119" t="s">
        <v>266</v>
      </c>
      <c r="E3534" s="119" t="s">
        <v>22</v>
      </c>
      <c r="F3534" s="119" t="s">
        <v>35</v>
      </c>
      <c r="G3534" s="119" t="str">
        <f>VLOOKUP(Repository_table[[#This Row],[Country of Destination]],$T$11:$U$47,2,)</f>
        <v>Europe and Central Asia</v>
      </c>
      <c r="H3534" s="119" t="s">
        <v>267</v>
      </c>
      <c r="I3534" s="119" t="s">
        <v>268</v>
      </c>
      <c r="J3534" s="120">
        <v>3507005</v>
      </c>
      <c r="K3534" s="121"/>
      <c r="L3534" s="115"/>
      <c r="N3534" s="89"/>
    </row>
    <row r="3535" spans="1:14" s="13" customFormat="1" ht="24.95">
      <c r="A3535" s="117">
        <v>44704</v>
      </c>
      <c r="B3535" s="118" t="s">
        <v>330</v>
      </c>
      <c r="C3535" s="118" t="s">
        <v>331</v>
      </c>
      <c r="D3535" s="119" t="s">
        <v>332</v>
      </c>
      <c r="E3535" s="119" t="s">
        <v>22</v>
      </c>
      <c r="F3535" s="119" t="s">
        <v>140</v>
      </c>
      <c r="G3535" s="119" t="str">
        <f>VLOOKUP(Repository_table[[#This Row],[Country of Destination]],$T$11:$U$47,2,)</f>
        <v>Latin America and the Caribbean</v>
      </c>
      <c r="H3535" s="119" t="s">
        <v>335</v>
      </c>
      <c r="I3535" s="119" t="s">
        <v>333</v>
      </c>
      <c r="J3535" s="120">
        <v>3333792</v>
      </c>
      <c r="K3535" s="121"/>
      <c r="L3535" s="115" t="s">
        <v>252</v>
      </c>
      <c r="N3535" s="89"/>
    </row>
    <row r="3536" spans="1:14" s="13" customFormat="1" ht="24.95">
      <c r="A3536" s="117">
        <v>44704</v>
      </c>
      <c r="B3536" s="118" t="s">
        <v>330</v>
      </c>
      <c r="C3536" s="118" t="s">
        <v>331</v>
      </c>
      <c r="D3536" s="119" t="s">
        <v>332</v>
      </c>
      <c r="E3536" s="119" t="s">
        <v>22</v>
      </c>
      <c r="F3536" s="119" t="s">
        <v>38</v>
      </c>
      <c r="G3536" s="119" t="str">
        <f>VLOOKUP(Repository_table[[#This Row],[Country of Destination]],$T$11:$U$47,2,)</f>
        <v>Latin America and the Caribbean</v>
      </c>
      <c r="H3536" s="119" t="s">
        <v>335</v>
      </c>
      <c r="I3536" s="119" t="s">
        <v>333</v>
      </c>
      <c r="J3536" s="120">
        <v>206271</v>
      </c>
      <c r="K3536" s="121"/>
      <c r="L3536" s="115" t="s">
        <v>252</v>
      </c>
      <c r="N3536" s="89"/>
    </row>
    <row r="3537" spans="1:14" s="13" customFormat="1">
      <c r="A3537" s="117">
        <v>44704</v>
      </c>
      <c r="B3537" s="118" t="s">
        <v>20</v>
      </c>
      <c r="C3537" s="118" t="s">
        <v>20</v>
      </c>
      <c r="D3537" s="119" t="s">
        <v>27</v>
      </c>
      <c r="E3537" s="119" t="s">
        <v>22</v>
      </c>
      <c r="F3537" s="119" t="s">
        <v>143</v>
      </c>
      <c r="G3537" s="119" t="str">
        <f>VLOOKUP(Repository_table[[#This Row],[Country of Destination]],$T$11:$U$47,2,)</f>
        <v>Latin America and the Caribbean</v>
      </c>
      <c r="H3537" s="119" t="s">
        <v>41</v>
      </c>
      <c r="I3537" s="119" t="s">
        <v>25</v>
      </c>
      <c r="J3537" s="120">
        <v>3298482</v>
      </c>
      <c r="K3537" s="121"/>
      <c r="L3537" s="115"/>
      <c r="N3537" s="89"/>
    </row>
    <row r="3538" spans="1:14" s="13" customFormat="1">
      <c r="A3538" s="117">
        <v>44705</v>
      </c>
      <c r="B3538" s="118" t="s">
        <v>303</v>
      </c>
      <c r="C3538" s="118" t="s">
        <v>304</v>
      </c>
      <c r="D3538" s="119" t="s">
        <v>305</v>
      </c>
      <c r="E3538" s="119" t="s">
        <v>22</v>
      </c>
      <c r="F3538" s="119" t="s">
        <v>61</v>
      </c>
      <c r="G3538" s="119" t="str">
        <f>VLOOKUP(Repository_table[[#This Row],[Country of Destination]],$T$11:$U$47,2,)</f>
        <v>Europe and Central Asia</v>
      </c>
      <c r="H3538" s="119" t="s">
        <v>173</v>
      </c>
      <c r="I3538" s="119" t="s">
        <v>307</v>
      </c>
      <c r="J3538" s="120">
        <v>3194471</v>
      </c>
      <c r="K3538" s="121"/>
      <c r="L3538" s="115"/>
      <c r="N3538" s="89"/>
    </row>
    <row r="3539" spans="1:14" s="13" customFormat="1">
      <c r="A3539" s="117">
        <v>44705</v>
      </c>
      <c r="B3539" s="118" t="s">
        <v>228</v>
      </c>
      <c r="C3539" s="118" t="s">
        <v>229</v>
      </c>
      <c r="D3539" s="119" t="s">
        <v>230</v>
      </c>
      <c r="E3539" s="119" t="s">
        <v>22</v>
      </c>
      <c r="F3539" s="119" t="s">
        <v>158</v>
      </c>
      <c r="G3539" s="119" t="str">
        <f>VLOOKUP(Repository_table[[#This Row],[Country of Destination]],$T$11:$U$47,2,)</f>
        <v>East Asia and Pacific</v>
      </c>
      <c r="H3539" s="119" t="s">
        <v>246</v>
      </c>
      <c r="I3539" s="119" t="s">
        <v>231</v>
      </c>
      <c r="J3539" s="120">
        <v>3207015</v>
      </c>
      <c r="K3539" s="121"/>
      <c r="L3539" s="115"/>
      <c r="N3539" s="89"/>
    </row>
    <row r="3540" spans="1:14" s="13" customFormat="1">
      <c r="A3540" s="117">
        <v>44705</v>
      </c>
      <c r="B3540" s="118" t="s">
        <v>20</v>
      </c>
      <c r="C3540" s="118" t="s">
        <v>20</v>
      </c>
      <c r="D3540" s="119" t="s">
        <v>21</v>
      </c>
      <c r="E3540" s="119" t="s">
        <v>22</v>
      </c>
      <c r="F3540" s="119" t="s">
        <v>33</v>
      </c>
      <c r="G3540" s="119" t="str">
        <f>VLOOKUP(Repository_table[[#This Row],[Country of Destination]],$T$11:$U$47,2,)</f>
        <v>Europe and Central Asia</v>
      </c>
      <c r="H3540" s="119" t="s">
        <v>58</v>
      </c>
      <c r="I3540" s="119" t="s">
        <v>25</v>
      </c>
      <c r="J3540" s="120">
        <v>2940600</v>
      </c>
      <c r="K3540" s="121"/>
      <c r="L3540" s="115"/>
      <c r="N3540" s="89"/>
    </row>
    <row r="3541" spans="1:14" s="13" customFormat="1">
      <c r="A3541" s="117">
        <v>44705</v>
      </c>
      <c r="B3541" s="118" t="s">
        <v>20</v>
      </c>
      <c r="C3541" s="118" t="s">
        <v>20</v>
      </c>
      <c r="D3541" s="119" t="s">
        <v>21</v>
      </c>
      <c r="E3541" s="119" t="s">
        <v>22</v>
      </c>
      <c r="F3541" s="119" t="s">
        <v>23</v>
      </c>
      <c r="G3541" s="119" t="str">
        <f>VLOOKUP(Repository_table[[#This Row],[Country of Destination]],$T$11:$U$47,2,)</f>
        <v>Europe and Central Asia</v>
      </c>
      <c r="H3541" s="119" t="s">
        <v>29</v>
      </c>
      <c r="I3541" s="119" t="s">
        <v>25</v>
      </c>
      <c r="J3541" s="120">
        <v>3287258</v>
      </c>
      <c r="K3541" s="121"/>
      <c r="L3541" s="115"/>
      <c r="N3541" s="89"/>
    </row>
    <row r="3542" spans="1:14" s="13" customFormat="1">
      <c r="A3542" s="117">
        <v>44705</v>
      </c>
      <c r="B3542" s="118" t="s">
        <v>373</v>
      </c>
      <c r="C3542" s="118" t="s">
        <v>373</v>
      </c>
      <c r="D3542" s="119" t="s">
        <v>374</v>
      </c>
      <c r="E3542" s="119" t="s">
        <v>22</v>
      </c>
      <c r="F3542" s="119" t="s">
        <v>55</v>
      </c>
      <c r="G3542" s="119" t="str">
        <f>VLOOKUP(Repository_table[[#This Row],[Country of Destination]],$T$11:$U$47,2,)</f>
        <v>Europe and Central Asia</v>
      </c>
      <c r="H3542" s="119" t="s">
        <v>251</v>
      </c>
      <c r="I3542" s="119" t="s">
        <v>307</v>
      </c>
      <c r="J3542" s="120">
        <v>3664611</v>
      </c>
      <c r="K3542" s="121"/>
      <c r="L3542" s="115" t="s">
        <v>349</v>
      </c>
      <c r="N3542" s="89"/>
    </row>
    <row r="3543" spans="1:14" s="13" customFormat="1" ht="24.95">
      <c r="A3543" s="117">
        <v>44706</v>
      </c>
      <c r="B3543" s="118" t="s">
        <v>264</v>
      </c>
      <c r="C3543" s="118" t="s">
        <v>265</v>
      </c>
      <c r="D3543" s="119" t="s">
        <v>266</v>
      </c>
      <c r="E3543" s="119" t="s">
        <v>22</v>
      </c>
      <c r="F3543" s="119" t="s">
        <v>49</v>
      </c>
      <c r="G3543" s="119" t="str">
        <f>VLOOKUP(Repository_table[[#This Row],[Country of Destination]],$T$11:$U$47,2,)</f>
        <v>Europe and Central Asia</v>
      </c>
      <c r="H3543" s="119" t="s">
        <v>274</v>
      </c>
      <c r="I3543" s="119" t="s">
        <v>268</v>
      </c>
      <c r="J3543" s="120">
        <v>3458597</v>
      </c>
      <c r="K3543" s="121"/>
      <c r="L3543" s="115"/>
      <c r="N3543" s="89"/>
    </row>
    <row r="3544" spans="1:14" s="13" customFormat="1" ht="24.95">
      <c r="A3544" s="117">
        <v>44706</v>
      </c>
      <c r="B3544" s="118" t="s">
        <v>330</v>
      </c>
      <c r="C3544" s="118" t="s">
        <v>331</v>
      </c>
      <c r="D3544" s="119" t="s">
        <v>332</v>
      </c>
      <c r="E3544" s="119" t="s">
        <v>22</v>
      </c>
      <c r="F3544" s="119" t="s">
        <v>140</v>
      </c>
      <c r="G3544" s="119" t="str">
        <f>VLOOKUP(Repository_table[[#This Row],[Country of Destination]],$T$11:$U$47,2,)</f>
        <v>Latin America and the Caribbean</v>
      </c>
      <c r="H3544" s="119" t="s">
        <v>350</v>
      </c>
      <c r="I3544" s="119" t="s">
        <v>333</v>
      </c>
      <c r="J3544" s="120">
        <v>2090464</v>
      </c>
      <c r="K3544" s="121"/>
      <c r="L3544" s="115" t="s">
        <v>67</v>
      </c>
      <c r="N3544" s="89"/>
    </row>
    <row r="3545" spans="1:14" s="13" customFormat="1" ht="24.95">
      <c r="A3545" s="117">
        <v>44706</v>
      </c>
      <c r="B3545" s="118" t="s">
        <v>330</v>
      </c>
      <c r="C3545" s="118" t="s">
        <v>331</v>
      </c>
      <c r="D3545" s="119" t="s">
        <v>332</v>
      </c>
      <c r="E3545" s="119" t="s">
        <v>22</v>
      </c>
      <c r="F3545" s="119" t="s">
        <v>38</v>
      </c>
      <c r="G3545" s="119" t="str">
        <f>VLOOKUP(Repository_table[[#This Row],[Country of Destination]],$T$11:$U$47,2,)</f>
        <v>Latin America and the Caribbean</v>
      </c>
      <c r="H3545" s="119" t="s">
        <v>350</v>
      </c>
      <c r="I3545" s="119" t="s">
        <v>333</v>
      </c>
      <c r="J3545" s="120">
        <v>1267713</v>
      </c>
      <c r="K3545" s="121"/>
      <c r="L3545" s="115" t="s">
        <v>67</v>
      </c>
      <c r="N3545" s="89"/>
    </row>
    <row r="3546" spans="1:14" s="13" customFormat="1">
      <c r="A3546" s="117">
        <v>44707</v>
      </c>
      <c r="B3546" s="118" t="s">
        <v>303</v>
      </c>
      <c r="C3546" s="118" t="s">
        <v>304</v>
      </c>
      <c r="D3546" s="119" t="s">
        <v>305</v>
      </c>
      <c r="E3546" s="119" t="s">
        <v>22</v>
      </c>
      <c r="F3546" s="119" t="s">
        <v>65</v>
      </c>
      <c r="G3546" s="119" t="str">
        <f>VLOOKUP(Repository_table[[#This Row],[Country of Destination]],$T$11:$U$47,2,)</f>
        <v>Europe and Central Asia</v>
      </c>
      <c r="H3546" s="119" t="s">
        <v>54</v>
      </c>
      <c r="I3546" s="119" t="s">
        <v>307</v>
      </c>
      <c r="J3546" s="120">
        <v>3386117</v>
      </c>
      <c r="K3546" s="121"/>
      <c r="L3546" s="115"/>
      <c r="N3546" s="89"/>
    </row>
    <row r="3547" spans="1:14" s="13" customFormat="1">
      <c r="A3547" s="117">
        <v>44707</v>
      </c>
      <c r="B3547" s="118" t="s">
        <v>20</v>
      </c>
      <c r="C3547" s="118" t="s">
        <v>20</v>
      </c>
      <c r="D3547" s="119" t="s">
        <v>21</v>
      </c>
      <c r="E3547" s="119" t="s">
        <v>22</v>
      </c>
      <c r="F3547" s="119" t="s">
        <v>101</v>
      </c>
      <c r="G3547" s="119" t="str">
        <f>VLOOKUP(Repository_table[[#This Row],[Country of Destination]],$T$11:$U$47,2,)</f>
        <v>Middle East and North Africa</v>
      </c>
      <c r="H3547" s="119" t="s">
        <v>99</v>
      </c>
      <c r="I3547" s="119" t="s">
        <v>25</v>
      </c>
      <c r="J3547" s="120">
        <v>3707123</v>
      </c>
      <c r="K3547" s="121"/>
      <c r="L3547" s="115"/>
      <c r="N3547" s="89"/>
    </row>
    <row r="3548" spans="1:14" s="13" customFormat="1">
      <c r="A3548" s="117">
        <v>44707</v>
      </c>
      <c r="B3548" s="118" t="s">
        <v>20</v>
      </c>
      <c r="C3548" s="118" t="s">
        <v>20</v>
      </c>
      <c r="D3548" s="119" t="s">
        <v>21</v>
      </c>
      <c r="E3548" s="119" t="s">
        <v>22</v>
      </c>
      <c r="F3548" s="119" t="s">
        <v>33</v>
      </c>
      <c r="G3548" s="119" t="str">
        <f>VLOOKUP(Repository_table[[#This Row],[Country of Destination]],$T$11:$U$47,2,)</f>
        <v>Europe and Central Asia</v>
      </c>
      <c r="H3548" s="119" t="s">
        <v>127</v>
      </c>
      <c r="I3548" s="119" t="s">
        <v>25</v>
      </c>
      <c r="J3548" s="120">
        <v>3657645</v>
      </c>
      <c r="K3548" s="121"/>
      <c r="L3548" s="115"/>
      <c r="N3548" s="89"/>
    </row>
    <row r="3549" spans="1:14" s="13" customFormat="1" ht="24.95">
      <c r="A3549" s="117">
        <v>44708</v>
      </c>
      <c r="B3549" s="118" t="s">
        <v>264</v>
      </c>
      <c r="C3549" s="118" t="s">
        <v>265</v>
      </c>
      <c r="D3549" s="119" t="s">
        <v>266</v>
      </c>
      <c r="E3549" s="119" t="s">
        <v>22</v>
      </c>
      <c r="F3549" s="119" t="s">
        <v>101</v>
      </c>
      <c r="G3549" s="119" t="str">
        <f>VLOOKUP(Repository_table[[#This Row],[Country of Destination]],$T$11:$U$47,2,)</f>
        <v>Middle East and North Africa</v>
      </c>
      <c r="H3549" s="119" t="s">
        <v>138</v>
      </c>
      <c r="I3549" s="119" t="s">
        <v>268</v>
      </c>
      <c r="J3549" s="120">
        <v>3694881</v>
      </c>
      <c r="K3549" s="121"/>
      <c r="L3549" s="115"/>
      <c r="N3549" s="89"/>
    </row>
    <row r="3550" spans="1:14" s="13" customFormat="1" ht="24.95">
      <c r="A3550" s="117">
        <v>44708</v>
      </c>
      <c r="B3550" s="118" t="s">
        <v>330</v>
      </c>
      <c r="C3550" s="118" t="s">
        <v>331</v>
      </c>
      <c r="D3550" s="119" t="s">
        <v>332</v>
      </c>
      <c r="E3550" s="119" t="s">
        <v>22</v>
      </c>
      <c r="F3550" s="119" t="s">
        <v>55</v>
      </c>
      <c r="G3550" s="119" t="str">
        <f>VLOOKUP(Repository_table[[#This Row],[Country of Destination]],$T$11:$U$47,2,)</f>
        <v>Europe and Central Asia</v>
      </c>
      <c r="H3550" s="119" t="s">
        <v>174</v>
      </c>
      <c r="I3550" s="119" t="s">
        <v>333</v>
      </c>
      <c r="J3550" s="120">
        <v>3648919</v>
      </c>
      <c r="K3550" s="121"/>
      <c r="L3550" s="115"/>
      <c r="N3550" s="89"/>
    </row>
    <row r="3551" spans="1:14" s="13" customFormat="1">
      <c r="A3551" s="117">
        <v>44708</v>
      </c>
      <c r="B3551" s="118" t="s">
        <v>20</v>
      </c>
      <c r="C3551" s="118" t="s">
        <v>20</v>
      </c>
      <c r="D3551" s="119" t="s">
        <v>21</v>
      </c>
      <c r="E3551" s="119" t="s">
        <v>22</v>
      </c>
      <c r="F3551" s="119" t="s">
        <v>83</v>
      </c>
      <c r="G3551" s="119" t="str">
        <f>VLOOKUP(Repository_table[[#This Row],[Country of Destination]],$T$11:$U$47,2,)</f>
        <v>East Asia and Pacific</v>
      </c>
      <c r="H3551" s="119" t="s">
        <v>117</v>
      </c>
      <c r="I3551" s="119" t="s">
        <v>25</v>
      </c>
      <c r="J3551" s="120">
        <v>3418693</v>
      </c>
      <c r="K3551" s="121"/>
      <c r="L3551" s="115"/>
      <c r="N3551" s="89"/>
    </row>
    <row r="3552" spans="1:14" s="13" customFormat="1">
      <c r="A3552" s="117">
        <v>44709</v>
      </c>
      <c r="B3552" s="118" t="s">
        <v>303</v>
      </c>
      <c r="C3552" s="118" t="s">
        <v>308</v>
      </c>
      <c r="D3552" s="119" t="s">
        <v>305</v>
      </c>
      <c r="E3552" s="119" t="s">
        <v>22</v>
      </c>
      <c r="F3552" s="119" t="s">
        <v>158</v>
      </c>
      <c r="G3552" s="119" t="str">
        <f>VLOOKUP(Repository_table[[#This Row],[Country of Destination]],$T$11:$U$47,2,)</f>
        <v>East Asia and Pacific</v>
      </c>
      <c r="H3552" s="119" t="s">
        <v>276</v>
      </c>
      <c r="I3552" s="119" t="s">
        <v>307</v>
      </c>
      <c r="J3552" s="120">
        <v>3315401</v>
      </c>
      <c r="K3552" s="121"/>
      <c r="L3552" s="115"/>
      <c r="N3552" s="89"/>
    </row>
    <row r="3553" spans="1:14" s="13" customFormat="1">
      <c r="A3553" s="117">
        <v>44709</v>
      </c>
      <c r="B3553" s="118" t="s">
        <v>20</v>
      </c>
      <c r="C3553" s="118" t="s">
        <v>20</v>
      </c>
      <c r="D3553" s="119" t="s">
        <v>21</v>
      </c>
      <c r="E3553" s="119" t="s">
        <v>22</v>
      </c>
      <c r="F3553" s="119" t="s">
        <v>69</v>
      </c>
      <c r="G3553" s="119" t="str">
        <f>VLOOKUP(Repository_table[[#This Row],[Country of Destination]],$T$11:$U$47,2,)</f>
        <v>East Asia and Pacific</v>
      </c>
      <c r="H3553" s="119" t="s">
        <v>128</v>
      </c>
      <c r="I3553" s="119" t="s">
        <v>25</v>
      </c>
      <c r="J3553" s="120">
        <v>3463670</v>
      </c>
      <c r="K3553" s="121"/>
      <c r="L3553" s="115"/>
      <c r="N3553" s="89"/>
    </row>
    <row r="3554" spans="1:14" s="13" customFormat="1">
      <c r="A3554" s="117">
        <v>44710</v>
      </c>
      <c r="B3554" s="118" t="s">
        <v>303</v>
      </c>
      <c r="C3554" s="118" t="s">
        <v>304</v>
      </c>
      <c r="D3554" s="119" t="s">
        <v>305</v>
      </c>
      <c r="E3554" s="119" t="s">
        <v>22</v>
      </c>
      <c r="F3554" s="119" t="s">
        <v>23</v>
      </c>
      <c r="G3554" s="119" t="str">
        <f>VLOOKUP(Repository_table[[#This Row],[Country of Destination]],$T$11:$U$47,2,)</f>
        <v>Europe and Central Asia</v>
      </c>
      <c r="H3554" s="119" t="s">
        <v>300</v>
      </c>
      <c r="I3554" s="119" t="s">
        <v>307</v>
      </c>
      <c r="J3554" s="120">
        <v>3638156</v>
      </c>
      <c r="K3554" s="121"/>
      <c r="L3554" s="115"/>
      <c r="N3554" s="89"/>
    </row>
    <row r="3555" spans="1:14" s="13" customFormat="1" ht="24.95">
      <c r="A3555" s="117">
        <v>44710</v>
      </c>
      <c r="B3555" s="118" t="s">
        <v>264</v>
      </c>
      <c r="C3555" s="118" t="s">
        <v>265</v>
      </c>
      <c r="D3555" s="119" t="s">
        <v>266</v>
      </c>
      <c r="E3555" s="119" t="s">
        <v>22</v>
      </c>
      <c r="F3555" s="119" t="s">
        <v>55</v>
      </c>
      <c r="G3555" s="119" t="str">
        <f>VLOOKUP(Repository_table[[#This Row],[Country of Destination]],$T$11:$U$47,2,)</f>
        <v>Europe and Central Asia</v>
      </c>
      <c r="H3555" s="119" t="s">
        <v>195</v>
      </c>
      <c r="I3555" s="119" t="s">
        <v>268</v>
      </c>
      <c r="J3555" s="120">
        <v>894107</v>
      </c>
      <c r="K3555" s="121"/>
      <c r="L3555" s="115" t="s">
        <v>67</v>
      </c>
      <c r="N3555" s="89"/>
    </row>
    <row r="3556" spans="1:14" s="13" customFormat="1" ht="24.95">
      <c r="A3556" s="117">
        <v>44710</v>
      </c>
      <c r="B3556" s="118" t="s">
        <v>264</v>
      </c>
      <c r="C3556" s="118" t="s">
        <v>265</v>
      </c>
      <c r="D3556" s="119" t="s">
        <v>266</v>
      </c>
      <c r="E3556" s="119" t="s">
        <v>22</v>
      </c>
      <c r="F3556" s="119" t="s">
        <v>61</v>
      </c>
      <c r="G3556" s="119" t="str">
        <f>VLOOKUP(Repository_table[[#This Row],[Country of Destination]],$T$11:$U$47,2,)</f>
        <v>Europe and Central Asia</v>
      </c>
      <c r="H3556" s="119" t="s">
        <v>195</v>
      </c>
      <c r="I3556" s="119" t="s">
        <v>268</v>
      </c>
      <c r="J3556" s="120">
        <v>654225</v>
      </c>
      <c r="K3556" s="121"/>
      <c r="L3556" s="115" t="s">
        <v>67</v>
      </c>
      <c r="N3556" s="89"/>
    </row>
    <row r="3557" spans="1:14" s="13" customFormat="1" ht="24.95">
      <c r="A3557" s="117">
        <v>44710</v>
      </c>
      <c r="B3557" s="118" t="s">
        <v>264</v>
      </c>
      <c r="C3557" s="118" t="s">
        <v>265</v>
      </c>
      <c r="D3557" s="119" t="s">
        <v>266</v>
      </c>
      <c r="E3557" s="119" t="s">
        <v>22</v>
      </c>
      <c r="F3557" s="119" t="s">
        <v>57</v>
      </c>
      <c r="G3557" s="119" t="str">
        <f>VLOOKUP(Repository_table[[#This Row],[Country of Destination]],$T$11:$U$47,2,)</f>
        <v>Europe and Central Asia</v>
      </c>
      <c r="H3557" s="119" t="s">
        <v>195</v>
      </c>
      <c r="I3557" s="119" t="s">
        <v>268</v>
      </c>
      <c r="J3557" s="120">
        <v>1962603</v>
      </c>
      <c r="K3557" s="121"/>
      <c r="L3557" s="115" t="s">
        <v>67</v>
      </c>
      <c r="N3557" s="89"/>
    </row>
    <row r="3558" spans="1:14" s="13" customFormat="1" ht="24.95">
      <c r="A3558" s="117">
        <v>44710</v>
      </c>
      <c r="B3558" s="118" t="s">
        <v>330</v>
      </c>
      <c r="C3558" s="118" t="s">
        <v>331</v>
      </c>
      <c r="D3558" s="119" t="s">
        <v>332</v>
      </c>
      <c r="E3558" s="119" t="s">
        <v>22</v>
      </c>
      <c r="F3558" s="119" t="s">
        <v>61</v>
      </c>
      <c r="G3558" s="119" t="str">
        <f>VLOOKUP(Repository_table[[#This Row],[Country of Destination]],$T$11:$U$47,2,)</f>
        <v>Europe and Central Asia</v>
      </c>
      <c r="H3558" s="119" t="s">
        <v>194</v>
      </c>
      <c r="I3558" s="119" t="s">
        <v>333</v>
      </c>
      <c r="J3558" s="120">
        <v>3722010</v>
      </c>
      <c r="K3558" s="121"/>
      <c r="L3558" s="115"/>
      <c r="N3558" s="89"/>
    </row>
    <row r="3559" spans="1:14" s="13" customFormat="1">
      <c r="A3559" s="117">
        <v>44710</v>
      </c>
      <c r="B3559" s="118" t="s">
        <v>20</v>
      </c>
      <c r="C3559" s="118" t="s">
        <v>20</v>
      </c>
      <c r="D3559" s="119" t="s">
        <v>21</v>
      </c>
      <c r="E3559" s="119" t="s">
        <v>22</v>
      </c>
      <c r="F3559" s="119" t="s">
        <v>69</v>
      </c>
      <c r="G3559" s="119" t="str">
        <f>VLOOKUP(Repository_table[[#This Row],[Country of Destination]],$T$11:$U$47,2,)</f>
        <v>East Asia and Pacific</v>
      </c>
      <c r="H3559" s="119" t="s">
        <v>156</v>
      </c>
      <c r="I3559" s="119" t="s">
        <v>25</v>
      </c>
      <c r="J3559" s="120">
        <v>2949648</v>
      </c>
      <c r="K3559" s="121"/>
      <c r="L3559" s="115"/>
      <c r="N3559" s="89"/>
    </row>
    <row r="3560" spans="1:14" s="13" customFormat="1">
      <c r="A3560" s="117">
        <v>44710</v>
      </c>
      <c r="B3560" s="118" t="s">
        <v>373</v>
      </c>
      <c r="C3560" s="118" t="s">
        <v>373</v>
      </c>
      <c r="D3560" s="119" t="s">
        <v>374</v>
      </c>
      <c r="E3560" s="119" t="s">
        <v>22</v>
      </c>
      <c r="F3560" s="119" t="s">
        <v>113</v>
      </c>
      <c r="G3560" s="119" t="str">
        <f>VLOOKUP(Repository_table[[#This Row],[Country of Destination]],$T$11:$U$47,2,)</f>
        <v>Europe and Central Asia</v>
      </c>
      <c r="H3560" s="119" t="s">
        <v>95</v>
      </c>
      <c r="I3560" s="119" t="s">
        <v>307</v>
      </c>
      <c r="J3560" s="120">
        <v>3414211</v>
      </c>
      <c r="K3560" s="121"/>
      <c r="L3560" s="115" t="s">
        <v>375</v>
      </c>
      <c r="N3560" s="89"/>
    </row>
    <row r="3561" spans="1:14" s="13" customFormat="1" ht="24.95">
      <c r="A3561" s="117">
        <v>44711</v>
      </c>
      <c r="B3561" s="118" t="s">
        <v>264</v>
      </c>
      <c r="C3561" s="118" t="s">
        <v>265</v>
      </c>
      <c r="D3561" s="119" t="s">
        <v>283</v>
      </c>
      <c r="E3561" s="119" t="s">
        <v>22</v>
      </c>
      <c r="F3561" s="119" t="s">
        <v>144</v>
      </c>
      <c r="G3561" s="119" t="str">
        <f>VLOOKUP(Repository_table[[#This Row],[Country of Destination]],$T$11:$U$47,2,)</f>
        <v>Latin America and the Caribbean</v>
      </c>
      <c r="H3561" s="119" t="s">
        <v>168</v>
      </c>
      <c r="I3561" s="119" t="s">
        <v>268</v>
      </c>
      <c r="J3561" s="120">
        <v>1687856</v>
      </c>
      <c r="K3561" s="121"/>
      <c r="L3561" s="115" t="s">
        <v>67</v>
      </c>
      <c r="N3561" s="89"/>
    </row>
    <row r="3562" spans="1:14" s="13" customFormat="1" ht="24.95">
      <c r="A3562" s="117">
        <v>44711</v>
      </c>
      <c r="B3562" s="118" t="s">
        <v>264</v>
      </c>
      <c r="C3562" s="118" t="s">
        <v>265</v>
      </c>
      <c r="D3562" s="119" t="s">
        <v>283</v>
      </c>
      <c r="E3562" s="119" t="s">
        <v>22</v>
      </c>
      <c r="F3562" s="119" t="s">
        <v>279</v>
      </c>
      <c r="G3562" s="119" t="str">
        <f>VLOOKUP(Repository_table[[#This Row],[Country of Destination]],$T$11:$U$47,2,)</f>
        <v>Latin America and the Caribbean</v>
      </c>
      <c r="H3562" s="119" t="s">
        <v>168</v>
      </c>
      <c r="I3562" s="119" t="s">
        <v>268</v>
      </c>
      <c r="J3562" s="120">
        <v>1192019</v>
      </c>
      <c r="K3562" s="121"/>
      <c r="L3562" s="115" t="s">
        <v>67</v>
      </c>
      <c r="N3562" s="89"/>
    </row>
    <row r="3563" spans="1:14" s="13" customFormat="1" ht="24.95">
      <c r="A3563" s="117">
        <v>44711</v>
      </c>
      <c r="B3563" s="118" t="s">
        <v>330</v>
      </c>
      <c r="C3563" s="118" t="s">
        <v>331</v>
      </c>
      <c r="D3563" s="119" t="s">
        <v>332</v>
      </c>
      <c r="E3563" s="119" t="s">
        <v>22</v>
      </c>
      <c r="F3563" s="119" t="s">
        <v>140</v>
      </c>
      <c r="G3563" s="119" t="str">
        <f>VLOOKUP(Repository_table[[#This Row],[Country of Destination]],$T$11:$U$47,2,)</f>
        <v>Latin America and the Caribbean</v>
      </c>
      <c r="H3563" s="119" t="s">
        <v>296</v>
      </c>
      <c r="I3563" s="119" t="s">
        <v>333</v>
      </c>
      <c r="J3563" s="120">
        <v>2135982</v>
      </c>
      <c r="K3563" s="121"/>
      <c r="L3563" s="115" t="s">
        <v>67</v>
      </c>
      <c r="N3563" s="89"/>
    </row>
    <row r="3564" spans="1:14" s="13" customFormat="1" ht="24.95">
      <c r="A3564" s="117">
        <v>44711</v>
      </c>
      <c r="B3564" s="118" t="s">
        <v>330</v>
      </c>
      <c r="C3564" s="118" t="s">
        <v>331</v>
      </c>
      <c r="D3564" s="119" t="s">
        <v>332</v>
      </c>
      <c r="E3564" s="119" t="s">
        <v>22</v>
      </c>
      <c r="F3564" s="119" t="s">
        <v>38</v>
      </c>
      <c r="G3564" s="119" t="str">
        <f>VLOOKUP(Repository_table[[#This Row],[Country of Destination]],$T$11:$U$47,2,)</f>
        <v>Latin America and the Caribbean</v>
      </c>
      <c r="H3564" s="119" t="s">
        <v>296</v>
      </c>
      <c r="I3564" s="119" t="s">
        <v>333</v>
      </c>
      <c r="J3564" s="120">
        <v>1404252</v>
      </c>
      <c r="K3564" s="121"/>
      <c r="L3564" s="115" t="s">
        <v>67</v>
      </c>
      <c r="N3564" s="89"/>
    </row>
    <row r="3565" spans="1:14" s="13" customFormat="1">
      <c r="A3565" s="117">
        <v>44711</v>
      </c>
      <c r="B3565" s="118" t="s">
        <v>20</v>
      </c>
      <c r="C3565" s="118" t="s">
        <v>20</v>
      </c>
      <c r="D3565" s="119" t="s">
        <v>21</v>
      </c>
      <c r="E3565" s="119" t="s">
        <v>22</v>
      </c>
      <c r="F3565" s="119" t="s">
        <v>49</v>
      </c>
      <c r="G3565" s="119" t="str">
        <f>VLOOKUP(Repository_table[[#This Row],[Country of Destination]],$T$11:$U$47,2,)</f>
        <v>Europe and Central Asia</v>
      </c>
      <c r="H3565" s="119" t="s">
        <v>157</v>
      </c>
      <c r="I3565" s="119" t="s">
        <v>25</v>
      </c>
      <c r="J3565" s="120">
        <v>3287707</v>
      </c>
      <c r="K3565" s="121"/>
      <c r="L3565" s="115"/>
      <c r="N3565" s="89"/>
    </row>
    <row r="3566" spans="1:14" s="13" customFormat="1">
      <c r="A3566" s="117">
        <v>44711</v>
      </c>
      <c r="B3566" s="118" t="s">
        <v>355</v>
      </c>
      <c r="C3566" s="118" t="s">
        <v>356</v>
      </c>
      <c r="D3566" s="119" t="s">
        <v>360</v>
      </c>
      <c r="E3566" s="119" t="s">
        <v>22</v>
      </c>
      <c r="F3566" s="119" t="s">
        <v>33</v>
      </c>
      <c r="G3566" s="119" t="str">
        <f>VLOOKUP(Repository_table[[#This Row],[Country of Destination]],$T$11:$U$47,2,)</f>
        <v>Europe and Central Asia</v>
      </c>
      <c r="H3566" s="119" t="s">
        <v>321</v>
      </c>
      <c r="I3566" s="119" t="s">
        <v>359</v>
      </c>
      <c r="J3566" s="120">
        <v>3656141</v>
      </c>
      <c r="K3566" s="121"/>
      <c r="L3566" s="115"/>
      <c r="N3566" s="89"/>
    </row>
    <row r="3567" spans="1:14" s="13" customFormat="1">
      <c r="A3567" s="117">
        <v>44712</v>
      </c>
      <c r="B3567" s="118" t="s">
        <v>228</v>
      </c>
      <c r="C3567" s="118" t="s">
        <v>232</v>
      </c>
      <c r="D3567" s="119" t="s">
        <v>230</v>
      </c>
      <c r="E3567" s="119" t="s">
        <v>22</v>
      </c>
      <c r="F3567" s="119" t="s">
        <v>158</v>
      </c>
      <c r="G3567" s="119" t="str">
        <f>VLOOKUP(Repository_table[[#This Row],[Country of Destination]],$T$11:$U$47,2,)</f>
        <v>East Asia and Pacific</v>
      </c>
      <c r="H3567" s="119" t="s">
        <v>237</v>
      </c>
      <c r="I3567" s="119" t="s">
        <v>231</v>
      </c>
      <c r="J3567" s="120">
        <v>3473044</v>
      </c>
      <c r="K3567" s="121"/>
      <c r="L3567" s="115"/>
      <c r="N3567" s="89"/>
    </row>
    <row r="3568" spans="1:14" s="13" customFormat="1">
      <c r="A3568" s="117">
        <v>44712</v>
      </c>
      <c r="B3568" s="118" t="s">
        <v>20</v>
      </c>
      <c r="C3568" s="118" t="s">
        <v>20</v>
      </c>
      <c r="D3568" s="119" t="s">
        <v>21</v>
      </c>
      <c r="E3568" s="119" t="s">
        <v>22</v>
      </c>
      <c r="F3568" s="119" t="s">
        <v>33</v>
      </c>
      <c r="G3568" s="119" t="str">
        <f>VLOOKUP(Repository_table[[#This Row],[Country of Destination]],$T$11:$U$47,2,)</f>
        <v>Europe and Central Asia</v>
      </c>
      <c r="H3568" s="119" t="s">
        <v>81</v>
      </c>
      <c r="I3568" s="119" t="s">
        <v>25</v>
      </c>
      <c r="J3568" s="120">
        <v>3510626</v>
      </c>
      <c r="K3568" s="121"/>
      <c r="L3568" s="115"/>
      <c r="N3568" s="89"/>
    </row>
    <row r="3569" spans="1:14" s="13" customFormat="1">
      <c r="A3569" s="117">
        <v>44712</v>
      </c>
      <c r="B3569" s="118" t="s">
        <v>20</v>
      </c>
      <c r="C3569" s="118" t="s">
        <v>20</v>
      </c>
      <c r="D3569" s="119" t="s">
        <v>21</v>
      </c>
      <c r="E3569" s="119" t="s">
        <v>22</v>
      </c>
      <c r="F3569" s="119" t="s">
        <v>140</v>
      </c>
      <c r="G3569" s="119" t="str">
        <f>VLOOKUP(Repository_table[[#This Row],[Country of Destination]],$T$11:$U$47,2,)</f>
        <v>Latin America and the Caribbean</v>
      </c>
      <c r="H3569" s="119" t="s">
        <v>142</v>
      </c>
      <c r="I3569" s="119" t="s">
        <v>25</v>
      </c>
      <c r="J3569" s="120">
        <v>3508797</v>
      </c>
      <c r="K3569" s="121"/>
      <c r="L3569" s="115"/>
      <c r="N3569" s="89"/>
    </row>
    <row r="3570" spans="1:14" s="13" customFormat="1">
      <c r="A3570" s="117">
        <v>44712</v>
      </c>
      <c r="B3570" s="118" t="s">
        <v>373</v>
      </c>
      <c r="C3570" s="118" t="s">
        <v>373</v>
      </c>
      <c r="D3570" s="119" t="s">
        <v>374</v>
      </c>
      <c r="E3570" s="119" t="s">
        <v>22</v>
      </c>
      <c r="F3570" s="119" t="s">
        <v>33</v>
      </c>
      <c r="G3570" s="119" t="str">
        <f>VLOOKUP(Repository_table[[#This Row],[Country of Destination]],$T$11:$U$47,2,)</f>
        <v>Europe and Central Asia</v>
      </c>
      <c r="H3570" s="119" t="s">
        <v>212</v>
      </c>
      <c r="I3570" s="119" t="s">
        <v>307</v>
      </c>
      <c r="J3570" s="120">
        <v>1989768</v>
      </c>
      <c r="K3570" s="121"/>
      <c r="L3570" s="115" t="s">
        <v>379</v>
      </c>
      <c r="N3570" s="89"/>
    </row>
    <row r="3571" spans="1:14" s="13" customFormat="1">
      <c r="A3571" s="117">
        <v>44712</v>
      </c>
      <c r="B3571" s="118" t="s">
        <v>373</v>
      </c>
      <c r="C3571" s="118" t="s">
        <v>373</v>
      </c>
      <c r="D3571" s="119" t="s">
        <v>374</v>
      </c>
      <c r="E3571" s="119" t="s">
        <v>22</v>
      </c>
      <c r="F3571" s="119" t="s">
        <v>68</v>
      </c>
      <c r="G3571" s="119" t="str">
        <f>VLOOKUP(Repository_table[[#This Row],[Country of Destination]],$T$11:$U$47,2,)</f>
        <v>Europe and Central Asia</v>
      </c>
      <c r="H3571" s="119" t="s">
        <v>212</v>
      </c>
      <c r="I3571" s="119" t="s">
        <v>307</v>
      </c>
      <c r="J3571" s="120">
        <v>1477801</v>
      </c>
      <c r="K3571" s="121"/>
      <c r="L3571" s="115" t="s">
        <v>379</v>
      </c>
      <c r="N3571" s="89"/>
    </row>
    <row r="3572" spans="1:14" s="13" customFormat="1">
      <c r="A3572" s="114">
        <v>44713</v>
      </c>
      <c r="B3572" s="21" t="s">
        <v>303</v>
      </c>
      <c r="C3572" s="21" t="s">
        <v>308</v>
      </c>
      <c r="D3572" s="20" t="s">
        <v>309</v>
      </c>
      <c r="E3572" s="20" t="s">
        <v>22</v>
      </c>
      <c r="F3572" s="20" t="s">
        <v>28</v>
      </c>
      <c r="G3572" s="20" t="str">
        <f>VLOOKUP(Repository_table[[#This Row],[Country of Destination]],$T$11:$U$47,2,)</f>
        <v>East Asia and Pacific</v>
      </c>
      <c r="H3572" s="20" t="s">
        <v>183</v>
      </c>
      <c r="I3572" s="20" t="s">
        <v>307</v>
      </c>
      <c r="J3572" s="22">
        <v>3620465</v>
      </c>
      <c r="K3572" s="27"/>
      <c r="L3572" s="115"/>
      <c r="N3572" s="89"/>
    </row>
    <row r="3573" spans="1:14" s="13" customFormat="1" ht="24.95">
      <c r="A3573" s="114">
        <v>44713</v>
      </c>
      <c r="B3573" s="21" t="s">
        <v>264</v>
      </c>
      <c r="C3573" s="21" t="s">
        <v>265</v>
      </c>
      <c r="D3573" s="20" t="s">
        <v>266</v>
      </c>
      <c r="E3573" s="20" t="s">
        <v>22</v>
      </c>
      <c r="F3573" s="20" t="s">
        <v>57</v>
      </c>
      <c r="G3573" s="20" t="str">
        <f>VLOOKUP(Repository_table[[#This Row],[Country of Destination]],$T$11:$U$47,2,)</f>
        <v>Europe and Central Asia</v>
      </c>
      <c r="H3573" s="20" t="s">
        <v>278</v>
      </c>
      <c r="I3573" s="20" t="s">
        <v>268</v>
      </c>
      <c r="J3573" s="22">
        <v>3741043</v>
      </c>
      <c r="K3573" s="27"/>
      <c r="L3573" s="115"/>
      <c r="N3573" s="89"/>
    </row>
    <row r="3574" spans="1:14" s="13" customFormat="1" ht="24.95">
      <c r="A3574" s="114">
        <v>44713</v>
      </c>
      <c r="B3574" s="21" t="s">
        <v>330</v>
      </c>
      <c r="C3574" s="21" t="s">
        <v>331</v>
      </c>
      <c r="D3574" s="20" t="s">
        <v>332</v>
      </c>
      <c r="E3574" s="20" t="s">
        <v>22</v>
      </c>
      <c r="F3574" s="20" t="s">
        <v>33</v>
      </c>
      <c r="G3574" s="20" t="str">
        <f>VLOOKUP(Repository_table[[#This Row],[Country of Destination]],$T$11:$U$47,2,)</f>
        <v>Europe and Central Asia</v>
      </c>
      <c r="H3574" s="20" t="s">
        <v>295</v>
      </c>
      <c r="I3574" s="20" t="s">
        <v>333</v>
      </c>
      <c r="J3574" s="22">
        <v>3676786</v>
      </c>
      <c r="K3574" s="27"/>
      <c r="L3574" s="115"/>
      <c r="N3574" s="89"/>
    </row>
    <row r="3575" spans="1:14" s="13" customFormat="1" ht="24.95">
      <c r="A3575" s="114">
        <v>44714</v>
      </c>
      <c r="B3575" s="21" t="s">
        <v>264</v>
      </c>
      <c r="C3575" s="21" t="s">
        <v>265</v>
      </c>
      <c r="D3575" s="20" t="s">
        <v>266</v>
      </c>
      <c r="E3575" s="20" t="s">
        <v>22</v>
      </c>
      <c r="F3575" s="20" t="s">
        <v>33</v>
      </c>
      <c r="G3575" s="20" t="str">
        <f>VLOOKUP(Repository_table[[#This Row],[Country of Destination]],$T$11:$U$47,2,)</f>
        <v>Europe and Central Asia</v>
      </c>
      <c r="H3575" s="20" t="s">
        <v>288</v>
      </c>
      <c r="I3575" s="20" t="s">
        <v>268</v>
      </c>
      <c r="J3575" s="22">
        <v>3208069</v>
      </c>
      <c r="K3575" s="27"/>
      <c r="L3575" s="115"/>
      <c r="N3575" s="89"/>
    </row>
    <row r="3576" spans="1:14" s="13" customFormat="1">
      <c r="A3576" s="114">
        <v>44714</v>
      </c>
      <c r="B3576" s="21" t="s">
        <v>20</v>
      </c>
      <c r="C3576" s="21" t="s">
        <v>20</v>
      </c>
      <c r="D3576" s="20" t="s">
        <v>21</v>
      </c>
      <c r="E3576" s="20" t="s">
        <v>22</v>
      </c>
      <c r="F3576" s="20" t="s">
        <v>44</v>
      </c>
      <c r="G3576" s="20" t="str">
        <f>VLOOKUP(Repository_table[[#This Row],[Country of Destination]],$T$11:$U$47,2,)</f>
        <v>Europe and Central Asia</v>
      </c>
      <c r="H3576" s="20" t="s">
        <v>63</v>
      </c>
      <c r="I3576" s="20" t="s">
        <v>25</v>
      </c>
      <c r="J3576" s="22">
        <v>3705779</v>
      </c>
      <c r="K3576" s="27"/>
      <c r="L3576" s="115"/>
      <c r="N3576" s="89"/>
    </row>
    <row r="3577" spans="1:14" s="13" customFormat="1">
      <c r="A3577" s="114">
        <v>44715</v>
      </c>
      <c r="B3577" s="21" t="s">
        <v>303</v>
      </c>
      <c r="C3577" s="21" t="s">
        <v>304</v>
      </c>
      <c r="D3577" s="20" t="s">
        <v>305</v>
      </c>
      <c r="E3577" s="20" t="s">
        <v>22</v>
      </c>
      <c r="F3577" s="20" t="s">
        <v>49</v>
      </c>
      <c r="G3577" s="20" t="str">
        <f>VLOOKUP(Repository_table[[#This Row],[Country of Destination]],$T$11:$U$47,2,)</f>
        <v>Europe and Central Asia</v>
      </c>
      <c r="H3577" s="20" t="s">
        <v>80</v>
      </c>
      <c r="I3577" s="20" t="s">
        <v>307</v>
      </c>
      <c r="J3577" s="22">
        <v>3462324</v>
      </c>
      <c r="K3577" s="27"/>
      <c r="L3577" s="115"/>
      <c r="N3577" s="89"/>
    </row>
    <row r="3578" spans="1:14" s="13" customFormat="1" ht="24.95">
      <c r="A3578" s="114">
        <v>44715</v>
      </c>
      <c r="B3578" s="21" t="s">
        <v>330</v>
      </c>
      <c r="C3578" s="21" t="s">
        <v>331</v>
      </c>
      <c r="D3578" s="20" t="s">
        <v>332</v>
      </c>
      <c r="E3578" s="20" t="s">
        <v>22</v>
      </c>
      <c r="F3578" s="20" t="s">
        <v>83</v>
      </c>
      <c r="G3578" s="20" t="str">
        <f>VLOOKUP(Repository_table[[#This Row],[Country of Destination]],$T$11:$U$47,2,)</f>
        <v>East Asia and Pacific</v>
      </c>
      <c r="H3578" s="20" t="s">
        <v>186</v>
      </c>
      <c r="I3578" s="20" t="s">
        <v>333</v>
      </c>
      <c r="J3578" s="22">
        <v>3539457</v>
      </c>
      <c r="K3578" s="27"/>
      <c r="L3578" s="115"/>
      <c r="N3578" s="89"/>
    </row>
    <row r="3579" spans="1:14" s="13" customFormat="1">
      <c r="A3579" s="114">
        <v>44715</v>
      </c>
      <c r="B3579" s="21" t="s">
        <v>20</v>
      </c>
      <c r="C3579" s="21" t="s">
        <v>20</v>
      </c>
      <c r="D3579" s="20" t="s">
        <v>21</v>
      </c>
      <c r="E3579" s="20" t="s">
        <v>22</v>
      </c>
      <c r="F3579" s="20" t="s">
        <v>55</v>
      </c>
      <c r="G3579" s="20" t="str">
        <f>VLOOKUP(Repository_table[[#This Row],[Country of Destination]],$T$11:$U$47,2,)</f>
        <v>Europe and Central Asia</v>
      </c>
      <c r="H3579" s="20" t="s">
        <v>123</v>
      </c>
      <c r="I3579" s="20" t="s">
        <v>25</v>
      </c>
      <c r="J3579" s="22">
        <v>3708031</v>
      </c>
      <c r="K3579" s="27"/>
      <c r="L3579" s="115"/>
      <c r="N3579" s="89"/>
    </row>
    <row r="3580" spans="1:14" s="13" customFormat="1">
      <c r="A3580" s="114">
        <v>44715</v>
      </c>
      <c r="B3580" s="21" t="s">
        <v>373</v>
      </c>
      <c r="C3580" s="21" t="s">
        <v>373</v>
      </c>
      <c r="D3580" s="20" t="s">
        <v>374</v>
      </c>
      <c r="E3580" s="20" t="s">
        <v>22</v>
      </c>
      <c r="F3580" s="20" t="s">
        <v>113</v>
      </c>
      <c r="G3580" s="20" t="str">
        <f>VLOOKUP(Repository_table[[#This Row],[Country of Destination]],$T$11:$U$47,2,)</f>
        <v>Europe and Central Asia</v>
      </c>
      <c r="H3580" s="20" t="s">
        <v>377</v>
      </c>
      <c r="I3580" s="20" t="s">
        <v>307</v>
      </c>
      <c r="J3580" s="22">
        <v>3452736</v>
      </c>
      <c r="K3580" s="27"/>
      <c r="L3580" s="115" t="s">
        <v>375</v>
      </c>
      <c r="N3580" s="89"/>
    </row>
    <row r="3581" spans="1:14" s="13" customFormat="1" ht="24.95">
      <c r="A3581" s="114">
        <v>44716</v>
      </c>
      <c r="B3581" s="21" t="s">
        <v>264</v>
      </c>
      <c r="C3581" s="21" t="s">
        <v>265</v>
      </c>
      <c r="D3581" s="20" t="s">
        <v>266</v>
      </c>
      <c r="E3581" s="20" t="s">
        <v>22</v>
      </c>
      <c r="F3581" s="20" t="s">
        <v>23</v>
      </c>
      <c r="G3581" s="20" t="str">
        <f>VLOOKUP(Repository_table[[#This Row],[Country of Destination]],$T$11:$U$47,2,)</f>
        <v>Europe and Central Asia</v>
      </c>
      <c r="H3581" s="20" t="s">
        <v>150</v>
      </c>
      <c r="I3581" s="20" t="s">
        <v>268</v>
      </c>
      <c r="J3581" s="22">
        <v>2945194</v>
      </c>
      <c r="K3581" s="27"/>
      <c r="L3581" s="115"/>
      <c r="N3581" s="89"/>
    </row>
    <row r="3582" spans="1:14" s="13" customFormat="1">
      <c r="A3582" s="114">
        <v>44716</v>
      </c>
      <c r="B3582" s="21" t="s">
        <v>228</v>
      </c>
      <c r="C3582" s="21" t="s">
        <v>229</v>
      </c>
      <c r="D3582" s="20" t="s">
        <v>230</v>
      </c>
      <c r="E3582" s="20" t="s">
        <v>22</v>
      </c>
      <c r="F3582" s="20" t="s">
        <v>55</v>
      </c>
      <c r="G3582" s="20" t="str">
        <f>VLOOKUP(Repository_table[[#This Row],[Country of Destination]],$T$11:$U$47,2,)</f>
        <v>Europe and Central Asia</v>
      </c>
      <c r="H3582" s="20" t="s">
        <v>191</v>
      </c>
      <c r="I3582" s="20" t="s">
        <v>231</v>
      </c>
      <c r="J3582" s="22">
        <v>3721206</v>
      </c>
      <c r="K3582" s="27"/>
      <c r="L3582" s="115"/>
      <c r="N3582" s="89"/>
    </row>
    <row r="3583" spans="1:14" s="13" customFormat="1" ht="24.95">
      <c r="A3583" s="114">
        <v>44716</v>
      </c>
      <c r="B3583" s="21" t="s">
        <v>330</v>
      </c>
      <c r="C3583" s="21" t="s">
        <v>331</v>
      </c>
      <c r="D3583" s="20" t="s">
        <v>339</v>
      </c>
      <c r="E3583" s="20" t="s">
        <v>22</v>
      </c>
      <c r="F3583" s="20" t="s">
        <v>28</v>
      </c>
      <c r="G3583" s="20" t="str">
        <f>VLOOKUP(Repository_table[[#This Row],[Country of Destination]],$T$11:$U$47,2,)</f>
        <v>East Asia and Pacific</v>
      </c>
      <c r="H3583" s="20" t="s">
        <v>340</v>
      </c>
      <c r="I3583" s="20" t="s">
        <v>333</v>
      </c>
      <c r="J3583" s="22">
        <v>3489160</v>
      </c>
      <c r="K3583" s="27"/>
      <c r="L3583" s="115"/>
      <c r="N3583" s="89"/>
    </row>
    <row r="3584" spans="1:14" s="13" customFormat="1">
      <c r="A3584" s="114">
        <v>44716</v>
      </c>
      <c r="B3584" s="21" t="s">
        <v>20</v>
      </c>
      <c r="C3584" s="21" t="s">
        <v>20</v>
      </c>
      <c r="D3584" s="20" t="s">
        <v>21</v>
      </c>
      <c r="E3584" s="20" t="s">
        <v>22</v>
      </c>
      <c r="F3584" s="20" t="s">
        <v>55</v>
      </c>
      <c r="G3584" s="20" t="str">
        <f>VLOOKUP(Repository_table[[#This Row],[Country of Destination]],$T$11:$U$47,2,)</f>
        <v>Europe and Central Asia</v>
      </c>
      <c r="H3584" s="20" t="s">
        <v>110</v>
      </c>
      <c r="I3584" s="20" t="s">
        <v>25</v>
      </c>
      <c r="J3584" s="22">
        <v>3649445</v>
      </c>
      <c r="K3584" s="27"/>
      <c r="L3584" s="115"/>
      <c r="N3584" s="89"/>
    </row>
    <row r="3585" spans="1:14" s="13" customFormat="1">
      <c r="A3585" s="114">
        <v>44717</v>
      </c>
      <c r="B3585" s="21" t="s">
        <v>303</v>
      </c>
      <c r="C3585" s="21" t="s">
        <v>304</v>
      </c>
      <c r="D3585" s="20" t="s">
        <v>305</v>
      </c>
      <c r="E3585" s="20" t="s">
        <v>22</v>
      </c>
      <c r="F3585" s="20" t="s">
        <v>158</v>
      </c>
      <c r="G3585" s="20" t="str">
        <f>VLOOKUP(Repository_table[[#This Row],[Country of Destination]],$T$11:$U$47,2,)</f>
        <v>East Asia and Pacific</v>
      </c>
      <c r="H3585" s="20" t="s">
        <v>311</v>
      </c>
      <c r="I3585" s="20" t="s">
        <v>307</v>
      </c>
      <c r="J3585" s="22">
        <v>3502704</v>
      </c>
      <c r="K3585" s="27"/>
      <c r="L3585" s="115"/>
      <c r="N3585" s="89"/>
    </row>
    <row r="3586" spans="1:14" s="13" customFormat="1">
      <c r="A3586" s="114">
        <v>44717</v>
      </c>
      <c r="B3586" s="21" t="s">
        <v>20</v>
      </c>
      <c r="C3586" s="21" t="s">
        <v>20</v>
      </c>
      <c r="D3586" s="20" t="s">
        <v>21</v>
      </c>
      <c r="E3586" s="20" t="s">
        <v>22</v>
      </c>
      <c r="F3586" s="20" t="s">
        <v>44</v>
      </c>
      <c r="G3586" s="20" t="str">
        <f>VLOOKUP(Repository_table[[#This Row],[Country of Destination]],$T$11:$U$47,2,)</f>
        <v>Europe and Central Asia</v>
      </c>
      <c r="H3586" s="20" t="s">
        <v>77</v>
      </c>
      <c r="I3586" s="20" t="s">
        <v>25</v>
      </c>
      <c r="J3586" s="22">
        <v>3835894</v>
      </c>
      <c r="K3586" s="27"/>
      <c r="L3586" s="115"/>
      <c r="N3586" s="89"/>
    </row>
    <row r="3587" spans="1:14" s="13" customFormat="1" ht="24.95">
      <c r="A3587" s="114">
        <v>44718</v>
      </c>
      <c r="B3587" s="21" t="s">
        <v>264</v>
      </c>
      <c r="C3587" s="21" t="s">
        <v>265</v>
      </c>
      <c r="D3587" s="20" t="s">
        <v>266</v>
      </c>
      <c r="E3587" s="20" t="s">
        <v>22</v>
      </c>
      <c r="F3587" s="20" t="s">
        <v>42</v>
      </c>
      <c r="G3587" s="20" t="str">
        <f>VLOOKUP(Repository_table[[#This Row],[Country of Destination]],$T$11:$U$47,2,)</f>
        <v>South Asia</v>
      </c>
      <c r="H3587" s="20" t="s">
        <v>112</v>
      </c>
      <c r="I3587" s="20" t="s">
        <v>268</v>
      </c>
      <c r="J3587" s="22">
        <v>3629877</v>
      </c>
      <c r="K3587" s="27"/>
      <c r="L3587" s="115"/>
      <c r="N3587" s="89"/>
    </row>
    <row r="3588" spans="1:14" s="13" customFormat="1" ht="24.95">
      <c r="A3588" s="114">
        <v>44718</v>
      </c>
      <c r="B3588" s="21" t="s">
        <v>330</v>
      </c>
      <c r="C3588" s="21" t="s">
        <v>331</v>
      </c>
      <c r="D3588" s="20" t="s">
        <v>339</v>
      </c>
      <c r="E3588" s="20" t="s">
        <v>22</v>
      </c>
      <c r="F3588" s="20" t="s">
        <v>351</v>
      </c>
      <c r="G3588" s="20" t="str">
        <f>VLOOKUP(Repository_table[[#This Row],[Country of Destination]],$T$11:$U$47,2,)</f>
        <v>Latin America and the Caribbean</v>
      </c>
      <c r="H3588" s="20" t="s">
        <v>352</v>
      </c>
      <c r="I3588" s="20" t="s">
        <v>333</v>
      </c>
      <c r="J3588" s="22">
        <v>3292316</v>
      </c>
      <c r="K3588" s="27"/>
      <c r="L3588" s="115"/>
      <c r="N3588" s="89"/>
    </row>
    <row r="3589" spans="1:14" s="13" customFormat="1">
      <c r="A3589" s="114">
        <v>44718</v>
      </c>
      <c r="B3589" s="21" t="s">
        <v>20</v>
      </c>
      <c r="C3589" s="21" t="s">
        <v>20</v>
      </c>
      <c r="D3589" s="20" t="s">
        <v>27</v>
      </c>
      <c r="E3589" s="20" t="s">
        <v>22</v>
      </c>
      <c r="F3589" s="20" t="s">
        <v>28</v>
      </c>
      <c r="G3589" s="20" t="str">
        <f>VLOOKUP(Repository_table[[#This Row],[Country of Destination]],$T$11:$U$47,2,)</f>
        <v>East Asia and Pacific</v>
      </c>
      <c r="H3589" s="20" t="s">
        <v>93</v>
      </c>
      <c r="I3589" s="20" t="s">
        <v>25</v>
      </c>
      <c r="J3589" s="22">
        <v>3709218</v>
      </c>
      <c r="K3589" s="27"/>
      <c r="L3589" s="115"/>
      <c r="N3589" s="89"/>
    </row>
    <row r="3590" spans="1:14" s="13" customFormat="1">
      <c r="A3590" s="114">
        <v>44718</v>
      </c>
      <c r="B3590" s="21" t="s">
        <v>373</v>
      </c>
      <c r="C3590" s="21" t="s">
        <v>373</v>
      </c>
      <c r="D3590" s="20" t="s">
        <v>374</v>
      </c>
      <c r="E3590" s="20" t="s">
        <v>22</v>
      </c>
      <c r="F3590" s="20" t="s">
        <v>113</v>
      </c>
      <c r="G3590" s="20" t="str">
        <f>VLOOKUP(Repository_table[[#This Row],[Country of Destination]],$T$11:$U$47,2,)</f>
        <v>Europe and Central Asia</v>
      </c>
      <c r="H3590" s="20" t="s">
        <v>45</v>
      </c>
      <c r="I3590" s="20" t="s">
        <v>307</v>
      </c>
      <c r="J3590" s="22">
        <v>3644520</v>
      </c>
      <c r="K3590" s="27"/>
      <c r="L3590" s="115" t="s">
        <v>349</v>
      </c>
      <c r="N3590" s="89"/>
    </row>
    <row r="3591" spans="1:14" s="13" customFormat="1">
      <c r="A3591" s="114">
        <v>44719</v>
      </c>
      <c r="B3591" s="21" t="s">
        <v>303</v>
      </c>
      <c r="C3591" s="21" t="s">
        <v>304</v>
      </c>
      <c r="D3591" s="20" t="s">
        <v>305</v>
      </c>
      <c r="E3591" s="20" t="s">
        <v>22</v>
      </c>
      <c r="F3591" s="20" t="s">
        <v>68</v>
      </c>
      <c r="G3591" s="20" t="str">
        <f>VLOOKUP(Repository_table[[#This Row],[Country of Destination]],$T$11:$U$47,2,)</f>
        <v>Europe and Central Asia</v>
      </c>
      <c r="H3591" s="20" t="s">
        <v>66</v>
      </c>
      <c r="I3591" s="20" t="s">
        <v>307</v>
      </c>
      <c r="J3591" s="22">
        <v>3608510</v>
      </c>
      <c r="K3591" s="27"/>
      <c r="L3591" s="115"/>
      <c r="N3591" s="89"/>
    </row>
    <row r="3592" spans="1:14" s="13" customFormat="1" ht="24.95">
      <c r="A3592" s="114">
        <v>44719</v>
      </c>
      <c r="B3592" s="21" t="s">
        <v>264</v>
      </c>
      <c r="C3592" s="21" t="s">
        <v>265</v>
      </c>
      <c r="D3592" s="20" t="s">
        <v>283</v>
      </c>
      <c r="E3592" s="20" t="s">
        <v>22</v>
      </c>
      <c r="F3592" s="20" t="s">
        <v>28</v>
      </c>
      <c r="G3592" s="20" t="str">
        <f>VLOOKUP(Repository_table[[#This Row],[Country of Destination]],$T$11:$U$47,2,)</f>
        <v>East Asia and Pacific</v>
      </c>
      <c r="H3592" s="20" t="s">
        <v>139</v>
      </c>
      <c r="I3592" s="20" t="s">
        <v>268</v>
      </c>
      <c r="J3592" s="22">
        <v>3681559</v>
      </c>
      <c r="K3592" s="27"/>
      <c r="L3592" s="115"/>
      <c r="N3592" s="89"/>
    </row>
    <row r="3593" spans="1:14" s="13" customFormat="1" ht="24.95">
      <c r="A3593" s="114">
        <v>44719</v>
      </c>
      <c r="B3593" s="21" t="s">
        <v>330</v>
      </c>
      <c r="C3593" s="21" t="s">
        <v>331</v>
      </c>
      <c r="D3593" s="20" t="s">
        <v>332</v>
      </c>
      <c r="E3593" s="20" t="s">
        <v>22</v>
      </c>
      <c r="F3593" s="20" t="s">
        <v>31</v>
      </c>
      <c r="G3593" s="20" t="str">
        <f>VLOOKUP(Repository_table[[#This Row],[Country of Destination]],$T$11:$U$47,2,)</f>
        <v>Europe and Central Asia</v>
      </c>
      <c r="H3593" s="20" t="s">
        <v>345</v>
      </c>
      <c r="I3593" s="20" t="s">
        <v>333</v>
      </c>
      <c r="J3593" s="22">
        <v>3325489</v>
      </c>
      <c r="K3593" s="27"/>
      <c r="L3593" s="115"/>
      <c r="N3593" s="89"/>
    </row>
    <row r="3594" spans="1:14" s="13" customFormat="1">
      <c r="A3594" s="114">
        <v>44719</v>
      </c>
      <c r="B3594" s="21" t="s">
        <v>20</v>
      </c>
      <c r="C3594" s="21" t="s">
        <v>20</v>
      </c>
      <c r="D3594" s="20" t="s">
        <v>27</v>
      </c>
      <c r="E3594" s="20" t="s">
        <v>22</v>
      </c>
      <c r="F3594" s="20" t="s">
        <v>28</v>
      </c>
      <c r="G3594" s="20" t="str">
        <f>VLOOKUP(Repository_table[[#This Row],[Country of Destination]],$T$11:$U$47,2,)</f>
        <v>East Asia and Pacific</v>
      </c>
      <c r="H3594" s="20" t="s">
        <v>52</v>
      </c>
      <c r="I3594" s="20" t="s">
        <v>25</v>
      </c>
      <c r="J3594" s="22">
        <v>3697449</v>
      </c>
      <c r="K3594" s="27"/>
      <c r="L3594" s="115"/>
      <c r="N3594" s="89"/>
    </row>
    <row r="3595" spans="1:14" s="13" customFormat="1">
      <c r="A3595" s="114">
        <v>44720</v>
      </c>
      <c r="B3595" s="21" t="s">
        <v>20</v>
      </c>
      <c r="C3595" s="21" t="s">
        <v>20</v>
      </c>
      <c r="D3595" s="20" t="s">
        <v>21</v>
      </c>
      <c r="E3595" s="20" t="s">
        <v>22</v>
      </c>
      <c r="F3595" s="20" t="s">
        <v>33</v>
      </c>
      <c r="G3595" s="20" t="str">
        <f>VLOOKUP(Repository_table[[#This Row],[Country of Destination]],$T$11:$U$47,2,)</f>
        <v>Europe and Central Asia</v>
      </c>
      <c r="H3595" s="20" t="s">
        <v>131</v>
      </c>
      <c r="I3595" s="20" t="s">
        <v>25</v>
      </c>
      <c r="J3595" s="22">
        <v>3685353</v>
      </c>
      <c r="K3595" s="27"/>
      <c r="L3595" s="115"/>
      <c r="N3595" s="89"/>
    </row>
    <row r="3596" spans="1:14" s="13" customFormat="1">
      <c r="A3596" s="114">
        <v>44721</v>
      </c>
      <c r="B3596" s="21" t="s">
        <v>303</v>
      </c>
      <c r="C3596" s="21" t="s">
        <v>308</v>
      </c>
      <c r="D3596" s="20" t="s">
        <v>305</v>
      </c>
      <c r="E3596" s="20" t="s">
        <v>22</v>
      </c>
      <c r="F3596" s="20" t="s">
        <v>35</v>
      </c>
      <c r="G3596" s="20" t="str">
        <f>VLOOKUP(Repository_table[[#This Row],[Country of Destination]],$T$11:$U$47,2,)</f>
        <v>Europe and Central Asia</v>
      </c>
      <c r="H3596" s="20" t="s">
        <v>285</v>
      </c>
      <c r="I3596" s="20" t="s">
        <v>307</v>
      </c>
      <c r="J3596" s="22">
        <v>3326092</v>
      </c>
      <c r="K3596" s="27"/>
      <c r="L3596" s="115"/>
      <c r="N3596" s="89"/>
    </row>
    <row r="3597" spans="1:14" s="13" customFormat="1" ht="24.95">
      <c r="A3597" s="114">
        <v>44721</v>
      </c>
      <c r="B3597" s="21" t="s">
        <v>264</v>
      </c>
      <c r="C3597" s="21" t="s">
        <v>265</v>
      </c>
      <c r="D3597" s="20" t="s">
        <v>266</v>
      </c>
      <c r="E3597" s="20" t="s">
        <v>22</v>
      </c>
      <c r="F3597" s="20" t="s">
        <v>158</v>
      </c>
      <c r="G3597" s="20" t="str">
        <f>VLOOKUP(Repository_table[[#This Row],[Country of Destination]],$T$11:$U$47,2,)</f>
        <v>East Asia and Pacific</v>
      </c>
      <c r="H3597" s="20" t="s">
        <v>126</v>
      </c>
      <c r="I3597" s="20" t="s">
        <v>268</v>
      </c>
      <c r="J3597" s="22">
        <v>3826223</v>
      </c>
      <c r="K3597" s="27"/>
      <c r="L3597" s="115"/>
      <c r="N3597" s="89"/>
    </row>
    <row r="3598" spans="1:14" s="13" customFormat="1">
      <c r="A3598" s="114">
        <v>44721</v>
      </c>
      <c r="B3598" s="21" t="s">
        <v>20</v>
      </c>
      <c r="C3598" s="21" t="s">
        <v>20</v>
      </c>
      <c r="D3598" s="20" t="s">
        <v>21</v>
      </c>
      <c r="E3598" s="20" t="s">
        <v>22</v>
      </c>
      <c r="F3598" s="20" t="s">
        <v>140</v>
      </c>
      <c r="G3598" s="20" t="str">
        <f>VLOOKUP(Repository_table[[#This Row],[Country of Destination]],$T$11:$U$47,2,)</f>
        <v>Latin America and the Caribbean</v>
      </c>
      <c r="H3598" s="20" t="s">
        <v>107</v>
      </c>
      <c r="I3598" s="20" t="s">
        <v>25</v>
      </c>
      <c r="J3598" s="22">
        <v>3181122</v>
      </c>
      <c r="K3598" s="27"/>
      <c r="L3598" s="115"/>
      <c r="N3598" s="89"/>
    </row>
    <row r="3599" spans="1:14" s="13" customFormat="1">
      <c r="A3599" s="114">
        <v>44722</v>
      </c>
      <c r="B3599" s="21" t="s">
        <v>228</v>
      </c>
      <c r="C3599" s="21" t="s">
        <v>232</v>
      </c>
      <c r="D3599" s="20" t="s">
        <v>230</v>
      </c>
      <c r="E3599" s="20" t="s">
        <v>22</v>
      </c>
      <c r="F3599" s="20" t="s">
        <v>23</v>
      </c>
      <c r="G3599" s="20" t="str">
        <f>VLOOKUP(Repository_table[[#This Row],[Country of Destination]],$T$11:$U$47,2,)</f>
        <v>Europe and Central Asia</v>
      </c>
      <c r="H3599" s="20" t="s">
        <v>56</v>
      </c>
      <c r="I3599" s="20" t="s">
        <v>231</v>
      </c>
      <c r="J3599" s="22">
        <v>3488880</v>
      </c>
      <c r="K3599" s="27"/>
      <c r="L3599" s="115"/>
      <c r="N3599" s="89"/>
    </row>
    <row r="3600" spans="1:14" s="13" customFormat="1">
      <c r="A3600" s="114">
        <v>44722</v>
      </c>
      <c r="B3600" s="21" t="s">
        <v>20</v>
      </c>
      <c r="C3600" s="21" t="s">
        <v>20</v>
      </c>
      <c r="D3600" s="20" t="s">
        <v>21</v>
      </c>
      <c r="E3600" s="20" t="s">
        <v>22</v>
      </c>
      <c r="F3600" s="20" t="s">
        <v>55</v>
      </c>
      <c r="G3600" s="20" t="str">
        <f>VLOOKUP(Repository_table[[#This Row],[Country of Destination]],$T$11:$U$47,2,)</f>
        <v>Europe and Central Asia</v>
      </c>
      <c r="H3600" s="20" t="s">
        <v>137</v>
      </c>
      <c r="I3600" s="20" t="s">
        <v>25</v>
      </c>
      <c r="J3600" s="22">
        <v>3375173</v>
      </c>
      <c r="K3600" s="27"/>
      <c r="L3600" s="115"/>
      <c r="N3600" s="89"/>
    </row>
    <row r="3601" spans="1:14" s="13" customFormat="1">
      <c r="A3601" s="114">
        <v>44722</v>
      </c>
      <c r="B3601" s="21" t="s">
        <v>355</v>
      </c>
      <c r="C3601" s="21" t="s">
        <v>356</v>
      </c>
      <c r="D3601" s="20" t="s">
        <v>360</v>
      </c>
      <c r="E3601" s="20" t="s">
        <v>22</v>
      </c>
      <c r="F3601" s="20" t="s">
        <v>23</v>
      </c>
      <c r="G3601" s="20" t="str">
        <f>VLOOKUP(Repository_table[[#This Row],[Country of Destination]],$T$11:$U$47,2,)</f>
        <v>Europe and Central Asia</v>
      </c>
      <c r="H3601" s="20" t="s">
        <v>364</v>
      </c>
      <c r="I3601" s="20" t="s">
        <v>359</v>
      </c>
      <c r="J3601" s="22">
        <v>3427232</v>
      </c>
      <c r="K3601" s="27"/>
      <c r="L3601" s="115"/>
      <c r="N3601" s="89"/>
    </row>
    <row r="3602" spans="1:14" s="13" customFormat="1">
      <c r="A3602" s="114">
        <v>44722</v>
      </c>
      <c r="B3602" s="21" t="s">
        <v>373</v>
      </c>
      <c r="C3602" s="21" t="s">
        <v>373</v>
      </c>
      <c r="D3602" s="20" t="s">
        <v>378</v>
      </c>
      <c r="E3602" s="20" t="s">
        <v>22</v>
      </c>
      <c r="F3602" s="20" t="s">
        <v>187</v>
      </c>
      <c r="G3602" s="20" t="str">
        <f>VLOOKUP(Repository_table[[#This Row],[Country of Destination]],$T$11:$U$47,2,)</f>
        <v>Latin America and the Caribbean</v>
      </c>
      <c r="H3602" s="20" t="s">
        <v>380</v>
      </c>
      <c r="I3602" s="20" t="s">
        <v>307</v>
      </c>
      <c r="J3602" s="22">
        <v>911888</v>
      </c>
      <c r="K3602" s="27"/>
      <c r="L3602" s="115" t="s">
        <v>381</v>
      </c>
      <c r="N3602" s="89"/>
    </row>
    <row r="3603" spans="1:14" s="13" customFormat="1">
      <c r="A3603" s="114">
        <v>44722</v>
      </c>
      <c r="B3603" s="21" t="s">
        <v>373</v>
      </c>
      <c r="C3603" s="21" t="s">
        <v>373</v>
      </c>
      <c r="D3603" s="20" t="s">
        <v>374</v>
      </c>
      <c r="E3603" s="20" t="s">
        <v>22</v>
      </c>
      <c r="F3603" s="20" t="s">
        <v>140</v>
      </c>
      <c r="G3603" s="20" t="str">
        <f>VLOOKUP(Repository_table[[#This Row],[Country of Destination]],$T$11:$U$47,2,)</f>
        <v>Latin America and the Caribbean</v>
      </c>
      <c r="H3603" s="20" t="s">
        <v>380</v>
      </c>
      <c r="I3603" s="20" t="s">
        <v>307</v>
      </c>
      <c r="J3603" s="22">
        <v>2363887</v>
      </c>
      <c r="K3603" s="27"/>
      <c r="L3603" s="115" t="s">
        <v>381</v>
      </c>
      <c r="N3603" s="89"/>
    </row>
    <row r="3604" spans="1:14" s="13" customFormat="1">
      <c r="A3604" s="114">
        <v>44723</v>
      </c>
      <c r="B3604" s="21" t="s">
        <v>303</v>
      </c>
      <c r="C3604" s="21" t="s">
        <v>304</v>
      </c>
      <c r="D3604" s="20" t="s">
        <v>305</v>
      </c>
      <c r="E3604" s="20" t="s">
        <v>22</v>
      </c>
      <c r="F3604" s="20" t="s">
        <v>42</v>
      </c>
      <c r="G3604" s="20" t="str">
        <f>VLOOKUP(Repository_table[[#This Row],[Country of Destination]],$T$11:$U$47,2,)</f>
        <v>South Asia</v>
      </c>
      <c r="H3604" s="20" t="s">
        <v>106</v>
      </c>
      <c r="I3604" s="20" t="s">
        <v>307</v>
      </c>
      <c r="J3604" s="22">
        <v>3215240</v>
      </c>
      <c r="K3604" s="27"/>
      <c r="L3604" s="115"/>
      <c r="N3604" s="89"/>
    </row>
    <row r="3605" spans="1:14" s="13" customFormat="1" ht="24.95">
      <c r="A3605" s="114">
        <v>44723</v>
      </c>
      <c r="B3605" s="21" t="s">
        <v>264</v>
      </c>
      <c r="C3605" s="21" t="s">
        <v>265</v>
      </c>
      <c r="D3605" s="20" t="s">
        <v>266</v>
      </c>
      <c r="E3605" s="20" t="s">
        <v>22</v>
      </c>
      <c r="F3605" s="20" t="s">
        <v>23</v>
      </c>
      <c r="G3605" s="20" t="str">
        <f>VLOOKUP(Repository_table[[#This Row],[Country of Destination]],$T$11:$U$47,2,)</f>
        <v>Europe and Central Asia</v>
      </c>
      <c r="H3605" s="20" t="s">
        <v>269</v>
      </c>
      <c r="I3605" s="20" t="s">
        <v>268</v>
      </c>
      <c r="J3605" s="22">
        <v>3735440</v>
      </c>
      <c r="K3605" s="27"/>
      <c r="L3605" s="115"/>
      <c r="N3605" s="89"/>
    </row>
    <row r="3606" spans="1:14" s="13" customFormat="1">
      <c r="A3606" s="114">
        <v>44723</v>
      </c>
      <c r="B3606" s="21" t="s">
        <v>20</v>
      </c>
      <c r="C3606" s="21" t="s">
        <v>20</v>
      </c>
      <c r="D3606" s="20" t="s">
        <v>21</v>
      </c>
      <c r="E3606" s="20" t="s">
        <v>22</v>
      </c>
      <c r="F3606" s="20" t="s">
        <v>158</v>
      </c>
      <c r="G3606" s="20" t="str">
        <f>VLOOKUP(Repository_table[[#This Row],[Country of Destination]],$T$11:$U$47,2,)</f>
        <v>East Asia and Pacific</v>
      </c>
      <c r="H3606" s="20" t="s">
        <v>60</v>
      </c>
      <c r="I3606" s="20" t="s">
        <v>25</v>
      </c>
      <c r="J3606" s="22">
        <v>3679797</v>
      </c>
      <c r="K3606" s="27"/>
      <c r="L3606" s="115"/>
      <c r="N3606" s="89"/>
    </row>
    <row r="3607" spans="1:14" s="13" customFormat="1">
      <c r="A3607" s="114">
        <v>44724</v>
      </c>
      <c r="B3607" s="21" t="s">
        <v>20</v>
      </c>
      <c r="C3607" s="21" t="s">
        <v>20</v>
      </c>
      <c r="D3607" s="20" t="s">
        <v>21</v>
      </c>
      <c r="E3607" s="20" t="s">
        <v>22</v>
      </c>
      <c r="F3607" s="20" t="s">
        <v>113</v>
      </c>
      <c r="G3607" s="20" t="str">
        <f>VLOOKUP(Repository_table[[#This Row],[Country of Destination]],$T$11:$U$47,2,)</f>
        <v>Europe and Central Asia</v>
      </c>
      <c r="H3607" s="20" t="s">
        <v>130</v>
      </c>
      <c r="I3607" s="20" t="s">
        <v>25</v>
      </c>
      <c r="J3607" s="22">
        <v>3522125</v>
      </c>
      <c r="K3607" s="27"/>
      <c r="L3607" s="115"/>
      <c r="N3607" s="89"/>
    </row>
    <row r="3608" spans="1:14" s="13" customFormat="1">
      <c r="A3608" s="114">
        <v>44724</v>
      </c>
      <c r="B3608" s="21" t="s">
        <v>20</v>
      </c>
      <c r="C3608" s="21" t="s">
        <v>20</v>
      </c>
      <c r="D3608" s="20" t="s">
        <v>21</v>
      </c>
      <c r="E3608" s="20" t="s">
        <v>22</v>
      </c>
      <c r="F3608" s="20" t="s">
        <v>23</v>
      </c>
      <c r="G3608" s="20" t="str">
        <f>VLOOKUP(Repository_table[[#This Row],[Country of Destination]],$T$11:$U$47,2,)</f>
        <v>Europe and Central Asia</v>
      </c>
      <c r="H3608" s="20" t="s">
        <v>92</v>
      </c>
      <c r="I3608" s="20" t="s">
        <v>25</v>
      </c>
      <c r="J3608" s="22">
        <v>2934371</v>
      </c>
      <c r="K3608" s="27"/>
      <c r="L3608" s="115"/>
      <c r="N3608" s="89"/>
    </row>
    <row r="3609" spans="1:14" s="13" customFormat="1">
      <c r="A3609" s="114">
        <v>44724</v>
      </c>
      <c r="B3609" s="21" t="s">
        <v>373</v>
      </c>
      <c r="C3609" s="21" t="s">
        <v>373</v>
      </c>
      <c r="D3609" s="20" t="s">
        <v>374</v>
      </c>
      <c r="E3609" s="20" t="s">
        <v>22</v>
      </c>
      <c r="F3609" s="20" t="s">
        <v>140</v>
      </c>
      <c r="G3609" s="20" t="str">
        <f>VLOOKUP(Repository_table[[#This Row],[Country of Destination]],$T$11:$U$47,2,)</f>
        <v>Latin America and the Caribbean</v>
      </c>
      <c r="H3609" s="20" t="s">
        <v>141</v>
      </c>
      <c r="I3609" s="20" t="s">
        <v>307</v>
      </c>
      <c r="J3609" s="22">
        <v>2265397</v>
      </c>
      <c r="K3609" s="27"/>
      <c r="L3609" s="115" t="s">
        <v>376</v>
      </c>
      <c r="N3609" s="89"/>
    </row>
    <row r="3610" spans="1:14" s="13" customFormat="1">
      <c r="A3610" s="114">
        <v>44724</v>
      </c>
      <c r="B3610" s="21" t="s">
        <v>373</v>
      </c>
      <c r="C3610" s="21" t="s">
        <v>373</v>
      </c>
      <c r="D3610" s="20" t="s">
        <v>374</v>
      </c>
      <c r="E3610" s="20" t="s">
        <v>22</v>
      </c>
      <c r="F3610" s="20" t="s">
        <v>38</v>
      </c>
      <c r="G3610" s="20" t="str">
        <f>VLOOKUP(Repository_table[[#This Row],[Country of Destination]],$T$11:$U$47,2,)</f>
        <v>Latin America and the Caribbean</v>
      </c>
      <c r="H3610" s="20" t="s">
        <v>141</v>
      </c>
      <c r="I3610" s="20" t="s">
        <v>307</v>
      </c>
      <c r="J3610" s="22">
        <v>1440237</v>
      </c>
      <c r="K3610" s="27"/>
      <c r="L3610" s="115" t="s">
        <v>376</v>
      </c>
      <c r="N3610" s="89"/>
    </row>
    <row r="3611" spans="1:14" s="13" customFormat="1">
      <c r="A3611" s="114">
        <v>44725</v>
      </c>
      <c r="B3611" s="21" t="s">
        <v>303</v>
      </c>
      <c r="C3611" s="21" t="s">
        <v>304</v>
      </c>
      <c r="D3611" s="20" t="s">
        <v>305</v>
      </c>
      <c r="E3611" s="20" t="s">
        <v>22</v>
      </c>
      <c r="F3611" s="20" t="s">
        <v>65</v>
      </c>
      <c r="G3611" s="20" t="str">
        <f>VLOOKUP(Repository_table[[#This Row],[Country of Destination]],$T$11:$U$47,2,)</f>
        <v>Europe and Central Asia</v>
      </c>
      <c r="H3611" s="20" t="s">
        <v>233</v>
      </c>
      <c r="I3611" s="20" t="s">
        <v>307</v>
      </c>
      <c r="J3611" s="22">
        <v>3173718</v>
      </c>
      <c r="K3611" s="27"/>
      <c r="L3611" s="115"/>
      <c r="N3611" s="89"/>
    </row>
    <row r="3612" spans="1:14" s="13" customFormat="1" ht="24.95">
      <c r="A3612" s="114">
        <v>44725</v>
      </c>
      <c r="B3612" s="21" t="s">
        <v>264</v>
      </c>
      <c r="C3612" s="21" t="s">
        <v>265</v>
      </c>
      <c r="D3612" s="20" t="s">
        <v>283</v>
      </c>
      <c r="E3612" s="20" t="s">
        <v>22</v>
      </c>
      <c r="F3612" s="20" t="s">
        <v>144</v>
      </c>
      <c r="G3612" s="20" t="str">
        <f>VLOOKUP(Repository_table[[#This Row],[Country of Destination]],$T$11:$U$47,2,)</f>
        <v>Latin America and the Caribbean</v>
      </c>
      <c r="H3612" s="20" t="s">
        <v>271</v>
      </c>
      <c r="I3612" s="20" t="s">
        <v>268</v>
      </c>
      <c r="J3612" s="22">
        <v>2589377</v>
      </c>
      <c r="K3612" s="27"/>
      <c r="L3612" s="115" t="s">
        <v>67</v>
      </c>
      <c r="N3612" s="89"/>
    </row>
    <row r="3613" spans="1:14" s="13" customFormat="1" ht="24.95">
      <c r="A3613" s="114">
        <v>44725</v>
      </c>
      <c r="B3613" s="21" t="s">
        <v>264</v>
      </c>
      <c r="C3613" s="21" t="s">
        <v>265</v>
      </c>
      <c r="D3613" s="20" t="s">
        <v>283</v>
      </c>
      <c r="E3613" s="20" t="s">
        <v>22</v>
      </c>
      <c r="F3613" s="20" t="s">
        <v>279</v>
      </c>
      <c r="G3613" s="20" t="str">
        <f>VLOOKUP(Repository_table[[#This Row],[Country of Destination]],$T$11:$U$47,2,)</f>
        <v>Latin America and the Caribbean</v>
      </c>
      <c r="H3613" s="20" t="s">
        <v>271</v>
      </c>
      <c r="I3613" s="20" t="s">
        <v>268</v>
      </c>
      <c r="J3613" s="22">
        <v>623438</v>
      </c>
      <c r="K3613" s="27"/>
      <c r="L3613" s="115" t="s">
        <v>67</v>
      </c>
      <c r="N3613" s="89"/>
    </row>
    <row r="3614" spans="1:14" s="13" customFormat="1">
      <c r="A3614" s="114">
        <v>44725</v>
      </c>
      <c r="B3614" s="21" t="s">
        <v>20</v>
      </c>
      <c r="C3614" s="21" t="s">
        <v>20</v>
      </c>
      <c r="D3614" s="20" t="s">
        <v>27</v>
      </c>
      <c r="E3614" s="20" t="s">
        <v>22</v>
      </c>
      <c r="F3614" s="20" t="s">
        <v>28</v>
      </c>
      <c r="G3614" s="20" t="str">
        <f>VLOOKUP(Repository_table[[#This Row],[Country of Destination]],$T$11:$U$47,2,)</f>
        <v>East Asia and Pacific</v>
      </c>
      <c r="H3614" s="20" t="s">
        <v>108</v>
      </c>
      <c r="I3614" s="20" t="s">
        <v>25</v>
      </c>
      <c r="J3614" s="22">
        <v>3693437</v>
      </c>
      <c r="K3614" s="27"/>
      <c r="L3614" s="115"/>
      <c r="N3614" s="89"/>
    </row>
    <row r="3615" spans="1:14" s="13" customFormat="1" ht="24.95">
      <c r="A3615" s="114">
        <v>44726</v>
      </c>
      <c r="B3615" s="21" t="s">
        <v>264</v>
      </c>
      <c r="C3615" s="21" t="s">
        <v>265</v>
      </c>
      <c r="D3615" s="20" t="s">
        <v>266</v>
      </c>
      <c r="E3615" s="20" t="s">
        <v>22</v>
      </c>
      <c r="F3615" s="20" t="s">
        <v>23</v>
      </c>
      <c r="G3615" s="20" t="str">
        <f>VLOOKUP(Repository_table[[#This Row],[Country of Destination]],$T$11:$U$47,2,)</f>
        <v>Europe and Central Asia</v>
      </c>
      <c r="H3615" s="20" t="s">
        <v>286</v>
      </c>
      <c r="I3615" s="20" t="s">
        <v>268</v>
      </c>
      <c r="J3615" s="22">
        <v>3842497</v>
      </c>
      <c r="K3615" s="27"/>
      <c r="L3615" s="115"/>
      <c r="N3615" s="89"/>
    </row>
    <row r="3616" spans="1:14" s="13" customFormat="1">
      <c r="A3616" s="114">
        <v>44727</v>
      </c>
      <c r="B3616" s="21" t="s">
        <v>303</v>
      </c>
      <c r="C3616" s="21" t="s">
        <v>308</v>
      </c>
      <c r="D3616" s="20" t="s">
        <v>305</v>
      </c>
      <c r="E3616" s="20" t="s">
        <v>22</v>
      </c>
      <c r="F3616" s="20" t="s">
        <v>158</v>
      </c>
      <c r="G3616" s="20" t="str">
        <f>VLOOKUP(Repository_table[[#This Row],[Country of Destination]],$T$11:$U$47,2,)</f>
        <v>East Asia and Pacific</v>
      </c>
      <c r="H3616" s="20" t="s">
        <v>315</v>
      </c>
      <c r="I3616" s="20" t="s">
        <v>307</v>
      </c>
      <c r="J3616" s="22">
        <v>3569111</v>
      </c>
      <c r="K3616" s="27"/>
      <c r="L3616" s="115"/>
      <c r="N3616" s="89"/>
    </row>
    <row r="3617" spans="1:14" s="13" customFormat="1">
      <c r="A3617" s="114">
        <v>44727</v>
      </c>
      <c r="B3617" s="21" t="s">
        <v>228</v>
      </c>
      <c r="C3617" s="21" t="s">
        <v>229</v>
      </c>
      <c r="D3617" s="20" t="s">
        <v>230</v>
      </c>
      <c r="E3617" s="20" t="s">
        <v>22</v>
      </c>
      <c r="F3617" s="20" t="s">
        <v>42</v>
      </c>
      <c r="G3617" s="20" t="str">
        <f>VLOOKUP(Repository_table[[#This Row],[Country of Destination]],$T$11:$U$47,2,)</f>
        <v>South Asia</v>
      </c>
      <c r="H3617" s="20" t="s">
        <v>204</v>
      </c>
      <c r="I3617" s="20" t="s">
        <v>231</v>
      </c>
      <c r="J3617" s="22">
        <v>3808181</v>
      </c>
      <c r="K3617" s="27"/>
      <c r="L3617" s="115"/>
      <c r="N3617" s="89"/>
    </row>
    <row r="3618" spans="1:14" s="13" customFormat="1">
      <c r="A3618" s="114">
        <v>44727</v>
      </c>
      <c r="B3618" s="21" t="s">
        <v>20</v>
      </c>
      <c r="C3618" s="21" t="s">
        <v>20</v>
      </c>
      <c r="D3618" s="20" t="s">
        <v>21</v>
      </c>
      <c r="E3618" s="20" t="s">
        <v>22</v>
      </c>
      <c r="F3618" s="20" t="s">
        <v>31</v>
      </c>
      <c r="G3618" s="20" t="str">
        <f>VLOOKUP(Repository_table[[#This Row],[Country of Destination]],$T$11:$U$47,2,)</f>
        <v>Europe and Central Asia</v>
      </c>
      <c r="H3618" s="20" t="s">
        <v>133</v>
      </c>
      <c r="I3618" s="20" t="s">
        <v>25</v>
      </c>
      <c r="J3618" s="22">
        <v>3697785</v>
      </c>
      <c r="K3618" s="27"/>
      <c r="L3618" s="115"/>
      <c r="N3618" s="89"/>
    </row>
    <row r="3619" spans="1:14" s="13" customFormat="1">
      <c r="A3619" s="114">
        <v>44727</v>
      </c>
      <c r="B3619" s="21" t="s">
        <v>373</v>
      </c>
      <c r="C3619" s="21" t="s">
        <v>373</v>
      </c>
      <c r="D3619" s="20" t="s">
        <v>374</v>
      </c>
      <c r="E3619" s="20" t="s">
        <v>22</v>
      </c>
      <c r="F3619" s="20" t="s">
        <v>140</v>
      </c>
      <c r="G3619" s="20" t="str">
        <f>VLOOKUP(Repository_table[[#This Row],[Country of Destination]],$T$11:$U$47,2,)</f>
        <v>Latin America and the Caribbean</v>
      </c>
      <c r="H3619" s="20" t="s">
        <v>205</v>
      </c>
      <c r="I3619" s="20" t="s">
        <v>307</v>
      </c>
      <c r="J3619" s="22">
        <v>2173174</v>
      </c>
      <c r="K3619" s="27"/>
      <c r="L3619" s="115" t="s">
        <v>381</v>
      </c>
      <c r="N3619" s="89"/>
    </row>
    <row r="3620" spans="1:14" s="13" customFormat="1">
      <c r="A3620" s="114">
        <v>44727</v>
      </c>
      <c r="B3620" s="21" t="s">
        <v>373</v>
      </c>
      <c r="C3620" s="21" t="s">
        <v>373</v>
      </c>
      <c r="D3620" s="20" t="s">
        <v>374</v>
      </c>
      <c r="E3620" s="20" t="s">
        <v>22</v>
      </c>
      <c r="F3620" s="20" t="s">
        <v>38</v>
      </c>
      <c r="G3620" s="20" t="str">
        <f>VLOOKUP(Repository_table[[#This Row],[Country of Destination]],$T$11:$U$47,2,)</f>
        <v>Latin America and the Caribbean</v>
      </c>
      <c r="H3620" s="20" t="s">
        <v>205</v>
      </c>
      <c r="I3620" s="20" t="s">
        <v>307</v>
      </c>
      <c r="J3620" s="22">
        <v>1100703</v>
      </c>
      <c r="K3620" s="27"/>
      <c r="L3620" s="115" t="s">
        <v>381</v>
      </c>
      <c r="N3620" s="89"/>
    </row>
    <row r="3621" spans="1:14" s="13" customFormat="1" ht="24.95">
      <c r="A3621" s="114">
        <v>44728</v>
      </c>
      <c r="B3621" s="21" t="s">
        <v>264</v>
      </c>
      <c r="C3621" s="21" t="s">
        <v>265</v>
      </c>
      <c r="D3621" s="20" t="s">
        <v>266</v>
      </c>
      <c r="E3621" s="20" t="s">
        <v>22</v>
      </c>
      <c r="F3621" s="20" t="s">
        <v>68</v>
      </c>
      <c r="G3621" s="20" t="str">
        <f>VLOOKUP(Repository_table[[#This Row],[Country of Destination]],$T$11:$U$47,2,)</f>
        <v>Europe and Central Asia</v>
      </c>
      <c r="H3621" s="20" t="s">
        <v>291</v>
      </c>
      <c r="I3621" s="20" t="s">
        <v>268</v>
      </c>
      <c r="J3621" s="22">
        <v>265888</v>
      </c>
      <c r="K3621" s="27"/>
      <c r="L3621" s="115" t="s">
        <v>67</v>
      </c>
      <c r="N3621" s="89"/>
    </row>
    <row r="3622" spans="1:14" s="13" customFormat="1" ht="24.95">
      <c r="A3622" s="114">
        <v>44728</v>
      </c>
      <c r="B3622" s="21" t="s">
        <v>264</v>
      </c>
      <c r="C3622" s="21" t="s">
        <v>265</v>
      </c>
      <c r="D3622" s="20" t="s">
        <v>266</v>
      </c>
      <c r="E3622" s="20" t="s">
        <v>22</v>
      </c>
      <c r="F3622" s="20" t="s">
        <v>61</v>
      </c>
      <c r="G3622" s="20" t="str">
        <f>VLOOKUP(Repository_table[[#This Row],[Country of Destination]],$T$11:$U$47,2,)</f>
        <v>Europe and Central Asia</v>
      </c>
      <c r="H3622" s="20" t="s">
        <v>291</v>
      </c>
      <c r="I3622" s="20" t="s">
        <v>268</v>
      </c>
      <c r="J3622" s="22">
        <v>3400721</v>
      </c>
      <c r="K3622" s="27"/>
      <c r="L3622" s="115" t="s">
        <v>67</v>
      </c>
      <c r="N3622" s="89"/>
    </row>
    <row r="3623" spans="1:14" s="13" customFormat="1">
      <c r="A3623" s="114">
        <v>44728</v>
      </c>
      <c r="B3623" s="21" t="s">
        <v>20</v>
      </c>
      <c r="C3623" s="21" t="s">
        <v>20</v>
      </c>
      <c r="D3623" s="20" t="s">
        <v>21</v>
      </c>
      <c r="E3623" s="20" t="s">
        <v>22</v>
      </c>
      <c r="F3623" s="20" t="s">
        <v>38</v>
      </c>
      <c r="G3623" s="20" t="str">
        <f>VLOOKUP(Repository_table[[#This Row],[Country of Destination]],$T$11:$U$47,2,)</f>
        <v>Latin America and the Caribbean</v>
      </c>
      <c r="H3623" s="20" t="s">
        <v>159</v>
      </c>
      <c r="I3623" s="20" t="s">
        <v>25</v>
      </c>
      <c r="J3623" s="22">
        <v>1316085</v>
      </c>
      <c r="K3623" s="27"/>
      <c r="L3623" s="115" t="s">
        <v>67</v>
      </c>
      <c r="N3623" s="89"/>
    </row>
    <row r="3624" spans="1:14" s="13" customFormat="1">
      <c r="A3624" s="114">
        <v>44728</v>
      </c>
      <c r="B3624" s="21" t="s">
        <v>20</v>
      </c>
      <c r="C3624" s="21" t="s">
        <v>20</v>
      </c>
      <c r="D3624" s="20" t="s">
        <v>21</v>
      </c>
      <c r="E3624" s="20" t="s">
        <v>22</v>
      </c>
      <c r="F3624" s="20" t="s">
        <v>140</v>
      </c>
      <c r="G3624" s="20" t="str">
        <f>VLOOKUP(Repository_table[[#This Row],[Country of Destination]],$T$11:$U$47,2,)</f>
        <v>Latin America and the Caribbean</v>
      </c>
      <c r="H3624" s="20" t="s">
        <v>159</v>
      </c>
      <c r="I3624" s="20" t="s">
        <v>25</v>
      </c>
      <c r="J3624" s="22">
        <v>2201690</v>
      </c>
      <c r="K3624" s="27"/>
      <c r="L3624" s="115" t="s">
        <v>67</v>
      </c>
      <c r="N3624" s="89"/>
    </row>
    <row r="3625" spans="1:14" s="13" customFormat="1">
      <c r="A3625" s="114">
        <v>44729</v>
      </c>
      <c r="B3625" s="21" t="s">
        <v>303</v>
      </c>
      <c r="C3625" s="21" t="s">
        <v>304</v>
      </c>
      <c r="D3625" s="20" t="s">
        <v>305</v>
      </c>
      <c r="E3625" s="20" t="s">
        <v>22</v>
      </c>
      <c r="F3625" s="20" t="s">
        <v>68</v>
      </c>
      <c r="G3625" s="20" t="str">
        <f>VLOOKUP(Repository_table[[#This Row],[Country of Destination]],$T$11:$U$47,2,)</f>
        <v>Europe and Central Asia</v>
      </c>
      <c r="H3625" s="20" t="s">
        <v>115</v>
      </c>
      <c r="I3625" s="20" t="s">
        <v>307</v>
      </c>
      <c r="J3625" s="22">
        <v>3359211</v>
      </c>
      <c r="K3625" s="27"/>
      <c r="L3625" s="115"/>
      <c r="N3625" s="89"/>
    </row>
    <row r="3626" spans="1:14" s="13" customFormat="1">
      <c r="A3626" s="114">
        <v>44729</v>
      </c>
      <c r="B3626" s="21" t="s">
        <v>20</v>
      </c>
      <c r="C3626" s="21" t="s">
        <v>20</v>
      </c>
      <c r="D3626" s="20" t="s">
        <v>21</v>
      </c>
      <c r="E3626" s="20" t="s">
        <v>22</v>
      </c>
      <c r="F3626" s="20" t="s">
        <v>55</v>
      </c>
      <c r="G3626" s="20" t="str">
        <f>VLOOKUP(Repository_table[[#This Row],[Country of Destination]],$T$11:$U$47,2,)</f>
        <v>Europe and Central Asia</v>
      </c>
      <c r="H3626" s="20" t="s">
        <v>100</v>
      </c>
      <c r="I3626" s="20" t="s">
        <v>25</v>
      </c>
      <c r="J3626" s="22">
        <v>3282306</v>
      </c>
      <c r="K3626" s="27"/>
      <c r="L3626" s="115"/>
      <c r="N3626" s="89"/>
    </row>
    <row r="3627" spans="1:14" s="13" customFormat="1">
      <c r="A3627" s="114">
        <v>44729</v>
      </c>
      <c r="B3627" s="21" t="s">
        <v>20</v>
      </c>
      <c r="C3627" s="21" t="s">
        <v>20</v>
      </c>
      <c r="D3627" s="20" t="s">
        <v>21</v>
      </c>
      <c r="E3627" s="20" t="s">
        <v>22</v>
      </c>
      <c r="F3627" s="20" t="s">
        <v>33</v>
      </c>
      <c r="G3627" s="20" t="str">
        <f>VLOOKUP(Repository_table[[#This Row],[Country of Destination]],$T$11:$U$47,2,)</f>
        <v>Europe and Central Asia</v>
      </c>
      <c r="H3627" s="20" t="s">
        <v>86</v>
      </c>
      <c r="I3627" s="20" t="s">
        <v>25</v>
      </c>
      <c r="J3627" s="22">
        <v>3083550</v>
      </c>
      <c r="K3627" s="27"/>
      <c r="L3627" s="115"/>
      <c r="N3627" s="89"/>
    </row>
    <row r="3628" spans="1:14" s="13" customFormat="1">
      <c r="A3628" s="114">
        <v>44729</v>
      </c>
      <c r="B3628" s="21" t="s">
        <v>355</v>
      </c>
      <c r="C3628" s="21" t="s">
        <v>356</v>
      </c>
      <c r="D3628" s="20" t="s">
        <v>360</v>
      </c>
      <c r="E3628" s="20" t="s">
        <v>22</v>
      </c>
      <c r="F3628" s="20" t="s">
        <v>55</v>
      </c>
      <c r="G3628" s="20" t="str">
        <f>VLOOKUP(Repository_table[[#This Row],[Country of Destination]],$T$11:$U$47,2,)</f>
        <v>Europe and Central Asia</v>
      </c>
      <c r="H3628" s="20" t="s">
        <v>82</v>
      </c>
      <c r="I3628" s="20" t="s">
        <v>359</v>
      </c>
      <c r="J3628" s="22">
        <v>3562432</v>
      </c>
      <c r="K3628" s="27"/>
      <c r="L3628" s="115"/>
      <c r="N3628" s="89"/>
    </row>
    <row r="3629" spans="1:14" s="13" customFormat="1">
      <c r="A3629" s="114">
        <v>44730</v>
      </c>
      <c r="B3629" s="21" t="s">
        <v>303</v>
      </c>
      <c r="C3629" s="21" t="s">
        <v>308</v>
      </c>
      <c r="D3629" s="20" t="s">
        <v>305</v>
      </c>
      <c r="E3629" s="20" t="s">
        <v>22</v>
      </c>
      <c r="F3629" s="20" t="s">
        <v>61</v>
      </c>
      <c r="G3629" s="20" t="str">
        <f>VLOOKUP(Repository_table[[#This Row],[Country of Destination]],$T$11:$U$47,2,)</f>
        <v>Europe and Central Asia</v>
      </c>
      <c r="H3629" s="20" t="s">
        <v>34</v>
      </c>
      <c r="I3629" s="20" t="s">
        <v>307</v>
      </c>
      <c r="J3629" s="22">
        <v>3327789</v>
      </c>
      <c r="K3629" s="27"/>
      <c r="L3629" s="115"/>
      <c r="N3629" s="89"/>
    </row>
    <row r="3630" spans="1:14" s="13" customFormat="1" ht="24.95">
      <c r="A3630" s="114">
        <v>44730</v>
      </c>
      <c r="B3630" s="21" t="s">
        <v>264</v>
      </c>
      <c r="C3630" s="21" t="s">
        <v>265</v>
      </c>
      <c r="D3630" s="20" t="s">
        <v>266</v>
      </c>
      <c r="E3630" s="20" t="s">
        <v>22</v>
      </c>
      <c r="F3630" s="20" t="s">
        <v>57</v>
      </c>
      <c r="G3630" s="20" t="str">
        <f>VLOOKUP(Repository_table[[#This Row],[Country of Destination]],$T$11:$U$47,2,)</f>
        <v>Europe and Central Asia</v>
      </c>
      <c r="H3630" s="20" t="s">
        <v>282</v>
      </c>
      <c r="I3630" s="20" t="s">
        <v>268</v>
      </c>
      <c r="J3630" s="22">
        <v>1840872</v>
      </c>
      <c r="K3630" s="27"/>
      <c r="L3630" s="115" t="s">
        <v>67</v>
      </c>
      <c r="N3630" s="89"/>
    </row>
    <row r="3631" spans="1:14" s="13" customFormat="1" ht="24.95">
      <c r="A3631" s="114">
        <v>44730</v>
      </c>
      <c r="B3631" s="21" t="s">
        <v>264</v>
      </c>
      <c r="C3631" s="21" t="s">
        <v>265</v>
      </c>
      <c r="D3631" s="20" t="s">
        <v>266</v>
      </c>
      <c r="E3631" s="20" t="s">
        <v>22</v>
      </c>
      <c r="F3631" s="20" t="s">
        <v>23</v>
      </c>
      <c r="G3631" s="20" t="str">
        <f>VLOOKUP(Repository_table[[#This Row],[Country of Destination]],$T$11:$U$47,2,)</f>
        <v>Europe and Central Asia</v>
      </c>
      <c r="H3631" s="20" t="s">
        <v>282</v>
      </c>
      <c r="I3631" s="20" t="s">
        <v>268</v>
      </c>
      <c r="J3631" s="22">
        <v>1866731</v>
      </c>
      <c r="K3631" s="27"/>
      <c r="L3631" s="115" t="s">
        <v>67</v>
      </c>
      <c r="N3631" s="89"/>
    </row>
    <row r="3632" spans="1:14" s="13" customFormat="1">
      <c r="A3632" s="114">
        <v>44730</v>
      </c>
      <c r="B3632" s="21" t="s">
        <v>20</v>
      </c>
      <c r="C3632" s="21" t="s">
        <v>20</v>
      </c>
      <c r="D3632" s="20" t="s">
        <v>21</v>
      </c>
      <c r="E3632" s="20" t="s">
        <v>22</v>
      </c>
      <c r="F3632" s="20" t="s">
        <v>69</v>
      </c>
      <c r="G3632" s="20" t="str">
        <f>VLOOKUP(Repository_table[[#This Row],[Country of Destination]],$T$11:$U$47,2,)</f>
        <v>East Asia and Pacific</v>
      </c>
      <c r="H3632" s="20" t="s">
        <v>155</v>
      </c>
      <c r="I3632" s="20" t="s">
        <v>25</v>
      </c>
      <c r="J3632" s="22">
        <v>3505148</v>
      </c>
      <c r="K3632" s="27"/>
      <c r="L3632" s="115"/>
      <c r="N3632" s="89"/>
    </row>
    <row r="3633" spans="1:14" s="13" customFormat="1">
      <c r="A3633" s="114">
        <v>44730</v>
      </c>
      <c r="B3633" s="21" t="s">
        <v>373</v>
      </c>
      <c r="C3633" s="21" t="s">
        <v>373</v>
      </c>
      <c r="D3633" s="20" t="s">
        <v>374</v>
      </c>
      <c r="E3633" s="20" t="s">
        <v>22</v>
      </c>
      <c r="F3633" s="20" t="s">
        <v>33</v>
      </c>
      <c r="G3633" s="20" t="str">
        <f>VLOOKUP(Repository_table[[#This Row],[Country of Destination]],$T$11:$U$47,2,)</f>
        <v>Europe and Central Asia</v>
      </c>
      <c r="H3633" s="20" t="s">
        <v>344</v>
      </c>
      <c r="I3633" s="20" t="s">
        <v>307</v>
      </c>
      <c r="J3633" s="22">
        <v>3212261</v>
      </c>
      <c r="K3633" s="27"/>
      <c r="L3633" s="115" t="s">
        <v>349</v>
      </c>
      <c r="N3633" s="89"/>
    </row>
    <row r="3634" spans="1:14" s="13" customFormat="1">
      <c r="A3634" s="114">
        <v>44731</v>
      </c>
      <c r="B3634" s="21" t="s">
        <v>20</v>
      </c>
      <c r="C3634" s="21" t="s">
        <v>20</v>
      </c>
      <c r="D3634" s="20" t="s">
        <v>21</v>
      </c>
      <c r="E3634" s="20" t="s">
        <v>22</v>
      </c>
      <c r="F3634" s="20" t="s">
        <v>101</v>
      </c>
      <c r="G3634" s="20" t="str">
        <f>VLOOKUP(Repository_table[[#This Row],[Country of Destination]],$T$11:$U$47,2,)</f>
        <v>Middle East and North Africa</v>
      </c>
      <c r="H3634" s="20" t="s">
        <v>160</v>
      </c>
      <c r="I3634" s="20" t="s">
        <v>25</v>
      </c>
      <c r="J3634" s="22">
        <v>4263693</v>
      </c>
      <c r="K3634" s="27"/>
      <c r="L3634" s="115"/>
      <c r="N3634" s="89"/>
    </row>
    <row r="3635" spans="1:14" s="13" customFormat="1" ht="24.95">
      <c r="A3635" s="114">
        <v>44732</v>
      </c>
      <c r="B3635" s="21" t="s">
        <v>264</v>
      </c>
      <c r="C3635" s="21" t="s">
        <v>265</v>
      </c>
      <c r="D3635" s="20" t="s">
        <v>266</v>
      </c>
      <c r="E3635" s="20" t="s">
        <v>22</v>
      </c>
      <c r="F3635" s="20" t="s">
        <v>33</v>
      </c>
      <c r="G3635" s="20" t="str">
        <f>VLOOKUP(Repository_table[[#This Row],[Country of Destination]],$T$11:$U$47,2,)</f>
        <v>Europe and Central Asia</v>
      </c>
      <c r="H3635" s="20" t="s">
        <v>292</v>
      </c>
      <c r="I3635" s="20" t="s">
        <v>268</v>
      </c>
      <c r="J3635" s="22">
        <v>3697352</v>
      </c>
      <c r="K3635" s="27"/>
      <c r="L3635" s="115"/>
      <c r="N3635" s="89"/>
    </row>
    <row r="3636" spans="1:14" s="13" customFormat="1">
      <c r="A3636" s="114">
        <v>44732</v>
      </c>
      <c r="B3636" s="21" t="s">
        <v>20</v>
      </c>
      <c r="C3636" s="21" t="s">
        <v>20</v>
      </c>
      <c r="D3636" s="20" t="s">
        <v>21</v>
      </c>
      <c r="E3636" s="20" t="s">
        <v>22</v>
      </c>
      <c r="F3636" s="20" t="s">
        <v>65</v>
      </c>
      <c r="G3636" s="20" t="str">
        <f>VLOOKUP(Repository_table[[#This Row],[Country of Destination]],$T$11:$U$47,2,)</f>
        <v>Europe and Central Asia</v>
      </c>
      <c r="H3636" s="20" t="s">
        <v>90</v>
      </c>
      <c r="I3636" s="20" t="s">
        <v>25</v>
      </c>
      <c r="J3636" s="22">
        <v>1202968</v>
      </c>
      <c r="K3636" s="27"/>
      <c r="L3636" s="115" t="s">
        <v>67</v>
      </c>
      <c r="N3636" s="89"/>
    </row>
    <row r="3637" spans="1:14" s="13" customFormat="1">
      <c r="A3637" s="114">
        <v>44732</v>
      </c>
      <c r="B3637" s="21" t="s">
        <v>20</v>
      </c>
      <c r="C3637" s="21" t="s">
        <v>20</v>
      </c>
      <c r="D3637" s="20" t="s">
        <v>21</v>
      </c>
      <c r="E3637" s="20" t="s">
        <v>22</v>
      </c>
      <c r="F3637" s="20" t="s">
        <v>68</v>
      </c>
      <c r="G3637" s="20" t="str">
        <f>VLOOKUP(Repository_table[[#This Row],[Country of Destination]],$T$11:$U$47,2,)</f>
        <v>Europe and Central Asia</v>
      </c>
      <c r="H3637" s="20" t="s">
        <v>90</v>
      </c>
      <c r="I3637" s="20" t="s">
        <v>25</v>
      </c>
      <c r="J3637" s="22">
        <v>2399042</v>
      </c>
      <c r="K3637" s="27"/>
      <c r="L3637" s="115" t="s">
        <v>67</v>
      </c>
      <c r="N3637" s="89"/>
    </row>
    <row r="3638" spans="1:14" s="13" customFormat="1">
      <c r="A3638" s="114">
        <v>44732</v>
      </c>
      <c r="B3638" s="21" t="s">
        <v>373</v>
      </c>
      <c r="C3638" s="21" t="s">
        <v>373</v>
      </c>
      <c r="D3638" s="20" t="s">
        <v>374</v>
      </c>
      <c r="E3638" s="20" t="s">
        <v>22</v>
      </c>
      <c r="F3638" s="20" t="s">
        <v>94</v>
      </c>
      <c r="G3638" s="20" t="str">
        <f>VLOOKUP(Repository_table[[#This Row],[Country of Destination]],$T$11:$U$47,2,)</f>
        <v>East Asia and Pacific</v>
      </c>
      <c r="H3638" s="20" t="s">
        <v>116</v>
      </c>
      <c r="I3638" s="20" t="s">
        <v>307</v>
      </c>
      <c r="J3638" s="22">
        <v>3662664</v>
      </c>
      <c r="K3638" s="27"/>
      <c r="L3638" s="115" t="s">
        <v>375</v>
      </c>
      <c r="N3638" s="89"/>
    </row>
    <row r="3639" spans="1:14" s="13" customFormat="1">
      <c r="A3639" s="114">
        <v>44733</v>
      </c>
      <c r="B3639" s="21" t="s">
        <v>303</v>
      </c>
      <c r="C3639" s="21" t="s">
        <v>304</v>
      </c>
      <c r="D3639" s="20" t="s">
        <v>305</v>
      </c>
      <c r="E3639" s="20" t="s">
        <v>22</v>
      </c>
      <c r="F3639" s="20" t="s">
        <v>158</v>
      </c>
      <c r="G3639" s="20" t="str">
        <f>VLOOKUP(Repository_table[[#This Row],[Country of Destination]],$T$11:$U$47,2,)</f>
        <v>East Asia and Pacific</v>
      </c>
      <c r="H3639" s="20" t="s">
        <v>306</v>
      </c>
      <c r="I3639" s="20" t="s">
        <v>307</v>
      </c>
      <c r="J3639" s="22">
        <v>3500206</v>
      </c>
      <c r="K3639" s="27"/>
      <c r="L3639" s="115"/>
      <c r="N3639" s="89"/>
    </row>
    <row r="3640" spans="1:14" s="13" customFormat="1" ht="24.95">
      <c r="A3640" s="114">
        <v>44733</v>
      </c>
      <c r="B3640" s="21" t="s">
        <v>264</v>
      </c>
      <c r="C3640" s="21" t="s">
        <v>265</v>
      </c>
      <c r="D3640" s="20" t="s">
        <v>266</v>
      </c>
      <c r="E3640" s="20" t="s">
        <v>22</v>
      </c>
      <c r="F3640" s="20" t="s">
        <v>101</v>
      </c>
      <c r="G3640" s="20" t="str">
        <f>VLOOKUP(Repository_table[[#This Row],[Country of Destination]],$T$11:$U$47,2,)</f>
        <v>Middle East and North Africa</v>
      </c>
      <c r="H3640" s="20" t="s">
        <v>114</v>
      </c>
      <c r="I3640" s="20" t="s">
        <v>268</v>
      </c>
      <c r="J3640" s="22">
        <v>3840894</v>
      </c>
      <c r="K3640" s="27"/>
      <c r="L3640" s="115"/>
      <c r="N3640" s="89"/>
    </row>
    <row r="3641" spans="1:14" s="13" customFormat="1">
      <c r="A3641" s="114">
        <v>44733</v>
      </c>
      <c r="B3641" s="21" t="s">
        <v>228</v>
      </c>
      <c r="C3641" s="21" t="s">
        <v>232</v>
      </c>
      <c r="D3641" s="20" t="s">
        <v>230</v>
      </c>
      <c r="E3641" s="20" t="s">
        <v>22</v>
      </c>
      <c r="F3641" s="20" t="s">
        <v>158</v>
      </c>
      <c r="G3641" s="20" t="str">
        <f>VLOOKUP(Repository_table[[#This Row],[Country of Destination]],$T$11:$U$47,2,)</f>
        <v>East Asia and Pacific</v>
      </c>
      <c r="H3641" s="20" t="s">
        <v>247</v>
      </c>
      <c r="I3641" s="20" t="s">
        <v>231</v>
      </c>
      <c r="J3641" s="22">
        <v>3483315</v>
      </c>
      <c r="K3641" s="27"/>
      <c r="L3641" s="115"/>
      <c r="N3641" s="89"/>
    </row>
    <row r="3642" spans="1:14" s="13" customFormat="1">
      <c r="A3642" s="114">
        <v>44733</v>
      </c>
      <c r="B3642" s="21" t="s">
        <v>20</v>
      </c>
      <c r="C3642" s="21" t="s">
        <v>20</v>
      </c>
      <c r="D3642" s="20" t="s">
        <v>21</v>
      </c>
      <c r="E3642" s="20" t="s">
        <v>22</v>
      </c>
      <c r="F3642" s="20" t="s">
        <v>140</v>
      </c>
      <c r="G3642" s="20" t="str">
        <f>VLOOKUP(Repository_table[[#This Row],[Country of Destination]],$T$11:$U$47,2,)</f>
        <v>Latin America and the Caribbean</v>
      </c>
      <c r="H3642" s="20" t="s">
        <v>47</v>
      </c>
      <c r="I3642" s="20" t="s">
        <v>25</v>
      </c>
      <c r="J3642" s="22">
        <v>3282435</v>
      </c>
      <c r="K3642" s="27"/>
      <c r="L3642" s="115"/>
      <c r="N3642" s="89"/>
    </row>
    <row r="3643" spans="1:14" s="13" customFormat="1">
      <c r="A3643" s="114">
        <v>44734</v>
      </c>
      <c r="B3643" s="21" t="s">
        <v>20</v>
      </c>
      <c r="C3643" s="21" t="s">
        <v>20</v>
      </c>
      <c r="D3643" s="20" t="s">
        <v>27</v>
      </c>
      <c r="E3643" s="20" t="s">
        <v>22</v>
      </c>
      <c r="F3643" s="20" t="s">
        <v>125</v>
      </c>
      <c r="G3643" s="20" t="str">
        <f>VLOOKUP(Repository_table[[#This Row],[Country of Destination]],$T$11:$U$47,2,)</f>
        <v>East Asia and Pacific</v>
      </c>
      <c r="H3643" s="20" t="s">
        <v>161</v>
      </c>
      <c r="I3643" s="20" t="s">
        <v>25</v>
      </c>
      <c r="J3643" s="22">
        <v>3352180</v>
      </c>
      <c r="K3643" s="27"/>
      <c r="L3643" s="115"/>
      <c r="N3643" s="89"/>
    </row>
    <row r="3644" spans="1:14" s="13" customFormat="1" ht="24.95">
      <c r="A3644" s="114">
        <v>44735</v>
      </c>
      <c r="B3644" s="21" t="s">
        <v>264</v>
      </c>
      <c r="C3644" s="21" t="s">
        <v>265</v>
      </c>
      <c r="D3644" s="20" t="s">
        <v>266</v>
      </c>
      <c r="E3644" s="20" t="s">
        <v>22</v>
      </c>
      <c r="F3644" s="20" t="s">
        <v>33</v>
      </c>
      <c r="G3644" s="20" t="str">
        <f>VLOOKUP(Repository_table[[#This Row],[Country of Destination]],$T$11:$U$47,2,)</f>
        <v>Europe and Central Asia</v>
      </c>
      <c r="H3644" s="20" t="s">
        <v>175</v>
      </c>
      <c r="I3644" s="20" t="s">
        <v>268</v>
      </c>
      <c r="J3644" s="22">
        <v>2938891</v>
      </c>
      <c r="K3644" s="27"/>
      <c r="L3644" s="115"/>
      <c r="N3644" s="89"/>
    </row>
    <row r="3645" spans="1:14" s="13" customFormat="1">
      <c r="A3645" s="114">
        <v>44736</v>
      </c>
      <c r="B3645" s="21" t="s">
        <v>303</v>
      </c>
      <c r="C3645" s="21" t="s">
        <v>304</v>
      </c>
      <c r="D3645" s="20" t="s">
        <v>305</v>
      </c>
      <c r="E3645" s="20" t="s">
        <v>22</v>
      </c>
      <c r="F3645" s="20" t="s">
        <v>55</v>
      </c>
      <c r="G3645" s="20" t="str">
        <f>VLOOKUP(Repository_table[[#This Row],[Country of Destination]],$T$11:$U$47,2,)</f>
        <v>Europe and Central Asia</v>
      </c>
      <c r="H3645" s="20" t="s">
        <v>147</v>
      </c>
      <c r="I3645" s="20" t="s">
        <v>307</v>
      </c>
      <c r="J3645" s="22">
        <v>2807828</v>
      </c>
      <c r="K3645" s="27"/>
      <c r="L3645" s="115"/>
      <c r="N3645" s="89"/>
    </row>
    <row r="3646" spans="1:14" s="13" customFormat="1">
      <c r="A3646" s="114">
        <v>44736</v>
      </c>
      <c r="B3646" s="21" t="s">
        <v>20</v>
      </c>
      <c r="C3646" s="21" t="s">
        <v>20</v>
      </c>
      <c r="D3646" s="20" t="s">
        <v>21</v>
      </c>
      <c r="E3646" s="20" t="s">
        <v>22</v>
      </c>
      <c r="F3646" s="20" t="s">
        <v>113</v>
      </c>
      <c r="G3646" s="20" t="str">
        <f>VLOOKUP(Repository_table[[#This Row],[Country of Destination]],$T$11:$U$47,2,)</f>
        <v>Europe and Central Asia</v>
      </c>
      <c r="H3646" s="20" t="s">
        <v>162</v>
      </c>
      <c r="I3646" s="20" t="s">
        <v>25</v>
      </c>
      <c r="J3646" s="22">
        <v>3662815</v>
      </c>
      <c r="K3646" s="27"/>
      <c r="L3646" s="115"/>
      <c r="N3646" s="89"/>
    </row>
    <row r="3647" spans="1:14" s="13" customFormat="1">
      <c r="A3647" s="114">
        <v>44736</v>
      </c>
      <c r="B3647" s="21" t="s">
        <v>373</v>
      </c>
      <c r="C3647" s="21" t="s">
        <v>373</v>
      </c>
      <c r="D3647" s="20" t="s">
        <v>374</v>
      </c>
      <c r="E3647" s="20" t="s">
        <v>22</v>
      </c>
      <c r="F3647" s="20" t="s">
        <v>83</v>
      </c>
      <c r="G3647" s="20" t="str">
        <f>VLOOKUP(Repository_table[[#This Row],[Country of Destination]],$T$11:$U$47,2,)</f>
        <v>East Asia and Pacific</v>
      </c>
      <c r="H3647" s="20" t="s">
        <v>104</v>
      </c>
      <c r="I3647" s="20" t="s">
        <v>307</v>
      </c>
      <c r="J3647" s="22">
        <v>3380055</v>
      </c>
      <c r="K3647" s="27"/>
      <c r="L3647" s="115" t="s">
        <v>375</v>
      </c>
      <c r="N3647" s="89"/>
    </row>
    <row r="3648" spans="1:14" s="13" customFormat="1" ht="24.95">
      <c r="A3648" s="114">
        <v>44737</v>
      </c>
      <c r="B3648" s="21" t="s">
        <v>264</v>
      </c>
      <c r="C3648" s="21" t="s">
        <v>265</v>
      </c>
      <c r="D3648" s="20" t="s">
        <v>266</v>
      </c>
      <c r="E3648" s="20" t="s">
        <v>22</v>
      </c>
      <c r="F3648" s="20" t="s">
        <v>23</v>
      </c>
      <c r="G3648" s="20" t="str">
        <f>VLOOKUP(Repository_table[[#This Row],[Country of Destination]],$T$11:$U$47,2,)</f>
        <v>Europe and Central Asia</v>
      </c>
      <c r="H3648" s="20" t="s">
        <v>267</v>
      </c>
      <c r="I3648" s="20" t="s">
        <v>268</v>
      </c>
      <c r="J3648" s="22">
        <v>3733515</v>
      </c>
      <c r="K3648" s="27"/>
      <c r="L3648" s="115"/>
      <c r="N3648" s="89"/>
    </row>
    <row r="3649" spans="1:14" s="13" customFormat="1">
      <c r="A3649" s="114">
        <v>44737</v>
      </c>
      <c r="B3649" s="21" t="s">
        <v>228</v>
      </c>
      <c r="C3649" s="21" t="s">
        <v>229</v>
      </c>
      <c r="D3649" s="20" t="s">
        <v>230</v>
      </c>
      <c r="E3649" s="20" t="s">
        <v>22</v>
      </c>
      <c r="F3649" s="20" t="s">
        <v>33</v>
      </c>
      <c r="G3649" s="20" t="str">
        <f>VLOOKUP(Repository_table[[#This Row],[Country of Destination]],$T$11:$U$47,2,)</f>
        <v>Europe and Central Asia</v>
      </c>
      <c r="H3649" s="20" t="s">
        <v>207</v>
      </c>
      <c r="I3649" s="20" t="s">
        <v>231</v>
      </c>
      <c r="J3649" s="22">
        <v>3211601</v>
      </c>
      <c r="K3649" s="27"/>
      <c r="L3649" s="115"/>
      <c r="N3649" s="89"/>
    </row>
    <row r="3650" spans="1:14" s="13" customFormat="1">
      <c r="A3650" s="114">
        <v>44737</v>
      </c>
      <c r="B3650" s="21" t="s">
        <v>20</v>
      </c>
      <c r="C3650" s="21" t="s">
        <v>20</v>
      </c>
      <c r="D3650" s="20" t="s">
        <v>21</v>
      </c>
      <c r="E3650" s="20" t="s">
        <v>22</v>
      </c>
      <c r="F3650" s="20" t="s">
        <v>49</v>
      </c>
      <c r="G3650" s="20" t="str">
        <f>VLOOKUP(Repository_table[[#This Row],[Country of Destination]],$T$11:$U$47,2,)</f>
        <v>Europe and Central Asia</v>
      </c>
      <c r="H3650" s="20" t="s">
        <v>127</v>
      </c>
      <c r="I3650" s="20" t="s">
        <v>25</v>
      </c>
      <c r="J3650" s="22">
        <v>3674261</v>
      </c>
      <c r="K3650" s="27"/>
      <c r="L3650" s="115"/>
      <c r="N3650" s="89"/>
    </row>
    <row r="3651" spans="1:14" s="13" customFormat="1">
      <c r="A3651" s="114">
        <v>44737</v>
      </c>
      <c r="B3651" s="21" t="s">
        <v>355</v>
      </c>
      <c r="C3651" s="21" t="s">
        <v>356</v>
      </c>
      <c r="D3651" s="20" t="s">
        <v>360</v>
      </c>
      <c r="E3651" s="20" t="s">
        <v>22</v>
      </c>
      <c r="F3651" s="20" t="s">
        <v>33</v>
      </c>
      <c r="G3651" s="20" t="str">
        <f>VLOOKUP(Repository_table[[#This Row],[Country of Destination]],$T$11:$U$47,2,)</f>
        <v>Europe and Central Asia</v>
      </c>
      <c r="H3651" s="20" t="s">
        <v>300</v>
      </c>
      <c r="I3651" s="20" t="s">
        <v>359</v>
      </c>
      <c r="J3651" s="22">
        <v>3698594</v>
      </c>
      <c r="K3651" s="27"/>
      <c r="L3651" s="115"/>
      <c r="N3651" s="89"/>
    </row>
    <row r="3652" spans="1:14" s="13" customFormat="1">
      <c r="A3652" s="114">
        <v>44738</v>
      </c>
      <c r="B3652" s="21" t="s">
        <v>20</v>
      </c>
      <c r="C3652" s="21" t="s">
        <v>20</v>
      </c>
      <c r="D3652" s="20" t="s">
        <v>21</v>
      </c>
      <c r="E3652" s="20" t="s">
        <v>22</v>
      </c>
      <c r="F3652" s="20" t="s">
        <v>55</v>
      </c>
      <c r="G3652" s="20" t="str">
        <f>VLOOKUP(Repository_table[[#This Row],[Country of Destination]],$T$11:$U$47,2,)</f>
        <v>Europe and Central Asia</v>
      </c>
      <c r="H3652" s="20" t="s">
        <v>24</v>
      </c>
      <c r="I3652" s="20" t="s">
        <v>25</v>
      </c>
      <c r="J3652" s="22">
        <v>3263882</v>
      </c>
      <c r="K3652" s="27"/>
      <c r="L3652" s="115"/>
      <c r="N3652" s="89"/>
    </row>
    <row r="3653" spans="1:14" s="13" customFormat="1">
      <c r="A3653" s="114">
        <v>44738</v>
      </c>
      <c r="B3653" s="21" t="s">
        <v>20</v>
      </c>
      <c r="C3653" s="21" t="s">
        <v>20</v>
      </c>
      <c r="D3653" s="20" t="s">
        <v>21</v>
      </c>
      <c r="E3653" s="20" t="s">
        <v>22</v>
      </c>
      <c r="F3653" s="20" t="s">
        <v>55</v>
      </c>
      <c r="G3653" s="20" t="str">
        <f>VLOOKUP(Repository_table[[#This Row],[Country of Destination]],$T$11:$U$47,2,)</f>
        <v>Europe and Central Asia</v>
      </c>
      <c r="H3653" s="20" t="s">
        <v>64</v>
      </c>
      <c r="I3653" s="20" t="s">
        <v>25</v>
      </c>
      <c r="J3653" s="22">
        <v>3428668</v>
      </c>
      <c r="K3653" s="27"/>
      <c r="L3653" s="115"/>
      <c r="N3653" s="89"/>
    </row>
    <row r="3654" spans="1:14" s="13" customFormat="1">
      <c r="A3654" s="114">
        <v>44738</v>
      </c>
      <c r="B3654" s="21" t="s">
        <v>373</v>
      </c>
      <c r="C3654" s="21" t="s">
        <v>373</v>
      </c>
      <c r="D3654" s="20" t="s">
        <v>374</v>
      </c>
      <c r="E3654" s="20" t="s">
        <v>22</v>
      </c>
      <c r="F3654" s="20" t="s">
        <v>140</v>
      </c>
      <c r="G3654" s="20" t="str">
        <f>VLOOKUP(Repository_table[[#This Row],[Country of Destination]],$T$11:$U$47,2,)</f>
        <v>Latin America and the Caribbean</v>
      </c>
      <c r="H3654" s="20" t="s">
        <v>190</v>
      </c>
      <c r="I3654" s="20" t="s">
        <v>307</v>
      </c>
      <c r="J3654" s="22">
        <v>2214006</v>
      </c>
      <c r="K3654" s="27"/>
      <c r="L3654" s="115" t="s">
        <v>349</v>
      </c>
      <c r="N3654" s="89"/>
    </row>
    <row r="3655" spans="1:14" s="13" customFormat="1">
      <c r="A3655" s="114">
        <v>44739</v>
      </c>
      <c r="B3655" s="21" t="s">
        <v>303</v>
      </c>
      <c r="C3655" s="21" t="s">
        <v>308</v>
      </c>
      <c r="D3655" s="20" t="s">
        <v>305</v>
      </c>
      <c r="E3655" s="20" t="s">
        <v>22</v>
      </c>
      <c r="F3655" s="20" t="s">
        <v>94</v>
      </c>
      <c r="G3655" s="20" t="str">
        <f>VLOOKUP(Repository_table[[#This Row],[Country of Destination]],$T$11:$U$47,2,)</f>
        <v>East Asia and Pacific</v>
      </c>
      <c r="H3655" s="20" t="s">
        <v>134</v>
      </c>
      <c r="I3655" s="20" t="s">
        <v>307</v>
      </c>
      <c r="J3655" s="22">
        <v>3666598</v>
      </c>
      <c r="K3655" s="27"/>
      <c r="L3655" s="115"/>
      <c r="N3655" s="89"/>
    </row>
    <row r="3656" spans="1:14" s="13" customFormat="1" ht="24.95">
      <c r="A3656" s="114">
        <v>44739</v>
      </c>
      <c r="B3656" s="21" t="s">
        <v>264</v>
      </c>
      <c r="C3656" s="21" t="s">
        <v>265</v>
      </c>
      <c r="D3656" s="20" t="s">
        <v>266</v>
      </c>
      <c r="E3656" s="20" t="s">
        <v>22</v>
      </c>
      <c r="F3656" s="20" t="s">
        <v>55</v>
      </c>
      <c r="G3656" s="20" t="str">
        <f>VLOOKUP(Repository_table[[#This Row],[Country of Destination]],$T$11:$U$47,2,)</f>
        <v>Europe and Central Asia</v>
      </c>
      <c r="H3656" s="20" t="s">
        <v>70</v>
      </c>
      <c r="I3656" s="20" t="s">
        <v>268</v>
      </c>
      <c r="J3656" s="22">
        <v>3620532</v>
      </c>
      <c r="K3656" s="27"/>
      <c r="L3656" s="115"/>
      <c r="N3656" s="89"/>
    </row>
    <row r="3657" spans="1:14" s="13" customFormat="1">
      <c r="A3657" s="114">
        <v>44740</v>
      </c>
      <c r="B3657" s="21" t="s">
        <v>303</v>
      </c>
      <c r="C3657" s="21" t="s">
        <v>304</v>
      </c>
      <c r="D3657" s="20" t="s">
        <v>305</v>
      </c>
      <c r="E3657" s="20" t="s">
        <v>22</v>
      </c>
      <c r="F3657" s="20" t="s">
        <v>69</v>
      </c>
      <c r="G3657" s="20" t="str">
        <f>VLOOKUP(Repository_table[[#This Row],[Country of Destination]],$T$11:$U$47,2,)</f>
        <v>East Asia and Pacific</v>
      </c>
      <c r="H3657" s="20" t="s">
        <v>238</v>
      </c>
      <c r="I3657" s="20" t="s">
        <v>307</v>
      </c>
      <c r="J3657" s="22">
        <v>3386833</v>
      </c>
      <c r="K3657" s="27"/>
      <c r="L3657" s="115"/>
      <c r="N3657" s="89"/>
    </row>
    <row r="3658" spans="1:14" s="13" customFormat="1">
      <c r="A3658" s="114">
        <v>44740</v>
      </c>
      <c r="B3658" s="21" t="s">
        <v>20</v>
      </c>
      <c r="C3658" s="21" t="s">
        <v>20</v>
      </c>
      <c r="D3658" s="20" t="s">
        <v>21</v>
      </c>
      <c r="E3658" s="20" t="s">
        <v>22</v>
      </c>
      <c r="F3658" s="20" t="s">
        <v>140</v>
      </c>
      <c r="G3658" s="20" t="str">
        <f>VLOOKUP(Repository_table[[#This Row],[Country of Destination]],$T$11:$U$47,2,)</f>
        <v>Latin America and the Caribbean</v>
      </c>
      <c r="H3658" s="20" t="s">
        <v>163</v>
      </c>
      <c r="I3658" s="20" t="s">
        <v>25</v>
      </c>
      <c r="J3658" s="22">
        <v>3278072</v>
      </c>
      <c r="K3658" s="27"/>
      <c r="L3658" s="115"/>
      <c r="N3658" s="89"/>
    </row>
    <row r="3659" spans="1:14" s="13" customFormat="1">
      <c r="A3659" s="114">
        <v>44741</v>
      </c>
      <c r="B3659" s="21" t="s">
        <v>303</v>
      </c>
      <c r="C3659" s="21" t="s">
        <v>304</v>
      </c>
      <c r="D3659" s="20" t="s">
        <v>305</v>
      </c>
      <c r="E3659" s="20" t="s">
        <v>22</v>
      </c>
      <c r="F3659" s="20" t="s">
        <v>23</v>
      </c>
      <c r="G3659" s="20" t="str">
        <f>VLOOKUP(Repository_table[[#This Row],[Country of Destination]],$T$11:$U$47,2,)</f>
        <v>Europe and Central Asia</v>
      </c>
      <c r="H3659" s="20" t="s">
        <v>321</v>
      </c>
      <c r="I3659" s="20" t="s">
        <v>307</v>
      </c>
      <c r="J3659" s="22">
        <v>3664919</v>
      </c>
      <c r="K3659" s="27"/>
      <c r="L3659" s="115"/>
      <c r="N3659" s="89"/>
    </row>
    <row r="3660" spans="1:14" s="13" customFormat="1" ht="24.95">
      <c r="A3660" s="114">
        <v>44741</v>
      </c>
      <c r="B3660" s="21" t="s">
        <v>264</v>
      </c>
      <c r="C3660" s="21" t="s">
        <v>265</v>
      </c>
      <c r="D3660" s="20" t="s">
        <v>266</v>
      </c>
      <c r="E3660" s="20" t="s">
        <v>22</v>
      </c>
      <c r="F3660" s="20" t="s">
        <v>33</v>
      </c>
      <c r="G3660" s="20" t="str">
        <f>VLOOKUP(Repository_table[[#This Row],[Country of Destination]],$T$11:$U$47,2,)</f>
        <v>Europe and Central Asia</v>
      </c>
      <c r="H3660" s="20" t="s">
        <v>274</v>
      </c>
      <c r="I3660" s="20" t="s">
        <v>268</v>
      </c>
      <c r="J3660" s="22">
        <v>3443908</v>
      </c>
      <c r="K3660" s="27"/>
      <c r="L3660" s="115"/>
      <c r="N3660" s="89"/>
    </row>
    <row r="3661" spans="1:14" s="13" customFormat="1">
      <c r="A3661" s="114">
        <v>44741</v>
      </c>
      <c r="B3661" s="21" t="s">
        <v>228</v>
      </c>
      <c r="C3661" s="21" t="s">
        <v>232</v>
      </c>
      <c r="D3661" s="20" t="s">
        <v>230</v>
      </c>
      <c r="E3661" s="20" t="s">
        <v>22</v>
      </c>
      <c r="F3661" s="20" t="s">
        <v>140</v>
      </c>
      <c r="G3661" s="20" t="str">
        <f>VLOOKUP(Repository_table[[#This Row],[Country of Destination]],$T$11:$U$47,2,)</f>
        <v>Latin America and the Caribbean</v>
      </c>
      <c r="H3661" s="20" t="s">
        <v>85</v>
      </c>
      <c r="I3661" s="20" t="s">
        <v>231</v>
      </c>
      <c r="J3661" s="22">
        <v>1411952</v>
      </c>
      <c r="K3661" s="27"/>
      <c r="L3661" s="115" t="s">
        <v>67</v>
      </c>
      <c r="N3661" s="89"/>
    </row>
    <row r="3662" spans="1:14" s="13" customFormat="1">
      <c r="A3662" s="114">
        <v>44741</v>
      </c>
      <c r="B3662" s="21" t="s">
        <v>228</v>
      </c>
      <c r="C3662" s="21" t="s">
        <v>248</v>
      </c>
      <c r="D3662" s="20" t="s">
        <v>230</v>
      </c>
      <c r="E3662" s="20" t="s">
        <v>249</v>
      </c>
      <c r="F3662" s="20" t="s">
        <v>140</v>
      </c>
      <c r="G3662" s="20" t="str">
        <f>VLOOKUP(Repository_table[[#This Row],[Country of Destination]],$T$11:$U$47,2,)</f>
        <v>Latin America and the Caribbean</v>
      </c>
      <c r="H3662" s="20" t="s">
        <v>85</v>
      </c>
      <c r="I3662" s="20" t="s">
        <v>231</v>
      </c>
      <c r="J3662" s="22">
        <v>577834</v>
      </c>
      <c r="K3662" s="27"/>
      <c r="L3662" s="115" t="s">
        <v>250</v>
      </c>
      <c r="N3662" s="89"/>
    </row>
    <row r="3663" spans="1:14" s="13" customFormat="1">
      <c r="A3663" s="114">
        <v>44741</v>
      </c>
      <c r="B3663" s="21" t="s">
        <v>20</v>
      </c>
      <c r="C3663" s="21" t="s">
        <v>20</v>
      </c>
      <c r="D3663" s="20" t="s">
        <v>21</v>
      </c>
      <c r="E3663" s="20" t="s">
        <v>22</v>
      </c>
      <c r="F3663" s="20" t="s">
        <v>33</v>
      </c>
      <c r="G3663" s="20" t="str">
        <f>VLOOKUP(Repository_table[[#This Row],[Country of Destination]],$T$11:$U$47,2,)</f>
        <v>Europe and Central Asia</v>
      </c>
      <c r="H3663" s="20" t="s">
        <v>129</v>
      </c>
      <c r="I3663" s="20" t="s">
        <v>25</v>
      </c>
      <c r="J3663" s="22">
        <v>3707579</v>
      </c>
      <c r="K3663" s="27"/>
      <c r="L3663" s="115"/>
      <c r="N3663" s="89"/>
    </row>
    <row r="3664" spans="1:14" s="13" customFormat="1">
      <c r="A3664" s="114">
        <v>44741</v>
      </c>
      <c r="B3664" s="21" t="s">
        <v>373</v>
      </c>
      <c r="C3664" s="21" t="s">
        <v>373</v>
      </c>
      <c r="D3664" s="20" t="s">
        <v>374</v>
      </c>
      <c r="E3664" s="20" t="s">
        <v>22</v>
      </c>
      <c r="F3664" s="20" t="s">
        <v>140</v>
      </c>
      <c r="G3664" s="20" t="str">
        <f>VLOOKUP(Repository_table[[#This Row],[Country of Destination]],$T$11:$U$47,2,)</f>
        <v>Latin America and the Caribbean</v>
      </c>
      <c r="H3664" s="20" t="s">
        <v>118</v>
      </c>
      <c r="I3664" s="20" t="s">
        <v>307</v>
      </c>
      <c r="J3664" s="22">
        <v>2296387</v>
      </c>
      <c r="K3664" s="27"/>
      <c r="L3664" s="115" t="s">
        <v>349</v>
      </c>
      <c r="N3664" s="89"/>
    </row>
    <row r="3665" spans="1:14" s="13" customFormat="1" ht="24.95">
      <c r="A3665" s="114">
        <v>44742</v>
      </c>
      <c r="B3665" s="21" t="s">
        <v>264</v>
      </c>
      <c r="C3665" s="21" t="s">
        <v>265</v>
      </c>
      <c r="D3665" s="20" t="s">
        <v>283</v>
      </c>
      <c r="E3665" s="20" t="s">
        <v>22</v>
      </c>
      <c r="F3665" s="20" t="s">
        <v>144</v>
      </c>
      <c r="G3665" s="20" t="str">
        <f>VLOOKUP(Repository_table[[#This Row],[Country of Destination]],$T$11:$U$47,2,)</f>
        <v>Latin America and the Caribbean</v>
      </c>
      <c r="H3665" s="20" t="s">
        <v>168</v>
      </c>
      <c r="I3665" s="20" t="s">
        <v>268</v>
      </c>
      <c r="J3665" s="22">
        <v>3248530</v>
      </c>
      <c r="K3665" s="27"/>
      <c r="L3665" s="115"/>
      <c r="N3665" s="89"/>
    </row>
    <row r="3666" spans="1:14" s="13" customFormat="1">
      <c r="A3666" s="114">
        <v>44742</v>
      </c>
      <c r="B3666" s="21" t="s">
        <v>20</v>
      </c>
      <c r="C3666" s="21" t="s">
        <v>20</v>
      </c>
      <c r="D3666" s="20" t="s">
        <v>27</v>
      </c>
      <c r="E3666" s="20" t="s">
        <v>22</v>
      </c>
      <c r="F3666" s="20" t="s">
        <v>28</v>
      </c>
      <c r="G3666" s="20" t="str">
        <f>VLOOKUP(Repository_table[[#This Row],[Country of Destination]],$T$11:$U$47,2,)</f>
        <v>East Asia and Pacific</v>
      </c>
      <c r="H3666" s="20" t="s">
        <v>97</v>
      </c>
      <c r="I3666" s="20" t="s">
        <v>25</v>
      </c>
      <c r="J3666" s="22">
        <v>3162346</v>
      </c>
      <c r="K3666" s="27"/>
      <c r="L3666" s="115"/>
      <c r="N3666" s="89"/>
    </row>
    <row r="3667" spans="1:14" s="13" customFormat="1">
      <c r="A3667" s="114">
        <v>44742</v>
      </c>
      <c r="B3667" s="21" t="s">
        <v>20</v>
      </c>
      <c r="C3667" s="21" t="s">
        <v>20</v>
      </c>
      <c r="D3667" s="20" t="s">
        <v>21</v>
      </c>
      <c r="E3667" s="20" t="s">
        <v>22</v>
      </c>
      <c r="F3667" s="20" t="s">
        <v>65</v>
      </c>
      <c r="G3667" s="20" t="str">
        <f>VLOOKUP(Repository_table[[#This Row],[Country of Destination]],$T$11:$U$47,2,)</f>
        <v>Europe and Central Asia</v>
      </c>
      <c r="H3667" s="20" t="s">
        <v>105</v>
      </c>
      <c r="I3667" s="20" t="s">
        <v>25</v>
      </c>
      <c r="J3667" s="22">
        <v>3548514</v>
      </c>
      <c r="K3667" s="27"/>
      <c r="L3667" s="115"/>
      <c r="N3667" s="89"/>
    </row>
    <row r="3668" spans="1:14" s="13" customFormat="1">
      <c r="A3668" s="117">
        <v>44743</v>
      </c>
      <c r="B3668" s="118" t="s">
        <v>20</v>
      </c>
      <c r="C3668" s="118" t="s">
        <v>20</v>
      </c>
      <c r="D3668" s="119" t="s">
        <v>21</v>
      </c>
      <c r="E3668" s="119" t="s">
        <v>22</v>
      </c>
      <c r="F3668" s="119" t="s">
        <v>23</v>
      </c>
      <c r="G3668" s="119" t="str">
        <f>VLOOKUP(Repository_table[[#This Row],[Country of Destination]],$T$11:$U$47,2,)</f>
        <v>Europe and Central Asia</v>
      </c>
      <c r="H3668" s="119" t="s">
        <v>40</v>
      </c>
      <c r="I3668" s="119" t="s">
        <v>25</v>
      </c>
      <c r="J3668" s="120">
        <v>3722816</v>
      </c>
      <c r="K3668" s="121"/>
      <c r="L3668" s="115"/>
      <c r="N3668" s="89"/>
    </row>
    <row r="3669" spans="1:14" s="13" customFormat="1">
      <c r="A3669" s="117">
        <v>44744</v>
      </c>
      <c r="B3669" s="118" t="s">
        <v>303</v>
      </c>
      <c r="C3669" s="118" t="s">
        <v>308</v>
      </c>
      <c r="D3669" s="119" t="s">
        <v>305</v>
      </c>
      <c r="E3669" s="119" t="s">
        <v>22</v>
      </c>
      <c r="F3669" s="119" t="s">
        <v>158</v>
      </c>
      <c r="G3669" s="119" t="str">
        <f>VLOOKUP(Repository_table[[#This Row],[Country of Destination]],$T$11:$U$47,2,)</f>
        <v>East Asia and Pacific</v>
      </c>
      <c r="H3669" s="119" t="s">
        <v>322</v>
      </c>
      <c r="I3669" s="119" t="s">
        <v>307</v>
      </c>
      <c r="J3669" s="120">
        <v>3650284</v>
      </c>
      <c r="K3669" s="121"/>
      <c r="L3669" s="115"/>
      <c r="N3669" s="89"/>
    </row>
    <row r="3670" spans="1:14" s="13" customFormat="1" ht="24.95">
      <c r="A3670" s="117">
        <v>44744</v>
      </c>
      <c r="B3670" s="118" t="s">
        <v>264</v>
      </c>
      <c r="C3670" s="118" t="s">
        <v>265</v>
      </c>
      <c r="D3670" s="119" t="s">
        <v>266</v>
      </c>
      <c r="E3670" s="119" t="s">
        <v>22</v>
      </c>
      <c r="F3670" s="119" t="s">
        <v>113</v>
      </c>
      <c r="G3670" s="119" t="str">
        <f>VLOOKUP(Repository_table[[#This Row],[Country of Destination]],$T$11:$U$47,2,)</f>
        <v>Europe and Central Asia</v>
      </c>
      <c r="H3670" s="119" t="s">
        <v>48</v>
      </c>
      <c r="I3670" s="119" t="s">
        <v>268</v>
      </c>
      <c r="J3670" s="120">
        <v>3715041</v>
      </c>
      <c r="K3670" s="121"/>
      <c r="L3670" s="115"/>
      <c r="N3670" s="89"/>
    </row>
    <row r="3671" spans="1:14" s="13" customFormat="1">
      <c r="A3671" s="117">
        <v>44744</v>
      </c>
      <c r="B3671" s="118" t="s">
        <v>20</v>
      </c>
      <c r="C3671" s="118" t="s">
        <v>20</v>
      </c>
      <c r="D3671" s="119" t="s">
        <v>21</v>
      </c>
      <c r="E3671" s="119" t="s">
        <v>22</v>
      </c>
      <c r="F3671" s="119" t="s">
        <v>69</v>
      </c>
      <c r="G3671" s="119" t="str">
        <f>VLOOKUP(Repository_table[[#This Row],[Country of Destination]],$T$11:$U$47,2,)</f>
        <v>East Asia and Pacific</v>
      </c>
      <c r="H3671" s="119" t="s">
        <v>164</v>
      </c>
      <c r="I3671" s="119" t="s">
        <v>25</v>
      </c>
      <c r="J3671" s="120">
        <v>3659943</v>
      </c>
      <c r="K3671" s="121"/>
      <c r="L3671" s="115"/>
      <c r="N3671" s="89"/>
    </row>
    <row r="3672" spans="1:14" s="13" customFormat="1" ht="24.95">
      <c r="A3672" s="117">
        <v>44745</v>
      </c>
      <c r="B3672" s="118" t="s">
        <v>264</v>
      </c>
      <c r="C3672" s="118" t="s">
        <v>265</v>
      </c>
      <c r="D3672" s="119" t="s">
        <v>266</v>
      </c>
      <c r="E3672" s="119" t="s">
        <v>22</v>
      </c>
      <c r="F3672" s="119" t="s">
        <v>23</v>
      </c>
      <c r="G3672" s="119" t="str">
        <f>VLOOKUP(Repository_table[[#This Row],[Country of Destination]],$T$11:$U$47,2,)</f>
        <v>Europe and Central Asia</v>
      </c>
      <c r="H3672" s="119" t="s">
        <v>119</v>
      </c>
      <c r="I3672" s="119" t="s">
        <v>268</v>
      </c>
      <c r="J3672" s="120">
        <v>3345133</v>
      </c>
      <c r="K3672" s="121"/>
      <c r="L3672" s="115"/>
      <c r="N3672" s="89"/>
    </row>
    <row r="3673" spans="1:14" s="13" customFormat="1">
      <c r="A3673" s="117">
        <v>44745</v>
      </c>
      <c r="B3673" s="118" t="s">
        <v>228</v>
      </c>
      <c r="C3673" s="118" t="s">
        <v>232</v>
      </c>
      <c r="D3673" s="119" t="s">
        <v>230</v>
      </c>
      <c r="E3673" s="119" t="s">
        <v>22</v>
      </c>
      <c r="F3673" s="119" t="s">
        <v>158</v>
      </c>
      <c r="G3673" s="119" t="str">
        <f>VLOOKUP(Repository_table[[#This Row],[Country of Destination]],$T$11:$U$47,2,)</f>
        <v>East Asia and Pacific</v>
      </c>
      <c r="H3673" s="119" t="s">
        <v>241</v>
      </c>
      <c r="I3673" s="119" t="s">
        <v>231</v>
      </c>
      <c r="J3673" s="120">
        <v>3466398</v>
      </c>
      <c r="K3673" s="121"/>
      <c r="L3673" s="115"/>
      <c r="N3673" s="89"/>
    </row>
    <row r="3674" spans="1:14" s="13" customFormat="1">
      <c r="A3674" s="117">
        <v>44745</v>
      </c>
      <c r="B3674" s="118" t="s">
        <v>20</v>
      </c>
      <c r="C3674" s="118" t="s">
        <v>20</v>
      </c>
      <c r="D3674" s="119" t="s">
        <v>21</v>
      </c>
      <c r="E3674" s="119" t="s">
        <v>22</v>
      </c>
      <c r="F3674" s="119" t="s">
        <v>42</v>
      </c>
      <c r="G3674" s="119" t="str">
        <f>VLOOKUP(Repository_table[[#This Row],[Country of Destination]],$T$11:$U$47,2,)</f>
        <v>South Asia</v>
      </c>
      <c r="H3674" s="119" t="s">
        <v>166</v>
      </c>
      <c r="I3674" s="119" t="s">
        <v>25</v>
      </c>
      <c r="J3674" s="120">
        <v>3545570</v>
      </c>
      <c r="K3674" s="121"/>
      <c r="L3674" s="115"/>
      <c r="N3674" s="89"/>
    </row>
    <row r="3675" spans="1:14" s="13" customFormat="1">
      <c r="A3675" s="117">
        <v>44745</v>
      </c>
      <c r="B3675" s="118" t="s">
        <v>20</v>
      </c>
      <c r="C3675" s="118" t="s">
        <v>20</v>
      </c>
      <c r="D3675" s="119" t="s">
        <v>21</v>
      </c>
      <c r="E3675" s="119" t="s">
        <v>22</v>
      </c>
      <c r="F3675" s="119" t="s">
        <v>33</v>
      </c>
      <c r="G3675" s="119" t="str">
        <f>VLOOKUP(Repository_table[[#This Row],[Country of Destination]],$T$11:$U$47,2,)</f>
        <v>Europe and Central Asia</v>
      </c>
      <c r="H3675" s="119" t="s">
        <v>165</v>
      </c>
      <c r="I3675" s="119" t="s">
        <v>25</v>
      </c>
      <c r="J3675" s="120">
        <v>3163613</v>
      </c>
      <c r="K3675" s="121"/>
      <c r="L3675" s="115"/>
      <c r="N3675" s="89"/>
    </row>
    <row r="3676" spans="1:14" s="13" customFormat="1">
      <c r="A3676" s="117">
        <v>44746</v>
      </c>
      <c r="B3676" s="118" t="s">
        <v>303</v>
      </c>
      <c r="C3676" s="118" t="s">
        <v>304</v>
      </c>
      <c r="D3676" s="119" t="s">
        <v>305</v>
      </c>
      <c r="E3676" s="119" t="s">
        <v>22</v>
      </c>
      <c r="F3676" s="119" t="s">
        <v>61</v>
      </c>
      <c r="G3676" s="119" t="str">
        <f>VLOOKUP(Repository_table[[#This Row],[Country of Destination]],$T$11:$U$47,2,)</f>
        <v>Europe and Central Asia</v>
      </c>
      <c r="H3676" s="119" t="s">
        <v>153</v>
      </c>
      <c r="I3676" s="119" t="s">
        <v>307</v>
      </c>
      <c r="J3676" s="120">
        <v>3635842</v>
      </c>
      <c r="K3676" s="121"/>
      <c r="L3676" s="115"/>
      <c r="N3676" s="89"/>
    </row>
    <row r="3677" spans="1:14" s="13" customFormat="1">
      <c r="A3677" s="117">
        <v>44746</v>
      </c>
      <c r="B3677" s="118" t="s">
        <v>373</v>
      </c>
      <c r="C3677" s="118" t="s">
        <v>373</v>
      </c>
      <c r="D3677" s="119" t="s">
        <v>378</v>
      </c>
      <c r="E3677" s="119" t="s">
        <v>22</v>
      </c>
      <c r="F3677" s="119" t="s">
        <v>28</v>
      </c>
      <c r="G3677" s="119" t="str">
        <f>VLOOKUP(Repository_table[[#This Row],[Country of Destination]],$T$11:$U$47,2,)</f>
        <v>East Asia and Pacific</v>
      </c>
      <c r="H3677" s="119" t="s">
        <v>195</v>
      </c>
      <c r="I3677" s="119" t="s">
        <v>307</v>
      </c>
      <c r="J3677" s="120">
        <v>3559771</v>
      </c>
      <c r="K3677" s="121"/>
      <c r="L3677" s="115" t="s">
        <v>349</v>
      </c>
      <c r="N3677" s="89"/>
    </row>
    <row r="3678" spans="1:14" s="13" customFormat="1" ht="24.95">
      <c r="A3678" s="117">
        <v>44747</v>
      </c>
      <c r="B3678" s="118" t="s">
        <v>264</v>
      </c>
      <c r="C3678" s="118" t="s">
        <v>265</v>
      </c>
      <c r="D3678" s="119" t="s">
        <v>266</v>
      </c>
      <c r="E3678" s="119" t="s">
        <v>22</v>
      </c>
      <c r="F3678" s="119" t="s">
        <v>158</v>
      </c>
      <c r="G3678" s="119" t="str">
        <f>VLOOKUP(Repository_table[[#This Row],[Country of Destination]],$T$11:$U$47,2,)</f>
        <v>East Asia and Pacific</v>
      </c>
      <c r="H3678" s="119" t="s">
        <v>278</v>
      </c>
      <c r="I3678" s="119" t="s">
        <v>268</v>
      </c>
      <c r="J3678" s="120">
        <v>3786733</v>
      </c>
      <c r="K3678" s="121"/>
      <c r="L3678" s="115"/>
      <c r="N3678" s="89"/>
    </row>
    <row r="3679" spans="1:14" s="13" customFormat="1">
      <c r="A3679" s="117">
        <v>44747</v>
      </c>
      <c r="B3679" s="118" t="s">
        <v>20</v>
      </c>
      <c r="C3679" s="118" t="s">
        <v>20</v>
      </c>
      <c r="D3679" s="119" t="s">
        <v>27</v>
      </c>
      <c r="E3679" s="119" t="s">
        <v>22</v>
      </c>
      <c r="F3679" s="119" t="s">
        <v>28</v>
      </c>
      <c r="G3679" s="119" t="str">
        <f>VLOOKUP(Repository_table[[#This Row],[Country of Destination]],$T$11:$U$47,2,)</f>
        <v>East Asia and Pacific</v>
      </c>
      <c r="H3679" s="119" t="s">
        <v>167</v>
      </c>
      <c r="I3679" s="119" t="s">
        <v>25</v>
      </c>
      <c r="J3679" s="120">
        <v>3070778</v>
      </c>
      <c r="K3679" s="121"/>
      <c r="L3679" s="115"/>
      <c r="N3679" s="89"/>
    </row>
    <row r="3680" spans="1:14" s="13" customFormat="1">
      <c r="A3680" s="117">
        <v>44747</v>
      </c>
      <c r="B3680" s="118" t="s">
        <v>20</v>
      </c>
      <c r="C3680" s="118" t="s">
        <v>20</v>
      </c>
      <c r="D3680" s="119" t="s">
        <v>21</v>
      </c>
      <c r="E3680" s="119" t="s">
        <v>22</v>
      </c>
      <c r="F3680" s="119" t="s">
        <v>33</v>
      </c>
      <c r="G3680" s="119" t="str">
        <f>VLOOKUP(Repository_table[[#This Row],[Country of Destination]],$T$11:$U$47,2,)</f>
        <v>Europe and Central Asia</v>
      </c>
      <c r="H3680" s="119" t="s">
        <v>84</v>
      </c>
      <c r="I3680" s="119" t="s">
        <v>25</v>
      </c>
      <c r="J3680" s="120">
        <v>3717082</v>
      </c>
      <c r="K3680" s="121"/>
      <c r="L3680" s="115"/>
      <c r="N3680" s="89"/>
    </row>
    <row r="3681" spans="1:14" s="13" customFormat="1">
      <c r="A3681" s="117">
        <v>44748</v>
      </c>
      <c r="B3681" s="118" t="s">
        <v>303</v>
      </c>
      <c r="C3681" s="118" t="s">
        <v>304</v>
      </c>
      <c r="D3681" s="119" t="s">
        <v>305</v>
      </c>
      <c r="E3681" s="119" t="s">
        <v>22</v>
      </c>
      <c r="F3681" s="119" t="s">
        <v>42</v>
      </c>
      <c r="G3681" s="119" t="str">
        <f>VLOOKUP(Repository_table[[#This Row],[Country of Destination]],$T$11:$U$47,2,)</f>
        <v>South Asia</v>
      </c>
      <c r="H3681" s="119" t="s">
        <v>131</v>
      </c>
      <c r="I3681" s="119" t="s">
        <v>307</v>
      </c>
      <c r="J3681" s="120">
        <v>3170338</v>
      </c>
      <c r="K3681" s="121"/>
      <c r="L3681" s="115"/>
      <c r="N3681" s="89"/>
    </row>
    <row r="3682" spans="1:14" s="13" customFormat="1">
      <c r="A3682" s="117">
        <v>44748</v>
      </c>
      <c r="B3682" s="118" t="s">
        <v>228</v>
      </c>
      <c r="C3682" s="118" t="s">
        <v>229</v>
      </c>
      <c r="D3682" s="119" t="s">
        <v>230</v>
      </c>
      <c r="E3682" s="119" t="s">
        <v>22</v>
      </c>
      <c r="F3682" s="119" t="s">
        <v>68</v>
      </c>
      <c r="G3682" s="119" t="str">
        <f>VLOOKUP(Repository_table[[#This Row],[Country of Destination]],$T$11:$U$47,2,)</f>
        <v>Europe and Central Asia</v>
      </c>
      <c r="H3682" s="119" t="s">
        <v>198</v>
      </c>
      <c r="I3682" s="119" t="s">
        <v>231</v>
      </c>
      <c r="J3682" s="120">
        <v>3212718</v>
      </c>
      <c r="K3682" s="121"/>
      <c r="L3682" s="115"/>
      <c r="N3682" s="89"/>
    </row>
    <row r="3683" spans="1:14" s="13" customFormat="1">
      <c r="A3683" s="117">
        <v>44748</v>
      </c>
      <c r="B3683" s="118" t="s">
        <v>20</v>
      </c>
      <c r="C3683" s="118" t="s">
        <v>20</v>
      </c>
      <c r="D3683" s="119" t="s">
        <v>21</v>
      </c>
      <c r="E3683" s="119" t="s">
        <v>22</v>
      </c>
      <c r="F3683" s="119" t="s">
        <v>61</v>
      </c>
      <c r="G3683" s="119" t="str">
        <f>VLOOKUP(Repository_table[[#This Row],[Country of Destination]],$T$11:$U$47,2,)</f>
        <v>Europe and Central Asia</v>
      </c>
      <c r="H3683" s="119" t="s">
        <v>30</v>
      </c>
      <c r="I3683" s="119" t="s">
        <v>25</v>
      </c>
      <c r="J3683" s="120">
        <v>3661743</v>
      </c>
      <c r="K3683" s="121"/>
      <c r="L3683" s="115"/>
      <c r="N3683" s="89"/>
    </row>
    <row r="3684" spans="1:14" s="13" customFormat="1">
      <c r="A3684" s="117">
        <v>44748</v>
      </c>
      <c r="B3684" s="118" t="s">
        <v>373</v>
      </c>
      <c r="C3684" s="118" t="s">
        <v>373</v>
      </c>
      <c r="D3684" s="119" t="s">
        <v>374</v>
      </c>
      <c r="E3684" s="119" t="s">
        <v>22</v>
      </c>
      <c r="F3684" s="119" t="s">
        <v>113</v>
      </c>
      <c r="G3684" s="119" t="str">
        <f>VLOOKUP(Repository_table[[#This Row],[Country of Destination]],$T$11:$U$47,2,)</f>
        <v>Europe and Central Asia</v>
      </c>
      <c r="H3684" s="119" t="s">
        <v>95</v>
      </c>
      <c r="I3684" s="119" t="s">
        <v>307</v>
      </c>
      <c r="J3684" s="120">
        <v>3420121</v>
      </c>
      <c r="K3684" s="121"/>
      <c r="L3684" s="115" t="s">
        <v>375</v>
      </c>
      <c r="N3684" s="89"/>
    </row>
    <row r="3685" spans="1:14" s="13" customFormat="1" ht="24.95">
      <c r="A3685" s="117">
        <v>44749</v>
      </c>
      <c r="B3685" s="118" t="s">
        <v>264</v>
      </c>
      <c r="C3685" s="118" t="s">
        <v>265</v>
      </c>
      <c r="D3685" s="119" t="s">
        <v>266</v>
      </c>
      <c r="E3685" s="119" t="s">
        <v>22</v>
      </c>
      <c r="F3685" s="119" t="s">
        <v>33</v>
      </c>
      <c r="G3685" s="119" t="str">
        <f>VLOOKUP(Repository_table[[#This Row],[Country of Destination]],$T$11:$U$47,2,)</f>
        <v>Europe and Central Asia</v>
      </c>
      <c r="H3685" s="119" t="s">
        <v>293</v>
      </c>
      <c r="I3685" s="119" t="s">
        <v>268</v>
      </c>
      <c r="J3685" s="120">
        <v>3544317</v>
      </c>
      <c r="K3685" s="121"/>
      <c r="L3685" s="115"/>
      <c r="N3685" s="89"/>
    </row>
    <row r="3686" spans="1:14" s="13" customFormat="1">
      <c r="A3686" s="117">
        <v>44749</v>
      </c>
      <c r="B3686" s="118" t="s">
        <v>20</v>
      </c>
      <c r="C3686" s="118" t="s">
        <v>20</v>
      </c>
      <c r="D3686" s="119" t="s">
        <v>21</v>
      </c>
      <c r="E3686" s="119" t="s">
        <v>22</v>
      </c>
      <c r="F3686" s="119" t="s">
        <v>55</v>
      </c>
      <c r="G3686" s="119" t="str">
        <f>VLOOKUP(Repository_table[[#This Row],[Country of Destination]],$T$11:$U$47,2,)</f>
        <v>Europe and Central Asia</v>
      </c>
      <c r="H3686" s="119" t="s">
        <v>98</v>
      </c>
      <c r="I3686" s="119" t="s">
        <v>25</v>
      </c>
      <c r="J3686" s="120">
        <v>3697796</v>
      </c>
      <c r="K3686" s="121"/>
      <c r="L3686" s="115"/>
      <c r="N3686" s="89"/>
    </row>
    <row r="3687" spans="1:14" s="13" customFormat="1">
      <c r="A3687" s="117">
        <v>44749</v>
      </c>
      <c r="B3687" s="118" t="s">
        <v>373</v>
      </c>
      <c r="C3687" s="118" t="s">
        <v>373</v>
      </c>
      <c r="D3687" s="119" t="s">
        <v>374</v>
      </c>
      <c r="E3687" s="119" t="s">
        <v>22</v>
      </c>
      <c r="F3687" s="119" t="s">
        <v>140</v>
      </c>
      <c r="G3687" s="119" t="str">
        <f>VLOOKUP(Repository_table[[#This Row],[Country of Destination]],$T$11:$U$47,2,)</f>
        <v>Latin America and the Caribbean</v>
      </c>
      <c r="H3687" s="119" t="s">
        <v>271</v>
      </c>
      <c r="I3687" s="119" t="s">
        <v>307</v>
      </c>
      <c r="J3687" s="120">
        <v>2139761</v>
      </c>
      <c r="K3687" s="121"/>
      <c r="L3687" s="115" t="s">
        <v>349</v>
      </c>
      <c r="N3687" s="89"/>
    </row>
    <row r="3688" spans="1:14" s="13" customFormat="1">
      <c r="A3688" s="117">
        <v>44750</v>
      </c>
      <c r="B3688" s="118" t="s">
        <v>303</v>
      </c>
      <c r="C3688" s="118" t="s">
        <v>304</v>
      </c>
      <c r="D3688" s="119" t="s">
        <v>305</v>
      </c>
      <c r="E3688" s="119" t="s">
        <v>22</v>
      </c>
      <c r="F3688" s="119" t="s">
        <v>113</v>
      </c>
      <c r="G3688" s="119" t="str">
        <f>VLOOKUP(Repository_table[[#This Row],[Country of Destination]],$T$11:$U$47,2,)</f>
        <v>Europe and Central Asia</v>
      </c>
      <c r="H3688" s="119" t="s">
        <v>80</v>
      </c>
      <c r="I3688" s="119" t="s">
        <v>307</v>
      </c>
      <c r="J3688" s="120">
        <v>3533081</v>
      </c>
      <c r="K3688" s="121"/>
      <c r="L3688" s="115"/>
      <c r="N3688" s="89"/>
    </row>
    <row r="3689" spans="1:14" s="13" customFormat="1" ht="24.95">
      <c r="A3689" s="117">
        <v>44750</v>
      </c>
      <c r="B3689" s="118" t="s">
        <v>264</v>
      </c>
      <c r="C3689" s="118" t="s">
        <v>265</v>
      </c>
      <c r="D3689" s="119" t="s">
        <v>283</v>
      </c>
      <c r="E3689" s="119" t="s">
        <v>22</v>
      </c>
      <c r="F3689" s="119" t="s">
        <v>144</v>
      </c>
      <c r="G3689" s="119" t="str">
        <f>VLOOKUP(Repository_table[[#This Row],[Country of Destination]],$T$11:$U$47,2,)</f>
        <v>Latin America and the Caribbean</v>
      </c>
      <c r="H3689" s="119" t="s">
        <v>54</v>
      </c>
      <c r="I3689" s="119" t="s">
        <v>268</v>
      </c>
      <c r="J3689" s="120">
        <v>3198698</v>
      </c>
      <c r="K3689" s="121"/>
      <c r="L3689" s="115"/>
      <c r="N3689" s="89"/>
    </row>
    <row r="3690" spans="1:14" s="13" customFormat="1">
      <c r="A3690" s="117">
        <v>44750</v>
      </c>
      <c r="B3690" s="118" t="s">
        <v>20</v>
      </c>
      <c r="C3690" s="118" t="s">
        <v>20</v>
      </c>
      <c r="D3690" s="119" t="s">
        <v>21</v>
      </c>
      <c r="E3690" s="119" t="s">
        <v>22</v>
      </c>
      <c r="F3690" s="119" t="s">
        <v>140</v>
      </c>
      <c r="G3690" s="119" t="str">
        <f>VLOOKUP(Repository_table[[#This Row],[Country of Destination]],$T$11:$U$47,2,)</f>
        <v>Latin America and the Caribbean</v>
      </c>
      <c r="H3690" s="119" t="s">
        <v>142</v>
      </c>
      <c r="I3690" s="119" t="s">
        <v>25</v>
      </c>
      <c r="J3690" s="120">
        <v>2879182</v>
      </c>
      <c r="K3690" s="121"/>
      <c r="L3690" s="115"/>
      <c r="N3690" s="89"/>
    </row>
    <row r="3691" spans="1:14" s="13" customFormat="1">
      <c r="A3691" s="117">
        <v>44751</v>
      </c>
      <c r="B3691" s="118" t="s">
        <v>20</v>
      </c>
      <c r="C3691" s="118" t="s">
        <v>20</v>
      </c>
      <c r="D3691" s="119" t="s">
        <v>21</v>
      </c>
      <c r="E3691" s="119" t="s">
        <v>22</v>
      </c>
      <c r="F3691" s="119" t="s">
        <v>38</v>
      </c>
      <c r="G3691" s="119" t="str">
        <f>VLOOKUP(Repository_table[[#This Row],[Country of Destination]],$T$11:$U$47,2,)</f>
        <v>Latin America and the Caribbean</v>
      </c>
      <c r="H3691" s="119" t="s">
        <v>145</v>
      </c>
      <c r="I3691" s="119" t="s">
        <v>25</v>
      </c>
      <c r="J3691" s="120">
        <v>1537645</v>
      </c>
      <c r="K3691" s="121"/>
      <c r="L3691" s="115" t="s">
        <v>67</v>
      </c>
      <c r="N3691" s="89"/>
    </row>
    <row r="3692" spans="1:14" s="13" customFormat="1">
      <c r="A3692" s="117">
        <v>44751</v>
      </c>
      <c r="B3692" s="118" t="s">
        <v>20</v>
      </c>
      <c r="C3692" s="118" t="s">
        <v>20</v>
      </c>
      <c r="D3692" s="119" t="s">
        <v>21</v>
      </c>
      <c r="E3692" s="119" t="s">
        <v>22</v>
      </c>
      <c r="F3692" s="119" t="s">
        <v>33</v>
      </c>
      <c r="G3692" s="119" t="str">
        <f>VLOOKUP(Repository_table[[#This Row],[Country of Destination]],$T$11:$U$47,2,)</f>
        <v>Europe and Central Asia</v>
      </c>
      <c r="H3692" s="119" t="s">
        <v>145</v>
      </c>
      <c r="I3692" s="119" t="s">
        <v>25</v>
      </c>
      <c r="J3692" s="120">
        <v>1407284</v>
      </c>
      <c r="K3692" s="121"/>
      <c r="L3692" s="115" t="s">
        <v>67</v>
      </c>
      <c r="N3692" s="89"/>
    </row>
    <row r="3693" spans="1:14" s="13" customFormat="1">
      <c r="A3693" s="117">
        <v>44751</v>
      </c>
      <c r="B3693" s="118" t="s">
        <v>20</v>
      </c>
      <c r="C3693" s="118" t="s">
        <v>20</v>
      </c>
      <c r="D3693" s="119" t="s">
        <v>21</v>
      </c>
      <c r="E3693" s="119" t="s">
        <v>22</v>
      </c>
      <c r="F3693" s="119" t="s">
        <v>61</v>
      </c>
      <c r="G3693" s="119" t="str">
        <f>VLOOKUP(Repository_table[[#This Row],[Country of Destination]],$T$11:$U$47,2,)</f>
        <v>Europe and Central Asia</v>
      </c>
      <c r="H3693" s="119" t="s">
        <v>145</v>
      </c>
      <c r="I3693" s="119" t="s">
        <v>25</v>
      </c>
      <c r="J3693" s="120">
        <v>649516</v>
      </c>
      <c r="K3693" s="121"/>
      <c r="L3693" s="115" t="s">
        <v>67</v>
      </c>
      <c r="N3693" s="89"/>
    </row>
    <row r="3694" spans="1:14" s="13" customFormat="1">
      <c r="A3694" s="117">
        <v>44752</v>
      </c>
      <c r="B3694" s="118" t="s">
        <v>303</v>
      </c>
      <c r="C3694" s="118" t="s">
        <v>304</v>
      </c>
      <c r="D3694" s="119" t="s">
        <v>305</v>
      </c>
      <c r="E3694" s="119" t="s">
        <v>22</v>
      </c>
      <c r="F3694" s="119" t="s">
        <v>158</v>
      </c>
      <c r="G3694" s="119" t="str">
        <f>VLOOKUP(Repository_table[[#This Row],[Country of Destination]],$T$11:$U$47,2,)</f>
        <v>East Asia and Pacific</v>
      </c>
      <c r="H3694" s="119" t="s">
        <v>316</v>
      </c>
      <c r="I3694" s="119" t="s">
        <v>307</v>
      </c>
      <c r="J3694" s="120">
        <v>3508763</v>
      </c>
      <c r="K3694" s="121"/>
      <c r="L3694" s="115"/>
      <c r="N3694" s="89"/>
    </row>
    <row r="3695" spans="1:14" s="13" customFormat="1" ht="24.95">
      <c r="A3695" s="117">
        <v>44752</v>
      </c>
      <c r="B3695" s="118" t="s">
        <v>264</v>
      </c>
      <c r="C3695" s="118" t="s">
        <v>265</v>
      </c>
      <c r="D3695" s="119" t="s">
        <v>266</v>
      </c>
      <c r="E3695" s="119" t="s">
        <v>22</v>
      </c>
      <c r="F3695" s="119" t="s">
        <v>49</v>
      </c>
      <c r="G3695" s="119" t="str">
        <f>VLOOKUP(Repository_table[[#This Row],[Country of Destination]],$T$11:$U$47,2,)</f>
        <v>Europe and Central Asia</v>
      </c>
      <c r="H3695" s="119" t="s">
        <v>151</v>
      </c>
      <c r="I3695" s="119" t="s">
        <v>268</v>
      </c>
      <c r="J3695" s="120">
        <v>3414620</v>
      </c>
      <c r="K3695" s="121"/>
      <c r="L3695" s="115" t="s">
        <v>67</v>
      </c>
      <c r="N3695" s="89"/>
    </row>
    <row r="3696" spans="1:14" s="13" customFormat="1" ht="24.95">
      <c r="A3696" s="117">
        <v>44752</v>
      </c>
      <c r="B3696" s="118" t="s">
        <v>264</v>
      </c>
      <c r="C3696" s="118" t="s">
        <v>265</v>
      </c>
      <c r="D3696" s="119" t="s">
        <v>266</v>
      </c>
      <c r="E3696" s="119" t="s">
        <v>22</v>
      </c>
      <c r="F3696" s="119" t="s">
        <v>23</v>
      </c>
      <c r="G3696" s="119" t="str">
        <f>VLOOKUP(Repository_table[[#This Row],[Country of Destination]],$T$11:$U$47,2,)</f>
        <v>Europe and Central Asia</v>
      </c>
      <c r="H3696" s="119" t="s">
        <v>151</v>
      </c>
      <c r="I3696" s="119" t="s">
        <v>268</v>
      </c>
      <c r="J3696" s="120">
        <v>296930</v>
      </c>
      <c r="K3696" s="121"/>
      <c r="L3696" s="115" t="s">
        <v>67</v>
      </c>
      <c r="N3696" s="89"/>
    </row>
    <row r="3697" spans="1:14" s="13" customFormat="1">
      <c r="A3697" s="117">
        <v>44752</v>
      </c>
      <c r="B3697" s="118" t="s">
        <v>228</v>
      </c>
      <c r="C3697" s="118" t="s">
        <v>232</v>
      </c>
      <c r="D3697" s="119" t="s">
        <v>230</v>
      </c>
      <c r="E3697" s="119" t="s">
        <v>22</v>
      </c>
      <c r="F3697" s="119" t="s">
        <v>49</v>
      </c>
      <c r="G3697" s="119" t="str">
        <f>VLOOKUP(Repository_table[[#This Row],[Country of Destination]],$T$11:$U$47,2,)</f>
        <v>Europe and Central Asia</v>
      </c>
      <c r="H3697" s="119" t="s">
        <v>251</v>
      </c>
      <c r="I3697" s="119" t="s">
        <v>231</v>
      </c>
      <c r="J3697" s="120">
        <v>1011154</v>
      </c>
      <c r="K3697" s="121"/>
      <c r="L3697" s="115"/>
      <c r="N3697" s="89"/>
    </row>
    <row r="3698" spans="1:14" s="13" customFormat="1">
      <c r="A3698" s="117">
        <v>44752</v>
      </c>
      <c r="B3698" s="118" t="s">
        <v>20</v>
      </c>
      <c r="C3698" s="118" t="s">
        <v>20</v>
      </c>
      <c r="D3698" s="119" t="s">
        <v>21</v>
      </c>
      <c r="E3698" s="119" t="s">
        <v>22</v>
      </c>
      <c r="F3698" s="119" t="s">
        <v>49</v>
      </c>
      <c r="G3698" s="119" t="str">
        <f>VLOOKUP(Repository_table[[#This Row],[Country of Destination]],$T$11:$U$47,2,)</f>
        <v>Europe and Central Asia</v>
      </c>
      <c r="H3698" s="119" t="s">
        <v>157</v>
      </c>
      <c r="I3698" s="119" t="s">
        <v>25</v>
      </c>
      <c r="J3698" s="120">
        <v>3276931</v>
      </c>
      <c r="K3698" s="121"/>
      <c r="L3698" s="115"/>
      <c r="N3698" s="89"/>
    </row>
    <row r="3699" spans="1:14" s="13" customFormat="1">
      <c r="A3699" s="117">
        <v>44752</v>
      </c>
      <c r="B3699" s="118" t="s">
        <v>373</v>
      </c>
      <c r="C3699" s="118" t="s">
        <v>373</v>
      </c>
      <c r="D3699" s="119" t="s">
        <v>374</v>
      </c>
      <c r="E3699" s="119" t="s">
        <v>22</v>
      </c>
      <c r="F3699" s="119" t="s">
        <v>33</v>
      </c>
      <c r="G3699" s="119" t="str">
        <f>VLOOKUP(Repository_table[[#This Row],[Country of Destination]],$T$11:$U$47,2,)</f>
        <v>Europe and Central Asia</v>
      </c>
      <c r="H3699" s="119" t="s">
        <v>290</v>
      </c>
      <c r="I3699" s="119" t="s">
        <v>307</v>
      </c>
      <c r="J3699" s="120">
        <v>3467713</v>
      </c>
      <c r="K3699" s="121"/>
      <c r="L3699" s="115" t="s">
        <v>375</v>
      </c>
      <c r="N3699" s="89"/>
    </row>
    <row r="3700" spans="1:14" s="13" customFormat="1">
      <c r="A3700" s="117">
        <v>44753</v>
      </c>
      <c r="B3700" s="118" t="s">
        <v>20</v>
      </c>
      <c r="C3700" s="118" t="s">
        <v>20</v>
      </c>
      <c r="D3700" s="119" t="s">
        <v>21</v>
      </c>
      <c r="E3700" s="119" t="s">
        <v>22</v>
      </c>
      <c r="F3700" s="119" t="s">
        <v>33</v>
      </c>
      <c r="G3700" s="119" t="str">
        <f>VLOOKUP(Repository_table[[#This Row],[Country of Destination]],$T$11:$U$47,2,)</f>
        <v>Europe and Central Asia</v>
      </c>
      <c r="H3700" s="119" t="s">
        <v>150</v>
      </c>
      <c r="I3700" s="119" t="s">
        <v>25</v>
      </c>
      <c r="J3700" s="120">
        <v>2935823</v>
      </c>
      <c r="K3700" s="121"/>
      <c r="L3700" s="115"/>
      <c r="N3700" s="89"/>
    </row>
    <row r="3701" spans="1:14" s="13" customFormat="1">
      <c r="A3701" s="117">
        <v>44754</v>
      </c>
      <c r="B3701" s="118" t="s">
        <v>303</v>
      </c>
      <c r="C3701" s="118" t="s">
        <v>308</v>
      </c>
      <c r="D3701" s="119" t="s">
        <v>309</v>
      </c>
      <c r="E3701" s="119" t="s">
        <v>22</v>
      </c>
      <c r="F3701" s="119" t="s">
        <v>28</v>
      </c>
      <c r="G3701" s="119" t="str">
        <f>VLOOKUP(Repository_table[[#This Row],[Country of Destination]],$T$11:$U$47,2,)</f>
        <v>East Asia and Pacific</v>
      </c>
      <c r="H3701" s="119" t="s">
        <v>314</v>
      </c>
      <c r="I3701" s="119" t="s">
        <v>307</v>
      </c>
      <c r="J3701" s="120">
        <v>3589290</v>
      </c>
      <c r="K3701" s="121"/>
      <c r="L3701" s="115"/>
      <c r="N3701" s="89"/>
    </row>
    <row r="3702" spans="1:14" s="13" customFormat="1" ht="24.95">
      <c r="A3702" s="117">
        <v>44754</v>
      </c>
      <c r="B3702" s="118" t="s">
        <v>264</v>
      </c>
      <c r="C3702" s="118" t="s">
        <v>265</v>
      </c>
      <c r="D3702" s="119" t="s">
        <v>266</v>
      </c>
      <c r="E3702" s="119" t="s">
        <v>22</v>
      </c>
      <c r="F3702" s="119" t="s">
        <v>23</v>
      </c>
      <c r="G3702" s="119" t="str">
        <f>VLOOKUP(Repository_table[[#This Row],[Country of Destination]],$T$11:$U$47,2,)</f>
        <v>Europe and Central Asia</v>
      </c>
      <c r="H3702" s="119" t="s">
        <v>285</v>
      </c>
      <c r="I3702" s="119" t="s">
        <v>268</v>
      </c>
      <c r="J3702" s="120">
        <v>3206617</v>
      </c>
      <c r="K3702" s="121"/>
      <c r="L3702" s="115"/>
      <c r="N3702" s="89"/>
    </row>
    <row r="3703" spans="1:14" s="13" customFormat="1">
      <c r="A3703" s="117">
        <v>44754</v>
      </c>
      <c r="B3703" s="118" t="s">
        <v>20</v>
      </c>
      <c r="C3703" s="118" t="s">
        <v>20</v>
      </c>
      <c r="D3703" s="119" t="s">
        <v>27</v>
      </c>
      <c r="E3703" s="119" t="s">
        <v>22</v>
      </c>
      <c r="F3703" s="119" t="s">
        <v>28</v>
      </c>
      <c r="G3703" s="119" t="str">
        <f>VLOOKUP(Repository_table[[#This Row],[Country of Destination]],$T$11:$U$47,2,)</f>
        <v>East Asia and Pacific</v>
      </c>
      <c r="H3703" s="119" t="s">
        <v>111</v>
      </c>
      <c r="I3703" s="119" t="s">
        <v>25</v>
      </c>
      <c r="J3703" s="120">
        <v>3219241</v>
      </c>
      <c r="K3703" s="121"/>
      <c r="L3703" s="115"/>
      <c r="N3703" s="89"/>
    </row>
    <row r="3704" spans="1:14" s="13" customFormat="1">
      <c r="A3704" s="117">
        <v>44755</v>
      </c>
      <c r="B3704" s="118" t="s">
        <v>303</v>
      </c>
      <c r="C3704" s="118" t="s">
        <v>304</v>
      </c>
      <c r="D3704" s="119" t="s">
        <v>305</v>
      </c>
      <c r="E3704" s="119" t="s">
        <v>22</v>
      </c>
      <c r="F3704" s="119" t="s">
        <v>33</v>
      </c>
      <c r="G3704" s="119" t="str">
        <f>VLOOKUP(Repository_table[[#This Row],[Country of Destination]],$T$11:$U$47,2,)</f>
        <v>Europe and Central Asia</v>
      </c>
      <c r="H3704" s="119" t="s">
        <v>212</v>
      </c>
      <c r="I3704" s="119" t="s">
        <v>307</v>
      </c>
      <c r="J3704" s="120">
        <v>2948600</v>
      </c>
      <c r="K3704" s="121"/>
      <c r="L3704" s="115" t="s">
        <v>67</v>
      </c>
      <c r="N3704" s="89"/>
    </row>
    <row r="3705" spans="1:14" s="13" customFormat="1">
      <c r="A3705" s="117">
        <v>44755</v>
      </c>
      <c r="B3705" s="118" t="s">
        <v>303</v>
      </c>
      <c r="C3705" s="118" t="s">
        <v>304</v>
      </c>
      <c r="D3705" s="119" t="s">
        <v>305</v>
      </c>
      <c r="E3705" s="119" t="s">
        <v>22</v>
      </c>
      <c r="F3705" s="119" t="s">
        <v>68</v>
      </c>
      <c r="G3705" s="119" t="str">
        <f>VLOOKUP(Repository_table[[#This Row],[Country of Destination]],$T$11:$U$47,2,)</f>
        <v>Europe and Central Asia</v>
      </c>
      <c r="H3705" s="119" t="s">
        <v>212</v>
      </c>
      <c r="I3705" s="119" t="s">
        <v>307</v>
      </c>
      <c r="J3705" s="120">
        <v>486623</v>
      </c>
      <c r="K3705" s="121"/>
      <c r="L3705" s="115" t="s">
        <v>67</v>
      </c>
      <c r="N3705" s="89"/>
    </row>
    <row r="3706" spans="1:14" s="13" customFormat="1" ht="24.95">
      <c r="A3706" s="117">
        <v>44755</v>
      </c>
      <c r="B3706" s="118" t="s">
        <v>264</v>
      </c>
      <c r="C3706" s="118" t="s">
        <v>265</v>
      </c>
      <c r="D3706" s="119" t="s">
        <v>266</v>
      </c>
      <c r="E3706" s="119" t="s">
        <v>22</v>
      </c>
      <c r="F3706" s="119" t="s">
        <v>65</v>
      </c>
      <c r="G3706" s="119" t="str">
        <f>VLOOKUP(Repository_table[[#This Row],[Country of Destination]],$T$11:$U$47,2,)</f>
        <v>Europe and Central Asia</v>
      </c>
      <c r="H3706" s="119" t="s">
        <v>269</v>
      </c>
      <c r="I3706" s="119" t="s">
        <v>268</v>
      </c>
      <c r="J3706" s="120">
        <v>3497388</v>
      </c>
      <c r="K3706" s="121"/>
      <c r="L3706" s="115"/>
      <c r="N3706" s="89"/>
    </row>
    <row r="3707" spans="1:14" s="13" customFormat="1">
      <c r="A3707" s="117">
        <v>44755</v>
      </c>
      <c r="B3707" s="118" t="s">
        <v>228</v>
      </c>
      <c r="C3707" s="118" t="s">
        <v>232</v>
      </c>
      <c r="D3707" s="119" t="s">
        <v>230</v>
      </c>
      <c r="E3707" s="119" t="s">
        <v>22</v>
      </c>
      <c r="F3707" s="119" t="s">
        <v>55</v>
      </c>
      <c r="G3707" s="119" t="str">
        <f>VLOOKUP(Repository_table[[#This Row],[Country of Destination]],$T$11:$U$47,2,)</f>
        <v>Europe and Central Asia</v>
      </c>
      <c r="H3707" s="119" t="s">
        <v>56</v>
      </c>
      <c r="I3707" s="119" t="s">
        <v>231</v>
      </c>
      <c r="J3707" s="120">
        <v>3659407</v>
      </c>
      <c r="K3707" s="121"/>
      <c r="L3707" s="115"/>
      <c r="N3707" s="89"/>
    </row>
    <row r="3708" spans="1:14" s="13" customFormat="1">
      <c r="A3708" s="117">
        <v>44755</v>
      </c>
      <c r="B3708" s="118" t="s">
        <v>20</v>
      </c>
      <c r="C3708" s="118" t="s">
        <v>20</v>
      </c>
      <c r="D3708" s="119" t="s">
        <v>21</v>
      </c>
      <c r="E3708" s="119" t="s">
        <v>22</v>
      </c>
      <c r="F3708" s="119" t="s">
        <v>55</v>
      </c>
      <c r="G3708" s="119" t="str">
        <f>VLOOKUP(Repository_table[[#This Row],[Country of Destination]],$T$11:$U$47,2,)</f>
        <v>Europe and Central Asia</v>
      </c>
      <c r="H3708" s="119" t="s">
        <v>137</v>
      </c>
      <c r="I3708" s="119" t="s">
        <v>25</v>
      </c>
      <c r="J3708" s="120">
        <v>3374200</v>
      </c>
      <c r="K3708" s="121"/>
      <c r="L3708" s="115"/>
      <c r="N3708" s="89"/>
    </row>
    <row r="3709" spans="1:14" s="13" customFormat="1">
      <c r="A3709" s="117">
        <v>44755</v>
      </c>
      <c r="B3709" s="118" t="s">
        <v>355</v>
      </c>
      <c r="C3709" s="118" t="s">
        <v>356</v>
      </c>
      <c r="D3709" s="119" t="s">
        <v>360</v>
      </c>
      <c r="E3709" s="119" t="s">
        <v>22</v>
      </c>
      <c r="F3709" s="119" t="s">
        <v>55</v>
      </c>
      <c r="G3709" s="119" t="str">
        <f>VLOOKUP(Repository_table[[#This Row],[Country of Destination]],$T$11:$U$47,2,)</f>
        <v>Europe and Central Asia</v>
      </c>
      <c r="H3709" s="119" t="s">
        <v>130</v>
      </c>
      <c r="I3709" s="119" t="s">
        <v>359</v>
      </c>
      <c r="J3709" s="120">
        <v>3614525</v>
      </c>
      <c r="K3709" s="121"/>
      <c r="L3709" s="115"/>
      <c r="N3709" s="89"/>
    </row>
    <row r="3710" spans="1:14" s="13" customFormat="1">
      <c r="A3710" s="117">
        <v>44755</v>
      </c>
      <c r="B3710" s="118" t="s">
        <v>373</v>
      </c>
      <c r="C3710" s="118" t="s">
        <v>373</v>
      </c>
      <c r="D3710" s="119" t="s">
        <v>374</v>
      </c>
      <c r="E3710" s="119" t="s">
        <v>22</v>
      </c>
      <c r="F3710" s="119" t="s">
        <v>140</v>
      </c>
      <c r="G3710" s="119" t="str">
        <f>VLOOKUP(Repository_table[[#This Row],[Country of Destination]],$T$11:$U$47,2,)</f>
        <v>Latin America and the Caribbean</v>
      </c>
      <c r="H3710" s="119" t="s">
        <v>194</v>
      </c>
      <c r="I3710" s="119" t="s">
        <v>307</v>
      </c>
      <c r="J3710" s="120">
        <v>2216716</v>
      </c>
      <c r="K3710" s="121"/>
      <c r="L3710" s="115" t="s">
        <v>349</v>
      </c>
      <c r="N3710" s="89"/>
    </row>
    <row r="3711" spans="1:14" s="13" customFormat="1">
      <c r="A3711" s="117">
        <v>44756</v>
      </c>
      <c r="B3711" s="118" t="s">
        <v>20</v>
      </c>
      <c r="C3711" s="118" t="s">
        <v>20</v>
      </c>
      <c r="D3711" s="119" t="s">
        <v>27</v>
      </c>
      <c r="E3711" s="119" t="s">
        <v>22</v>
      </c>
      <c r="F3711" s="119" t="s">
        <v>28</v>
      </c>
      <c r="G3711" s="119" t="str">
        <f>VLOOKUP(Repository_table[[#This Row],[Country of Destination]],$T$11:$U$47,2,)</f>
        <v>East Asia and Pacific</v>
      </c>
      <c r="H3711" s="119" t="s">
        <v>75</v>
      </c>
      <c r="I3711" s="119" t="s">
        <v>25</v>
      </c>
      <c r="J3711" s="120">
        <v>3707666</v>
      </c>
      <c r="K3711" s="121"/>
      <c r="L3711" s="115"/>
      <c r="N3711" s="89"/>
    </row>
    <row r="3712" spans="1:14" s="13" customFormat="1">
      <c r="A3712" s="117">
        <v>44756</v>
      </c>
      <c r="B3712" s="118" t="s">
        <v>20</v>
      </c>
      <c r="C3712" s="118" t="s">
        <v>20</v>
      </c>
      <c r="D3712" s="119" t="s">
        <v>21</v>
      </c>
      <c r="E3712" s="119" t="s">
        <v>22</v>
      </c>
      <c r="F3712" s="119" t="s">
        <v>23</v>
      </c>
      <c r="G3712" s="119" t="str">
        <f>VLOOKUP(Repository_table[[#This Row],[Country of Destination]],$T$11:$U$47,2,)</f>
        <v>Europe and Central Asia</v>
      </c>
      <c r="H3712" s="119" t="s">
        <v>168</v>
      </c>
      <c r="I3712" s="119" t="s">
        <v>25</v>
      </c>
      <c r="J3712" s="120">
        <v>3464798</v>
      </c>
      <c r="K3712" s="121"/>
      <c r="L3712" s="115"/>
      <c r="N3712" s="89"/>
    </row>
    <row r="3713" spans="1:14" s="13" customFormat="1" ht="24.95">
      <c r="A3713" s="117">
        <v>44757</v>
      </c>
      <c r="B3713" s="118" t="s">
        <v>264</v>
      </c>
      <c r="C3713" s="118" t="s">
        <v>265</v>
      </c>
      <c r="D3713" s="119" t="s">
        <v>266</v>
      </c>
      <c r="E3713" s="119" t="s">
        <v>22</v>
      </c>
      <c r="F3713" s="119" t="s">
        <v>38</v>
      </c>
      <c r="G3713" s="119" t="str">
        <f>VLOOKUP(Repository_table[[#This Row],[Country of Destination]],$T$11:$U$47,2,)</f>
        <v>Latin America and the Caribbean</v>
      </c>
      <c r="H3713" s="119" t="s">
        <v>294</v>
      </c>
      <c r="I3713" s="119" t="s">
        <v>268</v>
      </c>
      <c r="J3713" s="120">
        <v>3654665</v>
      </c>
      <c r="K3713" s="121"/>
      <c r="L3713" s="115"/>
      <c r="N3713" s="89"/>
    </row>
    <row r="3714" spans="1:14" s="13" customFormat="1">
      <c r="A3714" s="117">
        <v>44757</v>
      </c>
      <c r="B3714" s="118" t="s">
        <v>373</v>
      </c>
      <c r="C3714" s="118" t="s">
        <v>373</v>
      </c>
      <c r="D3714" s="119" t="s">
        <v>378</v>
      </c>
      <c r="E3714" s="119" t="s">
        <v>22</v>
      </c>
      <c r="F3714" s="119" t="s">
        <v>28</v>
      </c>
      <c r="G3714" s="119" t="str">
        <f>VLOOKUP(Repository_table[[#This Row],[Country of Destination]],$T$11:$U$47,2,)</f>
        <v>East Asia and Pacific</v>
      </c>
      <c r="H3714" s="119" t="s">
        <v>299</v>
      </c>
      <c r="I3714" s="119" t="s">
        <v>307</v>
      </c>
      <c r="J3714" s="120">
        <v>3362901</v>
      </c>
      <c r="K3714" s="121"/>
      <c r="L3714" s="115" t="s">
        <v>349</v>
      </c>
      <c r="N3714" s="89"/>
    </row>
    <row r="3715" spans="1:14" s="13" customFormat="1">
      <c r="A3715" s="117">
        <v>44758</v>
      </c>
      <c r="B3715" s="118" t="s">
        <v>303</v>
      </c>
      <c r="C3715" s="118" t="s">
        <v>318</v>
      </c>
      <c r="D3715" s="119" t="s">
        <v>309</v>
      </c>
      <c r="E3715" s="119" t="s">
        <v>22</v>
      </c>
      <c r="F3715" s="119" t="s">
        <v>125</v>
      </c>
      <c r="G3715" s="119" t="str">
        <f>VLOOKUP(Repository_table[[#This Row],[Country of Destination]],$T$11:$U$47,2,)</f>
        <v>East Asia and Pacific</v>
      </c>
      <c r="H3715" s="119" t="s">
        <v>78</v>
      </c>
      <c r="I3715" s="119" t="s">
        <v>307</v>
      </c>
      <c r="J3715" s="120">
        <v>3292974</v>
      </c>
      <c r="K3715" s="121"/>
      <c r="L3715" s="115"/>
      <c r="N3715" s="89"/>
    </row>
    <row r="3716" spans="1:14" s="13" customFormat="1">
      <c r="A3716" s="117">
        <v>44758</v>
      </c>
      <c r="B3716" s="118" t="s">
        <v>228</v>
      </c>
      <c r="C3716" s="118" t="s">
        <v>229</v>
      </c>
      <c r="D3716" s="119" t="s">
        <v>230</v>
      </c>
      <c r="E3716" s="119" t="s">
        <v>22</v>
      </c>
      <c r="F3716" s="119" t="s">
        <v>42</v>
      </c>
      <c r="G3716" s="119" t="str">
        <f>VLOOKUP(Repository_table[[#This Row],[Country of Destination]],$T$11:$U$47,2,)</f>
        <v>South Asia</v>
      </c>
      <c r="H3716" s="119" t="s">
        <v>239</v>
      </c>
      <c r="I3716" s="119" t="s">
        <v>231</v>
      </c>
      <c r="J3716" s="120">
        <v>3669075</v>
      </c>
      <c r="K3716" s="121"/>
      <c r="L3716" s="115"/>
      <c r="N3716" s="89"/>
    </row>
    <row r="3717" spans="1:14" s="13" customFormat="1">
      <c r="A3717" s="117">
        <v>44758</v>
      </c>
      <c r="B3717" s="118" t="s">
        <v>20</v>
      </c>
      <c r="C3717" s="118" t="s">
        <v>20</v>
      </c>
      <c r="D3717" s="119" t="s">
        <v>21</v>
      </c>
      <c r="E3717" s="119" t="s">
        <v>22</v>
      </c>
      <c r="F3717" s="119" t="s">
        <v>55</v>
      </c>
      <c r="G3717" s="119" t="str">
        <f>VLOOKUP(Repository_table[[#This Row],[Country of Destination]],$T$11:$U$47,2,)</f>
        <v>Europe and Central Asia</v>
      </c>
      <c r="H3717" s="119" t="s">
        <v>107</v>
      </c>
      <c r="I3717" s="119" t="s">
        <v>25</v>
      </c>
      <c r="J3717" s="120">
        <v>3514800</v>
      </c>
      <c r="K3717" s="121"/>
      <c r="L3717" s="115"/>
      <c r="N3717" s="89"/>
    </row>
    <row r="3718" spans="1:14" s="13" customFormat="1">
      <c r="A3718" s="117">
        <v>44758</v>
      </c>
      <c r="B3718" s="118" t="s">
        <v>20</v>
      </c>
      <c r="C3718" s="118" t="s">
        <v>20</v>
      </c>
      <c r="D3718" s="119" t="s">
        <v>21</v>
      </c>
      <c r="E3718" s="119" t="s">
        <v>22</v>
      </c>
      <c r="F3718" s="119" t="s">
        <v>69</v>
      </c>
      <c r="G3718" s="119" t="str">
        <f>VLOOKUP(Repository_table[[#This Row],[Country of Destination]],$T$11:$U$47,2,)</f>
        <v>East Asia and Pacific</v>
      </c>
      <c r="H3718" s="119" t="s">
        <v>63</v>
      </c>
      <c r="I3718" s="119" t="s">
        <v>25</v>
      </c>
      <c r="J3718" s="120">
        <v>2862473</v>
      </c>
      <c r="K3718" s="121"/>
      <c r="L3718" s="115"/>
      <c r="N3718" s="89"/>
    </row>
    <row r="3719" spans="1:14" s="13" customFormat="1" ht="24.95">
      <c r="A3719" s="117">
        <v>44759</v>
      </c>
      <c r="B3719" s="118" t="s">
        <v>264</v>
      </c>
      <c r="C3719" s="118" t="s">
        <v>265</v>
      </c>
      <c r="D3719" s="119" t="s">
        <v>266</v>
      </c>
      <c r="E3719" s="119" t="s">
        <v>22</v>
      </c>
      <c r="F3719" s="119" t="s">
        <v>57</v>
      </c>
      <c r="G3719" s="119" t="str">
        <f>VLOOKUP(Repository_table[[#This Row],[Country of Destination]],$T$11:$U$47,2,)</f>
        <v>Europe and Central Asia</v>
      </c>
      <c r="H3719" s="119" t="s">
        <v>86</v>
      </c>
      <c r="I3719" s="119" t="s">
        <v>268</v>
      </c>
      <c r="J3719" s="120">
        <v>3132376</v>
      </c>
      <c r="K3719" s="121"/>
      <c r="L3719" s="115"/>
      <c r="N3719" s="89"/>
    </row>
    <row r="3720" spans="1:14" s="13" customFormat="1">
      <c r="A3720" s="117">
        <v>44759</v>
      </c>
      <c r="B3720" s="118" t="s">
        <v>20</v>
      </c>
      <c r="C3720" s="118" t="s">
        <v>20</v>
      </c>
      <c r="D3720" s="119" t="s">
        <v>21</v>
      </c>
      <c r="E3720" s="119" t="s">
        <v>22</v>
      </c>
      <c r="F3720" s="119" t="s">
        <v>33</v>
      </c>
      <c r="G3720" s="119" t="str">
        <f>VLOOKUP(Repository_table[[#This Row],[Country of Destination]],$T$11:$U$47,2,)</f>
        <v>Europe and Central Asia</v>
      </c>
      <c r="H3720" s="119" t="s">
        <v>133</v>
      </c>
      <c r="I3720" s="119" t="s">
        <v>25</v>
      </c>
      <c r="J3720" s="120">
        <v>3251818</v>
      </c>
      <c r="K3720" s="121"/>
      <c r="L3720" s="115"/>
      <c r="N3720" s="89"/>
    </row>
    <row r="3721" spans="1:14" s="13" customFormat="1">
      <c r="A3721" s="117">
        <v>44759</v>
      </c>
      <c r="B3721" s="118" t="s">
        <v>20</v>
      </c>
      <c r="C3721" s="118" t="s">
        <v>20</v>
      </c>
      <c r="D3721" s="119" t="s">
        <v>21</v>
      </c>
      <c r="E3721" s="119" t="s">
        <v>22</v>
      </c>
      <c r="F3721" s="119" t="s">
        <v>55</v>
      </c>
      <c r="G3721" s="119" t="str">
        <f>VLOOKUP(Repository_table[[#This Row],[Country of Destination]],$T$11:$U$47,2,)</f>
        <v>Europe and Central Asia</v>
      </c>
      <c r="H3721" s="119" t="s">
        <v>81</v>
      </c>
      <c r="I3721" s="119" t="s">
        <v>25</v>
      </c>
      <c r="J3721" s="120">
        <v>3273307</v>
      </c>
      <c r="K3721" s="121"/>
      <c r="L3721" s="115"/>
      <c r="N3721" s="89"/>
    </row>
    <row r="3722" spans="1:14" s="13" customFormat="1">
      <c r="A3722" s="117">
        <v>44759</v>
      </c>
      <c r="B3722" s="118" t="s">
        <v>20</v>
      </c>
      <c r="C3722" s="118" t="s">
        <v>20</v>
      </c>
      <c r="D3722" s="119" t="s">
        <v>21</v>
      </c>
      <c r="E3722" s="119" t="s">
        <v>22</v>
      </c>
      <c r="F3722" s="119" t="s">
        <v>55</v>
      </c>
      <c r="G3722" s="119" t="str">
        <f>VLOOKUP(Repository_table[[#This Row],[Country of Destination]],$T$11:$U$47,2,)</f>
        <v>Europe and Central Asia</v>
      </c>
      <c r="H3722" s="119" t="s">
        <v>81</v>
      </c>
      <c r="I3722" s="119" t="s">
        <v>25</v>
      </c>
      <c r="J3722" s="120">
        <v>424394</v>
      </c>
      <c r="K3722" s="121"/>
      <c r="L3722" s="115"/>
      <c r="N3722" s="89"/>
    </row>
    <row r="3723" spans="1:14" s="13" customFormat="1" ht="24.95">
      <c r="A3723" s="117">
        <v>44760</v>
      </c>
      <c r="B3723" s="118" t="s">
        <v>264</v>
      </c>
      <c r="C3723" s="118" t="s">
        <v>265</v>
      </c>
      <c r="D3723" s="119" t="s">
        <v>266</v>
      </c>
      <c r="E3723" s="119" t="s">
        <v>22</v>
      </c>
      <c r="F3723" s="119" t="s">
        <v>57</v>
      </c>
      <c r="G3723" s="119" t="str">
        <f>VLOOKUP(Repository_table[[#This Row],[Country of Destination]],$T$11:$U$47,2,)</f>
        <v>Europe and Central Asia</v>
      </c>
      <c r="H3723" s="119" t="s">
        <v>282</v>
      </c>
      <c r="I3723" s="119" t="s">
        <v>268</v>
      </c>
      <c r="J3723" s="120">
        <v>3280012</v>
      </c>
      <c r="K3723" s="121"/>
      <c r="L3723" s="115"/>
      <c r="N3723" s="89"/>
    </row>
    <row r="3724" spans="1:14" s="13" customFormat="1">
      <c r="A3724" s="117">
        <v>44760</v>
      </c>
      <c r="B3724" s="118" t="s">
        <v>20</v>
      </c>
      <c r="C3724" s="118" t="s">
        <v>20</v>
      </c>
      <c r="D3724" s="119" t="s">
        <v>169</v>
      </c>
      <c r="E3724" s="119" t="s">
        <v>22</v>
      </c>
      <c r="F3724" s="119" t="s">
        <v>125</v>
      </c>
      <c r="G3724" s="119" t="str">
        <f>VLOOKUP(Repository_table[[#This Row],[Country of Destination]],$T$11:$U$47,2,)</f>
        <v>East Asia and Pacific</v>
      </c>
      <c r="H3724" s="119" t="s">
        <v>170</v>
      </c>
      <c r="I3724" s="119" t="s">
        <v>25</v>
      </c>
      <c r="J3724" s="120">
        <v>2982091</v>
      </c>
      <c r="K3724" s="121"/>
      <c r="L3724" s="115" t="s">
        <v>67</v>
      </c>
      <c r="N3724" s="89"/>
    </row>
    <row r="3725" spans="1:14" s="13" customFormat="1">
      <c r="A3725" s="117">
        <v>44760</v>
      </c>
      <c r="B3725" s="118" t="s">
        <v>20</v>
      </c>
      <c r="C3725" s="118" t="s">
        <v>20</v>
      </c>
      <c r="D3725" s="119" t="s">
        <v>169</v>
      </c>
      <c r="E3725" s="119" t="s">
        <v>22</v>
      </c>
      <c r="F3725" s="119" t="s">
        <v>94</v>
      </c>
      <c r="G3725" s="119" t="str">
        <f>VLOOKUP(Repository_table[[#This Row],[Country of Destination]],$T$11:$U$47,2,)</f>
        <v>East Asia and Pacific</v>
      </c>
      <c r="H3725" s="119" t="s">
        <v>170</v>
      </c>
      <c r="I3725" s="119" t="s">
        <v>25</v>
      </c>
      <c r="J3725" s="120">
        <v>783943</v>
      </c>
      <c r="K3725" s="121"/>
      <c r="L3725" s="115" t="s">
        <v>67</v>
      </c>
      <c r="N3725" s="89"/>
    </row>
    <row r="3726" spans="1:14" s="13" customFormat="1">
      <c r="A3726" s="117">
        <v>44760</v>
      </c>
      <c r="B3726" s="118" t="s">
        <v>373</v>
      </c>
      <c r="C3726" s="118" t="s">
        <v>373</v>
      </c>
      <c r="D3726" s="119" t="s">
        <v>374</v>
      </c>
      <c r="E3726" s="119" t="s">
        <v>22</v>
      </c>
      <c r="F3726" s="119" t="s">
        <v>113</v>
      </c>
      <c r="G3726" s="119" t="str">
        <f>VLOOKUP(Repository_table[[#This Row],[Country of Destination]],$T$11:$U$47,2,)</f>
        <v>Europe and Central Asia</v>
      </c>
      <c r="H3726" s="119" t="s">
        <v>377</v>
      </c>
      <c r="I3726" s="119" t="s">
        <v>307</v>
      </c>
      <c r="J3726" s="120">
        <v>3452614</v>
      </c>
      <c r="K3726" s="121"/>
      <c r="L3726" s="115" t="s">
        <v>375</v>
      </c>
      <c r="N3726" s="89"/>
    </row>
    <row r="3727" spans="1:14" s="13" customFormat="1">
      <c r="A3727" s="117">
        <v>44761</v>
      </c>
      <c r="B3727" s="118" t="s">
        <v>303</v>
      </c>
      <c r="C3727" s="118" t="s">
        <v>308</v>
      </c>
      <c r="D3727" s="119" t="s">
        <v>305</v>
      </c>
      <c r="E3727" s="119" t="s">
        <v>22</v>
      </c>
      <c r="F3727" s="119" t="s">
        <v>158</v>
      </c>
      <c r="G3727" s="119" t="str">
        <f>VLOOKUP(Repository_table[[#This Row],[Country of Destination]],$T$11:$U$47,2,)</f>
        <v>East Asia and Pacific</v>
      </c>
      <c r="H3727" s="119" t="s">
        <v>273</v>
      </c>
      <c r="I3727" s="119" t="s">
        <v>307</v>
      </c>
      <c r="J3727" s="120">
        <v>3776439</v>
      </c>
      <c r="K3727" s="121"/>
      <c r="L3727" s="115"/>
      <c r="N3727" s="89"/>
    </row>
    <row r="3728" spans="1:14" s="13" customFormat="1">
      <c r="A3728" s="117">
        <v>44761</v>
      </c>
      <c r="B3728" s="118" t="s">
        <v>20</v>
      </c>
      <c r="C3728" s="118" t="s">
        <v>20</v>
      </c>
      <c r="D3728" s="119" t="s">
        <v>169</v>
      </c>
      <c r="E3728" s="119" t="s">
        <v>22</v>
      </c>
      <c r="F3728" s="119" t="s">
        <v>35</v>
      </c>
      <c r="G3728" s="119" t="str">
        <f>VLOOKUP(Repository_table[[#This Row],[Country of Destination]],$T$11:$U$47,2,)</f>
        <v>Europe and Central Asia</v>
      </c>
      <c r="H3728" s="119" t="s">
        <v>91</v>
      </c>
      <c r="I3728" s="119" t="s">
        <v>25</v>
      </c>
      <c r="J3728" s="120">
        <v>273280</v>
      </c>
      <c r="K3728" s="121"/>
      <c r="L3728" s="115" t="s">
        <v>67</v>
      </c>
      <c r="N3728" s="89"/>
    </row>
    <row r="3729" spans="1:14" s="13" customFormat="1">
      <c r="A3729" s="117">
        <v>44761</v>
      </c>
      <c r="B3729" s="118" t="s">
        <v>20</v>
      </c>
      <c r="C3729" s="118" t="s">
        <v>20</v>
      </c>
      <c r="D3729" s="119" t="s">
        <v>169</v>
      </c>
      <c r="E3729" s="119" t="s">
        <v>22</v>
      </c>
      <c r="F3729" s="119" t="s">
        <v>101</v>
      </c>
      <c r="G3729" s="119" t="str">
        <f>VLOOKUP(Repository_table[[#This Row],[Country of Destination]],$T$11:$U$47,2,)</f>
        <v>Middle East and North Africa</v>
      </c>
      <c r="H3729" s="119" t="s">
        <v>91</v>
      </c>
      <c r="I3729" s="119" t="s">
        <v>25</v>
      </c>
      <c r="J3729" s="120">
        <v>2845062</v>
      </c>
      <c r="K3729" s="121"/>
      <c r="L3729" s="115" t="s">
        <v>67</v>
      </c>
      <c r="N3729" s="89"/>
    </row>
    <row r="3730" spans="1:14" s="13" customFormat="1" ht="24.95">
      <c r="A3730" s="117">
        <v>44762</v>
      </c>
      <c r="B3730" s="118" t="s">
        <v>264</v>
      </c>
      <c r="C3730" s="118" t="s">
        <v>265</v>
      </c>
      <c r="D3730" s="119" t="s">
        <v>266</v>
      </c>
      <c r="E3730" s="119" t="s">
        <v>22</v>
      </c>
      <c r="F3730" s="119" t="s">
        <v>55</v>
      </c>
      <c r="G3730" s="119" t="str">
        <f>VLOOKUP(Repository_table[[#This Row],[Country of Destination]],$T$11:$U$47,2,)</f>
        <v>Europe and Central Asia</v>
      </c>
      <c r="H3730" s="119" t="s">
        <v>286</v>
      </c>
      <c r="I3730" s="119" t="s">
        <v>268</v>
      </c>
      <c r="J3730" s="120">
        <v>3705034</v>
      </c>
      <c r="K3730" s="121"/>
      <c r="L3730" s="115"/>
      <c r="N3730" s="89"/>
    </row>
    <row r="3731" spans="1:14" s="13" customFormat="1">
      <c r="A3731" s="117">
        <v>44762</v>
      </c>
      <c r="B3731" s="118" t="s">
        <v>228</v>
      </c>
      <c r="C3731" s="118" t="s">
        <v>232</v>
      </c>
      <c r="D3731" s="119" t="s">
        <v>230</v>
      </c>
      <c r="E3731" s="119" t="s">
        <v>22</v>
      </c>
      <c r="F3731" s="119" t="s">
        <v>49</v>
      </c>
      <c r="G3731" s="119" t="str">
        <f>VLOOKUP(Repository_table[[#This Row],[Country of Destination]],$T$11:$U$47,2,)</f>
        <v>Europe and Central Asia</v>
      </c>
      <c r="H3731" s="119" t="s">
        <v>251</v>
      </c>
      <c r="I3731" s="119" t="s">
        <v>231</v>
      </c>
      <c r="J3731" s="120">
        <v>801580</v>
      </c>
      <c r="K3731" s="121"/>
      <c r="L3731" s="115" t="s">
        <v>67</v>
      </c>
      <c r="N3731" s="89"/>
    </row>
    <row r="3732" spans="1:14" s="13" customFormat="1">
      <c r="A3732" s="117">
        <v>44762</v>
      </c>
      <c r="B3732" s="118" t="s">
        <v>228</v>
      </c>
      <c r="C3732" s="118" t="s">
        <v>248</v>
      </c>
      <c r="D3732" s="119" t="s">
        <v>230</v>
      </c>
      <c r="E3732" s="119" t="s">
        <v>249</v>
      </c>
      <c r="F3732" s="119" t="s">
        <v>49</v>
      </c>
      <c r="G3732" s="119" t="str">
        <f>VLOOKUP(Repository_table[[#This Row],[Country of Destination]],$T$11:$U$47,2,)</f>
        <v>Europe and Central Asia</v>
      </c>
      <c r="H3732" s="119" t="s">
        <v>251</v>
      </c>
      <c r="I3732" s="119" t="s">
        <v>231</v>
      </c>
      <c r="J3732" s="120">
        <v>463940</v>
      </c>
      <c r="K3732" s="121"/>
      <c r="L3732" s="115" t="s">
        <v>252</v>
      </c>
      <c r="N3732" s="89"/>
    </row>
    <row r="3733" spans="1:14" s="13" customFormat="1">
      <c r="A3733" s="117">
        <v>44762</v>
      </c>
      <c r="B3733" s="118" t="s">
        <v>20</v>
      </c>
      <c r="C3733" s="118" t="s">
        <v>20</v>
      </c>
      <c r="D3733" s="119" t="s">
        <v>169</v>
      </c>
      <c r="E3733" s="119" t="s">
        <v>22</v>
      </c>
      <c r="F3733" s="119" t="s">
        <v>69</v>
      </c>
      <c r="G3733" s="119" t="str">
        <f>VLOOKUP(Repository_table[[#This Row],[Country of Destination]],$T$11:$U$47,2,)</f>
        <v>East Asia and Pacific</v>
      </c>
      <c r="H3733" s="119" t="s">
        <v>171</v>
      </c>
      <c r="I3733" s="119" t="s">
        <v>25</v>
      </c>
      <c r="J3733" s="120">
        <v>2830780</v>
      </c>
      <c r="K3733" s="121"/>
      <c r="L3733" s="115"/>
      <c r="N3733" s="89"/>
    </row>
    <row r="3734" spans="1:14" s="13" customFormat="1">
      <c r="A3734" s="117">
        <v>44763</v>
      </c>
      <c r="B3734" s="118" t="s">
        <v>303</v>
      </c>
      <c r="C3734" s="118" t="s">
        <v>304</v>
      </c>
      <c r="D3734" s="119" t="s">
        <v>305</v>
      </c>
      <c r="E3734" s="119" t="s">
        <v>22</v>
      </c>
      <c r="F3734" s="119" t="s">
        <v>65</v>
      </c>
      <c r="G3734" s="119" t="str">
        <f>VLOOKUP(Repository_table[[#This Row],[Country of Destination]],$T$11:$U$47,2,)</f>
        <v>Europe and Central Asia</v>
      </c>
      <c r="H3734" s="119" t="s">
        <v>54</v>
      </c>
      <c r="I3734" s="119" t="s">
        <v>307</v>
      </c>
      <c r="J3734" s="120">
        <v>1102418</v>
      </c>
      <c r="K3734" s="121"/>
      <c r="L3734" s="115" t="s">
        <v>67</v>
      </c>
      <c r="N3734" s="89"/>
    </row>
    <row r="3735" spans="1:14" s="13" customFormat="1">
      <c r="A3735" s="117">
        <v>44763</v>
      </c>
      <c r="B3735" s="118" t="s">
        <v>303</v>
      </c>
      <c r="C3735" s="118" t="s">
        <v>304</v>
      </c>
      <c r="D3735" s="119" t="s">
        <v>305</v>
      </c>
      <c r="E3735" s="119" t="s">
        <v>22</v>
      </c>
      <c r="F3735" s="119" t="s">
        <v>68</v>
      </c>
      <c r="G3735" s="119" t="str">
        <f>VLOOKUP(Repository_table[[#This Row],[Country of Destination]],$T$11:$U$47,2,)</f>
        <v>Europe and Central Asia</v>
      </c>
      <c r="H3735" s="119" t="s">
        <v>54</v>
      </c>
      <c r="I3735" s="119" t="s">
        <v>307</v>
      </c>
      <c r="J3735" s="120">
        <v>2722007</v>
      </c>
      <c r="K3735" s="121"/>
      <c r="L3735" s="115" t="s">
        <v>67</v>
      </c>
      <c r="N3735" s="89"/>
    </row>
    <row r="3736" spans="1:14" s="13" customFormat="1">
      <c r="A3736" s="117">
        <v>44763</v>
      </c>
      <c r="B3736" s="118" t="s">
        <v>20</v>
      </c>
      <c r="C3736" s="118" t="s">
        <v>20</v>
      </c>
      <c r="D3736" s="119" t="s">
        <v>169</v>
      </c>
      <c r="E3736" s="119" t="s">
        <v>22</v>
      </c>
      <c r="F3736" s="119" t="s">
        <v>55</v>
      </c>
      <c r="G3736" s="119" t="str">
        <f>VLOOKUP(Repository_table[[#This Row],[Country of Destination]],$T$11:$U$47,2,)</f>
        <v>Europe and Central Asia</v>
      </c>
      <c r="H3736" s="119" t="s">
        <v>172</v>
      </c>
      <c r="I3736" s="119" t="s">
        <v>25</v>
      </c>
      <c r="J3736" s="120">
        <v>3646434</v>
      </c>
      <c r="K3736" s="121"/>
      <c r="L3736" s="115"/>
      <c r="N3736" s="89"/>
    </row>
    <row r="3737" spans="1:14" s="13" customFormat="1">
      <c r="A3737" s="117">
        <v>44764</v>
      </c>
      <c r="B3737" s="118" t="s">
        <v>303</v>
      </c>
      <c r="C3737" s="118" t="s">
        <v>304</v>
      </c>
      <c r="D3737" s="119" t="s">
        <v>305</v>
      </c>
      <c r="E3737" s="119" t="s">
        <v>22</v>
      </c>
      <c r="F3737" s="119" t="s">
        <v>23</v>
      </c>
      <c r="G3737" s="119" t="str">
        <f>VLOOKUP(Repository_table[[#This Row],[Country of Destination]],$T$11:$U$47,2,)</f>
        <v>Europe and Central Asia</v>
      </c>
      <c r="H3737" s="119" t="s">
        <v>300</v>
      </c>
      <c r="I3737" s="119" t="s">
        <v>307</v>
      </c>
      <c r="J3737" s="120">
        <v>3563238</v>
      </c>
      <c r="K3737" s="121"/>
      <c r="L3737" s="115"/>
      <c r="N3737" s="89"/>
    </row>
    <row r="3738" spans="1:14" s="13" customFormat="1" ht="24.95">
      <c r="A3738" s="117">
        <v>44764</v>
      </c>
      <c r="B3738" s="118" t="s">
        <v>264</v>
      </c>
      <c r="C3738" s="118" t="s">
        <v>265</v>
      </c>
      <c r="D3738" s="119" t="s">
        <v>266</v>
      </c>
      <c r="E3738" s="119" t="s">
        <v>22</v>
      </c>
      <c r="F3738" s="119" t="s">
        <v>33</v>
      </c>
      <c r="G3738" s="119" t="str">
        <f>VLOOKUP(Repository_table[[#This Row],[Country of Destination]],$T$11:$U$47,2,)</f>
        <v>Europe and Central Asia</v>
      </c>
      <c r="H3738" s="119" t="s">
        <v>295</v>
      </c>
      <c r="I3738" s="119" t="s">
        <v>268</v>
      </c>
      <c r="J3738" s="120">
        <v>3757029</v>
      </c>
      <c r="K3738" s="121"/>
      <c r="L3738" s="115"/>
      <c r="N3738" s="89"/>
    </row>
    <row r="3739" spans="1:14" s="13" customFormat="1">
      <c r="A3739" s="117">
        <v>44764</v>
      </c>
      <c r="B3739" s="118" t="s">
        <v>20</v>
      </c>
      <c r="C3739" s="118" t="s">
        <v>20</v>
      </c>
      <c r="D3739" s="119" t="s">
        <v>169</v>
      </c>
      <c r="E3739" s="119" t="s">
        <v>22</v>
      </c>
      <c r="F3739" s="119" t="s">
        <v>28</v>
      </c>
      <c r="G3739" s="119" t="str">
        <f>VLOOKUP(Repository_table[[#This Row],[Country of Destination]],$T$11:$U$47,2,)</f>
        <v>East Asia and Pacific</v>
      </c>
      <c r="H3739" s="119" t="s">
        <v>173</v>
      </c>
      <c r="I3739" s="119" t="s">
        <v>25</v>
      </c>
      <c r="J3739" s="120">
        <v>3276212</v>
      </c>
      <c r="K3739" s="121"/>
      <c r="L3739" s="115"/>
      <c r="N3739" s="89"/>
    </row>
    <row r="3740" spans="1:14" s="13" customFormat="1" ht="24.95">
      <c r="A3740" s="117">
        <v>44765</v>
      </c>
      <c r="B3740" s="118" t="s">
        <v>264</v>
      </c>
      <c r="C3740" s="118" t="s">
        <v>265</v>
      </c>
      <c r="D3740" s="119" t="s">
        <v>283</v>
      </c>
      <c r="E3740" s="119" t="s">
        <v>22</v>
      </c>
      <c r="F3740" s="119" t="s">
        <v>143</v>
      </c>
      <c r="G3740" s="119" t="str">
        <f>VLOOKUP(Repository_table[[#This Row],[Country of Destination]],$T$11:$U$47,2,)</f>
        <v>Latin America and the Caribbean</v>
      </c>
      <c r="H3740" s="119" t="s">
        <v>245</v>
      </c>
      <c r="I3740" s="119" t="s">
        <v>268</v>
      </c>
      <c r="J3740" s="120">
        <v>3203440</v>
      </c>
      <c r="K3740" s="121"/>
      <c r="L3740" s="115"/>
      <c r="N3740" s="89"/>
    </row>
    <row r="3741" spans="1:14" s="13" customFormat="1">
      <c r="A3741" s="117">
        <v>44765</v>
      </c>
      <c r="B3741" s="118" t="s">
        <v>20</v>
      </c>
      <c r="C3741" s="118" t="s">
        <v>20</v>
      </c>
      <c r="D3741" s="119" t="s">
        <v>169</v>
      </c>
      <c r="E3741" s="119" t="s">
        <v>22</v>
      </c>
      <c r="F3741" s="119" t="s">
        <v>42</v>
      </c>
      <c r="G3741" s="119" t="str">
        <f>VLOOKUP(Repository_table[[#This Row],[Country of Destination]],$T$11:$U$47,2,)</f>
        <v>South Asia</v>
      </c>
      <c r="H3741" s="119" t="s">
        <v>141</v>
      </c>
      <c r="I3741" s="119" t="s">
        <v>25</v>
      </c>
      <c r="J3741" s="120">
        <v>3516807</v>
      </c>
      <c r="K3741" s="121"/>
      <c r="L3741" s="115"/>
      <c r="N3741" s="89"/>
    </row>
    <row r="3742" spans="1:14" s="13" customFormat="1">
      <c r="A3742" s="117">
        <v>44765</v>
      </c>
      <c r="B3742" s="118" t="s">
        <v>373</v>
      </c>
      <c r="C3742" s="118" t="s">
        <v>373</v>
      </c>
      <c r="D3742" s="119" t="s">
        <v>374</v>
      </c>
      <c r="E3742" s="119" t="s">
        <v>22</v>
      </c>
      <c r="F3742" s="119" t="s">
        <v>55</v>
      </c>
      <c r="G3742" s="119" t="str">
        <f>VLOOKUP(Repository_table[[#This Row],[Country of Destination]],$T$11:$U$47,2,)</f>
        <v>Europe and Central Asia</v>
      </c>
      <c r="H3742" s="119" t="s">
        <v>76</v>
      </c>
      <c r="I3742" s="119" t="s">
        <v>307</v>
      </c>
      <c r="J3742" s="120">
        <v>3726751</v>
      </c>
      <c r="K3742" s="121"/>
      <c r="L3742" s="115" t="s">
        <v>375</v>
      </c>
      <c r="N3742" s="89"/>
    </row>
    <row r="3743" spans="1:14" s="13" customFormat="1">
      <c r="A3743" s="117">
        <v>44766</v>
      </c>
      <c r="B3743" s="118" t="s">
        <v>303</v>
      </c>
      <c r="C3743" s="118" t="s">
        <v>308</v>
      </c>
      <c r="D3743" s="119" t="s">
        <v>309</v>
      </c>
      <c r="E3743" s="119" t="s">
        <v>22</v>
      </c>
      <c r="F3743" s="119" t="s">
        <v>28</v>
      </c>
      <c r="G3743" s="119" t="str">
        <f>VLOOKUP(Repository_table[[#This Row],[Country of Destination]],$T$11:$U$47,2,)</f>
        <v>East Asia and Pacific</v>
      </c>
      <c r="H3743" s="119" t="s">
        <v>320</v>
      </c>
      <c r="I3743" s="119" t="s">
        <v>307</v>
      </c>
      <c r="J3743" s="120">
        <v>3325411</v>
      </c>
      <c r="K3743" s="121"/>
      <c r="L3743" s="115"/>
      <c r="N3743" s="89"/>
    </row>
    <row r="3744" spans="1:14" s="13" customFormat="1">
      <c r="A3744" s="117">
        <v>44766</v>
      </c>
      <c r="B3744" s="118" t="s">
        <v>20</v>
      </c>
      <c r="C3744" s="118" t="s">
        <v>20</v>
      </c>
      <c r="D3744" s="119" t="s">
        <v>169</v>
      </c>
      <c r="E3744" s="119" t="s">
        <v>22</v>
      </c>
      <c r="F3744" s="119" t="s">
        <v>113</v>
      </c>
      <c r="G3744" s="119" t="str">
        <f>VLOOKUP(Repository_table[[#This Row],[Country of Destination]],$T$11:$U$47,2,)</f>
        <v>Europe and Central Asia</v>
      </c>
      <c r="H3744" s="119" t="s">
        <v>174</v>
      </c>
      <c r="I3744" s="119" t="s">
        <v>25</v>
      </c>
      <c r="J3744" s="120">
        <v>3659109</v>
      </c>
      <c r="K3744" s="121"/>
      <c r="L3744" s="115"/>
      <c r="N3744" s="89"/>
    </row>
    <row r="3745" spans="1:14" s="13" customFormat="1">
      <c r="A3745" s="117">
        <v>44766</v>
      </c>
      <c r="B3745" s="118" t="s">
        <v>355</v>
      </c>
      <c r="C3745" s="118" t="s">
        <v>356</v>
      </c>
      <c r="D3745" s="119" t="s">
        <v>360</v>
      </c>
      <c r="E3745" s="119" t="s">
        <v>22</v>
      </c>
      <c r="F3745" s="119" t="s">
        <v>33</v>
      </c>
      <c r="G3745" s="119" t="str">
        <f>VLOOKUP(Repository_table[[#This Row],[Country of Destination]],$T$11:$U$47,2,)</f>
        <v>Europe and Central Asia</v>
      </c>
      <c r="H3745" s="119" t="s">
        <v>365</v>
      </c>
      <c r="I3745" s="119" t="s">
        <v>359</v>
      </c>
      <c r="J3745" s="120">
        <v>2948692</v>
      </c>
      <c r="K3745" s="121"/>
      <c r="L3745" s="115"/>
      <c r="N3745" s="89"/>
    </row>
    <row r="3746" spans="1:14" s="13" customFormat="1" ht="24.95">
      <c r="A3746" s="117">
        <v>44767</v>
      </c>
      <c r="B3746" s="118" t="s">
        <v>264</v>
      </c>
      <c r="C3746" s="118" t="s">
        <v>265</v>
      </c>
      <c r="D3746" s="119" t="s">
        <v>283</v>
      </c>
      <c r="E3746" s="119" t="s">
        <v>22</v>
      </c>
      <c r="F3746" s="119" t="s">
        <v>143</v>
      </c>
      <c r="G3746" s="119" t="str">
        <f>VLOOKUP(Repository_table[[#This Row],[Country of Destination]],$T$11:$U$47,2,)</f>
        <v>Latin America and the Caribbean</v>
      </c>
      <c r="H3746" s="119" t="s">
        <v>217</v>
      </c>
      <c r="I3746" s="119" t="s">
        <v>268</v>
      </c>
      <c r="J3746" s="120">
        <v>3713656</v>
      </c>
      <c r="K3746" s="121"/>
      <c r="L3746" s="115"/>
      <c r="N3746" s="89"/>
    </row>
    <row r="3747" spans="1:14" s="13" customFormat="1">
      <c r="A3747" s="117">
        <v>44767</v>
      </c>
      <c r="B3747" s="118" t="s">
        <v>228</v>
      </c>
      <c r="C3747" s="118" t="s">
        <v>229</v>
      </c>
      <c r="D3747" s="119" t="s">
        <v>230</v>
      </c>
      <c r="E3747" s="119" t="s">
        <v>22</v>
      </c>
      <c r="F3747" s="119" t="s">
        <v>33</v>
      </c>
      <c r="G3747" s="119" t="str">
        <f>VLOOKUP(Repository_table[[#This Row],[Country of Destination]],$T$11:$U$47,2,)</f>
        <v>Europe and Central Asia</v>
      </c>
      <c r="H3747" s="119" t="s">
        <v>154</v>
      </c>
      <c r="I3747" s="119" t="s">
        <v>231</v>
      </c>
      <c r="J3747" s="120">
        <v>3407034</v>
      </c>
      <c r="K3747" s="121"/>
      <c r="L3747" s="115"/>
      <c r="N3747" s="89"/>
    </row>
    <row r="3748" spans="1:14" s="13" customFormat="1">
      <c r="A3748" s="117">
        <v>44767</v>
      </c>
      <c r="B3748" s="118" t="s">
        <v>20</v>
      </c>
      <c r="C3748" s="118" t="s">
        <v>20</v>
      </c>
      <c r="D3748" s="119" t="s">
        <v>169</v>
      </c>
      <c r="E3748" s="119" t="s">
        <v>22</v>
      </c>
      <c r="F3748" s="119" t="s">
        <v>23</v>
      </c>
      <c r="G3748" s="119" t="str">
        <f>VLOOKUP(Repository_table[[#This Row],[Country of Destination]],$T$11:$U$47,2,)</f>
        <v>Europe and Central Asia</v>
      </c>
      <c r="H3748" s="119" t="s">
        <v>58</v>
      </c>
      <c r="I3748" s="119" t="s">
        <v>25</v>
      </c>
      <c r="J3748" s="120">
        <v>2934922</v>
      </c>
      <c r="K3748" s="121"/>
      <c r="L3748" s="115"/>
      <c r="N3748" s="89"/>
    </row>
    <row r="3749" spans="1:14" s="13" customFormat="1">
      <c r="A3749" s="117">
        <v>44767</v>
      </c>
      <c r="B3749" s="118" t="s">
        <v>373</v>
      </c>
      <c r="C3749" s="118" t="s">
        <v>373</v>
      </c>
      <c r="D3749" s="119" t="s">
        <v>374</v>
      </c>
      <c r="E3749" s="119" t="s">
        <v>22</v>
      </c>
      <c r="F3749" s="119" t="s">
        <v>140</v>
      </c>
      <c r="G3749" s="119" t="str">
        <f>VLOOKUP(Repository_table[[#This Row],[Country of Destination]],$T$11:$U$47,2,)</f>
        <v>Latin America and the Caribbean</v>
      </c>
      <c r="H3749" s="119" t="s">
        <v>382</v>
      </c>
      <c r="I3749" s="119" t="s">
        <v>307</v>
      </c>
      <c r="J3749" s="120">
        <v>2211922</v>
      </c>
      <c r="K3749" s="121"/>
      <c r="L3749" s="115" t="s">
        <v>349</v>
      </c>
      <c r="N3749" s="89"/>
    </row>
    <row r="3750" spans="1:14" s="13" customFormat="1">
      <c r="A3750" s="117">
        <v>44768</v>
      </c>
      <c r="B3750" s="118" t="s">
        <v>20</v>
      </c>
      <c r="C3750" s="118" t="s">
        <v>20</v>
      </c>
      <c r="D3750" s="119" t="s">
        <v>169</v>
      </c>
      <c r="E3750" s="119" t="s">
        <v>22</v>
      </c>
      <c r="F3750" s="119" t="s">
        <v>33</v>
      </c>
      <c r="G3750" s="119" t="str">
        <f>VLOOKUP(Repository_table[[#This Row],[Country of Destination]],$T$11:$U$47,2,)</f>
        <v>Europe and Central Asia</v>
      </c>
      <c r="H3750" s="119" t="s">
        <v>127</v>
      </c>
      <c r="I3750" s="119" t="s">
        <v>25</v>
      </c>
      <c r="J3750" s="120">
        <v>3677430</v>
      </c>
      <c r="K3750" s="121"/>
      <c r="L3750" s="115"/>
      <c r="N3750" s="89"/>
    </row>
    <row r="3751" spans="1:14" s="13" customFormat="1">
      <c r="A3751" s="117">
        <v>44768</v>
      </c>
      <c r="B3751" s="118" t="s">
        <v>20</v>
      </c>
      <c r="C3751" s="118" t="s">
        <v>20</v>
      </c>
      <c r="D3751" s="119" t="s">
        <v>169</v>
      </c>
      <c r="E3751" s="119" t="s">
        <v>22</v>
      </c>
      <c r="F3751" s="119" t="s">
        <v>28</v>
      </c>
      <c r="G3751" s="119" t="str">
        <f>VLOOKUP(Repository_table[[#This Row],[Country of Destination]],$T$11:$U$47,2,)</f>
        <v>East Asia and Pacific</v>
      </c>
      <c r="H3751" s="119" t="s">
        <v>24</v>
      </c>
      <c r="I3751" s="119" t="s">
        <v>25</v>
      </c>
      <c r="J3751" s="120">
        <v>3536914</v>
      </c>
      <c r="K3751" s="121"/>
      <c r="L3751" s="115"/>
      <c r="N3751" s="89"/>
    </row>
    <row r="3752" spans="1:14" s="13" customFormat="1">
      <c r="A3752" s="117">
        <v>44769</v>
      </c>
      <c r="B3752" s="118" t="s">
        <v>303</v>
      </c>
      <c r="C3752" s="118" t="s">
        <v>304</v>
      </c>
      <c r="D3752" s="119" t="s">
        <v>305</v>
      </c>
      <c r="E3752" s="119" t="s">
        <v>22</v>
      </c>
      <c r="F3752" s="119" t="s">
        <v>35</v>
      </c>
      <c r="G3752" s="119" t="str">
        <f>VLOOKUP(Repository_table[[#This Row],[Country of Destination]],$T$11:$U$47,2,)</f>
        <v>Europe and Central Asia</v>
      </c>
      <c r="H3752" s="119" t="s">
        <v>233</v>
      </c>
      <c r="I3752" s="119" t="s">
        <v>307</v>
      </c>
      <c r="J3752" s="120">
        <v>3523471</v>
      </c>
      <c r="K3752" s="121"/>
      <c r="L3752" s="115"/>
      <c r="N3752" s="89"/>
    </row>
    <row r="3753" spans="1:14" s="13" customFormat="1" ht="24.95">
      <c r="A3753" s="117">
        <v>44769</v>
      </c>
      <c r="B3753" s="118" t="s">
        <v>264</v>
      </c>
      <c r="C3753" s="118" t="s">
        <v>265</v>
      </c>
      <c r="D3753" s="119" t="s">
        <v>283</v>
      </c>
      <c r="E3753" s="119" t="s">
        <v>22</v>
      </c>
      <c r="F3753" s="119" t="s">
        <v>28</v>
      </c>
      <c r="G3753" s="119" t="str">
        <f>VLOOKUP(Repository_table[[#This Row],[Country of Destination]],$T$11:$U$47,2,)</f>
        <v>East Asia and Pacific</v>
      </c>
      <c r="H3753" s="119" t="s">
        <v>296</v>
      </c>
      <c r="I3753" s="119" t="s">
        <v>268</v>
      </c>
      <c r="J3753" s="120">
        <v>3693909</v>
      </c>
      <c r="K3753" s="121"/>
      <c r="L3753" s="115"/>
      <c r="N3753" s="89"/>
    </row>
    <row r="3754" spans="1:14" s="13" customFormat="1">
      <c r="A3754" s="117">
        <v>44770</v>
      </c>
      <c r="B3754" s="118" t="s">
        <v>303</v>
      </c>
      <c r="C3754" s="118" t="s">
        <v>318</v>
      </c>
      <c r="D3754" s="119" t="s">
        <v>309</v>
      </c>
      <c r="E3754" s="119" t="s">
        <v>22</v>
      </c>
      <c r="F3754" s="119" t="s">
        <v>144</v>
      </c>
      <c r="G3754" s="119" t="str">
        <f>VLOOKUP(Repository_table[[#This Row],[Country of Destination]],$T$11:$U$47,2,)</f>
        <v>Latin America and the Caribbean</v>
      </c>
      <c r="H3754" s="119" t="s">
        <v>115</v>
      </c>
      <c r="I3754" s="119" t="s">
        <v>307</v>
      </c>
      <c r="J3754" s="120">
        <v>3333710</v>
      </c>
      <c r="K3754" s="121"/>
      <c r="L3754" s="115"/>
      <c r="N3754" s="89"/>
    </row>
    <row r="3755" spans="1:14" s="13" customFormat="1">
      <c r="A3755" s="117">
        <v>44770</v>
      </c>
      <c r="B3755" s="118" t="s">
        <v>20</v>
      </c>
      <c r="C3755" s="118" t="s">
        <v>20</v>
      </c>
      <c r="D3755" s="119" t="s">
        <v>169</v>
      </c>
      <c r="E3755" s="119" t="s">
        <v>22</v>
      </c>
      <c r="F3755" s="119" t="s">
        <v>33</v>
      </c>
      <c r="G3755" s="119" t="str">
        <f>VLOOKUP(Repository_table[[#This Row],[Country of Destination]],$T$11:$U$47,2,)</f>
        <v>Europe and Central Asia</v>
      </c>
      <c r="H3755" s="119" t="s">
        <v>175</v>
      </c>
      <c r="I3755" s="119" t="s">
        <v>25</v>
      </c>
      <c r="J3755" s="120">
        <v>2938676</v>
      </c>
      <c r="K3755" s="121"/>
      <c r="L3755" s="115"/>
      <c r="N3755" s="89"/>
    </row>
    <row r="3756" spans="1:14" s="13" customFormat="1">
      <c r="A3756" s="117">
        <v>44770</v>
      </c>
      <c r="B3756" s="118" t="s">
        <v>20</v>
      </c>
      <c r="C3756" s="118" t="s">
        <v>20</v>
      </c>
      <c r="D3756" s="119" t="s">
        <v>169</v>
      </c>
      <c r="E3756" s="119" t="s">
        <v>22</v>
      </c>
      <c r="F3756" s="119" t="s">
        <v>23</v>
      </c>
      <c r="G3756" s="119" t="str">
        <f>VLOOKUP(Repository_table[[#This Row],[Country of Destination]],$T$11:$U$47,2,)</f>
        <v>Europe and Central Asia</v>
      </c>
      <c r="H3756" s="119" t="s">
        <v>176</v>
      </c>
      <c r="I3756" s="119" t="s">
        <v>25</v>
      </c>
      <c r="J3756" s="120">
        <v>3423531</v>
      </c>
      <c r="K3756" s="121"/>
      <c r="L3756" s="115"/>
      <c r="N3756" s="89"/>
    </row>
    <row r="3757" spans="1:14" s="13" customFormat="1">
      <c r="A3757" s="117">
        <v>44770</v>
      </c>
      <c r="B3757" s="118" t="s">
        <v>355</v>
      </c>
      <c r="C3757" s="118" t="s">
        <v>356</v>
      </c>
      <c r="D3757" s="119" t="s">
        <v>360</v>
      </c>
      <c r="E3757" s="119" t="s">
        <v>22</v>
      </c>
      <c r="F3757" s="119" t="s">
        <v>101</v>
      </c>
      <c r="G3757" s="119" t="str">
        <f>VLOOKUP(Repository_table[[#This Row],[Country of Destination]],$T$11:$U$47,2,)</f>
        <v>Middle East and North Africa</v>
      </c>
      <c r="H3757" s="119" t="s">
        <v>366</v>
      </c>
      <c r="I3757" s="119" t="s">
        <v>359</v>
      </c>
      <c r="J3757" s="120">
        <v>2536514</v>
      </c>
      <c r="K3757" s="121"/>
      <c r="L3757" s="115"/>
      <c r="N3757" s="89"/>
    </row>
    <row r="3758" spans="1:14" s="13" customFormat="1">
      <c r="A3758" s="117">
        <v>44770</v>
      </c>
      <c r="B3758" s="118" t="s">
        <v>373</v>
      </c>
      <c r="C3758" s="118" t="s">
        <v>373</v>
      </c>
      <c r="D3758" s="119" t="s">
        <v>374</v>
      </c>
      <c r="E3758" s="119" t="s">
        <v>22</v>
      </c>
      <c r="F3758" s="119" t="s">
        <v>23</v>
      </c>
      <c r="G3758" s="119" t="str">
        <f>VLOOKUP(Repository_table[[#This Row],[Country of Destination]],$T$11:$U$47,2,)</f>
        <v>Europe and Central Asia</v>
      </c>
      <c r="H3758" s="119" t="s">
        <v>367</v>
      </c>
      <c r="I3758" s="119" t="s">
        <v>307</v>
      </c>
      <c r="J3758" s="120">
        <v>3368980</v>
      </c>
      <c r="K3758" s="121"/>
      <c r="L3758" s="115" t="s">
        <v>375</v>
      </c>
      <c r="N3758" s="89"/>
    </row>
    <row r="3759" spans="1:14" s="13" customFormat="1" ht="24.95">
      <c r="A3759" s="117">
        <v>44771</v>
      </c>
      <c r="B3759" s="118" t="s">
        <v>264</v>
      </c>
      <c r="C3759" s="118" t="s">
        <v>265</v>
      </c>
      <c r="D3759" s="119" t="s">
        <v>266</v>
      </c>
      <c r="E3759" s="119" t="s">
        <v>22</v>
      </c>
      <c r="F3759" s="119" t="s">
        <v>33</v>
      </c>
      <c r="G3759" s="119" t="str">
        <f>VLOOKUP(Repository_table[[#This Row],[Country of Destination]],$T$11:$U$47,2,)</f>
        <v>Europe and Central Asia</v>
      </c>
      <c r="H3759" s="119" t="s">
        <v>244</v>
      </c>
      <c r="I3759" s="119" t="s">
        <v>268</v>
      </c>
      <c r="J3759" s="120">
        <v>3439010</v>
      </c>
      <c r="K3759" s="121"/>
      <c r="L3759" s="115"/>
      <c r="N3759" s="89"/>
    </row>
    <row r="3760" spans="1:14" s="13" customFormat="1">
      <c r="A3760" s="117">
        <v>44771</v>
      </c>
      <c r="B3760" s="118" t="s">
        <v>228</v>
      </c>
      <c r="C3760" s="118" t="s">
        <v>232</v>
      </c>
      <c r="D3760" s="119" t="s">
        <v>230</v>
      </c>
      <c r="E3760" s="119" t="s">
        <v>22</v>
      </c>
      <c r="F3760" s="119" t="s">
        <v>68</v>
      </c>
      <c r="G3760" s="119" t="str">
        <f>VLOOKUP(Repository_table[[#This Row],[Country of Destination]],$T$11:$U$47,2,)</f>
        <v>Europe and Central Asia</v>
      </c>
      <c r="H3760" s="119" t="s">
        <v>253</v>
      </c>
      <c r="I3760" s="119" t="s">
        <v>231</v>
      </c>
      <c r="J3760" s="120">
        <v>3564045</v>
      </c>
      <c r="K3760" s="121"/>
      <c r="L3760" s="115"/>
      <c r="N3760" s="89"/>
    </row>
    <row r="3761" spans="1:14" s="13" customFormat="1">
      <c r="A3761" s="117">
        <v>44772</v>
      </c>
      <c r="B3761" s="118" t="s">
        <v>303</v>
      </c>
      <c r="C3761" s="118" t="s">
        <v>304</v>
      </c>
      <c r="D3761" s="119" t="s">
        <v>305</v>
      </c>
      <c r="E3761" s="119" t="s">
        <v>22</v>
      </c>
      <c r="F3761" s="119" t="s">
        <v>68</v>
      </c>
      <c r="G3761" s="119" t="str">
        <f>VLOOKUP(Repository_table[[#This Row],[Country of Destination]],$T$11:$U$47,2,)</f>
        <v>Europe and Central Asia</v>
      </c>
      <c r="H3761" s="119" t="s">
        <v>152</v>
      </c>
      <c r="I3761" s="119" t="s">
        <v>307</v>
      </c>
      <c r="J3761" s="120">
        <v>2936602</v>
      </c>
      <c r="K3761" s="121"/>
      <c r="L3761" s="115"/>
      <c r="N3761" s="89"/>
    </row>
    <row r="3762" spans="1:14" s="13" customFormat="1" ht="24.95">
      <c r="A3762" s="117">
        <v>44772</v>
      </c>
      <c r="B3762" s="118" t="s">
        <v>264</v>
      </c>
      <c r="C3762" s="118" t="s">
        <v>265</v>
      </c>
      <c r="D3762" s="119" t="s">
        <v>266</v>
      </c>
      <c r="E3762" s="119" t="s">
        <v>22</v>
      </c>
      <c r="F3762" s="119" t="s">
        <v>23</v>
      </c>
      <c r="G3762" s="119" t="str">
        <f>VLOOKUP(Repository_table[[#This Row],[Country of Destination]],$T$11:$U$47,2,)</f>
        <v>Europe and Central Asia</v>
      </c>
      <c r="H3762" s="119" t="s">
        <v>267</v>
      </c>
      <c r="I3762" s="119" t="s">
        <v>268</v>
      </c>
      <c r="J3762" s="120">
        <v>3496670</v>
      </c>
      <c r="K3762" s="121"/>
      <c r="L3762" s="115"/>
      <c r="N3762" s="89"/>
    </row>
    <row r="3763" spans="1:14" s="13" customFormat="1">
      <c r="A3763" s="117">
        <v>44772</v>
      </c>
      <c r="B3763" s="118" t="s">
        <v>20</v>
      </c>
      <c r="C3763" s="118" t="s">
        <v>20</v>
      </c>
      <c r="D3763" s="119" t="s">
        <v>169</v>
      </c>
      <c r="E3763" s="119" t="s">
        <v>22</v>
      </c>
      <c r="F3763" s="119" t="s">
        <v>33</v>
      </c>
      <c r="G3763" s="119" t="str">
        <f>VLOOKUP(Repository_table[[#This Row],[Country of Destination]],$T$11:$U$47,2,)</f>
        <v>Europe and Central Asia</v>
      </c>
      <c r="H3763" s="119" t="s">
        <v>99</v>
      </c>
      <c r="I3763" s="119" t="s">
        <v>25</v>
      </c>
      <c r="J3763" s="120">
        <v>3536709</v>
      </c>
      <c r="K3763" s="121"/>
      <c r="L3763" s="115"/>
      <c r="N3763" s="89"/>
    </row>
    <row r="3764" spans="1:14" s="13" customFormat="1">
      <c r="A3764" s="117">
        <v>44772</v>
      </c>
      <c r="B3764" s="118" t="s">
        <v>373</v>
      </c>
      <c r="C3764" s="118" t="s">
        <v>373</v>
      </c>
      <c r="D3764" s="119" t="s">
        <v>374</v>
      </c>
      <c r="E3764" s="119" t="s">
        <v>22</v>
      </c>
      <c r="F3764" s="119" t="s">
        <v>33</v>
      </c>
      <c r="G3764" s="119" t="str">
        <f>VLOOKUP(Repository_table[[#This Row],[Country of Destination]],$T$11:$U$47,2,)</f>
        <v>Europe and Central Asia</v>
      </c>
      <c r="H3764" s="119" t="s">
        <v>205</v>
      </c>
      <c r="I3764" s="119" t="s">
        <v>307</v>
      </c>
      <c r="J3764" s="120">
        <v>2212428</v>
      </c>
      <c r="K3764" s="121"/>
      <c r="L3764" s="115" t="s">
        <v>349</v>
      </c>
      <c r="N3764" s="89"/>
    </row>
    <row r="3765" spans="1:14" s="13" customFormat="1">
      <c r="A3765" s="117">
        <v>44773</v>
      </c>
      <c r="B3765" s="118" t="s">
        <v>228</v>
      </c>
      <c r="C3765" s="118" t="s">
        <v>232</v>
      </c>
      <c r="D3765" s="119" t="s">
        <v>230</v>
      </c>
      <c r="E3765" s="119" t="s">
        <v>22</v>
      </c>
      <c r="F3765" s="119" t="s">
        <v>49</v>
      </c>
      <c r="G3765" s="119" t="str">
        <f>VLOOKUP(Repository_table[[#This Row],[Country of Destination]],$T$11:$U$47,2,)</f>
        <v>Europe and Central Asia</v>
      </c>
      <c r="H3765" s="119" t="s">
        <v>254</v>
      </c>
      <c r="I3765" s="119" t="s">
        <v>231</v>
      </c>
      <c r="J3765" s="120">
        <v>945779</v>
      </c>
      <c r="K3765" s="121"/>
      <c r="L3765" s="115"/>
      <c r="N3765" s="89"/>
    </row>
    <row r="3766" spans="1:14" s="13" customFormat="1">
      <c r="A3766" s="117">
        <v>44773</v>
      </c>
      <c r="B3766" s="118" t="s">
        <v>20</v>
      </c>
      <c r="C3766" s="118" t="s">
        <v>20</v>
      </c>
      <c r="D3766" s="119" t="s">
        <v>169</v>
      </c>
      <c r="E3766" s="119" t="s">
        <v>22</v>
      </c>
      <c r="F3766" s="119" t="s">
        <v>23</v>
      </c>
      <c r="G3766" s="119" t="str">
        <f>VLOOKUP(Repository_table[[#This Row],[Country of Destination]],$T$11:$U$47,2,)</f>
        <v>Europe and Central Asia</v>
      </c>
      <c r="H3766" s="119" t="s">
        <v>138</v>
      </c>
      <c r="I3766" s="119" t="s">
        <v>25</v>
      </c>
      <c r="J3766" s="120">
        <v>3572061</v>
      </c>
      <c r="K3766" s="121"/>
      <c r="L3766" s="115"/>
      <c r="N3766" s="89"/>
    </row>
    <row r="3767" spans="1:14" s="13" customFormat="1">
      <c r="A3767" s="117">
        <v>44773</v>
      </c>
      <c r="B3767" s="118" t="s">
        <v>20</v>
      </c>
      <c r="C3767" s="118" t="s">
        <v>20</v>
      </c>
      <c r="D3767" s="119" t="s">
        <v>169</v>
      </c>
      <c r="E3767" s="119" t="s">
        <v>22</v>
      </c>
      <c r="F3767" s="119" t="s">
        <v>33</v>
      </c>
      <c r="G3767" s="119" t="str">
        <f>VLOOKUP(Repository_table[[#This Row],[Country of Destination]],$T$11:$U$47,2,)</f>
        <v>Europe and Central Asia</v>
      </c>
      <c r="H3767" s="119" t="s">
        <v>177</v>
      </c>
      <c r="I3767" s="119" t="s">
        <v>25</v>
      </c>
      <c r="J3767" s="120">
        <v>3089857</v>
      </c>
      <c r="K3767" s="121"/>
      <c r="L3767" s="115"/>
      <c r="N3767" s="89"/>
    </row>
    <row r="3768" spans="1:14" s="13" customFormat="1" ht="24.95">
      <c r="A3768" s="117">
        <v>44774</v>
      </c>
      <c r="B3768" s="118" t="s">
        <v>264</v>
      </c>
      <c r="C3768" s="118" t="s">
        <v>265</v>
      </c>
      <c r="D3768" s="119" t="s">
        <v>266</v>
      </c>
      <c r="E3768" s="119" t="s">
        <v>22</v>
      </c>
      <c r="F3768" s="119" t="s">
        <v>55</v>
      </c>
      <c r="G3768" s="119" t="str">
        <f>VLOOKUP(Repository_table[[#This Row],[Country of Destination]],$T$11:$U$47,2,)</f>
        <v>Europe and Central Asia</v>
      </c>
      <c r="H3768" s="119" t="s">
        <v>191</v>
      </c>
      <c r="I3768" s="119" t="s">
        <v>268</v>
      </c>
      <c r="J3768" s="120">
        <v>934336</v>
      </c>
      <c r="K3768" s="121"/>
      <c r="L3768" s="121" t="s">
        <v>67</v>
      </c>
      <c r="N3768" s="89"/>
    </row>
    <row r="3769" spans="1:14" s="13" customFormat="1" ht="24.95">
      <c r="A3769" s="117">
        <v>44774</v>
      </c>
      <c r="B3769" s="118" t="s">
        <v>264</v>
      </c>
      <c r="C3769" s="118" t="s">
        <v>265</v>
      </c>
      <c r="D3769" s="119" t="s">
        <v>266</v>
      </c>
      <c r="E3769" s="119" t="s">
        <v>22</v>
      </c>
      <c r="F3769" s="119" t="s">
        <v>49</v>
      </c>
      <c r="G3769" s="119" t="str">
        <f>VLOOKUP(Repository_table[[#This Row],[Country of Destination]],$T$11:$U$47,2,)</f>
        <v>Europe and Central Asia</v>
      </c>
      <c r="H3769" s="119" t="s">
        <v>191</v>
      </c>
      <c r="I3769" s="119" t="s">
        <v>268</v>
      </c>
      <c r="J3769" s="120">
        <v>2559388</v>
      </c>
      <c r="K3769" s="121"/>
      <c r="L3769" s="121" t="s">
        <v>67</v>
      </c>
      <c r="N3769" s="89"/>
    </row>
    <row r="3770" spans="1:14" s="13" customFormat="1">
      <c r="A3770" s="117">
        <v>44774</v>
      </c>
      <c r="B3770" s="118" t="s">
        <v>20</v>
      </c>
      <c r="C3770" s="118" t="s">
        <v>20</v>
      </c>
      <c r="D3770" s="119" t="s">
        <v>169</v>
      </c>
      <c r="E3770" s="119" t="s">
        <v>22</v>
      </c>
      <c r="F3770" s="119" t="s">
        <v>23</v>
      </c>
      <c r="G3770" s="119" t="str">
        <f>VLOOKUP(Repository_table[[#This Row],[Country of Destination]],$T$11:$U$47,2,)</f>
        <v>Europe and Central Asia</v>
      </c>
      <c r="H3770" s="119" t="s">
        <v>178</v>
      </c>
      <c r="I3770" s="119" t="s">
        <v>25</v>
      </c>
      <c r="J3770" s="120">
        <v>3575184</v>
      </c>
      <c r="K3770" s="121"/>
      <c r="L3770" s="121"/>
      <c r="N3770" s="89"/>
    </row>
    <row r="3771" spans="1:14" s="13" customFormat="1">
      <c r="A3771" s="117">
        <v>44775</v>
      </c>
      <c r="B3771" s="118" t="s">
        <v>303</v>
      </c>
      <c r="C3771" s="118" t="s">
        <v>304</v>
      </c>
      <c r="D3771" s="119" t="s">
        <v>305</v>
      </c>
      <c r="E3771" s="119" t="s">
        <v>22</v>
      </c>
      <c r="F3771" s="119" t="s">
        <v>65</v>
      </c>
      <c r="G3771" s="119" t="str">
        <f>VLOOKUP(Repository_table[[#This Row],[Country of Destination]],$T$11:$U$47,2,)</f>
        <v>Europe and Central Asia</v>
      </c>
      <c r="H3771" s="119" t="s">
        <v>274</v>
      </c>
      <c r="I3771" s="119" t="s">
        <v>307</v>
      </c>
      <c r="J3771" s="120">
        <v>3072962</v>
      </c>
      <c r="K3771" s="121"/>
      <c r="L3771" s="121" t="s">
        <v>67</v>
      </c>
      <c r="N3771" s="89"/>
    </row>
    <row r="3772" spans="1:14" s="13" customFormat="1">
      <c r="A3772" s="117">
        <v>44775</v>
      </c>
      <c r="B3772" s="118" t="s">
        <v>303</v>
      </c>
      <c r="C3772" s="118" t="s">
        <v>304</v>
      </c>
      <c r="D3772" s="119" t="s">
        <v>305</v>
      </c>
      <c r="E3772" s="119" t="s">
        <v>22</v>
      </c>
      <c r="F3772" s="119" t="s">
        <v>23</v>
      </c>
      <c r="G3772" s="119" t="str">
        <f>VLOOKUP(Repository_table[[#This Row],[Country of Destination]],$T$11:$U$47,2,)</f>
        <v>Europe and Central Asia</v>
      </c>
      <c r="H3772" s="119" t="s">
        <v>274</v>
      </c>
      <c r="I3772" s="119" t="s">
        <v>307</v>
      </c>
      <c r="J3772" s="120">
        <v>356738</v>
      </c>
      <c r="K3772" s="121"/>
      <c r="L3772" s="121" t="s">
        <v>67</v>
      </c>
      <c r="N3772" s="89"/>
    </row>
    <row r="3773" spans="1:14" s="13" customFormat="1" ht="24.95">
      <c r="A3773" s="117">
        <v>44775</v>
      </c>
      <c r="B3773" s="118" t="s">
        <v>264</v>
      </c>
      <c r="C3773" s="118" t="s">
        <v>265</v>
      </c>
      <c r="D3773" s="119" t="s">
        <v>266</v>
      </c>
      <c r="E3773" s="119" t="s">
        <v>22</v>
      </c>
      <c r="F3773" s="119" t="s">
        <v>33</v>
      </c>
      <c r="G3773" s="119" t="str">
        <f>VLOOKUP(Repository_table[[#This Row],[Country of Destination]],$T$11:$U$47,2,)</f>
        <v>Europe and Central Asia</v>
      </c>
      <c r="H3773" s="119" t="s">
        <v>119</v>
      </c>
      <c r="I3773" s="119" t="s">
        <v>268</v>
      </c>
      <c r="J3773" s="120">
        <v>3351659</v>
      </c>
      <c r="K3773" s="121"/>
      <c r="L3773" s="121"/>
      <c r="N3773" s="89"/>
    </row>
    <row r="3774" spans="1:14" s="13" customFormat="1">
      <c r="A3774" s="117">
        <v>44775</v>
      </c>
      <c r="B3774" s="118" t="s">
        <v>20</v>
      </c>
      <c r="C3774" s="118" t="s">
        <v>20</v>
      </c>
      <c r="D3774" s="119" t="s">
        <v>169</v>
      </c>
      <c r="E3774" s="119" t="s">
        <v>22</v>
      </c>
      <c r="F3774" s="119" t="s">
        <v>69</v>
      </c>
      <c r="G3774" s="119" t="str">
        <f>VLOOKUP(Repository_table[[#This Row],[Country of Destination]],$T$11:$U$47,2,)</f>
        <v>East Asia and Pacific</v>
      </c>
      <c r="H3774" s="119" t="s">
        <v>179</v>
      </c>
      <c r="I3774" s="119" t="s">
        <v>25</v>
      </c>
      <c r="J3774" s="120">
        <v>2672476</v>
      </c>
      <c r="K3774" s="121"/>
      <c r="L3774" s="121"/>
      <c r="N3774" s="89"/>
    </row>
    <row r="3775" spans="1:14" s="13" customFormat="1">
      <c r="A3775" s="117">
        <v>44775</v>
      </c>
      <c r="B3775" s="118" t="s">
        <v>373</v>
      </c>
      <c r="C3775" s="118" t="s">
        <v>373</v>
      </c>
      <c r="D3775" s="119" t="s">
        <v>374</v>
      </c>
      <c r="E3775" s="119" t="s">
        <v>22</v>
      </c>
      <c r="F3775" s="119" t="s">
        <v>94</v>
      </c>
      <c r="G3775" s="119" t="str">
        <f>VLOOKUP(Repository_table[[#This Row],[Country of Destination]],$T$11:$U$47,2,)</f>
        <v>East Asia and Pacific</v>
      </c>
      <c r="H3775" s="119" t="s">
        <v>70</v>
      </c>
      <c r="I3775" s="119" t="s">
        <v>307</v>
      </c>
      <c r="J3775" s="120">
        <v>3654707</v>
      </c>
      <c r="K3775" s="121"/>
      <c r="L3775" s="121" t="s">
        <v>375</v>
      </c>
      <c r="N3775" s="89"/>
    </row>
    <row r="3776" spans="1:14" s="13" customFormat="1">
      <c r="A3776" s="117">
        <v>44776</v>
      </c>
      <c r="B3776" s="118" t="s">
        <v>20</v>
      </c>
      <c r="C3776" s="118" t="s">
        <v>20</v>
      </c>
      <c r="D3776" s="119" t="s">
        <v>169</v>
      </c>
      <c r="E3776" s="119" t="s">
        <v>22</v>
      </c>
      <c r="F3776" s="119" t="s">
        <v>113</v>
      </c>
      <c r="G3776" s="119" t="str">
        <f>VLOOKUP(Repository_table[[#This Row],[Country of Destination]],$T$11:$U$47,2,)</f>
        <v>Europe and Central Asia</v>
      </c>
      <c r="H3776" s="119" t="s">
        <v>123</v>
      </c>
      <c r="I3776" s="119" t="s">
        <v>25</v>
      </c>
      <c r="J3776" s="120">
        <v>3115589</v>
      </c>
      <c r="K3776" s="121"/>
      <c r="L3776" s="121"/>
      <c r="N3776" s="89"/>
    </row>
    <row r="3777" spans="1:14" s="13" customFormat="1">
      <c r="A3777" s="117">
        <v>44776</v>
      </c>
      <c r="B3777" s="118" t="s">
        <v>373</v>
      </c>
      <c r="C3777" s="118" t="s">
        <v>373</v>
      </c>
      <c r="D3777" s="119" t="s">
        <v>374</v>
      </c>
      <c r="E3777" s="119" t="s">
        <v>22</v>
      </c>
      <c r="F3777" s="119" t="s">
        <v>140</v>
      </c>
      <c r="G3777" s="119" t="str">
        <f>VLOOKUP(Repository_table[[#This Row],[Country of Destination]],$T$11:$U$47,2,)</f>
        <v>Latin America and the Caribbean</v>
      </c>
      <c r="H3777" s="119" t="s">
        <v>190</v>
      </c>
      <c r="I3777" s="119" t="s">
        <v>307</v>
      </c>
      <c r="J3777" s="120">
        <v>2202354</v>
      </c>
      <c r="K3777" s="121"/>
      <c r="L3777" s="121" t="s">
        <v>349</v>
      </c>
      <c r="N3777" s="89"/>
    </row>
    <row r="3778" spans="1:14" s="13" customFormat="1">
      <c r="A3778" s="117">
        <v>44777</v>
      </c>
      <c r="B3778" s="118" t="s">
        <v>303</v>
      </c>
      <c r="C3778" s="118" t="s">
        <v>308</v>
      </c>
      <c r="D3778" s="119" t="s">
        <v>309</v>
      </c>
      <c r="E3778" s="119" t="s">
        <v>22</v>
      </c>
      <c r="F3778" s="119" t="s">
        <v>28</v>
      </c>
      <c r="G3778" s="119" t="str">
        <f>VLOOKUP(Repository_table[[#This Row],[Country of Destination]],$T$11:$U$47,2,)</f>
        <v>East Asia and Pacific</v>
      </c>
      <c r="H3778" s="119" t="s">
        <v>312</v>
      </c>
      <c r="I3778" s="119" t="s">
        <v>307</v>
      </c>
      <c r="J3778" s="120">
        <v>3697637</v>
      </c>
      <c r="K3778" s="121"/>
      <c r="L3778" s="121"/>
      <c r="N3778" s="89"/>
    </row>
    <row r="3779" spans="1:14" s="13" customFormat="1">
      <c r="A3779" s="117">
        <v>44777</v>
      </c>
      <c r="B3779" s="118" t="s">
        <v>228</v>
      </c>
      <c r="C3779" s="118" t="s">
        <v>229</v>
      </c>
      <c r="D3779" s="119" t="s">
        <v>230</v>
      </c>
      <c r="E3779" s="119" t="s">
        <v>22</v>
      </c>
      <c r="F3779" s="119" t="s">
        <v>55</v>
      </c>
      <c r="G3779" s="119" t="str">
        <f>VLOOKUP(Repository_table[[#This Row],[Country of Destination]],$T$11:$U$47,2,)</f>
        <v>Europe and Central Asia</v>
      </c>
      <c r="H3779" s="119" t="s">
        <v>162</v>
      </c>
      <c r="I3779" s="119" t="s">
        <v>231</v>
      </c>
      <c r="J3779" s="120">
        <v>2859280</v>
      </c>
      <c r="K3779" s="151"/>
      <c r="L3779" s="121" t="s">
        <v>67</v>
      </c>
      <c r="N3779" s="89"/>
    </row>
    <row r="3780" spans="1:14" s="13" customFormat="1">
      <c r="A3780" s="117">
        <v>44777</v>
      </c>
      <c r="B3780" s="118" t="s">
        <v>20</v>
      </c>
      <c r="C3780" s="118" t="s">
        <v>20</v>
      </c>
      <c r="D3780" s="119" t="s">
        <v>169</v>
      </c>
      <c r="E3780" s="119" t="s">
        <v>22</v>
      </c>
      <c r="F3780" s="119" t="s">
        <v>83</v>
      </c>
      <c r="G3780" s="119" t="str">
        <f>VLOOKUP(Repository_table[[#This Row],[Country of Destination]],$T$11:$U$47,2,)</f>
        <v>East Asia and Pacific</v>
      </c>
      <c r="H3780" s="119" t="s">
        <v>180</v>
      </c>
      <c r="I3780" s="119" t="s">
        <v>25</v>
      </c>
      <c r="J3780" s="120">
        <v>3606714</v>
      </c>
      <c r="K3780" s="121"/>
      <c r="L3780" s="121"/>
      <c r="N3780" s="89"/>
    </row>
    <row r="3781" spans="1:14" s="13" customFormat="1" ht="24.95">
      <c r="A3781" s="117">
        <v>44778</v>
      </c>
      <c r="B3781" s="118" t="s">
        <v>264</v>
      </c>
      <c r="C3781" s="118" t="s">
        <v>265</v>
      </c>
      <c r="D3781" s="119" t="s">
        <v>266</v>
      </c>
      <c r="E3781" s="119" t="s">
        <v>22</v>
      </c>
      <c r="F3781" s="119" t="s">
        <v>69</v>
      </c>
      <c r="G3781" s="119" t="str">
        <f>VLOOKUP(Repository_table[[#This Row],[Country of Destination]],$T$11:$U$47,2,)</f>
        <v>East Asia and Pacific</v>
      </c>
      <c r="H3781" s="119" t="s">
        <v>129</v>
      </c>
      <c r="I3781" s="119" t="s">
        <v>268</v>
      </c>
      <c r="J3781" s="120">
        <v>3440072</v>
      </c>
      <c r="K3781" s="121"/>
      <c r="L3781" s="121"/>
      <c r="N3781" s="89"/>
    </row>
    <row r="3782" spans="1:14" s="13" customFormat="1">
      <c r="A3782" s="117">
        <v>44778</v>
      </c>
      <c r="B3782" s="118" t="s">
        <v>228</v>
      </c>
      <c r="C3782" s="118" t="s">
        <v>229</v>
      </c>
      <c r="D3782" s="119" t="s">
        <v>230</v>
      </c>
      <c r="E3782" s="119" t="s">
        <v>22</v>
      </c>
      <c r="F3782" s="119" t="s">
        <v>113</v>
      </c>
      <c r="G3782" s="119" t="str">
        <f>VLOOKUP(Repository_table[[#This Row],[Country of Destination]],$T$11:$U$47,2,)</f>
        <v>Europe and Central Asia</v>
      </c>
      <c r="H3782" s="119" t="s">
        <v>162</v>
      </c>
      <c r="I3782" s="119" t="s">
        <v>231</v>
      </c>
      <c r="J3782" s="120">
        <v>351111</v>
      </c>
      <c r="K3782" s="151"/>
      <c r="L3782" s="121" t="s">
        <v>67</v>
      </c>
      <c r="N3782" s="89"/>
    </row>
    <row r="3783" spans="1:14" s="13" customFormat="1">
      <c r="A3783" s="117">
        <v>44778</v>
      </c>
      <c r="B3783" s="118" t="s">
        <v>20</v>
      </c>
      <c r="C3783" s="118" t="s">
        <v>20</v>
      </c>
      <c r="D3783" s="119" t="s">
        <v>169</v>
      </c>
      <c r="E3783" s="119" t="s">
        <v>22</v>
      </c>
      <c r="F3783" s="119" t="s">
        <v>23</v>
      </c>
      <c r="G3783" s="119" t="str">
        <f>VLOOKUP(Repository_table[[#This Row],[Country of Destination]],$T$11:$U$47,2,)</f>
        <v>Europe and Central Asia</v>
      </c>
      <c r="H3783" s="119" t="s">
        <v>40</v>
      </c>
      <c r="I3783" s="119" t="s">
        <v>25</v>
      </c>
      <c r="J3783" s="120">
        <v>3361894</v>
      </c>
      <c r="K3783" s="121"/>
      <c r="L3783" s="121"/>
      <c r="N3783" s="89"/>
    </row>
    <row r="3784" spans="1:14" s="13" customFormat="1">
      <c r="A3784" s="117">
        <v>44779</v>
      </c>
      <c r="B3784" s="118" t="s">
        <v>303</v>
      </c>
      <c r="C3784" s="118" t="s">
        <v>304</v>
      </c>
      <c r="D3784" s="119" t="s">
        <v>305</v>
      </c>
      <c r="E3784" s="119" t="s">
        <v>22</v>
      </c>
      <c r="F3784" s="119" t="s">
        <v>158</v>
      </c>
      <c r="G3784" s="119" t="str">
        <f>VLOOKUP(Repository_table[[#This Row],[Country of Destination]],$T$11:$U$47,2,)</f>
        <v>East Asia and Pacific</v>
      </c>
      <c r="H3784" s="119" t="s">
        <v>311</v>
      </c>
      <c r="I3784" s="119" t="s">
        <v>307</v>
      </c>
      <c r="J3784" s="120">
        <v>3506798</v>
      </c>
      <c r="K3784" s="121"/>
      <c r="L3784" s="121"/>
      <c r="N3784" s="89"/>
    </row>
    <row r="3785" spans="1:14" s="13" customFormat="1" ht="24.95">
      <c r="A3785" s="117">
        <v>44779</v>
      </c>
      <c r="B3785" s="118" t="s">
        <v>264</v>
      </c>
      <c r="C3785" s="118" t="s">
        <v>265</v>
      </c>
      <c r="D3785" s="119" t="s">
        <v>266</v>
      </c>
      <c r="E3785" s="119" t="s">
        <v>22</v>
      </c>
      <c r="F3785" s="119" t="s">
        <v>38</v>
      </c>
      <c r="G3785" s="119" t="str">
        <f>VLOOKUP(Repository_table[[#This Row],[Country of Destination]],$T$11:$U$47,2,)</f>
        <v>Latin America and the Caribbean</v>
      </c>
      <c r="H3785" s="119" t="s">
        <v>118</v>
      </c>
      <c r="I3785" s="119" t="s">
        <v>268</v>
      </c>
      <c r="J3785" s="120">
        <v>3410567</v>
      </c>
      <c r="K3785" s="121"/>
      <c r="L3785" s="121"/>
      <c r="N3785" s="89"/>
    </row>
    <row r="3786" spans="1:14" s="13" customFormat="1">
      <c r="A3786" s="117">
        <v>44779</v>
      </c>
      <c r="B3786" s="118" t="s">
        <v>20</v>
      </c>
      <c r="C3786" s="118" t="s">
        <v>20</v>
      </c>
      <c r="D3786" s="119" t="s">
        <v>169</v>
      </c>
      <c r="E3786" s="119" t="s">
        <v>22</v>
      </c>
      <c r="F3786" s="119" t="s">
        <v>158</v>
      </c>
      <c r="G3786" s="119" t="str">
        <f>VLOOKUP(Repository_table[[#This Row],[Country of Destination]],$T$11:$U$47,2,)</f>
        <v>East Asia and Pacific</v>
      </c>
      <c r="H3786" s="119" t="s">
        <v>153</v>
      </c>
      <c r="I3786" s="119" t="s">
        <v>25</v>
      </c>
      <c r="J3786" s="120">
        <v>3210358</v>
      </c>
      <c r="K3786" s="121"/>
      <c r="L3786" s="121" t="s">
        <v>67</v>
      </c>
      <c r="N3786" s="89"/>
    </row>
    <row r="3787" spans="1:14" s="13" customFormat="1">
      <c r="A3787" s="117">
        <v>44779</v>
      </c>
      <c r="B3787" s="118" t="s">
        <v>20</v>
      </c>
      <c r="C3787" s="118" t="s">
        <v>20</v>
      </c>
      <c r="D3787" s="119" t="s">
        <v>169</v>
      </c>
      <c r="E3787" s="119" t="s">
        <v>22</v>
      </c>
      <c r="F3787" s="119" t="s">
        <v>89</v>
      </c>
      <c r="G3787" s="119" t="str">
        <f>VLOOKUP(Repository_table[[#This Row],[Country of Destination]],$T$11:$U$47,2,)</f>
        <v>East Asia and Pacific</v>
      </c>
      <c r="H3787" s="119" t="s">
        <v>153</v>
      </c>
      <c r="I3787" s="119" t="s">
        <v>25</v>
      </c>
      <c r="J3787" s="120">
        <v>392012</v>
      </c>
      <c r="K3787" s="121"/>
      <c r="L3787" s="121" t="s">
        <v>67</v>
      </c>
      <c r="N3787" s="89"/>
    </row>
    <row r="3788" spans="1:14" s="13" customFormat="1">
      <c r="A3788" s="117">
        <v>44779</v>
      </c>
      <c r="B3788" s="118" t="s">
        <v>20</v>
      </c>
      <c r="C3788" s="118" t="s">
        <v>20</v>
      </c>
      <c r="D3788" s="119" t="s">
        <v>169</v>
      </c>
      <c r="E3788" s="119" t="s">
        <v>22</v>
      </c>
      <c r="F3788" s="119" t="s">
        <v>101</v>
      </c>
      <c r="G3788" s="119" t="str">
        <f>VLOOKUP(Repository_table[[#This Row],[Country of Destination]],$T$11:$U$47,2,)</f>
        <v>Middle East and North Africa</v>
      </c>
      <c r="H3788" s="119" t="s">
        <v>64</v>
      </c>
      <c r="I3788" s="119" t="s">
        <v>25</v>
      </c>
      <c r="J3788" s="120">
        <v>3020804</v>
      </c>
      <c r="K3788" s="121"/>
      <c r="L3788" s="121"/>
      <c r="N3788" s="89"/>
    </row>
    <row r="3789" spans="1:14" s="13" customFormat="1">
      <c r="A3789" s="117">
        <v>44780</v>
      </c>
      <c r="B3789" s="118" t="s">
        <v>303</v>
      </c>
      <c r="C3789" s="118" t="s">
        <v>304</v>
      </c>
      <c r="D3789" s="119" t="s">
        <v>305</v>
      </c>
      <c r="E3789" s="119" t="s">
        <v>22</v>
      </c>
      <c r="F3789" s="119" t="s">
        <v>68</v>
      </c>
      <c r="G3789" s="119" t="str">
        <f>VLOOKUP(Repository_table[[#This Row],[Country of Destination]],$T$11:$U$47,2,)</f>
        <v>Europe and Central Asia</v>
      </c>
      <c r="H3789" s="119" t="s">
        <v>152</v>
      </c>
      <c r="I3789" s="119" t="s">
        <v>307</v>
      </c>
      <c r="J3789" s="120">
        <v>744474</v>
      </c>
      <c r="K3789" s="121"/>
      <c r="L3789" s="121" t="s">
        <v>67</v>
      </c>
      <c r="N3789" s="89"/>
    </row>
    <row r="3790" spans="1:14" s="13" customFormat="1">
      <c r="A3790" s="117">
        <v>44780</v>
      </c>
      <c r="B3790" s="118" t="s">
        <v>303</v>
      </c>
      <c r="C3790" s="118" t="s">
        <v>304</v>
      </c>
      <c r="D3790" s="119" t="s">
        <v>305</v>
      </c>
      <c r="E3790" s="119" t="s">
        <v>22</v>
      </c>
      <c r="F3790" s="119" t="s">
        <v>33</v>
      </c>
      <c r="G3790" s="119" t="str">
        <f>VLOOKUP(Repository_table[[#This Row],[Country of Destination]],$T$11:$U$47,2,)</f>
        <v>Europe and Central Asia</v>
      </c>
      <c r="H3790" s="119" t="s">
        <v>152</v>
      </c>
      <c r="I3790" s="119" t="s">
        <v>307</v>
      </c>
      <c r="J3790" s="120">
        <v>40522</v>
      </c>
      <c r="K3790" s="121"/>
      <c r="L3790" s="121" t="s">
        <v>67</v>
      </c>
      <c r="N3790" s="89"/>
    </row>
    <row r="3791" spans="1:14" s="13" customFormat="1" ht="24.95">
      <c r="A3791" s="117">
        <v>44780</v>
      </c>
      <c r="B3791" s="118" t="s">
        <v>264</v>
      </c>
      <c r="C3791" s="118" t="s">
        <v>265</v>
      </c>
      <c r="D3791" s="119" t="s">
        <v>266</v>
      </c>
      <c r="E3791" s="119" t="s">
        <v>22</v>
      </c>
      <c r="F3791" s="119" t="s">
        <v>33</v>
      </c>
      <c r="G3791" s="119" t="str">
        <f>VLOOKUP(Repository_table[[#This Row],[Country of Destination]],$T$11:$U$47,2,)</f>
        <v>Europe and Central Asia</v>
      </c>
      <c r="H3791" s="119" t="s">
        <v>168</v>
      </c>
      <c r="I3791" s="119" t="s">
        <v>268</v>
      </c>
      <c r="J3791" s="120">
        <v>3380137</v>
      </c>
      <c r="K3791" s="121"/>
      <c r="L3791" s="121"/>
      <c r="N3791" s="89"/>
    </row>
    <row r="3792" spans="1:14" s="13" customFormat="1">
      <c r="A3792" s="117">
        <v>44780</v>
      </c>
      <c r="B3792" s="118" t="s">
        <v>20</v>
      </c>
      <c r="C3792" s="118" t="s">
        <v>20</v>
      </c>
      <c r="D3792" s="119" t="s">
        <v>169</v>
      </c>
      <c r="E3792" s="119" t="s">
        <v>22</v>
      </c>
      <c r="F3792" s="119" t="s">
        <v>55</v>
      </c>
      <c r="G3792" s="119" t="str">
        <f>VLOOKUP(Repository_table[[#This Row],[Country of Destination]],$T$11:$U$47,2,)</f>
        <v>Europe and Central Asia</v>
      </c>
      <c r="H3792" s="119" t="s">
        <v>112</v>
      </c>
      <c r="I3792" s="119" t="s">
        <v>25</v>
      </c>
      <c r="J3792" s="120">
        <v>3377578</v>
      </c>
      <c r="K3792" s="121"/>
      <c r="L3792" s="121"/>
      <c r="N3792" s="89"/>
    </row>
    <row r="3793" spans="1:14" s="13" customFormat="1">
      <c r="A3793" s="117">
        <v>44781</v>
      </c>
      <c r="B3793" s="118" t="s">
        <v>20</v>
      </c>
      <c r="C3793" s="118" t="s">
        <v>20</v>
      </c>
      <c r="D3793" s="119" t="s">
        <v>169</v>
      </c>
      <c r="E3793" s="119" t="s">
        <v>22</v>
      </c>
      <c r="F3793" s="119" t="s">
        <v>55</v>
      </c>
      <c r="G3793" s="119" t="str">
        <f>VLOOKUP(Repository_table[[#This Row],[Country of Destination]],$T$11:$U$47,2,)</f>
        <v>Europe and Central Asia</v>
      </c>
      <c r="H3793" s="119" t="s">
        <v>105</v>
      </c>
      <c r="I3793" s="119" t="s">
        <v>25</v>
      </c>
      <c r="J3793" s="120">
        <v>3607783</v>
      </c>
      <c r="K3793" s="121"/>
      <c r="L3793" s="121"/>
      <c r="N3793" s="89"/>
    </row>
    <row r="3794" spans="1:14" s="13" customFormat="1">
      <c r="A3794" s="117">
        <v>44782</v>
      </c>
      <c r="B3794" s="118" t="s">
        <v>303</v>
      </c>
      <c r="C3794" s="118" t="s">
        <v>308</v>
      </c>
      <c r="D3794" s="119" t="s">
        <v>305</v>
      </c>
      <c r="E3794" s="119" t="s">
        <v>22</v>
      </c>
      <c r="F3794" s="119" t="s">
        <v>61</v>
      </c>
      <c r="G3794" s="119" t="str">
        <f>VLOOKUP(Repository_table[[#This Row],[Country of Destination]],$T$11:$U$47,2,)</f>
        <v>Europe and Central Asia</v>
      </c>
      <c r="H3794" s="119" t="s">
        <v>285</v>
      </c>
      <c r="I3794" s="119" t="s">
        <v>307</v>
      </c>
      <c r="J3794" s="120">
        <v>3433999</v>
      </c>
      <c r="K3794" s="121"/>
      <c r="L3794" s="121"/>
      <c r="N3794" s="89"/>
    </row>
    <row r="3795" spans="1:14" s="13" customFormat="1" ht="24.95">
      <c r="A3795" s="117">
        <v>44782</v>
      </c>
      <c r="B3795" s="118" t="s">
        <v>264</v>
      </c>
      <c r="C3795" s="118" t="s">
        <v>265</v>
      </c>
      <c r="D3795" s="119" t="s">
        <v>266</v>
      </c>
      <c r="E3795" s="119" t="s">
        <v>22</v>
      </c>
      <c r="F3795" s="119" t="s">
        <v>33</v>
      </c>
      <c r="G3795" s="119" t="str">
        <f>VLOOKUP(Repository_table[[#This Row],[Country of Destination]],$T$11:$U$47,2,)</f>
        <v>Europe and Central Asia</v>
      </c>
      <c r="H3795" s="119" t="s">
        <v>288</v>
      </c>
      <c r="I3795" s="119" t="s">
        <v>268</v>
      </c>
      <c r="J3795" s="120">
        <v>3203331</v>
      </c>
      <c r="K3795" s="121"/>
      <c r="L3795" s="121"/>
      <c r="N3795" s="89"/>
    </row>
    <row r="3796" spans="1:14" s="13" customFormat="1">
      <c r="A3796" s="117">
        <v>44782</v>
      </c>
      <c r="B3796" s="118" t="s">
        <v>20</v>
      </c>
      <c r="C3796" s="118" t="s">
        <v>20</v>
      </c>
      <c r="D3796" s="119" t="s">
        <v>169</v>
      </c>
      <c r="E3796" s="119" t="s">
        <v>22</v>
      </c>
      <c r="F3796" s="119" t="s">
        <v>42</v>
      </c>
      <c r="G3796" s="119" t="str">
        <f>VLOOKUP(Repository_table[[#This Row],[Country of Destination]],$T$11:$U$47,2,)</f>
        <v>South Asia</v>
      </c>
      <c r="H3796" s="119" t="s">
        <v>181</v>
      </c>
      <c r="I3796" s="119" t="s">
        <v>25</v>
      </c>
      <c r="J3796" s="120">
        <v>3285776</v>
      </c>
      <c r="K3796" s="121"/>
      <c r="L3796" s="121"/>
      <c r="N3796" s="89"/>
    </row>
    <row r="3797" spans="1:14" s="13" customFormat="1">
      <c r="A3797" s="117">
        <v>44782</v>
      </c>
      <c r="B3797" s="118" t="s">
        <v>373</v>
      </c>
      <c r="C3797" s="118" t="s">
        <v>373</v>
      </c>
      <c r="D3797" s="119" t="s">
        <v>374</v>
      </c>
      <c r="E3797" s="119" t="s">
        <v>22</v>
      </c>
      <c r="F3797" s="119" t="s">
        <v>65</v>
      </c>
      <c r="G3797" s="119" t="str">
        <f>VLOOKUP(Repository_table[[#This Row],[Country of Destination]],$T$11:$U$47,2,)</f>
        <v>Europe and Central Asia</v>
      </c>
      <c r="H3797" s="119" t="s">
        <v>90</v>
      </c>
      <c r="I3797" s="119" t="s">
        <v>307</v>
      </c>
      <c r="J3797" s="120">
        <v>3682732</v>
      </c>
      <c r="K3797" s="121"/>
      <c r="L3797" s="121" t="s">
        <v>375</v>
      </c>
      <c r="N3797" s="89"/>
    </row>
    <row r="3798" spans="1:14" s="13" customFormat="1">
      <c r="A3798" s="117">
        <v>44783</v>
      </c>
      <c r="B3798" s="118" t="s">
        <v>228</v>
      </c>
      <c r="C3798" s="118" t="s">
        <v>232</v>
      </c>
      <c r="D3798" s="119" t="s">
        <v>255</v>
      </c>
      <c r="E3798" s="119" t="s">
        <v>22</v>
      </c>
      <c r="F3798" s="119" t="s">
        <v>28</v>
      </c>
      <c r="G3798" s="119" t="str">
        <f>VLOOKUP(Repository_table[[#This Row],[Country of Destination]],$T$11:$U$47,2,)</f>
        <v>East Asia and Pacific</v>
      </c>
      <c r="H3798" s="119" t="s">
        <v>256</v>
      </c>
      <c r="I3798" s="119" t="s">
        <v>231</v>
      </c>
      <c r="J3798" s="120">
        <v>3471581</v>
      </c>
      <c r="K3798" s="121"/>
      <c r="L3798" s="121"/>
      <c r="N3798" s="89"/>
    </row>
    <row r="3799" spans="1:14" s="13" customFormat="1">
      <c r="A3799" s="117">
        <v>44783</v>
      </c>
      <c r="B3799" s="118" t="s">
        <v>20</v>
      </c>
      <c r="C3799" s="118" t="s">
        <v>20</v>
      </c>
      <c r="D3799" s="119" t="s">
        <v>169</v>
      </c>
      <c r="E3799" s="119" t="s">
        <v>22</v>
      </c>
      <c r="F3799" s="119" t="s">
        <v>23</v>
      </c>
      <c r="G3799" s="119" t="str">
        <f>VLOOKUP(Repository_table[[#This Row],[Country of Destination]],$T$11:$U$47,2,)</f>
        <v>Europe and Central Asia</v>
      </c>
      <c r="H3799" s="119" t="s">
        <v>168</v>
      </c>
      <c r="I3799" s="119" t="s">
        <v>25</v>
      </c>
      <c r="J3799" s="120">
        <v>2845924</v>
      </c>
      <c r="K3799" s="121"/>
      <c r="L3799" s="121"/>
      <c r="N3799" s="89"/>
    </row>
    <row r="3800" spans="1:14" s="13" customFormat="1">
      <c r="A3800" s="117">
        <v>44783</v>
      </c>
      <c r="B3800" s="118" t="s">
        <v>355</v>
      </c>
      <c r="C3800" s="118" t="s">
        <v>356</v>
      </c>
      <c r="D3800" s="119" t="s">
        <v>360</v>
      </c>
      <c r="E3800" s="119" t="s">
        <v>22</v>
      </c>
      <c r="F3800" s="119" t="s">
        <v>49</v>
      </c>
      <c r="G3800" s="119" t="str">
        <f>VLOOKUP(Repository_table[[#This Row],[Country of Destination]],$T$11:$U$47,2,)</f>
        <v>Europe and Central Asia</v>
      </c>
      <c r="H3800" s="119" t="s">
        <v>208</v>
      </c>
      <c r="I3800" s="119" t="s">
        <v>359</v>
      </c>
      <c r="J3800" s="120">
        <v>2012370</v>
      </c>
      <c r="K3800" s="121"/>
      <c r="L3800" s="121"/>
      <c r="N3800" s="89"/>
    </row>
    <row r="3801" spans="1:14" s="13" customFormat="1">
      <c r="A3801" s="117">
        <v>44784</v>
      </c>
      <c r="B3801" s="118" t="s">
        <v>303</v>
      </c>
      <c r="C3801" s="118" t="s">
        <v>318</v>
      </c>
      <c r="D3801" s="119" t="s">
        <v>309</v>
      </c>
      <c r="E3801" s="119" t="s">
        <v>22</v>
      </c>
      <c r="F3801" s="119" t="s">
        <v>144</v>
      </c>
      <c r="G3801" s="119" t="str">
        <f>VLOOKUP(Repository_table[[#This Row],[Country of Destination]],$T$11:$U$47,2,)</f>
        <v>Latin America and the Caribbean</v>
      </c>
      <c r="H3801" s="119" t="s">
        <v>110</v>
      </c>
      <c r="I3801" s="119" t="s">
        <v>307</v>
      </c>
      <c r="J3801" s="120">
        <v>3357167</v>
      </c>
      <c r="K3801" s="121"/>
      <c r="L3801" s="121"/>
      <c r="N3801" s="89"/>
    </row>
    <row r="3802" spans="1:14" s="13" customFormat="1" ht="24.95">
      <c r="A3802" s="117">
        <v>44784</v>
      </c>
      <c r="B3802" s="118" t="s">
        <v>264</v>
      </c>
      <c r="C3802" s="118" t="s">
        <v>265</v>
      </c>
      <c r="D3802" s="119" t="s">
        <v>266</v>
      </c>
      <c r="E3802" s="119" t="s">
        <v>22</v>
      </c>
      <c r="F3802" s="119" t="s">
        <v>33</v>
      </c>
      <c r="G3802" s="119" t="str">
        <f>VLOOKUP(Repository_table[[#This Row],[Country of Destination]],$T$11:$U$47,2,)</f>
        <v>Europe and Central Asia</v>
      </c>
      <c r="H3802" s="119" t="s">
        <v>84</v>
      </c>
      <c r="I3802" s="119" t="s">
        <v>268</v>
      </c>
      <c r="J3802" s="120">
        <v>3736869</v>
      </c>
      <c r="K3802" s="121"/>
      <c r="L3802" s="121"/>
      <c r="N3802" s="89"/>
    </row>
    <row r="3803" spans="1:14" s="13" customFormat="1">
      <c r="A3803" s="117">
        <v>44784</v>
      </c>
      <c r="B3803" s="118" t="s">
        <v>20</v>
      </c>
      <c r="C3803" s="118" t="s">
        <v>20</v>
      </c>
      <c r="D3803" s="119" t="s">
        <v>169</v>
      </c>
      <c r="E3803" s="119" t="s">
        <v>22</v>
      </c>
      <c r="F3803" s="119" t="s">
        <v>28</v>
      </c>
      <c r="G3803" s="119" t="str">
        <f>VLOOKUP(Repository_table[[#This Row],[Country of Destination]],$T$11:$U$47,2,)</f>
        <v>East Asia and Pacific</v>
      </c>
      <c r="H3803" s="119" t="s">
        <v>93</v>
      </c>
      <c r="I3803" s="119" t="s">
        <v>25</v>
      </c>
      <c r="J3803" s="120">
        <v>3698391</v>
      </c>
      <c r="K3803" s="121"/>
      <c r="L3803" s="121"/>
      <c r="N3803" s="89"/>
    </row>
    <row r="3804" spans="1:14" s="13" customFormat="1">
      <c r="A3804" s="117">
        <v>44785</v>
      </c>
      <c r="B3804" s="118" t="s">
        <v>20</v>
      </c>
      <c r="C3804" s="118" t="s">
        <v>20</v>
      </c>
      <c r="D3804" s="119" t="s">
        <v>169</v>
      </c>
      <c r="E3804" s="119" t="s">
        <v>22</v>
      </c>
      <c r="F3804" s="119" t="s">
        <v>28</v>
      </c>
      <c r="G3804" s="119" t="str">
        <f>VLOOKUP(Repository_table[[#This Row],[Country of Destination]],$T$11:$U$47,2,)</f>
        <v>East Asia and Pacific</v>
      </c>
      <c r="H3804" s="119" t="s">
        <v>147</v>
      </c>
      <c r="I3804" s="119" t="s">
        <v>25</v>
      </c>
      <c r="J3804" s="120">
        <v>3685347</v>
      </c>
      <c r="K3804" s="121"/>
      <c r="L3804" s="121"/>
      <c r="N3804" s="89"/>
    </row>
    <row r="3805" spans="1:14" s="13" customFormat="1">
      <c r="A3805" s="117">
        <v>44785</v>
      </c>
      <c r="B3805" s="118" t="s">
        <v>20</v>
      </c>
      <c r="C3805" s="118" t="s">
        <v>20</v>
      </c>
      <c r="D3805" s="119" t="s">
        <v>169</v>
      </c>
      <c r="E3805" s="119" t="s">
        <v>22</v>
      </c>
      <c r="F3805" s="119" t="s">
        <v>33</v>
      </c>
      <c r="G3805" s="119" t="str">
        <f>VLOOKUP(Repository_table[[#This Row],[Country of Destination]],$T$11:$U$47,2,)</f>
        <v>Europe and Central Asia</v>
      </c>
      <c r="H3805" s="119" t="s">
        <v>98</v>
      </c>
      <c r="I3805" s="119" t="s">
        <v>25</v>
      </c>
      <c r="J3805" s="120">
        <v>3690735</v>
      </c>
      <c r="K3805" s="121"/>
      <c r="L3805" s="121"/>
      <c r="N3805" s="89"/>
    </row>
    <row r="3806" spans="1:14" s="13" customFormat="1">
      <c r="A3806" s="117">
        <v>44785</v>
      </c>
      <c r="B3806" s="118" t="s">
        <v>373</v>
      </c>
      <c r="C3806" s="118" t="s">
        <v>373</v>
      </c>
      <c r="D3806" s="119" t="s">
        <v>378</v>
      </c>
      <c r="E3806" s="119" t="s">
        <v>22</v>
      </c>
      <c r="F3806" s="119" t="s">
        <v>28</v>
      </c>
      <c r="G3806" s="119" t="str">
        <f>VLOOKUP(Repository_table[[#This Row],[Country of Destination]],$T$11:$U$47,2,)</f>
        <v>East Asia and Pacific</v>
      </c>
      <c r="H3806" s="119" t="s">
        <v>207</v>
      </c>
      <c r="I3806" s="119" t="s">
        <v>307</v>
      </c>
      <c r="J3806" s="120">
        <v>3414774</v>
      </c>
      <c r="K3806" s="121"/>
      <c r="L3806" s="121" t="s">
        <v>375</v>
      </c>
      <c r="N3806" s="89"/>
    </row>
    <row r="3807" spans="1:14" s="13" customFormat="1">
      <c r="A3807" s="117">
        <v>44786</v>
      </c>
      <c r="B3807" s="118" t="s">
        <v>303</v>
      </c>
      <c r="C3807" s="118" t="s">
        <v>304</v>
      </c>
      <c r="D3807" s="119" t="s">
        <v>305</v>
      </c>
      <c r="E3807" s="119" t="s">
        <v>22</v>
      </c>
      <c r="F3807" s="119" t="s">
        <v>42</v>
      </c>
      <c r="G3807" s="119" t="str">
        <f>VLOOKUP(Repository_table[[#This Row],[Country of Destination]],$T$11:$U$47,2,)</f>
        <v>South Asia</v>
      </c>
      <c r="H3807" s="119" t="s">
        <v>323</v>
      </c>
      <c r="I3807" s="119" t="s">
        <v>307</v>
      </c>
      <c r="J3807" s="120">
        <v>3175107</v>
      </c>
      <c r="K3807" s="121"/>
      <c r="L3807" s="121"/>
      <c r="N3807" s="89"/>
    </row>
    <row r="3808" spans="1:14" s="13" customFormat="1" ht="24.95">
      <c r="A3808" s="117">
        <v>44786</v>
      </c>
      <c r="B3808" s="118" t="s">
        <v>264</v>
      </c>
      <c r="C3808" s="118" t="s">
        <v>265</v>
      </c>
      <c r="D3808" s="119" t="s">
        <v>266</v>
      </c>
      <c r="E3808" s="119" t="s">
        <v>22</v>
      </c>
      <c r="F3808" s="119" t="s">
        <v>33</v>
      </c>
      <c r="G3808" s="119" t="str">
        <f>VLOOKUP(Repository_table[[#This Row],[Country of Destination]],$T$11:$U$47,2,)</f>
        <v>Europe and Central Asia</v>
      </c>
      <c r="H3808" s="119" t="s">
        <v>293</v>
      </c>
      <c r="I3808" s="119" t="s">
        <v>268</v>
      </c>
      <c r="J3808" s="120">
        <v>3729963</v>
      </c>
      <c r="K3808" s="121"/>
      <c r="L3808" s="121"/>
      <c r="N3808" s="89"/>
    </row>
    <row r="3809" spans="1:14" s="13" customFormat="1">
      <c r="A3809" s="117">
        <v>44786</v>
      </c>
      <c r="B3809" s="118" t="s">
        <v>20</v>
      </c>
      <c r="C3809" s="118" t="s">
        <v>20</v>
      </c>
      <c r="D3809" s="119" t="s">
        <v>169</v>
      </c>
      <c r="E3809" s="119" t="s">
        <v>22</v>
      </c>
      <c r="F3809" s="119" t="s">
        <v>68</v>
      </c>
      <c r="G3809" s="119" t="str">
        <f>VLOOKUP(Repository_table[[#This Row],[Country of Destination]],$T$11:$U$47,2,)</f>
        <v>Europe and Central Asia</v>
      </c>
      <c r="H3809" s="119" t="s">
        <v>182</v>
      </c>
      <c r="I3809" s="119" t="s">
        <v>25</v>
      </c>
      <c r="J3809" s="120">
        <v>1661812</v>
      </c>
      <c r="K3809" s="121"/>
      <c r="L3809" s="121" t="s">
        <v>67</v>
      </c>
      <c r="N3809" s="89"/>
    </row>
    <row r="3810" spans="1:14" s="13" customFormat="1">
      <c r="A3810" s="117">
        <v>44786</v>
      </c>
      <c r="B3810" s="118" t="s">
        <v>20</v>
      </c>
      <c r="C3810" s="118" t="s">
        <v>20</v>
      </c>
      <c r="D3810" s="119" t="s">
        <v>169</v>
      </c>
      <c r="E3810" s="119" t="s">
        <v>22</v>
      </c>
      <c r="F3810" s="119" t="s">
        <v>65</v>
      </c>
      <c r="G3810" s="119" t="str">
        <f>VLOOKUP(Repository_table[[#This Row],[Country of Destination]],$T$11:$U$47,2,)</f>
        <v>Europe and Central Asia</v>
      </c>
      <c r="H3810" s="119" t="s">
        <v>182</v>
      </c>
      <c r="I3810" s="119" t="s">
        <v>25</v>
      </c>
      <c r="J3810" s="120">
        <v>1068773</v>
      </c>
      <c r="K3810" s="121"/>
      <c r="L3810" s="121" t="s">
        <v>67</v>
      </c>
      <c r="N3810" s="89"/>
    </row>
    <row r="3811" spans="1:14" s="13" customFormat="1">
      <c r="A3811" s="117">
        <v>44786</v>
      </c>
      <c r="B3811" s="118" t="s">
        <v>20</v>
      </c>
      <c r="C3811" s="118" t="s">
        <v>20</v>
      </c>
      <c r="D3811" s="119" t="s">
        <v>169</v>
      </c>
      <c r="E3811" s="119" t="s">
        <v>22</v>
      </c>
      <c r="F3811" s="119" t="s">
        <v>23</v>
      </c>
      <c r="G3811" s="119" t="str">
        <f>VLOOKUP(Repository_table[[#This Row],[Country of Destination]],$T$11:$U$47,2,)</f>
        <v>Europe and Central Asia</v>
      </c>
      <c r="H3811" s="119" t="s">
        <v>182</v>
      </c>
      <c r="I3811" s="119" t="s">
        <v>25</v>
      </c>
      <c r="J3811" s="120">
        <v>574476</v>
      </c>
      <c r="K3811" s="121"/>
      <c r="L3811" s="121" t="s">
        <v>67</v>
      </c>
      <c r="N3811" s="89"/>
    </row>
    <row r="3812" spans="1:14" s="13" customFormat="1">
      <c r="A3812" s="117">
        <v>44787</v>
      </c>
      <c r="B3812" s="118" t="s">
        <v>303</v>
      </c>
      <c r="C3812" s="118" t="s">
        <v>304</v>
      </c>
      <c r="D3812" s="119" t="s">
        <v>305</v>
      </c>
      <c r="E3812" s="119" t="s">
        <v>22</v>
      </c>
      <c r="F3812" s="119" t="s">
        <v>101</v>
      </c>
      <c r="G3812" s="119" t="str">
        <f>VLOOKUP(Repository_table[[#This Row],[Country of Destination]],$T$11:$U$47,2,)</f>
        <v>Middle East and North Africa</v>
      </c>
      <c r="H3812" s="119" t="s">
        <v>280</v>
      </c>
      <c r="I3812" s="119" t="s">
        <v>307</v>
      </c>
      <c r="J3812" s="120">
        <v>3394397</v>
      </c>
      <c r="K3812" s="121"/>
      <c r="L3812" s="121"/>
      <c r="N3812" s="89"/>
    </row>
    <row r="3813" spans="1:14" s="13" customFormat="1" ht="24.95">
      <c r="A3813" s="117">
        <v>44787</v>
      </c>
      <c r="B3813" s="118" t="s">
        <v>264</v>
      </c>
      <c r="C3813" s="118" t="s">
        <v>265</v>
      </c>
      <c r="D3813" s="119" t="s">
        <v>266</v>
      </c>
      <c r="E3813" s="119" t="s">
        <v>22</v>
      </c>
      <c r="F3813" s="119" t="s">
        <v>23</v>
      </c>
      <c r="G3813" s="119" t="str">
        <f>VLOOKUP(Repository_table[[#This Row],[Country of Destination]],$T$11:$U$47,2,)</f>
        <v>Europe and Central Asia</v>
      </c>
      <c r="H3813" s="119" t="s">
        <v>150</v>
      </c>
      <c r="I3813" s="119" t="s">
        <v>268</v>
      </c>
      <c r="J3813" s="120">
        <v>2942450</v>
      </c>
      <c r="K3813" s="121"/>
      <c r="L3813" s="121"/>
      <c r="N3813" s="89"/>
    </row>
    <row r="3814" spans="1:14" s="13" customFormat="1">
      <c r="A3814" s="117">
        <v>44787</v>
      </c>
      <c r="B3814" s="118" t="s">
        <v>20</v>
      </c>
      <c r="C3814" s="118" t="s">
        <v>20</v>
      </c>
      <c r="D3814" s="119" t="s">
        <v>169</v>
      </c>
      <c r="E3814" s="119" t="s">
        <v>22</v>
      </c>
      <c r="F3814" s="119" t="s">
        <v>55</v>
      </c>
      <c r="G3814" s="119" t="str">
        <f>VLOOKUP(Repository_table[[#This Row],[Country of Destination]],$T$11:$U$47,2,)</f>
        <v>Europe and Central Asia</v>
      </c>
      <c r="H3814" s="119" t="s">
        <v>137</v>
      </c>
      <c r="I3814" s="119" t="s">
        <v>25</v>
      </c>
      <c r="J3814" s="120">
        <v>3375480</v>
      </c>
      <c r="K3814" s="121"/>
      <c r="L3814" s="121"/>
      <c r="N3814" s="89"/>
    </row>
    <row r="3815" spans="1:14" s="13" customFormat="1">
      <c r="A3815" s="117">
        <v>44788</v>
      </c>
      <c r="B3815" s="118" t="s">
        <v>228</v>
      </c>
      <c r="C3815" s="118" t="s">
        <v>229</v>
      </c>
      <c r="D3815" s="119" t="s">
        <v>230</v>
      </c>
      <c r="E3815" s="119" t="s">
        <v>22</v>
      </c>
      <c r="F3815" s="119" t="s">
        <v>42</v>
      </c>
      <c r="G3815" s="119" t="str">
        <f>VLOOKUP(Repository_table[[#This Row],[Country of Destination]],$T$11:$U$47,2,)</f>
        <v>South Asia</v>
      </c>
      <c r="H3815" s="119" t="s">
        <v>204</v>
      </c>
      <c r="I3815" s="119" t="s">
        <v>231</v>
      </c>
      <c r="J3815" s="120">
        <v>3803731</v>
      </c>
      <c r="K3815" s="121"/>
      <c r="L3815" s="121"/>
      <c r="N3815" s="89"/>
    </row>
    <row r="3816" spans="1:14" s="13" customFormat="1">
      <c r="A3816" s="117">
        <v>44788</v>
      </c>
      <c r="B3816" s="118" t="s">
        <v>20</v>
      </c>
      <c r="C3816" s="118" t="s">
        <v>20</v>
      </c>
      <c r="D3816" s="119" t="s">
        <v>169</v>
      </c>
      <c r="E3816" s="119" t="s">
        <v>22</v>
      </c>
      <c r="F3816" s="119" t="s">
        <v>35</v>
      </c>
      <c r="G3816" s="119" t="str">
        <f>VLOOKUP(Repository_table[[#This Row],[Country of Destination]],$T$11:$U$47,2,)</f>
        <v>Europe and Central Asia</v>
      </c>
      <c r="H3816" s="119" t="s">
        <v>124</v>
      </c>
      <c r="I3816" s="119" t="s">
        <v>25</v>
      </c>
      <c r="J3816" s="120">
        <v>3414909</v>
      </c>
      <c r="K3816" s="121"/>
      <c r="L3816" s="121"/>
      <c r="N3816" s="89"/>
    </row>
    <row r="3817" spans="1:14" s="13" customFormat="1">
      <c r="A3817" s="117">
        <v>44788</v>
      </c>
      <c r="B3817" s="118" t="s">
        <v>373</v>
      </c>
      <c r="C3817" s="118" t="s">
        <v>373</v>
      </c>
      <c r="D3817" s="119" t="s">
        <v>374</v>
      </c>
      <c r="E3817" s="119" t="s">
        <v>22</v>
      </c>
      <c r="F3817" s="119" t="s">
        <v>33</v>
      </c>
      <c r="G3817" s="119" t="str">
        <f>VLOOKUP(Repository_table[[#This Row],[Country of Destination]],$T$11:$U$47,2,)</f>
        <v>Europe and Central Asia</v>
      </c>
      <c r="H3817" s="119" t="s">
        <v>198</v>
      </c>
      <c r="I3817" s="119" t="s">
        <v>307</v>
      </c>
      <c r="J3817" s="120">
        <v>1773576</v>
      </c>
      <c r="K3817" s="121"/>
      <c r="L3817" s="121" t="s">
        <v>381</v>
      </c>
      <c r="N3817" s="89"/>
    </row>
    <row r="3818" spans="1:14" s="13" customFormat="1">
      <c r="A3818" s="117">
        <v>44788</v>
      </c>
      <c r="B3818" s="118" t="s">
        <v>373</v>
      </c>
      <c r="C3818" s="118" t="s">
        <v>373</v>
      </c>
      <c r="D3818" s="119" t="s">
        <v>374</v>
      </c>
      <c r="E3818" s="119" t="s">
        <v>22</v>
      </c>
      <c r="F3818" s="119" t="s">
        <v>68</v>
      </c>
      <c r="G3818" s="119" t="str">
        <f>VLOOKUP(Repository_table[[#This Row],[Country of Destination]],$T$11:$U$47,2,)</f>
        <v>Europe and Central Asia</v>
      </c>
      <c r="H3818" s="119" t="s">
        <v>198</v>
      </c>
      <c r="I3818" s="119" t="s">
        <v>307</v>
      </c>
      <c r="J3818" s="120">
        <v>1691144</v>
      </c>
      <c r="K3818" s="121"/>
      <c r="L3818" s="121" t="s">
        <v>381</v>
      </c>
      <c r="N3818" s="89"/>
    </row>
    <row r="3819" spans="1:14" s="13" customFormat="1" ht="24.95">
      <c r="A3819" s="117">
        <v>44789</v>
      </c>
      <c r="B3819" s="118" t="s">
        <v>264</v>
      </c>
      <c r="C3819" s="118" t="s">
        <v>265</v>
      </c>
      <c r="D3819" s="119" t="s">
        <v>266</v>
      </c>
      <c r="E3819" s="119" t="s">
        <v>22</v>
      </c>
      <c r="F3819" s="119" t="s">
        <v>61</v>
      </c>
      <c r="G3819" s="119" t="str">
        <f>VLOOKUP(Repository_table[[#This Row],[Country of Destination]],$T$11:$U$47,2,)</f>
        <v>Europe and Central Asia</v>
      </c>
      <c r="H3819" s="119" t="s">
        <v>291</v>
      </c>
      <c r="I3819" s="119" t="s">
        <v>268</v>
      </c>
      <c r="J3819" s="120">
        <v>3629615</v>
      </c>
      <c r="K3819" s="121"/>
      <c r="L3819" s="121"/>
      <c r="N3819" s="89"/>
    </row>
    <row r="3820" spans="1:14" s="13" customFormat="1">
      <c r="A3820" s="117">
        <v>44789</v>
      </c>
      <c r="B3820" s="118" t="s">
        <v>20</v>
      </c>
      <c r="C3820" s="118" t="s">
        <v>20</v>
      </c>
      <c r="D3820" s="119" t="s">
        <v>169</v>
      </c>
      <c r="E3820" s="119" t="s">
        <v>22</v>
      </c>
      <c r="F3820" s="119" t="s">
        <v>33</v>
      </c>
      <c r="G3820" s="119" t="str">
        <f>VLOOKUP(Repository_table[[#This Row],[Country of Destination]],$T$11:$U$47,2,)</f>
        <v>Europe and Central Asia</v>
      </c>
      <c r="H3820" s="119" t="s">
        <v>142</v>
      </c>
      <c r="I3820" s="119" t="s">
        <v>25</v>
      </c>
      <c r="J3820" s="120">
        <v>3514048</v>
      </c>
      <c r="K3820" s="121"/>
      <c r="L3820" s="121"/>
      <c r="N3820" s="89"/>
    </row>
    <row r="3821" spans="1:14" s="13" customFormat="1">
      <c r="A3821" s="117">
        <v>44790</v>
      </c>
      <c r="B3821" s="118" t="s">
        <v>303</v>
      </c>
      <c r="C3821" s="118" t="s">
        <v>308</v>
      </c>
      <c r="D3821" s="119" t="s">
        <v>305</v>
      </c>
      <c r="E3821" s="119" t="s">
        <v>22</v>
      </c>
      <c r="F3821" s="119" t="s">
        <v>35</v>
      </c>
      <c r="G3821" s="119" t="str">
        <f>VLOOKUP(Repository_table[[#This Row],[Country of Destination]],$T$11:$U$47,2,)</f>
        <v>Europe and Central Asia</v>
      </c>
      <c r="H3821" s="119" t="s">
        <v>56</v>
      </c>
      <c r="I3821" s="119" t="s">
        <v>307</v>
      </c>
      <c r="J3821" s="120">
        <v>3688925</v>
      </c>
      <c r="K3821" s="121"/>
      <c r="L3821" s="121"/>
      <c r="N3821" s="89"/>
    </row>
    <row r="3822" spans="1:14" s="13" customFormat="1">
      <c r="A3822" s="117">
        <v>44790</v>
      </c>
      <c r="B3822" s="118" t="s">
        <v>20</v>
      </c>
      <c r="C3822" s="118" t="s">
        <v>20</v>
      </c>
      <c r="D3822" s="119" t="s">
        <v>169</v>
      </c>
      <c r="E3822" s="119" t="s">
        <v>22</v>
      </c>
      <c r="F3822" s="119" t="s">
        <v>158</v>
      </c>
      <c r="G3822" s="119" t="str">
        <f>VLOOKUP(Repository_table[[#This Row],[Country of Destination]],$T$11:$U$47,2,)</f>
        <v>East Asia and Pacific</v>
      </c>
      <c r="H3822" s="119" t="s">
        <v>183</v>
      </c>
      <c r="I3822" s="119" t="s">
        <v>25</v>
      </c>
      <c r="J3822" s="120">
        <v>3279774</v>
      </c>
      <c r="K3822" s="121"/>
      <c r="L3822" s="121"/>
      <c r="N3822" s="89"/>
    </row>
    <row r="3823" spans="1:14" s="13" customFormat="1" ht="24.95">
      <c r="A3823" s="117">
        <v>44791</v>
      </c>
      <c r="B3823" s="118" t="s">
        <v>264</v>
      </c>
      <c r="C3823" s="118" t="s">
        <v>265</v>
      </c>
      <c r="D3823" s="119" t="s">
        <v>266</v>
      </c>
      <c r="E3823" s="119" t="s">
        <v>22</v>
      </c>
      <c r="F3823" s="119" t="s">
        <v>55</v>
      </c>
      <c r="G3823" s="119" t="str">
        <f>VLOOKUP(Repository_table[[#This Row],[Country of Destination]],$T$11:$U$47,2,)</f>
        <v>Europe and Central Asia</v>
      </c>
      <c r="H3823" s="119" t="s">
        <v>282</v>
      </c>
      <c r="I3823" s="119" t="s">
        <v>268</v>
      </c>
      <c r="J3823" s="120">
        <v>3708531</v>
      </c>
      <c r="K3823" s="121"/>
      <c r="L3823" s="121"/>
      <c r="N3823" s="89"/>
    </row>
    <row r="3824" spans="1:14" s="13" customFormat="1">
      <c r="A3824" s="117">
        <v>44791</v>
      </c>
      <c r="B3824" s="118" t="s">
        <v>228</v>
      </c>
      <c r="C3824" s="118" t="s">
        <v>232</v>
      </c>
      <c r="D3824" s="119" t="s">
        <v>255</v>
      </c>
      <c r="E3824" s="119" t="s">
        <v>22</v>
      </c>
      <c r="F3824" s="119" t="s">
        <v>28</v>
      </c>
      <c r="G3824" s="119" t="str">
        <f>VLOOKUP(Repository_table[[#This Row],[Country of Destination]],$T$11:$U$47,2,)</f>
        <v>East Asia and Pacific</v>
      </c>
      <c r="H3824" s="119" t="s">
        <v>257</v>
      </c>
      <c r="I3824" s="119" t="s">
        <v>231</v>
      </c>
      <c r="J3824" s="120">
        <v>3567928</v>
      </c>
      <c r="K3824" s="121"/>
      <c r="L3824" s="121"/>
      <c r="N3824" s="89"/>
    </row>
    <row r="3825" spans="1:14" s="13" customFormat="1">
      <c r="A3825" s="117">
        <v>44791</v>
      </c>
      <c r="B3825" s="118" t="s">
        <v>20</v>
      </c>
      <c r="C3825" s="118" t="s">
        <v>20</v>
      </c>
      <c r="D3825" s="119" t="s">
        <v>169</v>
      </c>
      <c r="E3825" s="119" t="s">
        <v>22</v>
      </c>
      <c r="F3825" s="119" t="s">
        <v>38</v>
      </c>
      <c r="G3825" s="119" t="str">
        <f>VLOOKUP(Repository_table[[#This Row],[Country of Destination]],$T$11:$U$47,2,)</f>
        <v>Latin America and the Caribbean</v>
      </c>
      <c r="H3825" s="119" t="s">
        <v>184</v>
      </c>
      <c r="I3825" s="119" t="s">
        <v>25</v>
      </c>
      <c r="J3825" s="120">
        <v>3661012</v>
      </c>
      <c r="K3825" s="121"/>
      <c r="L3825" s="121"/>
      <c r="N3825" s="89"/>
    </row>
    <row r="3826" spans="1:14" s="13" customFormat="1">
      <c r="A3826" s="117">
        <v>44791</v>
      </c>
      <c r="B3826" s="118" t="s">
        <v>373</v>
      </c>
      <c r="C3826" s="118" t="s">
        <v>373</v>
      </c>
      <c r="D3826" s="119" t="s">
        <v>374</v>
      </c>
      <c r="E3826" s="119" t="s">
        <v>22</v>
      </c>
      <c r="F3826" s="119" t="s">
        <v>113</v>
      </c>
      <c r="G3826" s="119" t="str">
        <f>VLOOKUP(Repository_table[[#This Row],[Country of Destination]],$T$11:$U$47,2,)</f>
        <v>Europe and Central Asia</v>
      </c>
      <c r="H3826" s="119" t="s">
        <v>95</v>
      </c>
      <c r="I3826" s="119" t="s">
        <v>307</v>
      </c>
      <c r="J3826" s="120">
        <v>3418167</v>
      </c>
      <c r="K3826" s="121"/>
      <c r="L3826" s="121" t="s">
        <v>375</v>
      </c>
      <c r="N3826" s="89"/>
    </row>
    <row r="3827" spans="1:14" s="13" customFormat="1">
      <c r="A3827" s="117">
        <v>44792</v>
      </c>
      <c r="B3827" s="118" t="s">
        <v>303</v>
      </c>
      <c r="C3827" s="118" t="s">
        <v>304</v>
      </c>
      <c r="D3827" s="119" t="s">
        <v>305</v>
      </c>
      <c r="E3827" s="119" t="s">
        <v>22</v>
      </c>
      <c r="F3827" s="119" t="s">
        <v>158</v>
      </c>
      <c r="G3827" s="119" t="str">
        <f>VLOOKUP(Repository_table[[#This Row],[Country of Destination]],$T$11:$U$47,2,)</f>
        <v>East Asia and Pacific</v>
      </c>
      <c r="H3827" s="119" t="s">
        <v>306</v>
      </c>
      <c r="I3827" s="119" t="s">
        <v>307</v>
      </c>
      <c r="J3827" s="120">
        <v>3503234</v>
      </c>
      <c r="K3827" s="121"/>
      <c r="L3827" s="121"/>
      <c r="N3827" s="89"/>
    </row>
    <row r="3828" spans="1:14" s="13" customFormat="1">
      <c r="A3828" s="117">
        <v>44792</v>
      </c>
      <c r="B3828" s="118" t="s">
        <v>20</v>
      </c>
      <c r="C3828" s="118" t="s">
        <v>20</v>
      </c>
      <c r="D3828" s="119" t="s">
        <v>169</v>
      </c>
      <c r="E3828" s="119" t="s">
        <v>22</v>
      </c>
      <c r="F3828" s="119" t="s">
        <v>89</v>
      </c>
      <c r="G3828" s="119" t="str">
        <f>VLOOKUP(Repository_table[[#This Row],[Country of Destination]],$T$11:$U$47,2,)</f>
        <v>East Asia and Pacific</v>
      </c>
      <c r="H3828" s="119" t="s">
        <v>66</v>
      </c>
      <c r="I3828" s="119" t="s">
        <v>25</v>
      </c>
      <c r="J3828" s="120">
        <v>574657</v>
      </c>
      <c r="K3828" s="121"/>
      <c r="L3828" s="121" t="s">
        <v>67</v>
      </c>
      <c r="N3828" s="89"/>
    </row>
    <row r="3829" spans="1:14" s="13" customFormat="1">
      <c r="A3829" s="117">
        <v>44792</v>
      </c>
      <c r="B3829" s="118" t="s">
        <v>20</v>
      </c>
      <c r="C3829" s="118" t="s">
        <v>20</v>
      </c>
      <c r="D3829" s="119" t="s">
        <v>169</v>
      </c>
      <c r="E3829" s="119" t="s">
        <v>22</v>
      </c>
      <c r="F3829" s="119" t="s">
        <v>94</v>
      </c>
      <c r="G3829" s="119" t="str">
        <f>VLOOKUP(Repository_table[[#This Row],[Country of Destination]],$T$11:$U$47,2,)</f>
        <v>East Asia and Pacific</v>
      </c>
      <c r="H3829" s="119" t="s">
        <v>66</v>
      </c>
      <c r="I3829" s="119" t="s">
        <v>25</v>
      </c>
      <c r="J3829" s="120">
        <v>2992909</v>
      </c>
      <c r="K3829" s="121"/>
      <c r="L3829" s="121" t="s">
        <v>67</v>
      </c>
      <c r="N3829" s="89"/>
    </row>
    <row r="3830" spans="1:14" s="13" customFormat="1">
      <c r="A3830" s="117">
        <v>44792</v>
      </c>
      <c r="B3830" s="118" t="s">
        <v>355</v>
      </c>
      <c r="C3830" s="118" t="s">
        <v>356</v>
      </c>
      <c r="D3830" s="119" t="s">
        <v>360</v>
      </c>
      <c r="E3830" s="119" t="s">
        <v>22</v>
      </c>
      <c r="F3830" s="119" t="s">
        <v>49</v>
      </c>
      <c r="G3830" s="119" t="str">
        <f>VLOOKUP(Repository_table[[#This Row],[Country of Destination]],$T$11:$U$47,2,)</f>
        <v>Europe and Central Asia</v>
      </c>
      <c r="H3830" s="119" t="s">
        <v>367</v>
      </c>
      <c r="I3830" s="119" t="s">
        <v>359</v>
      </c>
      <c r="J3830" s="120">
        <v>3623431</v>
      </c>
      <c r="K3830" s="121"/>
      <c r="L3830" s="121"/>
      <c r="N3830" s="89"/>
    </row>
    <row r="3831" spans="1:14" s="13" customFormat="1">
      <c r="A3831" s="117">
        <v>44793</v>
      </c>
      <c r="B3831" s="118" t="s">
        <v>303</v>
      </c>
      <c r="C3831" s="118" t="s">
        <v>304</v>
      </c>
      <c r="D3831" s="119" t="s">
        <v>305</v>
      </c>
      <c r="E3831" s="119" t="s">
        <v>22</v>
      </c>
      <c r="F3831" s="119" t="s">
        <v>31</v>
      </c>
      <c r="G3831" s="119" t="str">
        <f>VLOOKUP(Repository_table[[#This Row],[Country of Destination]],$T$11:$U$47,2,)</f>
        <v>Europe and Central Asia</v>
      </c>
      <c r="H3831" s="119" t="s">
        <v>194</v>
      </c>
      <c r="I3831" s="119" t="s">
        <v>307</v>
      </c>
      <c r="J3831" s="120">
        <v>3588696</v>
      </c>
      <c r="K3831" s="121"/>
      <c r="L3831" s="121"/>
      <c r="N3831" s="89"/>
    </row>
    <row r="3832" spans="1:14" s="13" customFormat="1" ht="24.95">
      <c r="A3832" s="117">
        <v>44793</v>
      </c>
      <c r="B3832" s="118" t="s">
        <v>264</v>
      </c>
      <c r="C3832" s="118" t="s">
        <v>265</v>
      </c>
      <c r="D3832" s="119" t="s">
        <v>266</v>
      </c>
      <c r="E3832" s="119" t="s">
        <v>22</v>
      </c>
      <c r="F3832" s="119" t="s">
        <v>23</v>
      </c>
      <c r="G3832" s="119" t="str">
        <f>VLOOKUP(Repository_table[[#This Row],[Country of Destination]],$T$11:$U$47,2,)</f>
        <v>Europe and Central Asia</v>
      </c>
      <c r="H3832" s="119" t="s">
        <v>269</v>
      </c>
      <c r="I3832" s="119" t="s">
        <v>268</v>
      </c>
      <c r="J3832" s="120">
        <v>3728540</v>
      </c>
      <c r="K3832" s="121"/>
      <c r="L3832" s="121"/>
      <c r="N3832" s="89"/>
    </row>
    <row r="3833" spans="1:14" s="13" customFormat="1">
      <c r="A3833" s="117">
        <v>44793</v>
      </c>
      <c r="B3833" s="118" t="s">
        <v>20</v>
      </c>
      <c r="C3833" s="118" t="s">
        <v>20</v>
      </c>
      <c r="D3833" s="119" t="s">
        <v>169</v>
      </c>
      <c r="E3833" s="119" t="s">
        <v>22</v>
      </c>
      <c r="F3833" s="119" t="s">
        <v>28</v>
      </c>
      <c r="G3833" s="119" t="str">
        <f>VLOOKUP(Repository_table[[#This Row],[Country of Destination]],$T$11:$U$47,2,)</f>
        <v>East Asia and Pacific</v>
      </c>
      <c r="H3833" s="119" t="s">
        <v>108</v>
      </c>
      <c r="I3833" s="119" t="s">
        <v>25</v>
      </c>
      <c r="J3833" s="120">
        <v>3693549</v>
      </c>
      <c r="K3833" s="121"/>
      <c r="L3833" s="121"/>
      <c r="N3833" s="89"/>
    </row>
    <row r="3834" spans="1:14" s="13" customFormat="1" ht="24.95">
      <c r="A3834" s="117">
        <v>44794</v>
      </c>
      <c r="B3834" s="118" t="s">
        <v>264</v>
      </c>
      <c r="C3834" s="118" t="s">
        <v>265</v>
      </c>
      <c r="D3834" s="119" t="s">
        <v>266</v>
      </c>
      <c r="E3834" s="119" t="s">
        <v>22</v>
      </c>
      <c r="F3834" s="119" t="s">
        <v>35</v>
      </c>
      <c r="G3834" s="119" t="str">
        <f>VLOOKUP(Repository_table[[#This Row],[Country of Destination]],$T$11:$U$47,2,)</f>
        <v>Europe and Central Asia</v>
      </c>
      <c r="H3834" s="119" t="s">
        <v>120</v>
      </c>
      <c r="I3834" s="119" t="s">
        <v>268</v>
      </c>
      <c r="J3834" s="120">
        <v>3687958</v>
      </c>
      <c r="K3834" s="121"/>
      <c r="L3834" s="121"/>
      <c r="N3834" s="89"/>
    </row>
    <row r="3835" spans="1:14" s="13" customFormat="1">
      <c r="A3835" s="117">
        <v>44794</v>
      </c>
      <c r="B3835" s="118" t="s">
        <v>228</v>
      </c>
      <c r="C3835" s="118" t="s">
        <v>248</v>
      </c>
      <c r="D3835" s="119" t="s">
        <v>230</v>
      </c>
      <c r="E3835" s="119" t="s">
        <v>249</v>
      </c>
      <c r="F3835" s="119" t="s">
        <v>61</v>
      </c>
      <c r="G3835" s="119" t="str">
        <f>VLOOKUP(Repository_table[[#This Row],[Country of Destination]],$T$11:$U$47,2,)</f>
        <v>Europe and Central Asia</v>
      </c>
      <c r="H3835" s="119" t="s">
        <v>85</v>
      </c>
      <c r="I3835" s="119" t="s">
        <v>231</v>
      </c>
      <c r="J3835" s="120">
        <v>515800</v>
      </c>
      <c r="K3835" s="121"/>
      <c r="L3835" s="121" t="s">
        <v>258</v>
      </c>
      <c r="N3835" s="89"/>
    </row>
    <row r="3836" spans="1:14" s="13" customFormat="1">
      <c r="A3836" s="117">
        <v>44794</v>
      </c>
      <c r="B3836" s="118" t="s">
        <v>20</v>
      </c>
      <c r="C3836" s="118" t="s">
        <v>20</v>
      </c>
      <c r="D3836" s="119" t="s">
        <v>169</v>
      </c>
      <c r="E3836" s="119" t="s">
        <v>22</v>
      </c>
      <c r="F3836" s="119" t="s">
        <v>49</v>
      </c>
      <c r="G3836" s="119" t="str">
        <f>VLOOKUP(Repository_table[[#This Row],[Country of Destination]],$T$11:$U$47,2,)</f>
        <v>Europe and Central Asia</v>
      </c>
      <c r="H3836" s="119" t="s">
        <v>128</v>
      </c>
      <c r="I3836" s="119" t="s">
        <v>25</v>
      </c>
      <c r="J3836" s="120">
        <v>3589457</v>
      </c>
      <c r="K3836" s="121"/>
      <c r="L3836" s="121"/>
      <c r="N3836" s="89"/>
    </row>
    <row r="3837" spans="1:14" s="13" customFormat="1">
      <c r="A3837" s="117">
        <v>44794</v>
      </c>
      <c r="B3837" s="118" t="s">
        <v>20</v>
      </c>
      <c r="C3837" s="118" t="s">
        <v>20</v>
      </c>
      <c r="D3837" s="119" t="s">
        <v>169</v>
      </c>
      <c r="E3837" s="119" t="s">
        <v>22</v>
      </c>
      <c r="F3837" s="119" t="s">
        <v>158</v>
      </c>
      <c r="G3837" s="119" t="str">
        <f>VLOOKUP(Repository_table[[#This Row],[Country of Destination]],$T$11:$U$47,2,)</f>
        <v>East Asia and Pacific</v>
      </c>
      <c r="H3837" s="119" t="s">
        <v>114</v>
      </c>
      <c r="I3837" s="119" t="s">
        <v>25</v>
      </c>
      <c r="J3837" s="120">
        <v>3372865</v>
      </c>
      <c r="K3837" s="121"/>
      <c r="L3837" s="121"/>
      <c r="N3837" s="89"/>
    </row>
    <row r="3838" spans="1:14" s="13" customFormat="1">
      <c r="A3838" s="117">
        <v>44794</v>
      </c>
      <c r="B3838" s="118" t="s">
        <v>373</v>
      </c>
      <c r="C3838" s="118" t="s">
        <v>373</v>
      </c>
      <c r="D3838" s="119" t="s">
        <v>374</v>
      </c>
      <c r="E3838" s="119" t="s">
        <v>22</v>
      </c>
      <c r="F3838" s="119" t="s">
        <v>68</v>
      </c>
      <c r="G3838" s="119" t="str">
        <f>VLOOKUP(Repository_table[[#This Row],[Country of Destination]],$T$11:$U$47,2,)</f>
        <v>Europe and Central Asia</v>
      </c>
      <c r="H3838" s="119" t="s">
        <v>115</v>
      </c>
      <c r="I3838" s="119" t="s">
        <v>307</v>
      </c>
      <c r="J3838" s="120">
        <v>3464842</v>
      </c>
      <c r="K3838" s="121"/>
      <c r="L3838" s="121" t="s">
        <v>375</v>
      </c>
      <c r="N3838" s="89"/>
    </row>
    <row r="3839" spans="1:14" s="13" customFormat="1" ht="24.95">
      <c r="A3839" s="117">
        <v>44795</v>
      </c>
      <c r="B3839" s="118" t="s">
        <v>264</v>
      </c>
      <c r="C3839" s="118" t="s">
        <v>265</v>
      </c>
      <c r="D3839" s="119" t="s">
        <v>266</v>
      </c>
      <c r="E3839" s="119" t="s">
        <v>22</v>
      </c>
      <c r="F3839" s="119" t="s">
        <v>68</v>
      </c>
      <c r="G3839" s="119" t="str">
        <f>VLOOKUP(Repository_table[[#This Row],[Country of Destination]],$T$11:$U$47,2,)</f>
        <v>Europe and Central Asia</v>
      </c>
      <c r="H3839" s="119" t="s">
        <v>110</v>
      </c>
      <c r="I3839" s="119" t="s">
        <v>268</v>
      </c>
      <c r="J3839" s="120">
        <v>3200462</v>
      </c>
      <c r="K3839" s="121"/>
      <c r="L3839" s="121"/>
      <c r="N3839" s="89"/>
    </row>
    <row r="3840" spans="1:14" s="13" customFormat="1">
      <c r="A3840" s="117">
        <v>44795</v>
      </c>
      <c r="B3840" s="118" t="s">
        <v>20</v>
      </c>
      <c r="C3840" s="118" t="s">
        <v>20</v>
      </c>
      <c r="D3840" s="119" t="s">
        <v>169</v>
      </c>
      <c r="E3840" s="119" t="s">
        <v>22</v>
      </c>
      <c r="F3840" s="119" t="s">
        <v>57</v>
      </c>
      <c r="G3840" s="119" t="str">
        <f>VLOOKUP(Repository_table[[#This Row],[Country of Destination]],$T$11:$U$47,2,)</f>
        <v>Europe and Central Asia</v>
      </c>
      <c r="H3840" s="119" t="s">
        <v>86</v>
      </c>
      <c r="I3840" s="119" t="s">
        <v>25</v>
      </c>
      <c r="J3840" s="120">
        <v>3201840</v>
      </c>
      <c r="K3840" s="121"/>
      <c r="L3840" s="121"/>
      <c r="N3840" s="89"/>
    </row>
    <row r="3841" spans="1:14" s="13" customFormat="1">
      <c r="A3841" s="117">
        <v>44796</v>
      </c>
      <c r="B3841" s="118" t="s">
        <v>303</v>
      </c>
      <c r="C3841" s="118" t="s">
        <v>308</v>
      </c>
      <c r="D3841" s="119" t="s">
        <v>305</v>
      </c>
      <c r="E3841" s="119" t="s">
        <v>22</v>
      </c>
      <c r="F3841" s="119" t="s">
        <v>35</v>
      </c>
      <c r="G3841" s="119" t="str">
        <f>VLOOKUP(Repository_table[[#This Row],[Country of Destination]],$T$11:$U$47,2,)</f>
        <v>Europe and Central Asia</v>
      </c>
      <c r="H3841" s="119" t="s">
        <v>212</v>
      </c>
      <c r="I3841" s="119" t="s">
        <v>307</v>
      </c>
      <c r="J3841" s="120">
        <v>3399946</v>
      </c>
      <c r="K3841" s="121"/>
      <c r="L3841" s="121"/>
      <c r="N3841" s="89"/>
    </row>
    <row r="3842" spans="1:14" s="13" customFormat="1">
      <c r="A3842" s="117">
        <v>44796</v>
      </c>
      <c r="B3842" s="118" t="s">
        <v>20</v>
      </c>
      <c r="C3842" s="118" t="s">
        <v>20</v>
      </c>
      <c r="D3842" s="119" t="s">
        <v>169</v>
      </c>
      <c r="E3842" s="119" t="s">
        <v>22</v>
      </c>
      <c r="F3842" s="119" t="s">
        <v>55</v>
      </c>
      <c r="G3842" s="119" t="str">
        <f>VLOOKUP(Repository_table[[#This Row],[Country of Destination]],$T$11:$U$47,2,)</f>
        <v>Europe and Central Asia</v>
      </c>
      <c r="H3842" s="119" t="s">
        <v>185</v>
      </c>
      <c r="I3842" s="119" t="s">
        <v>25</v>
      </c>
      <c r="J3842" s="120">
        <v>3553130</v>
      </c>
      <c r="K3842" s="121"/>
      <c r="L3842" s="121"/>
      <c r="N3842" s="89"/>
    </row>
    <row r="3843" spans="1:14" s="13" customFormat="1">
      <c r="A3843" s="117">
        <v>44797</v>
      </c>
      <c r="B3843" s="118" t="s">
        <v>303</v>
      </c>
      <c r="C3843" s="118" t="s">
        <v>304</v>
      </c>
      <c r="D3843" s="119" t="s">
        <v>305</v>
      </c>
      <c r="E3843" s="119" t="s">
        <v>22</v>
      </c>
      <c r="F3843" s="119" t="s">
        <v>55</v>
      </c>
      <c r="G3843" s="119" t="str">
        <f>VLOOKUP(Repository_table[[#This Row],[Country of Destination]],$T$11:$U$47,2,)</f>
        <v>Europe and Central Asia</v>
      </c>
      <c r="H3843" s="119" t="s">
        <v>300</v>
      </c>
      <c r="I3843" s="119" t="s">
        <v>307</v>
      </c>
      <c r="J3843" s="120">
        <v>3696673</v>
      </c>
      <c r="K3843" s="121"/>
      <c r="L3843" s="121"/>
      <c r="N3843" s="89"/>
    </row>
    <row r="3844" spans="1:14" s="13" customFormat="1" ht="24.95">
      <c r="A3844" s="117">
        <v>44797</v>
      </c>
      <c r="B3844" s="118" t="s">
        <v>264</v>
      </c>
      <c r="C3844" s="118" t="s">
        <v>265</v>
      </c>
      <c r="D3844" s="119" t="s">
        <v>266</v>
      </c>
      <c r="E3844" s="119" t="s">
        <v>22</v>
      </c>
      <c r="F3844" s="119" t="s">
        <v>33</v>
      </c>
      <c r="G3844" s="119" t="str">
        <f>VLOOKUP(Repository_table[[#This Row],[Country of Destination]],$T$11:$U$47,2,)</f>
        <v>Europe and Central Asia</v>
      </c>
      <c r="H3844" s="119" t="s">
        <v>292</v>
      </c>
      <c r="I3844" s="119" t="s">
        <v>268</v>
      </c>
      <c r="J3844" s="120">
        <v>3686337</v>
      </c>
      <c r="K3844" s="121"/>
      <c r="L3844" s="121"/>
      <c r="N3844" s="89"/>
    </row>
    <row r="3845" spans="1:14" s="13" customFormat="1">
      <c r="A3845" s="117">
        <v>44797</v>
      </c>
      <c r="B3845" s="118" t="s">
        <v>20</v>
      </c>
      <c r="C3845" s="118" t="s">
        <v>20</v>
      </c>
      <c r="D3845" s="119" t="s">
        <v>169</v>
      </c>
      <c r="E3845" s="119" t="s">
        <v>22</v>
      </c>
      <c r="F3845" s="119" t="s">
        <v>55</v>
      </c>
      <c r="G3845" s="119" t="str">
        <f>VLOOKUP(Repository_table[[#This Row],[Country of Destination]],$T$11:$U$47,2,)</f>
        <v>Europe and Central Asia</v>
      </c>
      <c r="H3845" s="119" t="s">
        <v>60</v>
      </c>
      <c r="I3845" s="119" t="s">
        <v>25</v>
      </c>
      <c r="J3845" s="120">
        <v>3564105</v>
      </c>
      <c r="K3845" s="121"/>
      <c r="L3845" s="121"/>
      <c r="N3845" s="89"/>
    </row>
    <row r="3846" spans="1:14" s="13" customFormat="1">
      <c r="A3846" s="117">
        <v>44798</v>
      </c>
      <c r="B3846" s="118" t="s">
        <v>20</v>
      </c>
      <c r="C3846" s="118" t="s">
        <v>20</v>
      </c>
      <c r="D3846" s="119" t="s">
        <v>169</v>
      </c>
      <c r="E3846" s="119" t="s">
        <v>22</v>
      </c>
      <c r="F3846" s="119" t="s">
        <v>35</v>
      </c>
      <c r="G3846" s="119" t="str">
        <f>VLOOKUP(Repository_table[[#This Row],[Country of Destination]],$T$11:$U$47,2,)</f>
        <v>Europe and Central Asia</v>
      </c>
      <c r="H3846" s="119" t="s">
        <v>186</v>
      </c>
      <c r="I3846" s="119" t="s">
        <v>25</v>
      </c>
      <c r="J3846" s="120">
        <v>3653660</v>
      </c>
      <c r="K3846" s="121"/>
      <c r="L3846" s="121"/>
      <c r="N3846" s="89"/>
    </row>
    <row r="3847" spans="1:14" s="13" customFormat="1">
      <c r="A3847" s="117">
        <v>44798</v>
      </c>
      <c r="B3847" s="118" t="s">
        <v>373</v>
      </c>
      <c r="C3847" s="118" t="s">
        <v>373</v>
      </c>
      <c r="D3847" s="119" t="s">
        <v>374</v>
      </c>
      <c r="E3847" s="119" t="s">
        <v>22</v>
      </c>
      <c r="F3847" s="119" t="s">
        <v>49</v>
      </c>
      <c r="G3847" s="119" t="str">
        <f>VLOOKUP(Repository_table[[#This Row],[Country of Destination]],$T$11:$U$47,2,)</f>
        <v>Europe and Central Asia</v>
      </c>
      <c r="H3847" s="119" t="s">
        <v>159</v>
      </c>
      <c r="I3847" s="119" t="s">
        <v>307</v>
      </c>
      <c r="J3847" s="120">
        <v>3677729</v>
      </c>
      <c r="K3847" s="121"/>
      <c r="L3847" s="121" t="s">
        <v>375</v>
      </c>
      <c r="N3847" s="89"/>
    </row>
    <row r="3848" spans="1:14" s="13" customFormat="1" ht="24.95">
      <c r="A3848" s="117">
        <v>44799</v>
      </c>
      <c r="B3848" s="118" t="s">
        <v>264</v>
      </c>
      <c r="C3848" s="118" t="s">
        <v>265</v>
      </c>
      <c r="D3848" s="119" t="s">
        <v>266</v>
      </c>
      <c r="E3848" s="119" t="s">
        <v>22</v>
      </c>
      <c r="F3848" s="119" t="s">
        <v>33</v>
      </c>
      <c r="G3848" s="119" t="str">
        <f>VLOOKUP(Repository_table[[#This Row],[Country of Destination]],$T$11:$U$47,2,)</f>
        <v>Europe and Central Asia</v>
      </c>
      <c r="H3848" s="119" t="s">
        <v>295</v>
      </c>
      <c r="I3848" s="119" t="s">
        <v>268</v>
      </c>
      <c r="J3848" s="120">
        <v>3777990</v>
      </c>
      <c r="K3848" s="121"/>
      <c r="L3848" s="121"/>
      <c r="N3848" s="89"/>
    </row>
    <row r="3849" spans="1:14" s="13" customFormat="1">
      <c r="A3849" s="117">
        <v>44799</v>
      </c>
      <c r="B3849" s="118" t="s">
        <v>20</v>
      </c>
      <c r="C3849" s="118" t="s">
        <v>20</v>
      </c>
      <c r="D3849" s="119" t="s">
        <v>169</v>
      </c>
      <c r="E3849" s="119" t="s">
        <v>22</v>
      </c>
      <c r="F3849" s="119" t="s">
        <v>158</v>
      </c>
      <c r="G3849" s="119" t="str">
        <f>VLOOKUP(Repository_table[[#This Row],[Country of Destination]],$T$11:$U$47,2,)</f>
        <v>East Asia and Pacific</v>
      </c>
      <c r="H3849" s="119" t="s">
        <v>163</v>
      </c>
      <c r="I3849" s="119" t="s">
        <v>25</v>
      </c>
      <c r="J3849" s="120">
        <v>3282607</v>
      </c>
      <c r="K3849" s="121"/>
      <c r="L3849" s="121"/>
      <c r="N3849" s="89"/>
    </row>
    <row r="3850" spans="1:14" s="13" customFormat="1">
      <c r="A3850" s="117">
        <v>44800</v>
      </c>
      <c r="B3850" s="118" t="s">
        <v>228</v>
      </c>
      <c r="C3850" s="118" t="s">
        <v>229</v>
      </c>
      <c r="D3850" s="119" t="s">
        <v>255</v>
      </c>
      <c r="E3850" s="119" t="s">
        <v>22</v>
      </c>
      <c r="F3850" s="119" t="s">
        <v>28</v>
      </c>
      <c r="G3850" s="119" t="str">
        <f>VLOOKUP(Repository_table[[#This Row],[Country of Destination]],$T$11:$U$47,2,)</f>
        <v>East Asia and Pacific</v>
      </c>
      <c r="H3850" s="119" t="s">
        <v>234</v>
      </c>
      <c r="I3850" s="119" t="s">
        <v>231</v>
      </c>
      <c r="J3850" s="120">
        <v>3388030</v>
      </c>
      <c r="K3850" s="121"/>
      <c r="L3850" s="121"/>
      <c r="N3850" s="89"/>
    </row>
    <row r="3851" spans="1:14" s="13" customFormat="1">
      <c r="A3851" s="117">
        <v>44800</v>
      </c>
      <c r="B3851" s="118" t="s">
        <v>20</v>
      </c>
      <c r="C3851" s="118" t="s">
        <v>20</v>
      </c>
      <c r="D3851" s="119" t="s">
        <v>169</v>
      </c>
      <c r="E3851" s="119" t="s">
        <v>22</v>
      </c>
      <c r="F3851" s="119" t="s">
        <v>187</v>
      </c>
      <c r="G3851" s="119" t="str">
        <f>VLOOKUP(Repository_table[[#This Row],[Country of Destination]],$T$11:$U$47,2,)</f>
        <v>Latin America and the Caribbean</v>
      </c>
      <c r="H3851" s="119" t="s">
        <v>107</v>
      </c>
      <c r="I3851" s="119" t="s">
        <v>25</v>
      </c>
      <c r="J3851" s="120">
        <v>606289</v>
      </c>
      <c r="K3851" s="121"/>
      <c r="L3851" s="121" t="s">
        <v>67</v>
      </c>
      <c r="N3851" s="89"/>
    </row>
    <row r="3852" spans="1:14" s="13" customFormat="1">
      <c r="A3852" s="117">
        <v>44800</v>
      </c>
      <c r="B3852" s="118" t="s">
        <v>20</v>
      </c>
      <c r="C3852" s="118" t="s">
        <v>20</v>
      </c>
      <c r="D3852" s="119" t="s">
        <v>169</v>
      </c>
      <c r="E3852" s="119" t="s">
        <v>22</v>
      </c>
      <c r="F3852" s="119" t="s">
        <v>23</v>
      </c>
      <c r="G3852" s="119" t="str">
        <f>VLOOKUP(Repository_table[[#This Row],[Country of Destination]],$T$11:$U$47,2,)</f>
        <v>Europe and Central Asia</v>
      </c>
      <c r="H3852" s="119" t="s">
        <v>107</v>
      </c>
      <c r="I3852" s="119" t="s">
        <v>25</v>
      </c>
      <c r="J3852" s="120">
        <v>2961939</v>
      </c>
      <c r="K3852" s="121"/>
      <c r="L3852" s="121" t="s">
        <v>67</v>
      </c>
      <c r="N3852" s="89"/>
    </row>
    <row r="3853" spans="1:14" s="13" customFormat="1">
      <c r="A3853" s="117">
        <v>44801</v>
      </c>
      <c r="B3853" s="118" t="s">
        <v>303</v>
      </c>
      <c r="C3853" s="118" t="s">
        <v>304</v>
      </c>
      <c r="D3853" s="119" t="s">
        <v>305</v>
      </c>
      <c r="E3853" s="119" t="s">
        <v>22</v>
      </c>
      <c r="F3853" s="119" t="s">
        <v>38</v>
      </c>
      <c r="G3853" s="119" t="str">
        <f>VLOOKUP(Repository_table[[#This Row],[Country of Destination]],$T$11:$U$47,2,)</f>
        <v>Latin America and the Caribbean</v>
      </c>
      <c r="H3853" s="119" t="s">
        <v>294</v>
      </c>
      <c r="I3853" s="119" t="s">
        <v>307</v>
      </c>
      <c r="J3853" s="120">
        <v>3470619</v>
      </c>
      <c r="K3853" s="121"/>
      <c r="L3853" s="121"/>
      <c r="N3853" s="89"/>
    </row>
    <row r="3854" spans="1:14" s="13" customFormat="1" ht="24.95">
      <c r="A3854" s="117">
        <v>44801</v>
      </c>
      <c r="B3854" s="118" t="s">
        <v>264</v>
      </c>
      <c r="C3854" s="118" t="s">
        <v>265</v>
      </c>
      <c r="D3854" s="119" t="s">
        <v>266</v>
      </c>
      <c r="E3854" s="119" t="s">
        <v>22</v>
      </c>
      <c r="F3854" s="119" t="s">
        <v>55</v>
      </c>
      <c r="G3854" s="119" t="str">
        <f>VLOOKUP(Repository_table[[#This Row],[Country of Destination]],$T$11:$U$47,2,)</f>
        <v>Europe and Central Asia</v>
      </c>
      <c r="H3854" s="119" t="s">
        <v>174</v>
      </c>
      <c r="I3854" s="119" t="s">
        <v>268</v>
      </c>
      <c r="J3854" s="120">
        <v>3701414</v>
      </c>
      <c r="K3854" s="121"/>
      <c r="L3854" s="121"/>
      <c r="N3854" s="89"/>
    </row>
    <row r="3855" spans="1:14" s="13" customFormat="1">
      <c r="A3855" s="117">
        <v>44801</v>
      </c>
      <c r="B3855" s="118" t="s">
        <v>20</v>
      </c>
      <c r="C3855" s="118" t="s">
        <v>20</v>
      </c>
      <c r="D3855" s="119" t="s">
        <v>169</v>
      </c>
      <c r="E3855" s="119" t="s">
        <v>22</v>
      </c>
      <c r="F3855" s="119" t="s">
        <v>69</v>
      </c>
      <c r="G3855" s="119" t="str">
        <f>VLOOKUP(Repository_table[[#This Row],[Country of Destination]],$T$11:$U$47,2,)</f>
        <v>East Asia and Pacific</v>
      </c>
      <c r="H3855" s="119" t="s">
        <v>188</v>
      </c>
      <c r="I3855" s="119" t="s">
        <v>25</v>
      </c>
      <c r="J3855" s="120">
        <v>2788783</v>
      </c>
      <c r="K3855" s="121"/>
      <c r="L3855" s="121"/>
      <c r="N3855" s="89"/>
    </row>
    <row r="3856" spans="1:14" s="13" customFormat="1">
      <c r="A3856" s="117">
        <v>44802</v>
      </c>
      <c r="B3856" s="118" t="s">
        <v>303</v>
      </c>
      <c r="C3856" s="118" t="s">
        <v>308</v>
      </c>
      <c r="D3856" s="119" t="s">
        <v>305</v>
      </c>
      <c r="E3856" s="119" t="s">
        <v>22</v>
      </c>
      <c r="F3856" s="119" t="s">
        <v>94</v>
      </c>
      <c r="G3856" s="119" t="str">
        <f>VLOOKUP(Repository_table[[#This Row],[Country of Destination]],$T$11:$U$47,2,)</f>
        <v>East Asia and Pacific</v>
      </c>
      <c r="H3856" s="119" t="s">
        <v>315</v>
      </c>
      <c r="I3856" s="119" t="s">
        <v>307</v>
      </c>
      <c r="J3856" s="120">
        <v>3624087</v>
      </c>
      <c r="K3856" s="121"/>
      <c r="L3856" s="121"/>
      <c r="N3856" s="89"/>
    </row>
    <row r="3857" spans="1:14" s="13" customFormat="1" ht="24.95">
      <c r="A3857" s="117">
        <v>44802</v>
      </c>
      <c r="B3857" s="118" t="s">
        <v>264</v>
      </c>
      <c r="C3857" s="118" t="s">
        <v>265</v>
      </c>
      <c r="D3857" s="119" t="s">
        <v>266</v>
      </c>
      <c r="E3857" s="119" t="s">
        <v>22</v>
      </c>
      <c r="F3857" s="119" t="s">
        <v>55</v>
      </c>
      <c r="G3857" s="119" t="str">
        <f>VLOOKUP(Repository_table[[#This Row],[Country of Destination]],$T$11:$U$47,2,)</f>
        <v>Europe and Central Asia</v>
      </c>
      <c r="H3857" s="119" t="s">
        <v>126</v>
      </c>
      <c r="I3857" s="119" t="s">
        <v>268</v>
      </c>
      <c r="J3857" s="120">
        <v>3598578</v>
      </c>
      <c r="K3857" s="121"/>
      <c r="L3857" s="121"/>
      <c r="N3857" s="89"/>
    </row>
    <row r="3858" spans="1:14" s="13" customFormat="1">
      <c r="A3858" s="117">
        <v>44802</v>
      </c>
      <c r="B3858" s="118" t="s">
        <v>228</v>
      </c>
      <c r="C3858" s="118" t="s">
        <v>232</v>
      </c>
      <c r="D3858" s="119" t="s">
        <v>230</v>
      </c>
      <c r="E3858" s="119" t="s">
        <v>22</v>
      </c>
      <c r="F3858" s="119" t="s">
        <v>55</v>
      </c>
      <c r="G3858" s="119" t="str">
        <f>VLOOKUP(Repository_table[[#This Row],[Country of Destination]],$T$11:$U$47,2,)</f>
        <v>Europe and Central Asia</v>
      </c>
      <c r="H3858" s="119" t="s">
        <v>247</v>
      </c>
      <c r="I3858" s="119" t="s">
        <v>231</v>
      </c>
      <c r="J3858" s="120">
        <v>3465811</v>
      </c>
      <c r="K3858" s="121"/>
      <c r="L3858" s="121"/>
      <c r="N3858" s="89"/>
    </row>
    <row r="3859" spans="1:14" s="13" customFormat="1">
      <c r="A3859" s="117">
        <v>44802</v>
      </c>
      <c r="B3859" s="118" t="s">
        <v>20</v>
      </c>
      <c r="C3859" s="118" t="s">
        <v>20</v>
      </c>
      <c r="D3859" s="119" t="s">
        <v>169</v>
      </c>
      <c r="E3859" s="119" t="s">
        <v>22</v>
      </c>
      <c r="F3859" s="119" t="s">
        <v>28</v>
      </c>
      <c r="G3859" s="119" t="str">
        <f>VLOOKUP(Repository_table[[#This Row],[Country of Destination]],$T$11:$U$47,2,)</f>
        <v>East Asia and Pacific</v>
      </c>
      <c r="H3859" s="119" t="s">
        <v>136</v>
      </c>
      <c r="I3859" s="119" t="s">
        <v>25</v>
      </c>
      <c r="J3859" s="120">
        <v>3712348</v>
      </c>
      <c r="K3859" s="121"/>
      <c r="L3859" s="121"/>
      <c r="N3859" s="89"/>
    </row>
    <row r="3860" spans="1:14" s="13" customFormat="1">
      <c r="A3860" s="117">
        <v>44802</v>
      </c>
      <c r="B3860" s="118" t="s">
        <v>20</v>
      </c>
      <c r="C3860" s="118" t="s">
        <v>20</v>
      </c>
      <c r="D3860" s="119" t="s">
        <v>169</v>
      </c>
      <c r="E3860" s="119" t="s">
        <v>22</v>
      </c>
      <c r="F3860" s="119" t="s">
        <v>55</v>
      </c>
      <c r="G3860" s="119" t="str">
        <f>VLOOKUP(Repository_table[[#This Row],[Country of Destination]],$T$11:$U$47,2,)</f>
        <v>Europe and Central Asia</v>
      </c>
      <c r="H3860" s="119" t="s">
        <v>59</v>
      </c>
      <c r="I3860" s="119" t="s">
        <v>25</v>
      </c>
      <c r="J3860" s="120">
        <v>3634257</v>
      </c>
      <c r="K3860" s="121"/>
      <c r="L3860" s="121"/>
      <c r="N3860" s="89"/>
    </row>
    <row r="3861" spans="1:14" s="13" customFormat="1">
      <c r="A3861" s="117">
        <v>44802</v>
      </c>
      <c r="B3861" s="118" t="s">
        <v>373</v>
      </c>
      <c r="C3861" s="118" t="s">
        <v>373</v>
      </c>
      <c r="D3861" s="119" t="s">
        <v>374</v>
      </c>
      <c r="E3861" s="119" t="s">
        <v>22</v>
      </c>
      <c r="F3861" s="119" t="s">
        <v>55</v>
      </c>
      <c r="G3861" s="119" t="str">
        <f>VLOOKUP(Repository_table[[#This Row],[Country of Destination]],$T$11:$U$47,2,)</f>
        <v>Europe and Central Asia</v>
      </c>
      <c r="H3861" s="119" t="s">
        <v>236</v>
      </c>
      <c r="I3861" s="119" t="s">
        <v>307</v>
      </c>
      <c r="J3861" s="120">
        <v>3371953</v>
      </c>
      <c r="K3861" s="121"/>
      <c r="L3861" s="121" t="s">
        <v>375</v>
      </c>
      <c r="N3861" s="89"/>
    </row>
    <row r="3862" spans="1:14" s="13" customFormat="1">
      <c r="A3862" s="117">
        <v>44803</v>
      </c>
      <c r="B3862" s="118" t="s">
        <v>20</v>
      </c>
      <c r="C3862" s="118" t="s">
        <v>20</v>
      </c>
      <c r="D3862" s="119" t="s">
        <v>169</v>
      </c>
      <c r="E3862" s="119" t="s">
        <v>22</v>
      </c>
      <c r="F3862" s="119" t="s">
        <v>23</v>
      </c>
      <c r="G3862" s="119" t="str">
        <f>VLOOKUP(Repository_table[[#This Row],[Country of Destination]],$T$11:$U$47,2,)</f>
        <v>Europe and Central Asia</v>
      </c>
      <c r="H3862" s="119" t="s">
        <v>160</v>
      </c>
      <c r="I3862" s="119" t="s">
        <v>25</v>
      </c>
      <c r="J3862" s="120">
        <v>2855195</v>
      </c>
      <c r="K3862" s="121"/>
      <c r="L3862" s="121"/>
      <c r="N3862" s="89"/>
    </row>
    <row r="3863" spans="1:14" s="13" customFormat="1">
      <c r="A3863" s="117">
        <v>44804</v>
      </c>
      <c r="B3863" s="118" t="s">
        <v>303</v>
      </c>
      <c r="C3863" s="118" t="s">
        <v>318</v>
      </c>
      <c r="D3863" s="119" t="s">
        <v>309</v>
      </c>
      <c r="E3863" s="119" t="s">
        <v>22</v>
      </c>
      <c r="F3863" s="119" t="s">
        <v>28</v>
      </c>
      <c r="G3863" s="119" t="str">
        <f>VLOOKUP(Repository_table[[#This Row],[Country of Destination]],$T$11:$U$47,2,)</f>
        <v>East Asia and Pacific</v>
      </c>
      <c r="H3863" s="119" t="s">
        <v>154</v>
      </c>
      <c r="I3863" s="119" t="s">
        <v>307</v>
      </c>
      <c r="J3863" s="120">
        <v>3703892</v>
      </c>
      <c r="K3863" s="121"/>
      <c r="L3863" s="121"/>
      <c r="N3863" s="89"/>
    </row>
    <row r="3864" spans="1:14" s="13" customFormat="1">
      <c r="A3864" s="117">
        <v>44804</v>
      </c>
      <c r="B3864" s="118" t="s">
        <v>20</v>
      </c>
      <c r="C3864" s="118" t="s">
        <v>20</v>
      </c>
      <c r="D3864" s="119" t="s">
        <v>169</v>
      </c>
      <c r="E3864" s="119" t="s">
        <v>22</v>
      </c>
      <c r="F3864" s="119" t="s">
        <v>23</v>
      </c>
      <c r="G3864" s="119" t="str">
        <f>VLOOKUP(Repository_table[[#This Row],[Country of Destination]],$T$11:$U$47,2,)</f>
        <v>Europe and Central Asia</v>
      </c>
      <c r="H3864" s="119" t="s">
        <v>189</v>
      </c>
      <c r="I3864" s="119" t="s">
        <v>25</v>
      </c>
      <c r="J3864" s="120">
        <v>2938048</v>
      </c>
      <c r="K3864" s="121"/>
      <c r="L3864" s="121"/>
      <c r="N3864" s="89"/>
    </row>
    <row r="3865" spans="1:14" s="13" customFormat="1">
      <c r="A3865" s="117">
        <v>44804</v>
      </c>
      <c r="B3865" s="118" t="s">
        <v>355</v>
      </c>
      <c r="C3865" s="118" t="s">
        <v>356</v>
      </c>
      <c r="D3865" s="119" t="s">
        <v>360</v>
      </c>
      <c r="E3865" s="119" t="s">
        <v>22</v>
      </c>
      <c r="F3865" s="119" t="s">
        <v>55</v>
      </c>
      <c r="G3865" s="119" t="str">
        <f>VLOOKUP(Repository_table[[#This Row],[Country of Destination]],$T$11:$U$47,2,)</f>
        <v>Europe and Central Asia</v>
      </c>
      <c r="H3865" s="119" t="s">
        <v>203</v>
      </c>
      <c r="I3865" s="119" t="s">
        <v>359</v>
      </c>
      <c r="J3865" s="120">
        <v>3570962</v>
      </c>
      <c r="K3865" s="121"/>
      <c r="L3865" s="121"/>
      <c r="N3865" s="89"/>
    </row>
    <row r="3866" spans="1:14" s="13" customFormat="1">
      <c r="A3866" s="117">
        <v>44804</v>
      </c>
      <c r="B3866" s="118" t="s">
        <v>373</v>
      </c>
      <c r="C3866" s="118" t="s">
        <v>373</v>
      </c>
      <c r="D3866" s="119" t="s">
        <v>374</v>
      </c>
      <c r="E3866" s="119" t="s">
        <v>22</v>
      </c>
      <c r="F3866" s="119" t="s">
        <v>35</v>
      </c>
      <c r="G3866" s="119" t="str">
        <f>VLOOKUP(Repository_table[[#This Row],[Country of Destination]],$T$11:$U$47,2,)</f>
        <v>Europe and Central Asia</v>
      </c>
      <c r="H3866" s="119" t="s">
        <v>47</v>
      </c>
      <c r="I3866" s="119" t="s">
        <v>307</v>
      </c>
      <c r="J3866" s="120">
        <v>3417920</v>
      </c>
      <c r="K3866" s="121"/>
      <c r="L3866" s="121" t="s">
        <v>375</v>
      </c>
      <c r="N3866" s="89"/>
    </row>
    <row r="3867" spans="1:14" s="13" customFormat="1">
      <c r="A3867" s="117">
        <v>44805</v>
      </c>
      <c r="B3867" s="118" t="s">
        <v>303</v>
      </c>
      <c r="C3867" s="118" t="s">
        <v>304</v>
      </c>
      <c r="D3867" s="119" t="s">
        <v>305</v>
      </c>
      <c r="E3867" s="119" t="s">
        <v>22</v>
      </c>
      <c r="F3867" s="119" t="s">
        <v>35</v>
      </c>
      <c r="G3867" s="119" t="str">
        <f>VLOOKUP(Repository_table[[#This Row],[Country of Destination]],$T$11:$U$47,2,)</f>
        <v>Europe and Central Asia</v>
      </c>
      <c r="H3867" s="119" t="s">
        <v>177</v>
      </c>
      <c r="I3867" s="119" t="s">
        <v>307</v>
      </c>
      <c r="J3867" s="120">
        <v>2054671</v>
      </c>
      <c r="K3867" s="121"/>
      <c r="L3867" s="150" t="s">
        <v>67</v>
      </c>
      <c r="N3867" s="89"/>
    </row>
    <row r="3868" spans="1:14" s="13" customFormat="1">
      <c r="A3868" s="117">
        <v>44805</v>
      </c>
      <c r="B3868" s="118" t="s">
        <v>303</v>
      </c>
      <c r="C3868" s="118" t="s">
        <v>308</v>
      </c>
      <c r="D3868" s="119" t="s">
        <v>305</v>
      </c>
      <c r="E3868" s="119" t="s">
        <v>22</v>
      </c>
      <c r="F3868" s="119" t="s">
        <v>35</v>
      </c>
      <c r="G3868" s="119" t="str">
        <f>VLOOKUP(Repository_table[[#This Row],[Country of Destination]],$T$11:$U$47,2,)</f>
        <v>Europe and Central Asia</v>
      </c>
      <c r="H3868" s="119" t="s">
        <v>177</v>
      </c>
      <c r="I3868" s="119" t="s">
        <v>307</v>
      </c>
      <c r="J3868" s="120">
        <v>32414</v>
      </c>
      <c r="K3868" s="121"/>
      <c r="L3868" s="150" t="s">
        <v>67</v>
      </c>
      <c r="N3868" s="89"/>
    </row>
    <row r="3869" spans="1:14" s="13" customFormat="1" ht="24.95">
      <c r="A3869" s="117">
        <v>44805</v>
      </c>
      <c r="B3869" s="118" t="s">
        <v>264</v>
      </c>
      <c r="C3869" s="118" t="s">
        <v>265</v>
      </c>
      <c r="D3869" s="119" t="s">
        <v>266</v>
      </c>
      <c r="E3869" s="119" t="s">
        <v>22</v>
      </c>
      <c r="F3869" s="119" t="s">
        <v>49</v>
      </c>
      <c r="G3869" s="119" t="str">
        <f>VLOOKUP(Repository_table[[#This Row],[Country of Destination]],$T$11:$U$47,2,)</f>
        <v>Europe and Central Asia</v>
      </c>
      <c r="H3869" s="119" t="s">
        <v>267</v>
      </c>
      <c r="I3869" s="119" t="s">
        <v>268</v>
      </c>
      <c r="J3869" s="120">
        <v>3497402</v>
      </c>
      <c r="K3869" s="121"/>
      <c r="L3869" s="150"/>
      <c r="N3869" s="89"/>
    </row>
    <row r="3870" spans="1:14" s="13" customFormat="1">
      <c r="A3870" s="117">
        <v>44805</v>
      </c>
      <c r="B3870" s="118" t="s">
        <v>20</v>
      </c>
      <c r="C3870" s="118" t="s">
        <v>20</v>
      </c>
      <c r="D3870" s="119" t="s">
        <v>169</v>
      </c>
      <c r="E3870" s="119" t="s">
        <v>22</v>
      </c>
      <c r="F3870" s="119" t="s">
        <v>35</v>
      </c>
      <c r="G3870" s="119" t="str">
        <f>VLOOKUP(Repository_table[[#This Row],[Country of Destination]],$T$11:$U$47,2,)</f>
        <v>Europe and Central Asia</v>
      </c>
      <c r="H3870" s="119" t="s">
        <v>172</v>
      </c>
      <c r="I3870" s="119" t="s">
        <v>25</v>
      </c>
      <c r="J3870" s="120">
        <v>3524481</v>
      </c>
      <c r="K3870" s="121"/>
      <c r="L3870" s="150"/>
      <c r="N3870" s="89"/>
    </row>
    <row r="3871" spans="1:14" s="13" customFormat="1" ht="24.95">
      <c r="A3871" s="117">
        <v>44806</v>
      </c>
      <c r="B3871" s="118" t="s">
        <v>264</v>
      </c>
      <c r="C3871" s="118" t="s">
        <v>265</v>
      </c>
      <c r="D3871" s="119" t="s">
        <v>266</v>
      </c>
      <c r="E3871" s="119" t="s">
        <v>22</v>
      </c>
      <c r="F3871" s="119" t="s">
        <v>113</v>
      </c>
      <c r="G3871" s="119" t="str">
        <f>VLOOKUP(Repository_table[[#This Row],[Country of Destination]],$T$11:$U$47,2,)</f>
        <v>Europe and Central Asia</v>
      </c>
      <c r="H3871" s="119" t="s">
        <v>178</v>
      </c>
      <c r="I3871" s="119" t="s">
        <v>268</v>
      </c>
      <c r="J3871" s="120">
        <v>3166127</v>
      </c>
      <c r="K3871" s="121"/>
      <c r="L3871" s="150"/>
      <c r="N3871" s="89"/>
    </row>
    <row r="3872" spans="1:14" s="13" customFormat="1">
      <c r="A3872" s="117">
        <v>44806</v>
      </c>
      <c r="B3872" s="118" t="s">
        <v>20</v>
      </c>
      <c r="C3872" s="118" t="s">
        <v>20</v>
      </c>
      <c r="D3872" s="119" t="s">
        <v>169</v>
      </c>
      <c r="E3872" s="119" t="s">
        <v>22</v>
      </c>
      <c r="F3872" s="119" t="s">
        <v>83</v>
      </c>
      <c r="G3872" s="119" t="str">
        <f>VLOOKUP(Repository_table[[#This Row],[Country of Destination]],$T$11:$U$47,2,)</f>
        <v>East Asia and Pacific</v>
      </c>
      <c r="H3872" s="119" t="s">
        <v>99</v>
      </c>
      <c r="I3872" s="119" t="s">
        <v>25</v>
      </c>
      <c r="J3872" s="120">
        <v>3673371</v>
      </c>
      <c r="K3872" s="121"/>
      <c r="L3872" s="150"/>
      <c r="N3872" s="89"/>
    </row>
    <row r="3873" spans="1:14" s="13" customFormat="1">
      <c r="A3873" s="117">
        <v>44807</v>
      </c>
      <c r="B3873" s="118" t="s">
        <v>303</v>
      </c>
      <c r="C3873" s="118" t="s">
        <v>308</v>
      </c>
      <c r="D3873" s="119" t="s">
        <v>305</v>
      </c>
      <c r="E3873" s="119" t="s">
        <v>22</v>
      </c>
      <c r="F3873" s="119" t="s">
        <v>101</v>
      </c>
      <c r="G3873" s="119" t="str">
        <f>VLOOKUP(Repository_table[[#This Row],[Country of Destination]],$T$11:$U$47,2,)</f>
        <v>Middle East and North Africa</v>
      </c>
      <c r="H3873" s="119" t="s">
        <v>322</v>
      </c>
      <c r="I3873" s="119" t="s">
        <v>307</v>
      </c>
      <c r="J3873" s="120">
        <v>3665659</v>
      </c>
      <c r="K3873" s="121"/>
      <c r="L3873" s="150"/>
      <c r="N3873" s="89"/>
    </row>
    <row r="3874" spans="1:14" s="13" customFormat="1">
      <c r="A3874" s="117">
        <v>44807</v>
      </c>
      <c r="B3874" s="118" t="s">
        <v>20</v>
      </c>
      <c r="C3874" s="118" t="s">
        <v>20</v>
      </c>
      <c r="D3874" s="119" t="s">
        <v>169</v>
      </c>
      <c r="E3874" s="119" t="s">
        <v>22</v>
      </c>
      <c r="F3874" s="119" t="s">
        <v>69</v>
      </c>
      <c r="G3874" s="119" t="str">
        <f>VLOOKUP(Repository_table[[#This Row],[Country of Destination]],$T$11:$U$47,2,)</f>
        <v>East Asia and Pacific</v>
      </c>
      <c r="H3874" s="119" t="s">
        <v>138</v>
      </c>
      <c r="I3874" s="119" t="s">
        <v>25</v>
      </c>
      <c r="J3874" s="120">
        <v>3611693</v>
      </c>
      <c r="K3874" s="121"/>
      <c r="L3874" s="150"/>
      <c r="N3874" s="89"/>
    </row>
    <row r="3875" spans="1:14" s="13" customFormat="1" ht="24.95">
      <c r="A3875" s="117">
        <v>44808</v>
      </c>
      <c r="B3875" s="118" t="s">
        <v>264</v>
      </c>
      <c r="C3875" s="118" t="s">
        <v>265</v>
      </c>
      <c r="D3875" s="119" t="s">
        <v>283</v>
      </c>
      <c r="E3875" s="119" t="s">
        <v>22</v>
      </c>
      <c r="F3875" s="119" t="s">
        <v>144</v>
      </c>
      <c r="G3875" s="119" t="str">
        <f>VLOOKUP(Repository_table[[#This Row],[Country of Destination]],$T$11:$U$47,2,)</f>
        <v>Latin America and the Caribbean</v>
      </c>
      <c r="H3875" s="119" t="s">
        <v>245</v>
      </c>
      <c r="I3875" s="119" t="s">
        <v>268</v>
      </c>
      <c r="J3875" s="120">
        <v>3196318</v>
      </c>
      <c r="K3875" s="121"/>
      <c r="L3875" s="150"/>
      <c r="N3875" s="89"/>
    </row>
    <row r="3876" spans="1:14" s="13" customFormat="1">
      <c r="A3876" s="117">
        <v>44808</v>
      </c>
      <c r="B3876" s="118" t="s">
        <v>20</v>
      </c>
      <c r="C3876" s="118" t="s">
        <v>20</v>
      </c>
      <c r="D3876" s="119" t="s">
        <v>169</v>
      </c>
      <c r="E3876" s="119" t="s">
        <v>22</v>
      </c>
      <c r="F3876" s="119" t="s">
        <v>35</v>
      </c>
      <c r="G3876" s="119" t="str">
        <f>VLOOKUP(Repository_table[[#This Row],[Country of Destination]],$T$11:$U$47,2,)</f>
        <v>Europe and Central Asia</v>
      </c>
      <c r="H3876" s="119" t="s">
        <v>30</v>
      </c>
      <c r="I3876" s="119" t="s">
        <v>25</v>
      </c>
      <c r="J3876" s="120">
        <v>3603838</v>
      </c>
      <c r="K3876" s="121"/>
      <c r="L3876" s="150"/>
      <c r="N3876" s="89"/>
    </row>
    <row r="3877" spans="1:14" s="13" customFormat="1">
      <c r="A3877" s="117">
        <v>44808</v>
      </c>
      <c r="B3877" s="118" t="s">
        <v>373</v>
      </c>
      <c r="C3877" s="118" t="s">
        <v>373</v>
      </c>
      <c r="D3877" s="119" t="s">
        <v>374</v>
      </c>
      <c r="E3877" s="119" t="s">
        <v>22</v>
      </c>
      <c r="F3877" s="119" t="s">
        <v>55</v>
      </c>
      <c r="G3877" s="119" t="str">
        <f>VLOOKUP(Repository_table[[#This Row],[Country of Destination]],$T$11:$U$47,2,)</f>
        <v>Europe and Central Asia</v>
      </c>
      <c r="H3877" s="119" t="s">
        <v>218</v>
      </c>
      <c r="I3877" s="119" t="s">
        <v>307</v>
      </c>
      <c r="J3877" s="120">
        <v>3467975</v>
      </c>
      <c r="K3877" s="121"/>
      <c r="L3877" s="150" t="s">
        <v>349</v>
      </c>
      <c r="N3877" s="89"/>
    </row>
    <row r="3878" spans="1:14" s="13" customFormat="1">
      <c r="A3878" s="117">
        <v>44809</v>
      </c>
      <c r="B3878" s="118" t="s">
        <v>303</v>
      </c>
      <c r="C3878" s="118" t="s">
        <v>304</v>
      </c>
      <c r="D3878" s="119" t="s">
        <v>305</v>
      </c>
      <c r="E3878" s="119" t="s">
        <v>22</v>
      </c>
      <c r="F3878" s="119" t="s">
        <v>33</v>
      </c>
      <c r="G3878" s="119" t="str">
        <f>VLOOKUP(Repository_table[[#This Row],[Country of Destination]],$T$11:$U$47,2,)</f>
        <v>Europe and Central Asia</v>
      </c>
      <c r="H3878" s="119" t="s">
        <v>80</v>
      </c>
      <c r="I3878" s="119" t="s">
        <v>307</v>
      </c>
      <c r="J3878" s="120">
        <v>2764527</v>
      </c>
      <c r="K3878" s="121"/>
      <c r="L3878" s="150" t="s">
        <v>67</v>
      </c>
      <c r="N3878" s="89"/>
    </row>
    <row r="3879" spans="1:14" s="13" customFormat="1">
      <c r="A3879" s="117">
        <v>44809</v>
      </c>
      <c r="B3879" s="118" t="s">
        <v>303</v>
      </c>
      <c r="C3879" s="118" t="s">
        <v>304</v>
      </c>
      <c r="D3879" s="119" t="s">
        <v>305</v>
      </c>
      <c r="E3879" s="119" t="s">
        <v>22</v>
      </c>
      <c r="F3879" s="119" t="s">
        <v>33</v>
      </c>
      <c r="G3879" s="119" t="str">
        <f>VLOOKUP(Repository_table[[#This Row],[Country of Destination]],$T$11:$U$47,2,)</f>
        <v>Europe and Central Asia</v>
      </c>
      <c r="H3879" s="119" t="s">
        <v>80</v>
      </c>
      <c r="I3879" s="119" t="s">
        <v>307</v>
      </c>
      <c r="J3879" s="120">
        <v>428293</v>
      </c>
      <c r="K3879" s="121"/>
      <c r="L3879" s="150" t="s">
        <v>67</v>
      </c>
      <c r="N3879" s="89"/>
    </row>
    <row r="3880" spans="1:14" s="13" customFormat="1">
      <c r="A3880" s="117">
        <v>44809</v>
      </c>
      <c r="B3880" s="118" t="s">
        <v>303</v>
      </c>
      <c r="C3880" s="118" t="s">
        <v>308</v>
      </c>
      <c r="D3880" s="119" t="s">
        <v>305</v>
      </c>
      <c r="E3880" s="119" t="s">
        <v>22</v>
      </c>
      <c r="F3880" s="119" t="s">
        <v>33</v>
      </c>
      <c r="G3880" s="119" t="str">
        <f>VLOOKUP(Repository_table[[#This Row],[Country of Destination]],$T$11:$U$47,2,)</f>
        <v>Europe and Central Asia</v>
      </c>
      <c r="H3880" s="119" t="s">
        <v>80</v>
      </c>
      <c r="I3880" s="119" t="s">
        <v>307</v>
      </c>
      <c r="J3880" s="120">
        <v>302467</v>
      </c>
      <c r="K3880" s="121"/>
      <c r="L3880" s="150" t="s">
        <v>67</v>
      </c>
      <c r="N3880" s="89"/>
    </row>
    <row r="3881" spans="1:14" s="13" customFormat="1">
      <c r="A3881" s="117">
        <v>44809</v>
      </c>
      <c r="B3881" s="118" t="s">
        <v>20</v>
      </c>
      <c r="C3881" s="118" t="s">
        <v>20</v>
      </c>
      <c r="D3881" s="119" t="s">
        <v>169</v>
      </c>
      <c r="E3881" s="119" t="s">
        <v>22</v>
      </c>
      <c r="F3881" s="119" t="s">
        <v>28</v>
      </c>
      <c r="G3881" s="119" t="str">
        <f>VLOOKUP(Repository_table[[#This Row],[Country of Destination]],$T$11:$U$47,2,)</f>
        <v>East Asia and Pacific</v>
      </c>
      <c r="H3881" s="119" t="s">
        <v>97</v>
      </c>
      <c r="I3881" s="119" t="s">
        <v>25</v>
      </c>
      <c r="J3881" s="120">
        <v>3160893</v>
      </c>
      <c r="K3881" s="121"/>
      <c r="L3881" s="150"/>
      <c r="N3881" s="89"/>
    </row>
    <row r="3882" spans="1:14" s="13" customFormat="1" ht="24.95">
      <c r="A3882" s="117">
        <v>44810</v>
      </c>
      <c r="B3882" s="118" t="s">
        <v>264</v>
      </c>
      <c r="C3882" s="118" t="s">
        <v>265</v>
      </c>
      <c r="D3882" s="119" t="s">
        <v>266</v>
      </c>
      <c r="E3882" s="119" t="s">
        <v>22</v>
      </c>
      <c r="F3882" s="119" t="s">
        <v>23</v>
      </c>
      <c r="G3882" s="119" t="str">
        <f>VLOOKUP(Repository_table[[#This Row],[Country of Destination]],$T$11:$U$47,2,)</f>
        <v>Europe and Central Asia</v>
      </c>
      <c r="H3882" s="119" t="s">
        <v>92</v>
      </c>
      <c r="I3882" s="119" t="s">
        <v>268</v>
      </c>
      <c r="J3882" s="120">
        <v>2941247</v>
      </c>
      <c r="K3882" s="121"/>
      <c r="L3882" s="150"/>
      <c r="N3882" s="89"/>
    </row>
    <row r="3883" spans="1:14" s="13" customFormat="1">
      <c r="A3883" s="117">
        <v>44810</v>
      </c>
      <c r="B3883" s="118" t="s">
        <v>228</v>
      </c>
      <c r="C3883" s="118" t="s">
        <v>229</v>
      </c>
      <c r="D3883" s="119" t="s">
        <v>230</v>
      </c>
      <c r="E3883" s="119" t="s">
        <v>22</v>
      </c>
      <c r="F3883" s="119" t="s">
        <v>158</v>
      </c>
      <c r="G3883" s="119" t="str">
        <f>VLOOKUP(Repository_table[[#This Row],[Country of Destination]],$T$11:$U$47,2,)</f>
        <v>East Asia and Pacific</v>
      </c>
      <c r="H3883" s="119" t="s">
        <v>259</v>
      </c>
      <c r="I3883" s="119" t="s">
        <v>231</v>
      </c>
      <c r="J3883" s="120">
        <v>3349478</v>
      </c>
      <c r="K3883" s="121"/>
      <c r="L3883" s="150"/>
      <c r="N3883" s="89"/>
    </row>
    <row r="3884" spans="1:14" s="13" customFormat="1">
      <c r="A3884" s="117">
        <v>44810</v>
      </c>
      <c r="B3884" s="118" t="s">
        <v>20</v>
      </c>
      <c r="C3884" s="118" t="s">
        <v>20</v>
      </c>
      <c r="D3884" s="119" t="s">
        <v>169</v>
      </c>
      <c r="E3884" s="119" t="s">
        <v>22</v>
      </c>
      <c r="F3884" s="119" t="s">
        <v>55</v>
      </c>
      <c r="G3884" s="119" t="str">
        <f>VLOOKUP(Repository_table[[#This Row],[Country of Destination]],$T$11:$U$47,2,)</f>
        <v>Europe and Central Asia</v>
      </c>
      <c r="H3884" s="119" t="s">
        <v>54</v>
      </c>
      <c r="I3884" s="119" t="s">
        <v>25</v>
      </c>
      <c r="J3884" s="120">
        <v>3385743</v>
      </c>
      <c r="K3884" s="121"/>
      <c r="L3884" s="150"/>
      <c r="N3884" s="89"/>
    </row>
    <row r="3885" spans="1:14" s="13" customFormat="1">
      <c r="A3885" s="117">
        <v>44811</v>
      </c>
      <c r="B3885" s="118" t="s">
        <v>303</v>
      </c>
      <c r="C3885" s="118" t="s">
        <v>304</v>
      </c>
      <c r="D3885" s="119" t="s">
        <v>305</v>
      </c>
      <c r="E3885" s="119" t="s">
        <v>22</v>
      </c>
      <c r="F3885" s="119" t="s">
        <v>33</v>
      </c>
      <c r="G3885" s="119" t="str">
        <f>VLOOKUP(Repository_table[[#This Row],[Country of Destination]],$T$11:$U$47,2,)</f>
        <v>Europe and Central Asia</v>
      </c>
      <c r="H3885" s="119" t="s">
        <v>316</v>
      </c>
      <c r="I3885" s="119" t="s">
        <v>307</v>
      </c>
      <c r="J3885" s="120">
        <v>3506671</v>
      </c>
      <c r="K3885" s="121"/>
      <c r="L3885" s="150"/>
      <c r="N3885" s="89"/>
    </row>
    <row r="3886" spans="1:14" s="13" customFormat="1" ht="24.95">
      <c r="A3886" s="117">
        <v>44811</v>
      </c>
      <c r="B3886" s="118" t="s">
        <v>264</v>
      </c>
      <c r="C3886" s="118" t="s">
        <v>265</v>
      </c>
      <c r="D3886" s="119" t="s">
        <v>266</v>
      </c>
      <c r="E3886" s="119" t="s">
        <v>22</v>
      </c>
      <c r="F3886" s="119" t="s">
        <v>297</v>
      </c>
      <c r="G3886" s="119" t="str">
        <f>VLOOKUP(Repository_table[[#This Row],[Country of Destination]],$T$11:$U$47,2,)</f>
        <v>Latin America and the Caribbean</v>
      </c>
      <c r="H3886" s="119" t="s">
        <v>168</v>
      </c>
      <c r="I3886" s="119" t="s">
        <v>268</v>
      </c>
      <c r="J3886" s="120">
        <v>130026</v>
      </c>
      <c r="K3886" s="121"/>
      <c r="L3886" s="150" t="s">
        <v>67</v>
      </c>
      <c r="N3886" s="89"/>
    </row>
    <row r="3887" spans="1:14" s="13" customFormat="1" ht="24.95">
      <c r="A3887" s="117">
        <v>44811</v>
      </c>
      <c r="B3887" s="118" t="s">
        <v>264</v>
      </c>
      <c r="C3887" s="118" t="s">
        <v>265</v>
      </c>
      <c r="D3887" s="119" t="s">
        <v>266</v>
      </c>
      <c r="E3887" s="119" t="s">
        <v>22</v>
      </c>
      <c r="F3887" s="119" t="s">
        <v>65</v>
      </c>
      <c r="G3887" s="119" t="str">
        <f>VLOOKUP(Repository_table[[#This Row],[Country of Destination]],$T$11:$U$47,2,)</f>
        <v>Europe and Central Asia</v>
      </c>
      <c r="H3887" s="119" t="s">
        <v>168</v>
      </c>
      <c r="I3887" s="119" t="s">
        <v>268</v>
      </c>
      <c r="J3887" s="120">
        <v>3103917</v>
      </c>
      <c r="K3887" s="121"/>
      <c r="L3887" s="150" t="s">
        <v>67</v>
      </c>
      <c r="N3887" s="89"/>
    </row>
    <row r="3888" spans="1:14" s="13" customFormat="1">
      <c r="A3888" s="117">
        <v>44811</v>
      </c>
      <c r="B3888" s="118" t="s">
        <v>20</v>
      </c>
      <c r="C3888" s="118" t="s">
        <v>20</v>
      </c>
      <c r="D3888" s="119" t="s">
        <v>169</v>
      </c>
      <c r="E3888" s="119" t="s">
        <v>22</v>
      </c>
      <c r="F3888" s="119" t="s">
        <v>28</v>
      </c>
      <c r="G3888" s="119" t="str">
        <f>VLOOKUP(Repository_table[[#This Row],[Country of Destination]],$T$11:$U$47,2,)</f>
        <v>East Asia and Pacific</v>
      </c>
      <c r="H3888" s="119" t="s">
        <v>40</v>
      </c>
      <c r="I3888" s="119" t="s">
        <v>25</v>
      </c>
      <c r="J3888" s="120">
        <v>3794825</v>
      </c>
      <c r="K3888" s="121"/>
      <c r="L3888" s="150"/>
      <c r="N3888" s="89"/>
    </row>
    <row r="3889" spans="1:14" s="13" customFormat="1">
      <c r="A3889" s="117">
        <v>44811</v>
      </c>
      <c r="B3889" s="118" t="s">
        <v>373</v>
      </c>
      <c r="C3889" s="118" t="s">
        <v>373</v>
      </c>
      <c r="D3889" s="119" t="s">
        <v>374</v>
      </c>
      <c r="E3889" s="119" t="s">
        <v>22</v>
      </c>
      <c r="F3889" s="119" t="s">
        <v>94</v>
      </c>
      <c r="G3889" s="119" t="str">
        <f>VLOOKUP(Repository_table[[#This Row],[Country of Destination]],$T$11:$U$47,2,)</f>
        <v>East Asia and Pacific</v>
      </c>
      <c r="H3889" s="119" t="s">
        <v>116</v>
      </c>
      <c r="I3889" s="119" t="s">
        <v>307</v>
      </c>
      <c r="J3889" s="120">
        <v>3659591</v>
      </c>
      <c r="K3889" s="121"/>
      <c r="L3889" s="150" t="s">
        <v>375</v>
      </c>
      <c r="N3889" s="89"/>
    </row>
    <row r="3890" spans="1:14" s="13" customFormat="1">
      <c r="A3890" s="117">
        <v>44812</v>
      </c>
      <c r="B3890" s="118" t="s">
        <v>20</v>
      </c>
      <c r="C3890" s="118" t="s">
        <v>20</v>
      </c>
      <c r="D3890" s="119" t="s">
        <v>169</v>
      </c>
      <c r="E3890" s="119" t="s">
        <v>22</v>
      </c>
      <c r="F3890" s="119" t="s">
        <v>55</v>
      </c>
      <c r="G3890" s="119" t="str">
        <f>VLOOKUP(Repository_table[[#This Row],[Country of Destination]],$T$11:$U$47,2,)</f>
        <v>Europe and Central Asia</v>
      </c>
      <c r="H3890" s="119" t="s">
        <v>112</v>
      </c>
      <c r="I3890" s="119" t="s">
        <v>25</v>
      </c>
      <c r="J3890" s="120">
        <v>3685201</v>
      </c>
      <c r="K3890" s="121"/>
      <c r="L3890" s="150"/>
      <c r="N3890" s="89"/>
    </row>
    <row r="3891" spans="1:14" s="13" customFormat="1">
      <c r="A3891" s="117">
        <v>44813</v>
      </c>
      <c r="B3891" s="118" t="s">
        <v>303</v>
      </c>
      <c r="C3891" s="118" t="s">
        <v>308</v>
      </c>
      <c r="D3891" s="119" t="s">
        <v>305</v>
      </c>
      <c r="E3891" s="119" t="s">
        <v>22</v>
      </c>
      <c r="F3891" s="119" t="s">
        <v>57</v>
      </c>
      <c r="G3891" s="119" t="str">
        <f>VLOOKUP(Repository_table[[#This Row],[Country of Destination]],$T$11:$U$47,2,)</f>
        <v>Europe and Central Asia</v>
      </c>
      <c r="H3891" s="119" t="s">
        <v>157</v>
      </c>
      <c r="I3891" s="119" t="s">
        <v>307</v>
      </c>
      <c r="J3891" s="120">
        <v>2247184</v>
      </c>
      <c r="K3891" s="121"/>
      <c r="L3891" s="150"/>
      <c r="N3891" s="89"/>
    </row>
    <row r="3892" spans="1:14" s="13" customFormat="1">
      <c r="A3892" s="117">
        <v>44813</v>
      </c>
      <c r="B3892" s="118" t="s">
        <v>20</v>
      </c>
      <c r="C3892" s="118" t="s">
        <v>20</v>
      </c>
      <c r="D3892" s="119" t="s">
        <v>169</v>
      </c>
      <c r="E3892" s="119" t="s">
        <v>22</v>
      </c>
      <c r="F3892" s="119" t="s">
        <v>33</v>
      </c>
      <c r="G3892" s="119" t="str">
        <f>VLOOKUP(Repository_table[[#This Row],[Country of Destination]],$T$11:$U$47,2,)</f>
        <v>Europe and Central Asia</v>
      </c>
      <c r="H3892" s="119" t="s">
        <v>133</v>
      </c>
      <c r="I3892" s="119" t="s">
        <v>25</v>
      </c>
      <c r="J3892" s="120">
        <v>3708161</v>
      </c>
      <c r="K3892" s="121"/>
      <c r="L3892" s="150"/>
      <c r="N3892" s="89"/>
    </row>
    <row r="3893" spans="1:14" s="13" customFormat="1">
      <c r="A3893" s="117">
        <v>44813</v>
      </c>
      <c r="B3893" s="118" t="s">
        <v>373</v>
      </c>
      <c r="C3893" s="118" t="s">
        <v>373</v>
      </c>
      <c r="D3893" s="119" t="s">
        <v>374</v>
      </c>
      <c r="E3893" s="119" t="s">
        <v>22</v>
      </c>
      <c r="F3893" s="119" t="s">
        <v>33</v>
      </c>
      <c r="G3893" s="119" t="str">
        <f>VLOOKUP(Repository_table[[#This Row],[Country of Destination]],$T$11:$U$47,2,)</f>
        <v>Europe and Central Asia</v>
      </c>
      <c r="H3893" s="119" t="s">
        <v>290</v>
      </c>
      <c r="I3893" s="119" t="s">
        <v>307</v>
      </c>
      <c r="J3893" s="120">
        <v>3466893</v>
      </c>
      <c r="K3893" s="121"/>
      <c r="L3893" s="150" t="s">
        <v>375</v>
      </c>
      <c r="N3893" s="89"/>
    </row>
    <row r="3894" spans="1:14" s="13" customFormat="1">
      <c r="A3894" s="117">
        <v>44814</v>
      </c>
      <c r="B3894" s="118" t="s">
        <v>303</v>
      </c>
      <c r="C3894" s="118" t="s">
        <v>304</v>
      </c>
      <c r="D3894" s="119" t="s">
        <v>305</v>
      </c>
      <c r="E3894" s="119" t="s">
        <v>22</v>
      </c>
      <c r="F3894" s="119" t="s">
        <v>35</v>
      </c>
      <c r="G3894" s="119" t="str">
        <f>VLOOKUP(Repository_table[[#This Row],[Country of Destination]],$T$11:$U$47,2,)</f>
        <v>Europe and Central Asia</v>
      </c>
      <c r="H3894" s="119" t="s">
        <v>145</v>
      </c>
      <c r="I3894" s="119" t="s">
        <v>307</v>
      </c>
      <c r="J3894" s="120">
        <v>3262816</v>
      </c>
      <c r="K3894" s="121"/>
      <c r="L3894" s="150"/>
      <c r="N3894" s="89"/>
    </row>
    <row r="3895" spans="1:14" s="13" customFormat="1" ht="24.95">
      <c r="A3895" s="117">
        <v>44814</v>
      </c>
      <c r="B3895" s="118" t="s">
        <v>264</v>
      </c>
      <c r="C3895" s="118" t="s">
        <v>265</v>
      </c>
      <c r="D3895" s="119" t="s">
        <v>266</v>
      </c>
      <c r="E3895" s="119" t="s">
        <v>22</v>
      </c>
      <c r="F3895" s="119" t="s">
        <v>23</v>
      </c>
      <c r="G3895" s="119" t="str">
        <f>VLOOKUP(Repository_table[[#This Row],[Country of Destination]],$T$11:$U$47,2,)</f>
        <v>Europe and Central Asia</v>
      </c>
      <c r="H3895" s="119" t="s">
        <v>285</v>
      </c>
      <c r="I3895" s="119" t="s">
        <v>268</v>
      </c>
      <c r="J3895" s="120">
        <v>3434377</v>
      </c>
      <c r="K3895" s="121"/>
      <c r="L3895" s="150"/>
      <c r="N3895" s="89"/>
    </row>
    <row r="3896" spans="1:14" s="13" customFormat="1">
      <c r="A3896" s="117">
        <v>44814</v>
      </c>
      <c r="B3896" s="118" t="s">
        <v>20</v>
      </c>
      <c r="C3896" s="118" t="s">
        <v>20</v>
      </c>
      <c r="D3896" s="119" t="s">
        <v>169</v>
      </c>
      <c r="E3896" s="119" t="s">
        <v>22</v>
      </c>
      <c r="F3896" s="119" t="s">
        <v>28</v>
      </c>
      <c r="G3896" s="119" t="str">
        <f>VLOOKUP(Repository_table[[#This Row],[Country of Destination]],$T$11:$U$47,2,)</f>
        <v>East Asia and Pacific</v>
      </c>
      <c r="H3896" s="119" t="s">
        <v>190</v>
      </c>
      <c r="I3896" s="119" t="s">
        <v>25</v>
      </c>
      <c r="J3896" s="120">
        <v>3095891</v>
      </c>
      <c r="K3896" s="121"/>
      <c r="L3896" s="150"/>
      <c r="N3896" s="89"/>
    </row>
    <row r="3897" spans="1:14" s="13" customFormat="1">
      <c r="A3897" s="117">
        <v>44814</v>
      </c>
      <c r="B3897" s="118" t="s">
        <v>355</v>
      </c>
      <c r="C3897" s="118" t="s">
        <v>356</v>
      </c>
      <c r="D3897" s="119" t="s">
        <v>360</v>
      </c>
      <c r="E3897" s="119" t="s">
        <v>22</v>
      </c>
      <c r="F3897" s="119" t="s">
        <v>49</v>
      </c>
      <c r="G3897" s="119" t="str">
        <f>VLOOKUP(Repository_table[[#This Row],[Country of Destination]],$T$11:$U$47,2,)</f>
        <v>Europe and Central Asia</v>
      </c>
      <c r="H3897" s="119" t="s">
        <v>208</v>
      </c>
      <c r="I3897" s="119" t="s">
        <v>359</v>
      </c>
      <c r="J3897" s="120">
        <v>1175598</v>
      </c>
      <c r="K3897" s="121"/>
      <c r="L3897" s="150"/>
      <c r="N3897" s="89"/>
    </row>
    <row r="3898" spans="1:14" s="13" customFormat="1" ht="24.95">
      <c r="A3898" s="117">
        <v>44815</v>
      </c>
      <c r="B3898" s="118" t="s">
        <v>264</v>
      </c>
      <c r="C3898" s="118" t="s">
        <v>265</v>
      </c>
      <c r="D3898" s="119" t="s">
        <v>266</v>
      </c>
      <c r="E3898" s="119" t="s">
        <v>22</v>
      </c>
      <c r="F3898" s="119" t="s">
        <v>65</v>
      </c>
      <c r="G3898" s="119" t="str">
        <f>VLOOKUP(Repository_table[[#This Row],[Country of Destination]],$T$11:$U$47,2,)</f>
        <v>Europe and Central Asia</v>
      </c>
      <c r="H3898" s="119" t="s">
        <v>274</v>
      </c>
      <c r="I3898" s="119" t="s">
        <v>268</v>
      </c>
      <c r="J3898" s="120">
        <v>3045807</v>
      </c>
      <c r="K3898" s="121"/>
      <c r="L3898" s="150" t="s">
        <v>67</v>
      </c>
      <c r="N3898" s="89"/>
    </row>
    <row r="3899" spans="1:14" s="13" customFormat="1" ht="24.95">
      <c r="A3899" s="117">
        <v>44815</v>
      </c>
      <c r="B3899" s="118" t="s">
        <v>264</v>
      </c>
      <c r="C3899" s="118" t="s">
        <v>265</v>
      </c>
      <c r="D3899" s="119" t="s">
        <v>266</v>
      </c>
      <c r="E3899" s="119" t="s">
        <v>22</v>
      </c>
      <c r="F3899" s="119" t="s">
        <v>35</v>
      </c>
      <c r="G3899" s="119" t="str">
        <f>VLOOKUP(Repository_table[[#This Row],[Country of Destination]],$T$11:$U$47,2,)</f>
        <v>Europe and Central Asia</v>
      </c>
      <c r="H3899" s="119" t="s">
        <v>274</v>
      </c>
      <c r="I3899" s="119" t="s">
        <v>268</v>
      </c>
      <c r="J3899" s="120">
        <v>285774</v>
      </c>
      <c r="K3899" s="121"/>
      <c r="L3899" s="150" t="s">
        <v>67</v>
      </c>
      <c r="N3899" s="89"/>
    </row>
    <row r="3900" spans="1:14" s="13" customFormat="1">
      <c r="A3900" s="117">
        <v>44815</v>
      </c>
      <c r="B3900" s="118" t="s">
        <v>228</v>
      </c>
      <c r="C3900" s="118" t="s">
        <v>232</v>
      </c>
      <c r="D3900" s="119" t="s">
        <v>230</v>
      </c>
      <c r="E3900" s="119" t="s">
        <v>22</v>
      </c>
      <c r="F3900" s="119" t="s">
        <v>35</v>
      </c>
      <c r="G3900" s="119" t="str">
        <f>VLOOKUP(Repository_table[[#This Row],[Country of Destination]],$T$11:$U$47,2,)</f>
        <v>Europe and Central Asia</v>
      </c>
      <c r="H3900" s="119" t="s">
        <v>241</v>
      </c>
      <c r="I3900" s="119" t="s">
        <v>231</v>
      </c>
      <c r="J3900" s="120">
        <v>3467708</v>
      </c>
      <c r="K3900" s="121"/>
      <c r="L3900" s="150"/>
      <c r="N3900" s="89"/>
    </row>
    <row r="3901" spans="1:14" s="13" customFormat="1">
      <c r="A3901" s="117">
        <v>44815</v>
      </c>
      <c r="B3901" s="118" t="s">
        <v>20</v>
      </c>
      <c r="C3901" s="118" t="s">
        <v>20</v>
      </c>
      <c r="D3901" s="119" t="s">
        <v>169</v>
      </c>
      <c r="E3901" s="119" t="s">
        <v>22</v>
      </c>
      <c r="F3901" s="119" t="s">
        <v>113</v>
      </c>
      <c r="G3901" s="119" t="str">
        <f>VLOOKUP(Repository_table[[#This Row],[Country of Destination]],$T$11:$U$47,2,)</f>
        <v>Europe and Central Asia</v>
      </c>
      <c r="H3901" s="119" t="s">
        <v>149</v>
      </c>
      <c r="I3901" s="119" t="s">
        <v>25</v>
      </c>
      <c r="J3901" s="120">
        <v>3649609</v>
      </c>
      <c r="K3901" s="121"/>
      <c r="L3901" s="150"/>
      <c r="N3901" s="89"/>
    </row>
    <row r="3902" spans="1:14" s="13" customFormat="1">
      <c r="A3902" s="117">
        <v>44815</v>
      </c>
      <c r="B3902" s="118" t="s">
        <v>20</v>
      </c>
      <c r="C3902" s="118" t="s">
        <v>20</v>
      </c>
      <c r="D3902" s="119" t="s">
        <v>169</v>
      </c>
      <c r="E3902" s="119" t="s">
        <v>22</v>
      </c>
      <c r="F3902" s="119" t="s">
        <v>33</v>
      </c>
      <c r="G3902" s="119" t="str">
        <f>VLOOKUP(Repository_table[[#This Row],[Country of Destination]],$T$11:$U$47,2,)</f>
        <v>Europe and Central Asia</v>
      </c>
      <c r="H3902" s="119" t="s">
        <v>82</v>
      </c>
      <c r="I3902" s="119" t="s">
        <v>25</v>
      </c>
      <c r="J3902" s="120">
        <v>3540197</v>
      </c>
      <c r="K3902" s="121"/>
      <c r="L3902" s="150"/>
      <c r="N3902" s="89"/>
    </row>
    <row r="3903" spans="1:14" s="13" customFormat="1">
      <c r="A3903" s="117">
        <v>44816</v>
      </c>
      <c r="B3903" s="118" t="s">
        <v>303</v>
      </c>
      <c r="C3903" s="118" t="s">
        <v>308</v>
      </c>
      <c r="D3903" s="119" t="s">
        <v>305</v>
      </c>
      <c r="E3903" s="119" t="s">
        <v>22</v>
      </c>
      <c r="F3903" s="119" t="s">
        <v>158</v>
      </c>
      <c r="G3903" s="119" t="str">
        <f>VLOOKUP(Repository_table[[#This Row],[Country of Destination]],$T$11:$U$47,2,)</f>
        <v>East Asia and Pacific</v>
      </c>
      <c r="H3903" s="119" t="s">
        <v>314</v>
      </c>
      <c r="I3903" s="119" t="s">
        <v>307</v>
      </c>
      <c r="J3903" s="120">
        <v>3655985</v>
      </c>
      <c r="K3903" s="121"/>
      <c r="L3903" s="150"/>
      <c r="N3903" s="89"/>
    </row>
    <row r="3904" spans="1:14" s="13" customFormat="1">
      <c r="A3904" s="117">
        <v>44816</v>
      </c>
      <c r="B3904" s="118" t="s">
        <v>20</v>
      </c>
      <c r="C3904" s="118" t="s">
        <v>20</v>
      </c>
      <c r="D3904" s="119" t="s">
        <v>169</v>
      </c>
      <c r="E3904" s="119" t="s">
        <v>22</v>
      </c>
      <c r="F3904" s="119" t="s">
        <v>35</v>
      </c>
      <c r="G3904" s="119" t="str">
        <f>VLOOKUP(Repository_table[[#This Row],[Country of Destination]],$T$11:$U$47,2,)</f>
        <v>Europe and Central Asia</v>
      </c>
      <c r="H3904" s="119" t="s">
        <v>76</v>
      </c>
      <c r="I3904" s="119" t="s">
        <v>25</v>
      </c>
      <c r="J3904" s="120">
        <v>3282899</v>
      </c>
      <c r="K3904" s="121"/>
      <c r="L3904" s="150"/>
      <c r="N3904" s="89"/>
    </row>
    <row r="3905" spans="1:14" s="13" customFormat="1">
      <c r="A3905" s="117">
        <v>44816</v>
      </c>
      <c r="B3905" s="118" t="s">
        <v>373</v>
      </c>
      <c r="C3905" s="118" t="s">
        <v>373</v>
      </c>
      <c r="D3905" s="119" t="s">
        <v>374</v>
      </c>
      <c r="E3905" s="119" t="s">
        <v>22</v>
      </c>
      <c r="F3905" s="119" t="s">
        <v>33</v>
      </c>
      <c r="G3905" s="119" t="str">
        <f>VLOOKUP(Repository_table[[#This Row],[Country of Destination]],$T$11:$U$47,2,)</f>
        <v>Europe and Central Asia</v>
      </c>
      <c r="H3905" s="119" t="s">
        <v>246</v>
      </c>
      <c r="I3905" s="119" t="s">
        <v>307</v>
      </c>
      <c r="J3905" s="120">
        <v>3417101</v>
      </c>
      <c r="K3905" s="121"/>
      <c r="L3905" s="150" t="s">
        <v>375</v>
      </c>
      <c r="N3905" s="89"/>
    </row>
    <row r="3906" spans="1:14" s="13" customFormat="1" ht="24.95">
      <c r="A3906" s="117">
        <v>44817</v>
      </c>
      <c r="B3906" s="118" t="s">
        <v>264</v>
      </c>
      <c r="C3906" s="118" t="s">
        <v>265</v>
      </c>
      <c r="D3906" s="119" t="s">
        <v>266</v>
      </c>
      <c r="E3906" s="119" t="s">
        <v>22</v>
      </c>
      <c r="F3906" s="119" t="s">
        <v>33</v>
      </c>
      <c r="G3906" s="119" t="str">
        <f>VLOOKUP(Repository_table[[#This Row],[Country of Destination]],$T$11:$U$47,2,)</f>
        <v>Europe and Central Asia</v>
      </c>
      <c r="H3906" s="119" t="s">
        <v>139</v>
      </c>
      <c r="I3906" s="119" t="s">
        <v>268</v>
      </c>
      <c r="J3906" s="120">
        <v>3696288</v>
      </c>
      <c r="K3906" s="121"/>
      <c r="L3906" s="150"/>
      <c r="N3906" s="89"/>
    </row>
    <row r="3907" spans="1:14" s="13" customFormat="1">
      <c r="A3907" s="117">
        <v>44817</v>
      </c>
      <c r="B3907" s="118" t="s">
        <v>20</v>
      </c>
      <c r="C3907" s="118" t="s">
        <v>20</v>
      </c>
      <c r="D3907" s="119" t="s">
        <v>169</v>
      </c>
      <c r="E3907" s="119" t="s">
        <v>22</v>
      </c>
      <c r="F3907" s="119" t="s">
        <v>55</v>
      </c>
      <c r="G3907" s="119" t="str">
        <f>VLOOKUP(Repository_table[[#This Row],[Country of Destination]],$T$11:$U$47,2,)</f>
        <v>Europe and Central Asia</v>
      </c>
      <c r="H3907" s="119" t="s">
        <v>191</v>
      </c>
      <c r="I3907" s="119" t="s">
        <v>25</v>
      </c>
      <c r="J3907" s="120">
        <v>3380264</v>
      </c>
      <c r="K3907" s="121"/>
      <c r="L3907" s="150"/>
      <c r="N3907" s="89"/>
    </row>
    <row r="3908" spans="1:14" s="13" customFormat="1">
      <c r="A3908" s="117">
        <v>44818</v>
      </c>
      <c r="B3908" s="118" t="s">
        <v>303</v>
      </c>
      <c r="C3908" s="118" t="s">
        <v>304</v>
      </c>
      <c r="D3908" s="119" t="s">
        <v>305</v>
      </c>
      <c r="E3908" s="119" t="s">
        <v>22</v>
      </c>
      <c r="F3908" s="119" t="s">
        <v>42</v>
      </c>
      <c r="G3908" s="119" t="str">
        <f>VLOOKUP(Repository_table[[#This Row],[Country of Destination]],$T$11:$U$47,2,)</f>
        <v>South Asia</v>
      </c>
      <c r="H3908" s="119" t="s">
        <v>155</v>
      </c>
      <c r="I3908" s="119" t="s">
        <v>307</v>
      </c>
      <c r="J3908" s="120">
        <v>3593159</v>
      </c>
      <c r="K3908" s="121"/>
      <c r="L3908" s="150"/>
      <c r="N3908" s="89"/>
    </row>
    <row r="3909" spans="1:14" s="13" customFormat="1">
      <c r="A3909" s="117">
        <v>44818</v>
      </c>
      <c r="B3909" s="118" t="s">
        <v>20</v>
      </c>
      <c r="C3909" s="118" t="s">
        <v>20</v>
      </c>
      <c r="D3909" s="119" t="s">
        <v>169</v>
      </c>
      <c r="E3909" s="119" t="s">
        <v>22</v>
      </c>
      <c r="F3909" s="119" t="s">
        <v>69</v>
      </c>
      <c r="G3909" s="119" t="str">
        <f>VLOOKUP(Repository_table[[#This Row],[Country of Destination]],$T$11:$U$47,2,)</f>
        <v>East Asia and Pacific</v>
      </c>
      <c r="H3909" s="119" t="s">
        <v>32</v>
      </c>
      <c r="I3909" s="119" t="s">
        <v>25</v>
      </c>
      <c r="J3909" s="120">
        <v>3068030</v>
      </c>
      <c r="K3909" s="121"/>
      <c r="L3909" s="150"/>
      <c r="N3909" s="89"/>
    </row>
    <row r="3910" spans="1:14" s="13" customFormat="1">
      <c r="A3910" s="117">
        <v>44818</v>
      </c>
      <c r="B3910" s="118" t="s">
        <v>20</v>
      </c>
      <c r="C3910" s="118" t="s">
        <v>20</v>
      </c>
      <c r="D3910" s="119" t="s">
        <v>169</v>
      </c>
      <c r="E3910" s="119" t="s">
        <v>22</v>
      </c>
      <c r="F3910" s="119" t="s">
        <v>33</v>
      </c>
      <c r="G3910" s="119" t="str">
        <f>VLOOKUP(Repository_table[[#This Row],[Country of Destination]],$T$11:$U$47,2,)</f>
        <v>Europe and Central Asia</v>
      </c>
      <c r="H3910" s="119" t="s">
        <v>192</v>
      </c>
      <c r="I3910" s="119" t="s">
        <v>25</v>
      </c>
      <c r="J3910" s="120">
        <v>3675702</v>
      </c>
      <c r="K3910" s="121"/>
      <c r="L3910" s="150"/>
      <c r="N3910" s="89"/>
    </row>
    <row r="3911" spans="1:14" s="13" customFormat="1">
      <c r="A3911" s="117">
        <v>44818</v>
      </c>
      <c r="B3911" s="118" t="s">
        <v>373</v>
      </c>
      <c r="C3911" s="118" t="s">
        <v>373</v>
      </c>
      <c r="D3911" s="119" t="s">
        <v>374</v>
      </c>
      <c r="E3911" s="119" t="s">
        <v>22</v>
      </c>
      <c r="F3911" s="119" t="s">
        <v>35</v>
      </c>
      <c r="G3911" s="119" t="str">
        <f>VLOOKUP(Repository_table[[#This Row],[Country of Destination]],$T$11:$U$47,2,)</f>
        <v>Europe and Central Asia</v>
      </c>
      <c r="H3911" s="119" t="s">
        <v>343</v>
      </c>
      <c r="I3911" s="119" t="s">
        <v>307</v>
      </c>
      <c r="J3911" s="120">
        <v>3422739</v>
      </c>
      <c r="K3911" s="121"/>
      <c r="L3911" s="150" t="s">
        <v>375</v>
      </c>
      <c r="N3911" s="89"/>
    </row>
    <row r="3912" spans="1:14" s="13" customFormat="1">
      <c r="A3912" s="117">
        <v>44819</v>
      </c>
      <c r="B3912" s="118" t="s">
        <v>355</v>
      </c>
      <c r="C3912" s="118" t="s">
        <v>356</v>
      </c>
      <c r="D3912" s="119" t="s">
        <v>360</v>
      </c>
      <c r="E3912" s="119" t="s">
        <v>22</v>
      </c>
      <c r="F3912" s="119" t="s">
        <v>55</v>
      </c>
      <c r="G3912" s="119" t="str">
        <f>VLOOKUP(Repository_table[[#This Row],[Country of Destination]],$T$11:$U$47,2,)</f>
        <v>Europe and Central Asia</v>
      </c>
      <c r="H3912" s="119" t="s">
        <v>368</v>
      </c>
      <c r="I3912" s="119" t="s">
        <v>359</v>
      </c>
      <c r="J3912" s="120">
        <v>2860218</v>
      </c>
      <c r="K3912" s="121"/>
      <c r="L3912" s="150"/>
      <c r="N3912" s="89"/>
    </row>
    <row r="3913" spans="1:14" s="13" customFormat="1">
      <c r="A3913" s="117">
        <v>44820</v>
      </c>
      <c r="B3913" s="118" t="s">
        <v>303</v>
      </c>
      <c r="C3913" s="118" t="s">
        <v>304</v>
      </c>
      <c r="D3913" s="119" t="s">
        <v>305</v>
      </c>
      <c r="E3913" s="119" t="s">
        <v>22</v>
      </c>
      <c r="F3913" s="119" t="s">
        <v>31</v>
      </c>
      <c r="G3913" s="119" t="str">
        <f>VLOOKUP(Repository_table[[#This Row],[Country of Destination]],$T$11:$U$47,2,)</f>
        <v>Europe and Central Asia</v>
      </c>
      <c r="H3913" s="119" t="s">
        <v>34</v>
      </c>
      <c r="I3913" s="119" t="s">
        <v>307</v>
      </c>
      <c r="J3913" s="120">
        <v>3691617</v>
      </c>
      <c r="K3913" s="121"/>
      <c r="L3913" s="150"/>
      <c r="N3913" s="89"/>
    </row>
    <row r="3914" spans="1:14" s="13" customFormat="1" ht="24.95">
      <c r="A3914" s="117">
        <v>44820</v>
      </c>
      <c r="B3914" s="118" t="s">
        <v>264</v>
      </c>
      <c r="C3914" s="118" t="s">
        <v>265</v>
      </c>
      <c r="D3914" s="119" t="s">
        <v>266</v>
      </c>
      <c r="E3914" s="119" t="s">
        <v>22</v>
      </c>
      <c r="F3914" s="119" t="s">
        <v>33</v>
      </c>
      <c r="G3914" s="119" t="str">
        <f>VLOOKUP(Repository_table[[#This Row],[Country of Destination]],$T$11:$U$47,2,)</f>
        <v>Europe and Central Asia</v>
      </c>
      <c r="H3914" s="119" t="s">
        <v>210</v>
      </c>
      <c r="I3914" s="119" t="s">
        <v>268</v>
      </c>
      <c r="J3914" s="120">
        <v>3676881</v>
      </c>
      <c r="K3914" s="121"/>
      <c r="L3914" s="150" t="s">
        <v>67</v>
      </c>
      <c r="N3914" s="89"/>
    </row>
    <row r="3915" spans="1:14" s="13" customFormat="1" ht="24.95">
      <c r="A3915" s="117">
        <v>44820</v>
      </c>
      <c r="B3915" s="118" t="s">
        <v>264</v>
      </c>
      <c r="C3915" s="118" t="s">
        <v>265</v>
      </c>
      <c r="D3915" s="119" t="s">
        <v>266</v>
      </c>
      <c r="E3915" s="119" t="s">
        <v>22</v>
      </c>
      <c r="F3915" s="119" t="s">
        <v>44</v>
      </c>
      <c r="G3915" s="119" t="str">
        <f>VLOOKUP(Repository_table[[#This Row],[Country of Destination]],$T$11:$U$47,2,)</f>
        <v>Europe and Central Asia</v>
      </c>
      <c r="H3915" s="119" t="s">
        <v>210</v>
      </c>
      <c r="I3915" s="119" t="s">
        <v>268</v>
      </c>
      <c r="J3915" s="120">
        <v>591821</v>
      </c>
      <c r="K3915" s="121"/>
      <c r="L3915" s="150" t="s">
        <v>67</v>
      </c>
      <c r="N3915" s="89"/>
    </row>
    <row r="3916" spans="1:14" s="13" customFormat="1">
      <c r="A3916" s="117">
        <v>44820</v>
      </c>
      <c r="B3916" s="118" t="s">
        <v>228</v>
      </c>
      <c r="C3916" s="118" t="s">
        <v>229</v>
      </c>
      <c r="D3916" s="119" t="s">
        <v>230</v>
      </c>
      <c r="E3916" s="119" t="s">
        <v>22</v>
      </c>
      <c r="F3916" s="119" t="s">
        <v>42</v>
      </c>
      <c r="G3916" s="119" t="str">
        <f>VLOOKUP(Repository_table[[#This Row],[Country of Destination]],$T$11:$U$47,2,)</f>
        <v>South Asia</v>
      </c>
      <c r="H3916" s="119" t="s">
        <v>239</v>
      </c>
      <c r="I3916" s="119" t="s">
        <v>231</v>
      </c>
      <c r="J3916" s="120">
        <v>3660206</v>
      </c>
      <c r="K3916" s="121"/>
      <c r="L3916" s="150"/>
      <c r="N3916" s="89"/>
    </row>
    <row r="3917" spans="1:14" s="13" customFormat="1">
      <c r="A3917" s="117">
        <v>44820</v>
      </c>
      <c r="B3917" s="118" t="s">
        <v>20</v>
      </c>
      <c r="C3917" s="118" t="s">
        <v>20</v>
      </c>
      <c r="D3917" s="119" t="s">
        <v>169</v>
      </c>
      <c r="E3917" s="119" t="s">
        <v>22</v>
      </c>
      <c r="F3917" s="119" t="s">
        <v>35</v>
      </c>
      <c r="G3917" s="119" t="str">
        <f>VLOOKUP(Repository_table[[#This Row],[Country of Destination]],$T$11:$U$47,2,)</f>
        <v>Europe and Central Asia</v>
      </c>
      <c r="H3917" s="119" t="s">
        <v>142</v>
      </c>
      <c r="I3917" s="119" t="s">
        <v>25</v>
      </c>
      <c r="J3917" s="120">
        <v>3502073</v>
      </c>
      <c r="K3917" s="121"/>
      <c r="L3917" s="150"/>
      <c r="N3917" s="89"/>
    </row>
    <row r="3918" spans="1:14" s="13" customFormat="1">
      <c r="A3918" s="117">
        <v>44820</v>
      </c>
      <c r="B3918" s="118" t="s">
        <v>20</v>
      </c>
      <c r="C3918" s="118" t="s">
        <v>20</v>
      </c>
      <c r="D3918" s="119" t="s">
        <v>169</v>
      </c>
      <c r="E3918" s="119" t="s">
        <v>22</v>
      </c>
      <c r="F3918" s="119" t="s">
        <v>55</v>
      </c>
      <c r="G3918" s="119" t="str">
        <f>VLOOKUP(Repository_table[[#This Row],[Country of Destination]],$T$11:$U$47,2,)</f>
        <v>Europe and Central Asia</v>
      </c>
      <c r="H3918" s="119" t="s">
        <v>62</v>
      </c>
      <c r="I3918" s="119" t="s">
        <v>25</v>
      </c>
      <c r="J3918" s="120">
        <v>3674409</v>
      </c>
      <c r="K3918" s="121"/>
      <c r="L3918" s="150"/>
      <c r="N3918" s="89"/>
    </row>
    <row r="3919" spans="1:14" s="13" customFormat="1" ht="24.95">
      <c r="A3919" s="117">
        <v>44821</v>
      </c>
      <c r="B3919" s="118" t="s">
        <v>264</v>
      </c>
      <c r="C3919" s="118" t="s">
        <v>265</v>
      </c>
      <c r="D3919" s="119" t="s">
        <v>266</v>
      </c>
      <c r="E3919" s="119" t="s">
        <v>22</v>
      </c>
      <c r="F3919" s="119" t="s">
        <v>94</v>
      </c>
      <c r="G3919" s="119" t="str">
        <f>VLOOKUP(Repository_table[[#This Row],[Country of Destination]],$T$11:$U$47,2,)</f>
        <v>East Asia and Pacific</v>
      </c>
      <c r="H3919" s="119" t="s">
        <v>123</v>
      </c>
      <c r="I3919" s="119" t="s">
        <v>268</v>
      </c>
      <c r="J3919" s="120">
        <v>3586580</v>
      </c>
      <c r="K3919" s="121"/>
      <c r="L3919" s="150"/>
      <c r="N3919" s="89"/>
    </row>
    <row r="3920" spans="1:14" s="13" customFormat="1">
      <c r="A3920" s="117">
        <v>44821</v>
      </c>
      <c r="B3920" s="118" t="s">
        <v>373</v>
      </c>
      <c r="C3920" s="118" t="s">
        <v>373</v>
      </c>
      <c r="D3920" s="119" t="s">
        <v>374</v>
      </c>
      <c r="E3920" s="119" t="s">
        <v>22</v>
      </c>
      <c r="F3920" s="119" t="s">
        <v>35</v>
      </c>
      <c r="G3920" s="119" t="str">
        <f>VLOOKUP(Repository_table[[#This Row],[Country of Destination]],$T$11:$U$47,2,)</f>
        <v>Europe and Central Asia</v>
      </c>
      <c r="H3920" s="119" t="s">
        <v>245</v>
      </c>
      <c r="I3920" s="119" t="s">
        <v>307</v>
      </c>
      <c r="J3920" s="120">
        <v>3467179</v>
      </c>
      <c r="K3920" s="121"/>
      <c r="L3920" s="150" t="s">
        <v>375</v>
      </c>
      <c r="N3920" s="89"/>
    </row>
    <row r="3921" spans="1:14" s="13" customFormat="1">
      <c r="A3921" s="117">
        <v>44822</v>
      </c>
      <c r="B3921" s="118" t="s">
        <v>303</v>
      </c>
      <c r="C3921" s="118" t="s">
        <v>308</v>
      </c>
      <c r="D3921" s="119" t="s">
        <v>309</v>
      </c>
      <c r="E3921" s="119" t="s">
        <v>22</v>
      </c>
      <c r="F3921" s="119" t="s">
        <v>28</v>
      </c>
      <c r="G3921" s="119" t="str">
        <f>VLOOKUP(Repository_table[[#This Row],[Country of Destination]],$T$11:$U$47,2,)</f>
        <v>East Asia and Pacific</v>
      </c>
      <c r="H3921" s="119" t="s">
        <v>273</v>
      </c>
      <c r="I3921" s="119" t="s">
        <v>307</v>
      </c>
      <c r="J3921" s="120">
        <v>2794373</v>
      </c>
      <c r="K3921" s="121"/>
      <c r="L3921" s="150"/>
      <c r="N3921" s="89"/>
    </row>
    <row r="3922" spans="1:14" s="13" customFormat="1">
      <c r="A3922" s="117">
        <v>44822</v>
      </c>
      <c r="B3922" s="118" t="s">
        <v>20</v>
      </c>
      <c r="C3922" s="118" t="s">
        <v>20</v>
      </c>
      <c r="D3922" s="119" t="s">
        <v>169</v>
      </c>
      <c r="E3922" s="119" t="s">
        <v>22</v>
      </c>
      <c r="F3922" s="119" t="s">
        <v>23</v>
      </c>
      <c r="G3922" s="119" t="str">
        <f>VLOOKUP(Repository_table[[#This Row],[Country of Destination]],$T$11:$U$47,2,)</f>
        <v>Europe and Central Asia</v>
      </c>
      <c r="H3922" s="119" t="s">
        <v>58</v>
      </c>
      <c r="I3922" s="119" t="s">
        <v>25</v>
      </c>
      <c r="J3922" s="120">
        <v>2938042</v>
      </c>
      <c r="K3922" s="121"/>
      <c r="L3922" s="150"/>
      <c r="N3922" s="89"/>
    </row>
    <row r="3923" spans="1:14" s="13" customFormat="1">
      <c r="A3923" s="117">
        <v>44822</v>
      </c>
      <c r="B3923" s="118" t="s">
        <v>20</v>
      </c>
      <c r="C3923" s="118" t="s">
        <v>20</v>
      </c>
      <c r="D3923" s="119" t="s">
        <v>169</v>
      </c>
      <c r="E3923" s="119" t="s">
        <v>22</v>
      </c>
      <c r="F3923" s="119" t="s">
        <v>33</v>
      </c>
      <c r="G3923" s="119" t="str">
        <f>VLOOKUP(Repository_table[[#This Row],[Country of Destination]],$T$11:$U$47,2,)</f>
        <v>Europe and Central Asia</v>
      </c>
      <c r="H3923" s="119" t="s">
        <v>98</v>
      </c>
      <c r="I3923" s="119" t="s">
        <v>25</v>
      </c>
      <c r="J3923" s="120">
        <v>3694400</v>
      </c>
      <c r="K3923" s="121"/>
      <c r="L3923" s="150"/>
      <c r="N3923" s="89"/>
    </row>
    <row r="3924" spans="1:14" s="13" customFormat="1" ht="24.95">
      <c r="A3924" s="117">
        <v>44823</v>
      </c>
      <c r="B3924" s="118" t="s">
        <v>264</v>
      </c>
      <c r="C3924" s="118" t="s">
        <v>265</v>
      </c>
      <c r="D3924" s="119" t="s">
        <v>266</v>
      </c>
      <c r="E3924" s="119" t="s">
        <v>22</v>
      </c>
      <c r="F3924" s="119" t="s">
        <v>23</v>
      </c>
      <c r="G3924" s="119" t="str">
        <f>VLOOKUP(Repository_table[[#This Row],[Country of Destination]],$T$11:$U$47,2,)</f>
        <v>Europe and Central Asia</v>
      </c>
      <c r="H3924" s="119" t="s">
        <v>119</v>
      </c>
      <c r="I3924" s="119" t="s">
        <v>268</v>
      </c>
      <c r="J3924" s="120">
        <v>3715949</v>
      </c>
      <c r="K3924" s="121"/>
      <c r="L3924" s="150"/>
      <c r="N3924" s="89"/>
    </row>
    <row r="3925" spans="1:14" s="13" customFormat="1">
      <c r="A3925" s="117">
        <v>44823</v>
      </c>
      <c r="B3925" s="118" t="s">
        <v>228</v>
      </c>
      <c r="C3925" s="118" t="s">
        <v>232</v>
      </c>
      <c r="D3925" s="119" t="s">
        <v>230</v>
      </c>
      <c r="E3925" s="119" t="s">
        <v>22</v>
      </c>
      <c r="F3925" s="119" t="s">
        <v>23</v>
      </c>
      <c r="G3925" s="119" t="str">
        <f>VLOOKUP(Repository_table[[#This Row],[Country of Destination]],$T$11:$U$47,2,)</f>
        <v>Europe and Central Asia</v>
      </c>
      <c r="H3925" s="119" t="s">
        <v>244</v>
      </c>
      <c r="I3925" s="119" t="s">
        <v>231</v>
      </c>
      <c r="J3925" s="120">
        <v>855434</v>
      </c>
      <c r="K3925" s="121"/>
      <c r="L3925" s="150" t="s">
        <v>67</v>
      </c>
      <c r="N3925" s="89"/>
    </row>
    <row r="3926" spans="1:14" s="13" customFormat="1">
      <c r="A3926" s="117">
        <v>44823</v>
      </c>
      <c r="B3926" s="118" t="s">
        <v>228</v>
      </c>
      <c r="C3926" s="118" t="s">
        <v>232</v>
      </c>
      <c r="D3926" s="119" t="s">
        <v>230</v>
      </c>
      <c r="E3926" s="119" t="s">
        <v>22</v>
      </c>
      <c r="F3926" s="119" t="s">
        <v>65</v>
      </c>
      <c r="G3926" s="119" t="str">
        <f>VLOOKUP(Repository_table[[#This Row],[Country of Destination]],$T$11:$U$47,2,)</f>
        <v>Europe and Central Asia</v>
      </c>
      <c r="H3926" s="119" t="s">
        <v>244</v>
      </c>
      <c r="I3926" s="119" t="s">
        <v>231</v>
      </c>
      <c r="J3926" s="120">
        <v>2922957</v>
      </c>
      <c r="K3926" s="121"/>
      <c r="L3926" s="150" t="s">
        <v>67</v>
      </c>
      <c r="N3926" s="89"/>
    </row>
    <row r="3927" spans="1:14" s="13" customFormat="1">
      <c r="A3927" s="117">
        <v>44823</v>
      </c>
      <c r="B3927" s="118" t="s">
        <v>20</v>
      </c>
      <c r="C3927" s="118" t="s">
        <v>20</v>
      </c>
      <c r="D3927" s="119" t="s">
        <v>169</v>
      </c>
      <c r="E3927" s="119" t="s">
        <v>22</v>
      </c>
      <c r="F3927" s="119" t="s">
        <v>28</v>
      </c>
      <c r="G3927" s="119" t="str">
        <f>VLOOKUP(Repository_table[[#This Row],[Country of Destination]],$T$11:$U$47,2,)</f>
        <v>East Asia and Pacific</v>
      </c>
      <c r="H3927" s="119" t="s">
        <v>111</v>
      </c>
      <c r="I3927" s="119" t="s">
        <v>25</v>
      </c>
      <c r="J3927" s="120">
        <v>3209988</v>
      </c>
      <c r="K3927" s="121"/>
      <c r="L3927" s="150"/>
      <c r="N3927" s="89"/>
    </row>
    <row r="3928" spans="1:14" s="13" customFormat="1">
      <c r="A3928" s="117">
        <v>44823</v>
      </c>
      <c r="B3928" s="118" t="s">
        <v>355</v>
      </c>
      <c r="C3928" s="118" t="s">
        <v>356</v>
      </c>
      <c r="D3928" s="119" t="s">
        <v>360</v>
      </c>
      <c r="E3928" s="119" t="s">
        <v>22</v>
      </c>
      <c r="F3928" s="119" t="s">
        <v>35</v>
      </c>
      <c r="G3928" s="119" t="str">
        <f>VLOOKUP(Repository_table[[#This Row],[Country of Destination]],$T$11:$U$47,2,)</f>
        <v>Europe and Central Asia</v>
      </c>
      <c r="H3928" s="119" t="s">
        <v>369</v>
      </c>
      <c r="I3928" s="119" t="s">
        <v>359</v>
      </c>
      <c r="J3928" s="120">
        <v>2055350</v>
      </c>
      <c r="K3928" s="121"/>
      <c r="L3928" s="150"/>
      <c r="N3928" s="89"/>
    </row>
    <row r="3929" spans="1:14" s="13" customFormat="1">
      <c r="A3929" s="117">
        <v>44823</v>
      </c>
      <c r="B3929" s="118" t="s">
        <v>373</v>
      </c>
      <c r="C3929" s="118" t="s">
        <v>373</v>
      </c>
      <c r="D3929" s="119" t="s">
        <v>374</v>
      </c>
      <c r="E3929" s="119" t="s">
        <v>22</v>
      </c>
      <c r="F3929" s="119" t="s">
        <v>49</v>
      </c>
      <c r="G3929" s="119" t="str">
        <f>VLOOKUP(Repository_table[[#This Row],[Country of Destination]],$T$11:$U$47,2,)</f>
        <v>Europe and Central Asia</v>
      </c>
      <c r="H3929" s="119" t="s">
        <v>222</v>
      </c>
      <c r="I3929" s="119" t="s">
        <v>307</v>
      </c>
      <c r="J3929" s="120">
        <v>3681984</v>
      </c>
      <c r="K3929" s="121"/>
      <c r="L3929" s="150" t="s">
        <v>375</v>
      </c>
      <c r="N3929" s="89"/>
    </row>
    <row r="3930" spans="1:14" s="13" customFormat="1">
      <c r="A3930" s="117">
        <v>44824</v>
      </c>
      <c r="B3930" s="118" t="s">
        <v>303</v>
      </c>
      <c r="C3930" s="118" t="s">
        <v>304</v>
      </c>
      <c r="D3930" s="119" t="s">
        <v>305</v>
      </c>
      <c r="E3930" s="119" t="s">
        <v>22</v>
      </c>
      <c r="F3930" s="119" t="s">
        <v>33</v>
      </c>
      <c r="G3930" s="119" t="str">
        <f>VLOOKUP(Repository_table[[#This Row],[Country of Destination]],$T$11:$U$47,2,)</f>
        <v>Europe and Central Asia</v>
      </c>
      <c r="H3930" s="119" t="s">
        <v>275</v>
      </c>
      <c r="I3930" s="119" t="s">
        <v>307</v>
      </c>
      <c r="J3930" s="120">
        <v>3645889</v>
      </c>
      <c r="K3930" s="121"/>
      <c r="L3930" s="150"/>
      <c r="N3930" s="89"/>
    </row>
    <row r="3931" spans="1:14" s="13" customFormat="1" ht="24.95">
      <c r="A3931" s="117">
        <v>44824</v>
      </c>
      <c r="B3931" s="118" t="s">
        <v>264</v>
      </c>
      <c r="C3931" s="118" t="s">
        <v>265</v>
      </c>
      <c r="D3931" s="119" t="s">
        <v>266</v>
      </c>
      <c r="E3931" s="119" t="s">
        <v>22</v>
      </c>
      <c r="F3931" s="119" t="s">
        <v>44</v>
      </c>
      <c r="G3931" s="119" t="str">
        <f>VLOOKUP(Repository_table[[#This Row],[Country of Destination]],$T$11:$U$47,2,)</f>
        <v>Europe and Central Asia</v>
      </c>
      <c r="H3931" s="119" t="s">
        <v>48</v>
      </c>
      <c r="I3931" s="119" t="s">
        <v>268</v>
      </c>
      <c r="J3931" s="120">
        <v>3843880</v>
      </c>
      <c r="K3931" s="121"/>
      <c r="L3931" s="150"/>
      <c r="N3931" s="89"/>
    </row>
    <row r="3932" spans="1:14" s="13" customFormat="1">
      <c r="A3932" s="117">
        <v>44824</v>
      </c>
      <c r="B3932" s="118" t="s">
        <v>20</v>
      </c>
      <c r="C3932" s="118" t="s">
        <v>20</v>
      </c>
      <c r="D3932" s="119" t="s">
        <v>169</v>
      </c>
      <c r="E3932" s="119" t="s">
        <v>22</v>
      </c>
      <c r="F3932" s="119" t="s">
        <v>23</v>
      </c>
      <c r="G3932" s="119" t="str">
        <f>VLOOKUP(Repository_table[[#This Row],[Country of Destination]],$T$11:$U$47,2,)</f>
        <v>Europe and Central Asia</v>
      </c>
      <c r="H3932" s="119" t="s">
        <v>193</v>
      </c>
      <c r="I3932" s="119" t="s">
        <v>25</v>
      </c>
      <c r="J3932" s="120">
        <v>3684457</v>
      </c>
      <c r="K3932" s="121"/>
      <c r="L3932" s="150"/>
      <c r="N3932" s="89"/>
    </row>
    <row r="3933" spans="1:14" s="13" customFormat="1">
      <c r="A3933" s="117">
        <v>44825</v>
      </c>
      <c r="B3933" s="118" t="s">
        <v>20</v>
      </c>
      <c r="C3933" s="118" t="s">
        <v>20</v>
      </c>
      <c r="D3933" s="119" t="s">
        <v>169</v>
      </c>
      <c r="E3933" s="119" t="s">
        <v>22</v>
      </c>
      <c r="F3933" s="119" t="s">
        <v>31</v>
      </c>
      <c r="G3933" s="119" t="str">
        <f>VLOOKUP(Repository_table[[#This Row],[Country of Destination]],$T$11:$U$47,2,)</f>
        <v>Europe and Central Asia</v>
      </c>
      <c r="H3933" s="119" t="s">
        <v>194</v>
      </c>
      <c r="I3933" s="119" t="s">
        <v>25</v>
      </c>
      <c r="J3933" s="120">
        <v>3595068</v>
      </c>
      <c r="K3933" s="121"/>
      <c r="L3933" s="150"/>
      <c r="N3933" s="89"/>
    </row>
    <row r="3934" spans="1:14" s="13" customFormat="1">
      <c r="A3934" s="117">
        <v>44825</v>
      </c>
      <c r="B3934" s="118" t="s">
        <v>20</v>
      </c>
      <c r="C3934" s="118" t="s">
        <v>20</v>
      </c>
      <c r="D3934" s="119" t="s">
        <v>169</v>
      </c>
      <c r="E3934" s="119" t="s">
        <v>22</v>
      </c>
      <c r="F3934" s="119" t="s">
        <v>55</v>
      </c>
      <c r="G3934" s="119" t="str">
        <f>VLOOKUP(Repository_table[[#This Row],[Country of Destination]],$T$11:$U$47,2,)</f>
        <v>Europe and Central Asia</v>
      </c>
      <c r="H3934" s="119" t="s">
        <v>195</v>
      </c>
      <c r="I3934" s="119" t="s">
        <v>25</v>
      </c>
      <c r="J3934" s="120">
        <v>3278716</v>
      </c>
      <c r="K3934" s="121"/>
      <c r="L3934" s="150"/>
      <c r="N3934" s="89"/>
    </row>
    <row r="3935" spans="1:14" s="13" customFormat="1">
      <c r="A3935" s="117">
        <v>44825</v>
      </c>
      <c r="B3935" s="118" t="s">
        <v>373</v>
      </c>
      <c r="C3935" s="118" t="s">
        <v>373</v>
      </c>
      <c r="D3935" s="119" t="s">
        <v>374</v>
      </c>
      <c r="E3935" s="119" t="s">
        <v>22</v>
      </c>
      <c r="F3935" s="119" t="s">
        <v>33</v>
      </c>
      <c r="G3935" s="119" t="str">
        <f>VLOOKUP(Repository_table[[#This Row],[Country of Destination]],$T$11:$U$47,2,)</f>
        <v>Europe and Central Asia</v>
      </c>
      <c r="H3935" s="119" t="s">
        <v>293</v>
      </c>
      <c r="I3935" s="119" t="s">
        <v>307</v>
      </c>
      <c r="J3935" s="120">
        <v>3661308</v>
      </c>
      <c r="K3935" s="121"/>
      <c r="L3935" s="150" t="s">
        <v>375</v>
      </c>
      <c r="N3935" s="89"/>
    </row>
    <row r="3936" spans="1:14" s="13" customFormat="1">
      <c r="A3936" s="117">
        <v>44826</v>
      </c>
      <c r="B3936" s="118" t="s">
        <v>303</v>
      </c>
      <c r="C3936" s="118" t="s">
        <v>304</v>
      </c>
      <c r="D3936" s="119" t="s">
        <v>305</v>
      </c>
      <c r="E3936" s="119" t="s">
        <v>22</v>
      </c>
      <c r="F3936" s="119" t="s">
        <v>89</v>
      </c>
      <c r="G3936" s="119" t="str">
        <f>VLOOKUP(Repository_table[[#This Row],[Country of Destination]],$T$11:$U$47,2,)</f>
        <v>East Asia and Pacific</v>
      </c>
      <c r="H3936" s="119" t="s">
        <v>90</v>
      </c>
      <c r="I3936" s="119" t="s">
        <v>307</v>
      </c>
      <c r="J3936" s="120">
        <v>326111</v>
      </c>
      <c r="K3936" s="121"/>
      <c r="L3936" s="150" t="s">
        <v>67</v>
      </c>
      <c r="N3936" s="89"/>
    </row>
    <row r="3937" spans="1:14" s="13" customFormat="1">
      <c r="A3937" s="117">
        <v>44826</v>
      </c>
      <c r="B3937" s="118" t="s">
        <v>303</v>
      </c>
      <c r="C3937" s="118" t="s">
        <v>304</v>
      </c>
      <c r="D3937" s="119" t="s">
        <v>305</v>
      </c>
      <c r="E3937" s="119" t="s">
        <v>22</v>
      </c>
      <c r="F3937" s="119" t="s">
        <v>94</v>
      </c>
      <c r="G3937" s="119" t="str">
        <f>VLOOKUP(Repository_table[[#This Row],[Country of Destination]],$T$11:$U$47,2,)</f>
        <v>East Asia and Pacific</v>
      </c>
      <c r="H3937" s="119" t="s">
        <v>90</v>
      </c>
      <c r="I3937" s="119" t="s">
        <v>307</v>
      </c>
      <c r="J3937" s="120">
        <v>3028898</v>
      </c>
      <c r="K3937" s="121"/>
      <c r="L3937" s="150" t="s">
        <v>67</v>
      </c>
      <c r="N3937" s="89"/>
    </row>
    <row r="3938" spans="1:14" s="13" customFormat="1" ht="24.95">
      <c r="A3938" s="117">
        <v>44826</v>
      </c>
      <c r="B3938" s="118" t="s">
        <v>264</v>
      </c>
      <c r="C3938" s="118" t="s">
        <v>265</v>
      </c>
      <c r="D3938" s="119" t="s">
        <v>283</v>
      </c>
      <c r="E3938" s="119" t="s">
        <v>22</v>
      </c>
      <c r="F3938" s="119" t="s">
        <v>143</v>
      </c>
      <c r="G3938" s="119" t="str">
        <f>VLOOKUP(Repository_table[[#This Row],[Country of Destination]],$T$11:$U$47,2,)</f>
        <v>Latin America and the Caribbean</v>
      </c>
      <c r="H3938" s="119" t="s">
        <v>298</v>
      </c>
      <c r="I3938" s="119" t="s">
        <v>268</v>
      </c>
      <c r="J3938" s="120">
        <v>3364537</v>
      </c>
      <c r="K3938" s="121"/>
      <c r="L3938" s="150"/>
      <c r="N3938" s="89"/>
    </row>
    <row r="3939" spans="1:14" s="13" customFormat="1">
      <c r="A3939" s="117">
        <v>44826</v>
      </c>
      <c r="B3939" s="118" t="s">
        <v>20</v>
      </c>
      <c r="C3939" s="118" t="s">
        <v>20</v>
      </c>
      <c r="D3939" s="119" t="s">
        <v>169</v>
      </c>
      <c r="E3939" s="119" t="s">
        <v>22</v>
      </c>
      <c r="F3939" s="119" t="s">
        <v>55</v>
      </c>
      <c r="G3939" s="119" t="str">
        <f>VLOOKUP(Repository_table[[#This Row],[Country of Destination]],$T$11:$U$47,2,)</f>
        <v>Europe and Central Asia</v>
      </c>
      <c r="H3939" s="119" t="s">
        <v>196</v>
      </c>
      <c r="I3939" s="119" t="s">
        <v>25</v>
      </c>
      <c r="J3939" s="120">
        <v>3541418</v>
      </c>
      <c r="K3939" s="121"/>
      <c r="L3939" s="150"/>
      <c r="N3939" s="89"/>
    </row>
    <row r="3940" spans="1:14" s="13" customFormat="1">
      <c r="A3940" s="117">
        <v>44827</v>
      </c>
      <c r="B3940" s="118" t="s">
        <v>228</v>
      </c>
      <c r="C3940" s="118" t="s">
        <v>248</v>
      </c>
      <c r="D3940" s="119" t="s">
        <v>230</v>
      </c>
      <c r="E3940" s="119" t="s">
        <v>249</v>
      </c>
      <c r="F3940" s="119" t="s">
        <v>44</v>
      </c>
      <c r="G3940" s="119" t="str">
        <f>VLOOKUP(Repository_table[[#This Row],[Country of Destination]],$T$11:$U$47,2,)</f>
        <v>Europe and Central Asia</v>
      </c>
      <c r="H3940" s="119" t="s">
        <v>260</v>
      </c>
      <c r="I3940" s="119" t="s">
        <v>231</v>
      </c>
      <c r="J3940" s="120">
        <v>438562</v>
      </c>
      <c r="K3940" s="121"/>
      <c r="L3940" s="150" t="s">
        <v>67</v>
      </c>
      <c r="N3940" s="89"/>
    </row>
    <row r="3941" spans="1:14" s="13" customFormat="1">
      <c r="A3941" s="117">
        <v>44827</v>
      </c>
      <c r="B3941" s="118" t="s">
        <v>228</v>
      </c>
      <c r="C3941" s="118" t="s">
        <v>232</v>
      </c>
      <c r="D3941" s="119" t="s">
        <v>230</v>
      </c>
      <c r="E3941" s="119" t="s">
        <v>22</v>
      </c>
      <c r="F3941" s="119" t="s">
        <v>44</v>
      </c>
      <c r="G3941" s="119" t="str">
        <f>VLOOKUP(Repository_table[[#This Row],[Country of Destination]],$T$11:$U$47,2,)</f>
        <v>Europe and Central Asia</v>
      </c>
      <c r="H3941" s="119" t="s">
        <v>260</v>
      </c>
      <c r="I3941" s="119" t="s">
        <v>231</v>
      </c>
      <c r="J3941" s="120">
        <v>583541</v>
      </c>
      <c r="K3941" s="121"/>
      <c r="L3941" s="150" t="s">
        <v>67</v>
      </c>
      <c r="N3941" s="89"/>
    </row>
    <row r="3942" spans="1:14" s="13" customFormat="1">
      <c r="A3942" s="117">
        <v>44827</v>
      </c>
      <c r="B3942" s="118" t="s">
        <v>20</v>
      </c>
      <c r="C3942" s="118" t="s">
        <v>20</v>
      </c>
      <c r="D3942" s="119" t="s">
        <v>169</v>
      </c>
      <c r="E3942" s="119" t="s">
        <v>22</v>
      </c>
      <c r="F3942" s="119" t="s">
        <v>28</v>
      </c>
      <c r="G3942" s="119" t="str">
        <f>VLOOKUP(Repository_table[[#This Row],[Country of Destination]],$T$11:$U$47,2,)</f>
        <v>East Asia and Pacific</v>
      </c>
      <c r="H3942" s="119" t="s">
        <v>75</v>
      </c>
      <c r="I3942" s="119" t="s">
        <v>25</v>
      </c>
      <c r="J3942" s="120">
        <v>3680318</v>
      </c>
      <c r="K3942" s="121"/>
      <c r="L3942" s="150"/>
      <c r="N3942" s="89"/>
    </row>
    <row r="3943" spans="1:14" s="13" customFormat="1">
      <c r="A3943" s="117">
        <v>44828</v>
      </c>
      <c r="B3943" s="118" t="s">
        <v>303</v>
      </c>
      <c r="C3943" s="118" t="s">
        <v>308</v>
      </c>
      <c r="D3943" s="119" t="s">
        <v>305</v>
      </c>
      <c r="E3943" s="119" t="s">
        <v>22</v>
      </c>
      <c r="F3943" s="119" t="s">
        <v>31</v>
      </c>
      <c r="G3943" s="119" t="str">
        <f>VLOOKUP(Repository_table[[#This Row],[Country of Destination]],$T$11:$U$47,2,)</f>
        <v>Europe and Central Asia</v>
      </c>
      <c r="H3943" s="119" t="s">
        <v>212</v>
      </c>
      <c r="I3943" s="119" t="s">
        <v>307</v>
      </c>
      <c r="J3943" s="120">
        <v>1877878</v>
      </c>
      <c r="K3943" s="121"/>
      <c r="L3943" s="150" t="s">
        <v>67</v>
      </c>
      <c r="N3943" s="89"/>
    </row>
    <row r="3944" spans="1:14" s="13" customFormat="1">
      <c r="A3944" s="117">
        <v>44828</v>
      </c>
      <c r="B3944" s="118" t="s">
        <v>303</v>
      </c>
      <c r="C3944" s="118" t="s">
        <v>308</v>
      </c>
      <c r="D3944" s="119" t="s">
        <v>305</v>
      </c>
      <c r="E3944" s="119" t="s">
        <v>22</v>
      </c>
      <c r="F3944" s="119" t="s">
        <v>35</v>
      </c>
      <c r="G3944" s="119" t="str">
        <f>VLOOKUP(Repository_table[[#This Row],[Country of Destination]],$T$11:$U$47,2,)</f>
        <v>Europe and Central Asia</v>
      </c>
      <c r="H3944" s="119" t="s">
        <v>212</v>
      </c>
      <c r="I3944" s="119" t="s">
        <v>307</v>
      </c>
      <c r="J3944" s="120">
        <v>1556833</v>
      </c>
      <c r="K3944" s="121"/>
      <c r="L3944" s="150" t="s">
        <v>67</v>
      </c>
      <c r="N3944" s="89"/>
    </row>
    <row r="3945" spans="1:14" s="13" customFormat="1" ht="24.95">
      <c r="A3945" s="117">
        <v>44828</v>
      </c>
      <c r="B3945" s="118" t="s">
        <v>264</v>
      </c>
      <c r="C3945" s="118" t="s">
        <v>265</v>
      </c>
      <c r="D3945" s="119" t="s">
        <v>266</v>
      </c>
      <c r="E3945" s="119" t="s">
        <v>22</v>
      </c>
      <c r="F3945" s="119" t="s">
        <v>33</v>
      </c>
      <c r="G3945" s="119" t="str">
        <f>VLOOKUP(Repository_table[[#This Row],[Country of Destination]],$T$11:$U$47,2,)</f>
        <v>Europe and Central Asia</v>
      </c>
      <c r="H3945" s="119" t="s">
        <v>77</v>
      </c>
      <c r="I3945" s="119" t="s">
        <v>268</v>
      </c>
      <c r="J3945" s="120">
        <v>3685814</v>
      </c>
      <c r="K3945" s="121"/>
      <c r="L3945" s="150"/>
      <c r="N3945" s="89"/>
    </row>
    <row r="3946" spans="1:14" s="13" customFormat="1">
      <c r="A3946" s="117">
        <v>44828</v>
      </c>
      <c r="B3946" s="118" t="s">
        <v>20</v>
      </c>
      <c r="C3946" s="118" t="s">
        <v>20</v>
      </c>
      <c r="D3946" s="119" t="s">
        <v>169</v>
      </c>
      <c r="E3946" s="119" t="s">
        <v>22</v>
      </c>
      <c r="F3946" s="119" t="s">
        <v>35</v>
      </c>
      <c r="G3946" s="119" t="str">
        <f>VLOOKUP(Repository_table[[#This Row],[Country of Destination]],$T$11:$U$47,2,)</f>
        <v>Europe and Central Asia</v>
      </c>
      <c r="H3946" s="119" t="s">
        <v>141</v>
      </c>
      <c r="I3946" s="119" t="s">
        <v>25</v>
      </c>
      <c r="J3946" s="120">
        <v>3469962</v>
      </c>
      <c r="K3946" s="121"/>
      <c r="L3946" s="150"/>
      <c r="N3946" s="89"/>
    </row>
    <row r="3947" spans="1:14" s="13" customFormat="1">
      <c r="A3947" s="117">
        <v>44828</v>
      </c>
      <c r="B3947" s="118" t="s">
        <v>373</v>
      </c>
      <c r="C3947" s="118" t="s">
        <v>373</v>
      </c>
      <c r="D3947" s="119" t="s">
        <v>374</v>
      </c>
      <c r="E3947" s="119" t="s">
        <v>22</v>
      </c>
      <c r="F3947" s="119" t="s">
        <v>113</v>
      </c>
      <c r="G3947" s="119" t="str">
        <f>VLOOKUP(Repository_table[[#This Row],[Country of Destination]],$T$11:$U$47,2,)</f>
        <v>Europe and Central Asia</v>
      </c>
      <c r="H3947" s="119" t="s">
        <v>95</v>
      </c>
      <c r="I3947" s="119" t="s">
        <v>307</v>
      </c>
      <c r="J3947" s="120">
        <v>3416927</v>
      </c>
      <c r="K3947" s="121"/>
      <c r="L3947" s="150" t="s">
        <v>375</v>
      </c>
      <c r="N3947" s="89"/>
    </row>
    <row r="3948" spans="1:14" s="13" customFormat="1">
      <c r="A3948" s="117">
        <v>44829</v>
      </c>
      <c r="B3948" s="118" t="s">
        <v>20</v>
      </c>
      <c r="C3948" s="118" t="s">
        <v>20</v>
      </c>
      <c r="D3948" s="119" t="s">
        <v>169</v>
      </c>
      <c r="E3948" s="119" t="s">
        <v>22</v>
      </c>
      <c r="F3948" s="119" t="s">
        <v>35</v>
      </c>
      <c r="G3948" s="119" t="str">
        <f>VLOOKUP(Repository_table[[#This Row],[Country of Destination]],$T$11:$U$47,2,)</f>
        <v>Europe and Central Asia</v>
      </c>
      <c r="H3948" s="119" t="s">
        <v>165</v>
      </c>
      <c r="I3948" s="119" t="s">
        <v>25</v>
      </c>
      <c r="J3948" s="120">
        <v>3774835</v>
      </c>
      <c r="K3948" s="121"/>
      <c r="L3948" s="150"/>
      <c r="N3948" s="89"/>
    </row>
    <row r="3949" spans="1:14" s="13" customFormat="1">
      <c r="A3949" s="117">
        <v>44829</v>
      </c>
      <c r="B3949" s="118" t="s">
        <v>355</v>
      </c>
      <c r="C3949" s="118" t="s">
        <v>356</v>
      </c>
      <c r="D3949" s="119" t="s">
        <v>360</v>
      </c>
      <c r="E3949" s="119" t="s">
        <v>22</v>
      </c>
      <c r="F3949" s="119" t="s">
        <v>55</v>
      </c>
      <c r="G3949" s="119" t="str">
        <f>VLOOKUP(Repository_table[[#This Row],[Country of Destination]],$T$11:$U$47,2,)</f>
        <v>Europe and Central Asia</v>
      </c>
      <c r="H3949" s="119" t="s">
        <v>185</v>
      </c>
      <c r="I3949" s="119" t="s">
        <v>359</v>
      </c>
      <c r="J3949" s="120">
        <v>3650053</v>
      </c>
      <c r="K3949" s="121"/>
      <c r="L3949" s="150"/>
      <c r="N3949" s="89"/>
    </row>
    <row r="3950" spans="1:14" s="13" customFormat="1">
      <c r="A3950" s="117">
        <v>44830</v>
      </c>
      <c r="B3950" s="118" t="s">
        <v>303</v>
      </c>
      <c r="C3950" s="118" t="s">
        <v>304</v>
      </c>
      <c r="D3950" s="119" t="s">
        <v>305</v>
      </c>
      <c r="E3950" s="119" t="s">
        <v>22</v>
      </c>
      <c r="F3950" s="119" t="s">
        <v>23</v>
      </c>
      <c r="G3950" s="119" t="str">
        <f>VLOOKUP(Repository_table[[#This Row],[Country of Destination]],$T$11:$U$47,2,)</f>
        <v>Europe and Central Asia</v>
      </c>
      <c r="H3950" s="119" t="s">
        <v>300</v>
      </c>
      <c r="I3950" s="119" t="s">
        <v>307</v>
      </c>
      <c r="J3950" s="120">
        <v>3693902</v>
      </c>
      <c r="K3950" s="121"/>
      <c r="L3950" s="150"/>
      <c r="N3950" s="89"/>
    </row>
    <row r="3951" spans="1:14" s="13" customFormat="1">
      <c r="A3951" s="117">
        <v>44830</v>
      </c>
      <c r="B3951" s="118" t="s">
        <v>373</v>
      </c>
      <c r="C3951" s="118" t="s">
        <v>373</v>
      </c>
      <c r="D3951" s="119" t="s">
        <v>374</v>
      </c>
      <c r="E3951" s="119" t="s">
        <v>22</v>
      </c>
      <c r="F3951" s="119" t="s">
        <v>101</v>
      </c>
      <c r="G3951" s="119" t="str">
        <f>VLOOKUP(Repository_table[[#This Row],[Country of Destination]],$T$11:$U$47,2,)</f>
        <v>Middle East and North Africa</v>
      </c>
      <c r="H3951" s="119" t="s">
        <v>132</v>
      </c>
      <c r="I3951" s="119" t="s">
        <v>307</v>
      </c>
      <c r="J3951" s="120">
        <v>3372642</v>
      </c>
      <c r="K3951" s="121"/>
      <c r="L3951" s="150" t="s">
        <v>375</v>
      </c>
      <c r="N3951" s="89"/>
    </row>
    <row r="3952" spans="1:14" s="13" customFormat="1" ht="24.95">
      <c r="A3952" s="117">
        <v>44831</v>
      </c>
      <c r="B3952" s="118" t="s">
        <v>264</v>
      </c>
      <c r="C3952" s="118" t="s">
        <v>265</v>
      </c>
      <c r="D3952" s="119" t="s">
        <v>266</v>
      </c>
      <c r="E3952" s="119" t="s">
        <v>22</v>
      </c>
      <c r="F3952" s="119" t="s">
        <v>35</v>
      </c>
      <c r="G3952" s="119" t="str">
        <f>VLOOKUP(Repository_table[[#This Row],[Country of Destination]],$T$11:$U$47,2,)</f>
        <v>Europe and Central Asia</v>
      </c>
      <c r="H3952" s="119" t="s">
        <v>56</v>
      </c>
      <c r="I3952" s="119" t="s">
        <v>268</v>
      </c>
      <c r="J3952" s="120">
        <v>3483674</v>
      </c>
      <c r="K3952" s="121"/>
      <c r="L3952" s="150"/>
      <c r="N3952" s="89"/>
    </row>
    <row r="3953" spans="1:14" s="13" customFormat="1">
      <c r="A3953" s="117">
        <v>44831</v>
      </c>
      <c r="B3953" s="118" t="s">
        <v>20</v>
      </c>
      <c r="C3953" s="118" t="s">
        <v>20</v>
      </c>
      <c r="D3953" s="119" t="s">
        <v>169</v>
      </c>
      <c r="E3953" s="119" t="s">
        <v>22</v>
      </c>
      <c r="F3953" s="119" t="s">
        <v>57</v>
      </c>
      <c r="G3953" s="119" t="str">
        <f>VLOOKUP(Repository_table[[#This Row],[Country of Destination]],$T$11:$U$47,2,)</f>
        <v>Europe and Central Asia</v>
      </c>
      <c r="H3953" s="119" t="s">
        <v>86</v>
      </c>
      <c r="I3953" s="119" t="s">
        <v>25</v>
      </c>
      <c r="J3953" s="120">
        <v>3559071</v>
      </c>
      <c r="K3953" s="121"/>
      <c r="L3953" s="150"/>
      <c r="N3953" s="89"/>
    </row>
    <row r="3954" spans="1:14" s="13" customFormat="1">
      <c r="A3954" s="117">
        <v>44832</v>
      </c>
      <c r="B3954" s="118" t="s">
        <v>303</v>
      </c>
      <c r="C3954" s="118" t="s">
        <v>304</v>
      </c>
      <c r="D3954" s="119" t="s">
        <v>305</v>
      </c>
      <c r="E3954" s="119" t="s">
        <v>22</v>
      </c>
      <c r="F3954" s="119" t="s">
        <v>69</v>
      </c>
      <c r="G3954" s="119" t="str">
        <f>VLOOKUP(Repository_table[[#This Row],[Country of Destination]],$T$11:$U$47,2,)</f>
        <v>East Asia and Pacific</v>
      </c>
      <c r="H3954" s="119" t="s">
        <v>115</v>
      </c>
      <c r="I3954" s="119" t="s">
        <v>307</v>
      </c>
      <c r="J3954" s="120">
        <v>3072846</v>
      </c>
      <c r="K3954" s="121"/>
      <c r="L3954" s="150" t="s">
        <v>67</v>
      </c>
      <c r="N3954" s="89"/>
    </row>
    <row r="3955" spans="1:14" s="13" customFormat="1">
      <c r="A3955" s="117">
        <v>44832</v>
      </c>
      <c r="B3955" s="118" t="s">
        <v>303</v>
      </c>
      <c r="C3955" s="118" t="s">
        <v>304</v>
      </c>
      <c r="D3955" s="119" t="s">
        <v>305</v>
      </c>
      <c r="E3955" s="119" t="s">
        <v>22</v>
      </c>
      <c r="F3955" s="119" t="s">
        <v>89</v>
      </c>
      <c r="G3955" s="119" t="str">
        <f>VLOOKUP(Repository_table[[#This Row],[Country of Destination]],$T$11:$U$47,2,)</f>
        <v>East Asia and Pacific</v>
      </c>
      <c r="H3955" s="119" t="s">
        <v>115</v>
      </c>
      <c r="I3955" s="119" t="s">
        <v>307</v>
      </c>
      <c r="J3955" s="120">
        <v>182784</v>
      </c>
      <c r="K3955" s="121"/>
      <c r="L3955" s="150" t="s">
        <v>67</v>
      </c>
      <c r="N3955" s="89"/>
    </row>
    <row r="3956" spans="1:14" s="13" customFormat="1" ht="24.95">
      <c r="A3956" s="117">
        <v>44832</v>
      </c>
      <c r="B3956" s="118" t="s">
        <v>264</v>
      </c>
      <c r="C3956" s="118" t="s">
        <v>265</v>
      </c>
      <c r="D3956" s="119" t="s">
        <v>266</v>
      </c>
      <c r="E3956" s="119" t="s">
        <v>22</v>
      </c>
      <c r="F3956" s="119" t="s">
        <v>33</v>
      </c>
      <c r="G3956" s="119" t="str">
        <f>VLOOKUP(Repository_table[[#This Row],[Country of Destination]],$T$11:$U$47,2,)</f>
        <v>Europe and Central Asia</v>
      </c>
      <c r="H3956" s="119" t="s">
        <v>126</v>
      </c>
      <c r="I3956" s="119" t="s">
        <v>268</v>
      </c>
      <c r="J3956" s="120">
        <v>3686552</v>
      </c>
      <c r="K3956" s="121"/>
      <c r="L3956" s="150"/>
      <c r="N3956" s="89"/>
    </row>
    <row r="3957" spans="1:14" s="13" customFormat="1">
      <c r="A3957" s="117">
        <v>44832</v>
      </c>
      <c r="B3957" s="118" t="s">
        <v>20</v>
      </c>
      <c r="C3957" s="118" t="s">
        <v>20</v>
      </c>
      <c r="D3957" s="119" t="s">
        <v>169</v>
      </c>
      <c r="E3957" s="119" t="s">
        <v>22</v>
      </c>
      <c r="F3957" s="119" t="s">
        <v>61</v>
      </c>
      <c r="G3957" s="119" t="str">
        <f>VLOOKUP(Repository_table[[#This Row],[Country of Destination]],$T$11:$U$47,2,)</f>
        <v>Europe and Central Asia</v>
      </c>
      <c r="H3957" s="119" t="s">
        <v>197</v>
      </c>
      <c r="I3957" s="119" t="s">
        <v>25</v>
      </c>
      <c r="J3957" s="120">
        <v>3541004</v>
      </c>
      <c r="K3957" s="121"/>
      <c r="L3957" s="150"/>
      <c r="N3957" s="89"/>
    </row>
    <row r="3958" spans="1:14" s="13" customFormat="1">
      <c r="A3958" s="117">
        <v>44832</v>
      </c>
      <c r="B3958" s="118" t="s">
        <v>20</v>
      </c>
      <c r="C3958" s="118" t="s">
        <v>20</v>
      </c>
      <c r="D3958" s="119" t="s">
        <v>169</v>
      </c>
      <c r="E3958" s="119" t="s">
        <v>22</v>
      </c>
      <c r="F3958" s="119" t="s">
        <v>42</v>
      </c>
      <c r="G3958" s="119" t="str">
        <f>VLOOKUP(Repository_table[[#This Row],[Country of Destination]],$T$11:$U$47,2,)</f>
        <v>South Asia</v>
      </c>
      <c r="H3958" s="119" t="s">
        <v>120</v>
      </c>
      <c r="I3958" s="119" t="s">
        <v>25</v>
      </c>
      <c r="J3958" s="120">
        <v>3274288</v>
      </c>
      <c r="K3958" s="121"/>
      <c r="L3958" s="150"/>
      <c r="N3958" s="89"/>
    </row>
    <row r="3959" spans="1:14" s="13" customFormat="1" ht="24.95">
      <c r="A3959" s="117">
        <v>44833</v>
      </c>
      <c r="B3959" s="118" t="s">
        <v>264</v>
      </c>
      <c r="C3959" s="118" t="s">
        <v>265</v>
      </c>
      <c r="D3959" s="119" t="s">
        <v>266</v>
      </c>
      <c r="E3959" s="119" t="s">
        <v>22</v>
      </c>
      <c r="F3959" s="119" t="s">
        <v>33</v>
      </c>
      <c r="G3959" s="119" t="str">
        <f>VLOOKUP(Repository_table[[#This Row],[Country of Destination]],$T$11:$U$47,2,)</f>
        <v>Europe and Central Asia</v>
      </c>
      <c r="H3959" s="119" t="s">
        <v>295</v>
      </c>
      <c r="I3959" s="119" t="s">
        <v>268</v>
      </c>
      <c r="J3959" s="120">
        <v>3677761</v>
      </c>
      <c r="K3959" s="121"/>
      <c r="L3959" s="150"/>
      <c r="N3959" s="89"/>
    </row>
    <row r="3960" spans="1:14" s="13" customFormat="1">
      <c r="A3960" s="117">
        <v>44833</v>
      </c>
      <c r="B3960" s="118" t="s">
        <v>20</v>
      </c>
      <c r="C3960" s="118" t="s">
        <v>20</v>
      </c>
      <c r="D3960" s="119" t="s">
        <v>169</v>
      </c>
      <c r="E3960" s="119" t="s">
        <v>22</v>
      </c>
      <c r="F3960" s="119" t="s">
        <v>35</v>
      </c>
      <c r="G3960" s="119" t="str">
        <f>VLOOKUP(Repository_table[[#This Row],[Country of Destination]],$T$11:$U$47,2,)</f>
        <v>Europe and Central Asia</v>
      </c>
      <c r="H3960" s="119" t="s">
        <v>64</v>
      </c>
      <c r="I3960" s="119" t="s">
        <v>25</v>
      </c>
      <c r="J3960" s="120">
        <v>3670523</v>
      </c>
      <c r="K3960" s="121"/>
      <c r="L3960" s="150"/>
      <c r="N3960" s="89"/>
    </row>
    <row r="3961" spans="1:14" s="13" customFormat="1">
      <c r="A3961" s="117">
        <v>44833</v>
      </c>
      <c r="B3961" s="118" t="s">
        <v>20</v>
      </c>
      <c r="C3961" s="118" t="s">
        <v>20</v>
      </c>
      <c r="D3961" s="119" t="s">
        <v>169</v>
      </c>
      <c r="E3961" s="119" t="s">
        <v>22</v>
      </c>
      <c r="F3961" s="119" t="s">
        <v>33</v>
      </c>
      <c r="G3961" s="119" t="str">
        <f>VLOOKUP(Repository_table[[#This Row],[Country of Destination]],$T$11:$U$47,2,)</f>
        <v>Europe and Central Asia</v>
      </c>
      <c r="H3961" s="119" t="s">
        <v>164</v>
      </c>
      <c r="I3961" s="119" t="s">
        <v>25</v>
      </c>
      <c r="J3961" s="120">
        <v>3707622</v>
      </c>
      <c r="K3961" s="121"/>
      <c r="L3961" s="150"/>
      <c r="N3961" s="89"/>
    </row>
    <row r="3962" spans="1:14" s="13" customFormat="1">
      <c r="A3962" s="117">
        <v>44833</v>
      </c>
      <c r="B3962" s="118" t="s">
        <v>373</v>
      </c>
      <c r="C3962" s="118" t="s">
        <v>373</v>
      </c>
      <c r="D3962" s="119" t="s">
        <v>374</v>
      </c>
      <c r="E3962" s="119" t="s">
        <v>22</v>
      </c>
      <c r="F3962" s="119" t="s">
        <v>113</v>
      </c>
      <c r="G3962" s="119" t="str">
        <f>VLOOKUP(Repository_table[[#This Row],[Country of Destination]],$T$11:$U$47,2,)</f>
        <v>Europe and Central Asia</v>
      </c>
      <c r="H3962" s="119" t="s">
        <v>377</v>
      </c>
      <c r="I3962" s="119" t="s">
        <v>307</v>
      </c>
      <c r="J3962" s="120">
        <v>3439884</v>
      </c>
      <c r="K3962" s="121"/>
      <c r="L3962" s="150" t="s">
        <v>375</v>
      </c>
      <c r="N3962" s="89"/>
    </row>
    <row r="3963" spans="1:14" s="13" customFormat="1">
      <c r="A3963" s="117">
        <v>44834</v>
      </c>
      <c r="B3963" s="118" t="s">
        <v>303</v>
      </c>
      <c r="C3963" s="118" t="s">
        <v>308</v>
      </c>
      <c r="D3963" s="119" t="s">
        <v>305</v>
      </c>
      <c r="E3963" s="119" t="s">
        <v>22</v>
      </c>
      <c r="F3963" s="119" t="s">
        <v>113</v>
      </c>
      <c r="G3963" s="119" t="str">
        <f>VLOOKUP(Repository_table[[#This Row],[Country of Destination]],$T$11:$U$47,2,)</f>
        <v>Europe and Central Asia</v>
      </c>
      <c r="H3963" s="119" t="s">
        <v>134</v>
      </c>
      <c r="I3963" s="119" t="s">
        <v>307</v>
      </c>
      <c r="J3963" s="120">
        <v>3244474</v>
      </c>
      <c r="K3963" s="121"/>
      <c r="L3963" s="150"/>
      <c r="N3963" s="89"/>
    </row>
    <row r="3964" spans="1:14" s="13" customFormat="1">
      <c r="A3964" s="117">
        <v>44834</v>
      </c>
      <c r="B3964" s="118" t="s">
        <v>228</v>
      </c>
      <c r="C3964" s="118" t="s">
        <v>232</v>
      </c>
      <c r="D3964" s="119" t="s">
        <v>230</v>
      </c>
      <c r="E3964" s="119" t="s">
        <v>22</v>
      </c>
      <c r="F3964" s="119" t="s">
        <v>35</v>
      </c>
      <c r="G3964" s="119" t="str">
        <f>VLOOKUP(Repository_table[[#This Row],[Country of Destination]],$T$11:$U$47,2,)</f>
        <v>Europe and Central Asia</v>
      </c>
      <c r="H3964" s="119" t="s">
        <v>261</v>
      </c>
      <c r="I3964" s="119" t="s">
        <v>231</v>
      </c>
      <c r="J3964" s="120">
        <v>3549711</v>
      </c>
      <c r="K3964" s="121"/>
      <c r="L3964" s="150"/>
      <c r="N3964" s="89"/>
    </row>
    <row r="3965" spans="1:14" s="13" customFormat="1" ht="24.95">
      <c r="A3965" s="117">
        <v>44835</v>
      </c>
      <c r="B3965" s="118" t="s">
        <v>264</v>
      </c>
      <c r="C3965" s="118" t="s">
        <v>265</v>
      </c>
      <c r="D3965" s="119" t="s">
        <v>266</v>
      </c>
      <c r="E3965" s="119" t="s">
        <v>22</v>
      </c>
      <c r="F3965" s="119" t="s">
        <v>35</v>
      </c>
      <c r="G3965" s="119" t="str">
        <f>VLOOKUP(Repository_table[[#This Row],[Country of Destination]],$T$11:$U$47,2,)</f>
        <v>Europe and Central Asia</v>
      </c>
      <c r="H3965" s="119" t="s">
        <v>269</v>
      </c>
      <c r="I3965" s="119" t="s">
        <v>268</v>
      </c>
      <c r="J3965" s="120">
        <v>3786330</v>
      </c>
      <c r="K3965" s="121"/>
      <c r="L3965" s="150"/>
      <c r="N3965" s="89"/>
    </row>
    <row r="3966" spans="1:14" s="13" customFormat="1">
      <c r="A3966" s="117">
        <v>44835</v>
      </c>
      <c r="B3966" s="118" t="s">
        <v>373</v>
      </c>
      <c r="C3966" s="118" t="s">
        <v>373</v>
      </c>
      <c r="D3966" s="119" t="s">
        <v>378</v>
      </c>
      <c r="E3966" s="119" t="s">
        <v>22</v>
      </c>
      <c r="F3966" s="119" t="s">
        <v>144</v>
      </c>
      <c r="G3966" s="119" t="str">
        <f>VLOOKUP(Repository_table[[#This Row],[Country of Destination]],$T$11:$U$47,2,)</f>
        <v>Latin America and the Caribbean</v>
      </c>
      <c r="H3966" s="119" t="s">
        <v>205</v>
      </c>
      <c r="I3966" s="119" t="s">
        <v>307</v>
      </c>
      <c r="J3966" s="120">
        <v>3469424</v>
      </c>
      <c r="K3966" s="121"/>
      <c r="L3966" s="150" t="s">
        <v>375</v>
      </c>
      <c r="N3966" s="89"/>
    </row>
    <row r="3967" spans="1:14" s="13" customFormat="1">
      <c r="A3967" s="117">
        <v>44836</v>
      </c>
      <c r="B3967" s="118" t="s">
        <v>303</v>
      </c>
      <c r="C3967" s="118" t="s">
        <v>304</v>
      </c>
      <c r="D3967" s="119" t="s">
        <v>305</v>
      </c>
      <c r="E3967" s="119" t="s">
        <v>22</v>
      </c>
      <c r="F3967" s="119" t="s">
        <v>33</v>
      </c>
      <c r="G3967" s="119" t="str">
        <f>VLOOKUP(Repository_table[[#This Row],[Country of Destination]],$T$11:$U$47,2,)</f>
        <v>Europe and Central Asia</v>
      </c>
      <c r="H3967" s="119" t="s">
        <v>292</v>
      </c>
      <c r="I3967" s="119" t="s">
        <v>307</v>
      </c>
      <c r="J3967" s="120">
        <v>3606524</v>
      </c>
      <c r="K3967" s="121"/>
      <c r="L3967" s="150"/>
      <c r="N3967" s="89"/>
    </row>
    <row r="3968" spans="1:14" s="13" customFormat="1">
      <c r="A3968" s="117">
        <v>44836</v>
      </c>
      <c r="B3968" s="118" t="s">
        <v>20</v>
      </c>
      <c r="C3968" s="118" t="s">
        <v>20</v>
      </c>
      <c r="D3968" s="119" t="s">
        <v>169</v>
      </c>
      <c r="E3968" s="119" t="s">
        <v>22</v>
      </c>
      <c r="F3968" s="119" t="s">
        <v>28</v>
      </c>
      <c r="G3968" s="119" t="str">
        <f>VLOOKUP(Repository_table[[#This Row],[Country of Destination]],$T$11:$U$47,2,)</f>
        <v>East Asia and Pacific</v>
      </c>
      <c r="H3968" s="119" t="s">
        <v>79</v>
      </c>
      <c r="I3968" s="119" t="s">
        <v>25</v>
      </c>
      <c r="J3968" s="120">
        <v>3684346</v>
      </c>
      <c r="K3968" s="121"/>
      <c r="L3968" s="150"/>
      <c r="N3968" s="89"/>
    </row>
    <row r="3969" spans="1:14" s="13" customFormat="1">
      <c r="A3969" s="117">
        <v>44836</v>
      </c>
      <c r="B3969" s="118" t="s">
        <v>20</v>
      </c>
      <c r="C3969" s="118" t="s">
        <v>20</v>
      </c>
      <c r="D3969" s="119" t="s">
        <v>169</v>
      </c>
      <c r="E3969" s="119" t="s">
        <v>22</v>
      </c>
      <c r="F3969" s="119" t="s">
        <v>57</v>
      </c>
      <c r="G3969" s="119" t="str">
        <f>VLOOKUP(Repository_table[[#This Row],[Country of Destination]],$T$11:$U$47,2,)</f>
        <v>Europe and Central Asia</v>
      </c>
      <c r="H3969" s="119" t="s">
        <v>182</v>
      </c>
      <c r="I3969" s="119" t="s">
        <v>25</v>
      </c>
      <c r="J3969" s="120">
        <v>3302766</v>
      </c>
      <c r="K3969" s="121"/>
      <c r="L3969" s="150"/>
      <c r="N3969" s="89"/>
    </row>
    <row r="3970" spans="1:14" s="13" customFormat="1" ht="24.95">
      <c r="A3970" s="117">
        <v>44837</v>
      </c>
      <c r="B3970" s="118" t="s">
        <v>264</v>
      </c>
      <c r="C3970" s="118" t="s">
        <v>265</v>
      </c>
      <c r="D3970" s="119" t="s">
        <v>266</v>
      </c>
      <c r="E3970" s="119" t="s">
        <v>22</v>
      </c>
      <c r="F3970" s="119" t="s">
        <v>94</v>
      </c>
      <c r="G3970" s="119" t="str">
        <f>VLOOKUP(Repository_table[[#This Row],[Country of Destination]],$T$11:$U$47,2,)</f>
        <v>East Asia and Pacific</v>
      </c>
      <c r="H3970" s="119" t="s">
        <v>63</v>
      </c>
      <c r="I3970" s="119" t="s">
        <v>268</v>
      </c>
      <c r="J3970" s="120">
        <v>3713102</v>
      </c>
      <c r="K3970" s="121"/>
      <c r="L3970" s="150"/>
      <c r="N3970" s="89"/>
    </row>
    <row r="3971" spans="1:14" s="13" customFormat="1">
      <c r="A3971" s="117">
        <v>44837</v>
      </c>
      <c r="B3971" s="118" t="s">
        <v>20</v>
      </c>
      <c r="C3971" s="118" t="s">
        <v>20</v>
      </c>
      <c r="D3971" s="119" t="s">
        <v>169</v>
      </c>
      <c r="E3971" s="119" t="s">
        <v>22</v>
      </c>
      <c r="F3971" s="119" t="s">
        <v>94</v>
      </c>
      <c r="G3971" s="119" t="str">
        <f>VLOOKUP(Repository_table[[#This Row],[Country of Destination]],$T$11:$U$47,2,)</f>
        <v>East Asia and Pacific</v>
      </c>
      <c r="H3971" s="119" t="s">
        <v>160</v>
      </c>
      <c r="I3971" s="119" t="s">
        <v>25</v>
      </c>
      <c r="J3971" s="120">
        <v>4216216</v>
      </c>
      <c r="K3971" s="121"/>
      <c r="L3971" s="150"/>
      <c r="N3971" s="89"/>
    </row>
    <row r="3972" spans="1:14" s="13" customFormat="1">
      <c r="A3972" s="117">
        <v>44837</v>
      </c>
      <c r="B3972" s="118" t="s">
        <v>373</v>
      </c>
      <c r="C3972" s="118" t="s">
        <v>373</v>
      </c>
      <c r="D3972" s="119" t="s">
        <v>378</v>
      </c>
      <c r="E3972" s="119" t="s">
        <v>22</v>
      </c>
      <c r="F3972" s="119" t="s">
        <v>28</v>
      </c>
      <c r="G3972" s="119" t="str">
        <f>VLOOKUP(Repository_table[[#This Row],[Country of Destination]],$T$11:$U$47,2,)</f>
        <v>East Asia and Pacific</v>
      </c>
      <c r="H3972" s="119" t="s">
        <v>344</v>
      </c>
      <c r="I3972" s="119" t="s">
        <v>307</v>
      </c>
      <c r="J3972" s="120">
        <v>3247575</v>
      </c>
      <c r="K3972" s="121"/>
      <c r="L3972" s="150" t="s">
        <v>375</v>
      </c>
      <c r="N3972" s="89"/>
    </row>
    <row r="3973" spans="1:14" s="13" customFormat="1">
      <c r="A3973" s="117">
        <v>44838</v>
      </c>
      <c r="B3973" s="118" t="s">
        <v>303</v>
      </c>
      <c r="C3973" s="118" t="s">
        <v>308</v>
      </c>
      <c r="D3973" s="119" t="s">
        <v>305</v>
      </c>
      <c r="E3973" s="119" t="s">
        <v>22</v>
      </c>
      <c r="F3973" s="119" t="s">
        <v>101</v>
      </c>
      <c r="G3973" s="119" t="str">
        <f>VLOOKUP(Repository_table[[#This Row],[Country of Destination]],$T$11:$U$47,2,)</f>
        <v>Middle East and North Africa</v>
      </c>
      <c r="H3973" s="119" t="s">
        <v>320</v>
      </c>
      <c r="I3973" s="119" t="s">
        <v>307</v>
      </c>
      <c r="J3973" s="120">
        <v>3299322</v>
      </c>
      <c r="K3973" s="121"/>
      <c r="L3973" s="150"/>
      <c r="N3973" s="89"/>
    </row>
    <row r="3974" spans="1:14" s="13" customFormat="1" ht="24.95">
      <c r="A3974" s="117">
        <v>44838</v>
      </c>
      <c r="B3974" s="118" t="s">
        <v>264</v>
      </c>
      <c r="C3974" s="118" t="s">
        <v>265</v>
      </c>
      <c r="D3974" s="119" t="s">
        <v>266</v>
      </c>
      <c r="E3974" s="119" t="s">
        <v>22</v>
      </c>
      <c r="F3974" s="119" t="s">
        <v>35</v>
      </c>
      <c r="G3974" s="119" t="str">
        <f>VLOOKUP(Repository_table[[#This Row],[Country of Destination]],$T$11:$U$47,2,)</f>
        <v>Europe and Central Asia</v>
      </c>
      <c r="H3974" s="119" t="s">
        <v>296</v>
      </c>
      <c r="I3974" s="119" t="s">
        <v>268</v>
      </c>
      <c r="J3974" s="120">
        <v>3641123</v>
      </c>
      <c r="K3974" s="121"/>
      <c r="L3974" s="150"/>
      <c r="N3974" s="89"/>
    </row>
    <row r="3975" spans="1:14" s="13" customFormat="1">
      <c r="A3975" s="117">
        <v>44838</v>
      </c>
      <c r="B3975" s="118" t="s">
        <v>20</v>
      </c>
      <c r="C3975" s="118" t="s">
        <v>20</v>
      </c>
      <c r="D3975" s="119" t="s">
        <v>169</v>
      </c>
      <c r="E3975" s="119" t="s">
        <v>22</v>
      </c>
      <c r="F3975" s="119" t="s">
        <v>61</v>
      </c>
      <c r="G3975" s="119" t="str">
        <f>VLOOKUP(Repository_table[[#This Row],[Country of Destination]],$T$11:$U$47,2,)</f>
        <v>Europe and Central Asia</v>
      </c>
      <c r="H3975" s="119" t="s">
        <v>30</v>
      </c>
      <c r="I3975" s="119" t="s">
        <v>25</v>
      </c>
      <c r="J3975" s="120">
        <v>3588325</v>
      </c>
      <c r="K3975" s="121"/>
      <c r="L3975" s="150"/>
      <c r="N3975" s="89"/>
    </row>
    <row r="3976" spans="1:14" s="13" customFormat="1">
      <c r="A3976" s="117">
        <v>44838</v>
      </c>
      <c r="B3976" s="118" t="s">
        <v>355</v>
      </c>
      <c r="C3976" s="118" t="s">
        <v>356</v>
      </c>
      <c r="D3976" s="119" t="s">
        <v>360</v>
      </c>
      <c r="E3976" s="119" t="s">
        <v>22</v>
      </c>
      <c r="F3976" s="119" t="s">
        <v>33</v>
      </c>
      <c r="G3976" s="119" t="str">
        <f>VLOOKUP(Repository_table[[#This Row],[Country of Destination]],$T$11:$U$47,2,)</f>
        <v>Europe and Central Asia</v>
      </c>
      <c r="H3976" s="119" t="s">
        <v>214</v>
      </c>
      <c r="I3976" s="119" t="s">
        <v>359</v>
      </c>
      <c r="J3976" s="120">
        <v>3677768</v>
      </c>
      <c r="K3976" s="121"/>
      <c r="L3976" s="150"/>
      <c r="N3976" s="89"/>
    </row>
    <row r="3977" spans="1:14" s="13" customFormat="1">
      <c r="A3977" s="117">
        <v>44839</v>
      </c>
      <c r="B3977" s="118" t="s">
        <v>20</v>
      </c>
      <c r="C3977" s="118" t="s">
        <v>20</v>
      </c>
      <c r="D3977" s="119" t="s">
        <v>169</v>
      </c>
      <c r="E3977" s="119" t="s">
        <v>22</v>
      </c>
      <c r="F3977" s="119" t="s">
        <v>35</v>
      </c>
      <c r="G3977" s="119" t="str">
        <f>VLOOKUP(Repository_table[[#This Row],[Country of Destination]],$T$11:$U$47,2,)</f>
        <v>Europe and Central Asia</v>
      </c>
      <c r="H3977" s="119" t="s">
        <v>198</v>
      </c>
      <c r="I3977" s="119" t="s">
        <v>25</v>
      </c>
      <c r="J3977" s="120">
        <v>3686645</v>
      </c>
      <c r="K3977" s="121"/>
      <c r="L3977" s="150"/>
      <c r="N3977" s="89"/>
    </row>
    <row r="3978" spans="1:14" s="13" customFormat="1">
      <c r="A3978" s="117">
        <v>44839</v>
      </c>
      <c r="B3978" s="118" t="s">
        <v>20</v>
      </c>
      <c r="C3978" s="118" t="s">
        <v>20</v>
      </c>
      <c r="D3978" s="119" t="s">
        <v>169</v>
      </c>
      <c r="E3978" s="119" t="s">
        <v>22</v>
      </c>
      <c r="F3978" s="119" t="s">
        <v>33</v>
      </c>
      <c r="G3978" s="119" t="str">
        <f>VLOOKUP(Repository_table[[#This Row],[Country of Destination]],$T$11:$U$47,2,)</f>
        <v>Europe and Central Asia</v>
      </c>
      <c r="H3978" s="119" t="s">
        <v>166</v>
      </c>
      <c r="I3978" s="119" t="s">
        <v>25</v>
      </c>
      <c r="J3978" s="120">
        <v>3486929</v>
      </c>
      <c r="K3978" s="121"/>
      <c r="L3978" s="150"/>
      <c r="N3978" s="89"/>
    </row>
    <row r="3979" spans="1:14" s="13" customFormat="1">
      <c r="A3979" s="117">
        <v>44839</v>
      </c>
      <c r="B3979" s="118" t="s">
        <v>373</v>
      </c>
      <c r="C3979" s="118" t="s">
        <v>373</v>
      </c>
      <c r="D3979" s="119" t="s">
        <v>374</v>
      </c>
      <c r="E3979" s="119" t="s">
        <v>22</v>
      </c>
      <c r="F3979" s="119" t="s">
        <v>68</v>
      </c>
      <c r="G3979" s="119" t="str">
        <f>VLOOKUP(Repository_table[[#This Row],[Country of Destination]],$T$11:$U$47,2,)</f>
        <v>Europe and Central Asia</v>
      </c>
      <c r="H3979" s="119" t="s">
        <v>80</v>
      </c>
      <c r="I3979" s="119" t="s">
        <v>307</v>
      </c>
      <c r="J3979" s="120">
        <v>3470005</v>
      </c>
      <c r="K3979" s="121"/>
      <c r="L3979" s="150" t="s">
        <v>375</v>
      </c>
      <c r="N3979" s="89"/>
    </row>
    <row r="3980" spans="1:14" s="13" customFormat="1">
      <c r="A3980" s="117">
        <v>44840</v>
      </c>
      <c r="B3980" s="118" t="s">
        <v>303</v>
      </c>
      <c r="C3980" s="118" t="s">
        <v>308</v>
      </c>
      <c r="D3980" s="119" t="s">
        <v>305</v>
      </c>
      <c r="E3980" s="119" t="s">
        <v>22</v>
      </c>
      <c r="F3980" s="119" t="s">
        <v>94</v>
      </c>
      <c r="G3980" s="119" t="str">
        <f>VLOOKUP(Repository_table[[#This Row],[Country of Destination]],$T$11:$U$47,2,)</f>
        <v>East Asia and Pacific</v>
      </c>
      <c r="H3980" s="119" t="s">
        <v>278</v>
      </c>
      <c r="I3980" s="119" t="s">
        <v>307</v>
      </c>
      <c r="J3980" s="120">
        <v>3600317</v>
      </c>
      <c r="K3980" s="121"/>
      <c r="L3980" s="150"/>
      <c r="N3980" s="89"/>
    </row>
    <row r="3981" spans="1:14" s="13" customFormat="1" ht="24.95">
      <c r="A3981" s="117">
        <v>44840</v>
      </c>
      <c r="B3981" s="118" t="s">
        <v>264</v>
      </c>
      <c r="C3981" s="118" t="s">
        <v>265</v>
      </c>
      <c r="D3981" s="119" t="s">
        <v>266</v>
      </c>
      <c r="E3981" s="119" t="s">
        <v>22</v>
      </c>
      <c r="F3981" s="119" t="s">
        <v>23</v>
      </c>
      <c r="G3981" s="119" t="str">
        <f>VLOOKUP(Repository_table[[#This Row],[Country of Destination]],$T$11:$U$47,2,)</f>
        <v>Europe and Central Asia</v>
      </c>
      <c r="H3981" s="119" t="s">
        <v>107</v>
      </c>
      <c r="I3981" s="119" t="s">
        <v>268</v>
      </c>
      <c r="J3981" s="120">
        <v>3753415</v>
      </c>
      <c r="K3981" s="121"/>
      <c r="L3981" s="150"/>
      <c r="N3981" s="89"/>
    </row>
    <row r="3982" spans="1:14" s="13" customFormat="1" ht="24.95">
      <c r="A3982" s="117">
        <v>44841</v>
      </c>
      <c r="B3982" s="118" t="s">
        <v>264</v>
      </c>
      <c r="C3982" s="118" t="s">
        <v>265</v>
      </c>
      <c r="D3982" s="119" t="s">
        <v>266</v>
      </c>
      <c r="E3982" s="119" t="s">
        <v>22</v>
      </c>
      <c r="F3982" s="119" t="s">
        <v>33</v>
      </c>
      <c r="G3982" s="119" t="str">
        <f>VLOOKUP(Repository_table[[#This Row],[Country of Destination]],$T$11:$U$47,2,)</f>
        <v>Europe and Central Asia</v>
      </c>
      <c r="H3982" s="119" t="s">
        <v>216</v>
      </c>
      <c r="I3982" s="119" t="s">
        <v>268</v>
      </c>
      <c r="J3982" s="120">
        <v>3163116</v>
      </c>
      <c r="K3982" s="121"/>
      <c r="L3982" s="150"/>
      <c r="N3982" s="89"/>
    </row>
    <row r="3983" spans="1:14" s="13" customFormat="1">
      <c r="A3983" s="117">
        <v>44841</v>
      </c>
      <c r="B3983" s="118" t="s">
        <v>20</v>
      </c>
      <c r="C3983" s="118" t="s">
        <v>20</v>
      </c>
      <c r="D3983" s="119" t="s">
        <v>169</v>
      </c>
      <c r="E3983" s="119" t="s">
        <v>22</v>
      </c>
      <c r="F3983" s="119" t="s">
        <v>55</v>
      </c>
      <c r="G3983" s="119" t="str">
        <f>VLOOKUP(Repository_table[[#This Row],[Country of Destination]],$T$11:$U$47,2,)</f>
        <v>Europe and Central Asia</v>
      </c>
      <c r="H3983" s="119" t="s">
        <v>178</v>
      </c>
      <c r="I3983" s="119" t="s">
        <v>25</v>
      </c>
      <c r="J3983" s="120">
        <v>3696652</v>
      </c>
      <c r="K3983" s="121"/>
      <c r="L3983" s="150"/>
      <c r="N3983" s="89"/>
    </row>
    <row r="3984" spans="1:14" s="13" customFormat="1">
      <c r="A3984" s="117">
        <v>44841</v>
      </c>
      <c r="B3984" s="118" t="s">
        <v>20</v>
      </c>
      <c r="C3984" s="118" t="s">
        <v>20</v>
      </c>
      <c r="D3984" s="119" t="s">
        <v>169</v>
      </c>
      <c r="E3984" s="119" t="s">
        <v>22</v>
      </c>
      <c r="F3984" s="119" t="s">
        <v>23</v>
      </c>
      <c r="G3984" s="119" t="str">
        <f>VLOOKUP(Repository_table[[#This Row],[Country of Destination]],$T$11:$U$47,2,)</f>
        <v>Europe and Central Asia</v>
      </c>
      <c r="H3984" s="119" t="s">
        <v>199</v>
      </c>
      <c r="I3984" s="119" t="s">
        <v>25</v>
      </c>
      <c r="J3984" s="120">
        <v>3113075</v>
      </c>
      <c r="K3984" s="121"/>
      <c r="L3984" s="150"/>
      <c r="N3984" s="89"/>
    </row>
    <row r="3985" spans="1:14" s="13" customFormat="1">
      <c r="A3985" s="117">
        <v>44842</v>
      </c>
      <c r="B3985" s="118" t="s">
        <v>303</v>
      </c>
      <c r="C3985" s="118" t="s">
        <v>304</v>
      </c>
      <c r="D3985" s="119" t="s">
        <v>305</v>
      </c>
      <c r="E3985" s="119" t="s">
        <v>22</v>
      </c>
      <c r="F3985" s="119" t="s">
        <v>31</v>
      </c>
      <c r="G3985" s="119" t="str">
        <f>VLOOKUP(Repository_table[[#This Row],[Country of Destination]],$T$11:$U$47,2,)</f>
        <v>Europe and Central Asia</v>
      </c>
      <c r="H3985" s="119" t="s">
        <v>145</v>
      </c>
      <c r="I3985" s="119" t="s">
        <v>307</v>
      </c>
      <c r="J3985" s="120">
        <v>3562328</v>
      </c>
      <c r="K3985" s="121"/>
      <c r="L3985" s="150" t="s">
        <v>67</v>
      </c>
      <c r="N3985" s="89"/>
    </row>
    <row r="3986" spans="1:14" s="13" customFormat="1">
      <c r="A3986" s="117">
        <v>44842</v>
      </c>
      <c r="B3986" s="118" t="s">
        <v>303</v>
      </c>
      <c r="C3986" s="118" t="s">
        <v>304</v>
      </c>
      <c r="D3986" s="119" t="s">
        <v>305</v>
      </c>
      <c r="E3986" s="119" t="s">
        <v>22</v>
      </c>
      <c r="F3986" s="119" t="s">
        <v>31</v>
      </c>
      <c r="G3986" s="119" t="str">
        <f>VLOOKUP(Repository_table[[#This Row],[Country of Destination]],$T$11:$U$47,2,)</f>
        <v>Europe and Central Asia</v>
      </c>
      <c r="H3986" s="119" t="s">
        <v>145</v>
      </c>
      <c r="I3986" s="119" t="s">
        <v>307</v>
      </c>
      <c r="J3986" s="120">
        <v>110215</v>
      </c>
      <c r="K3986" s="121"/>
      <c r="L3986" s="150" t="s">
        <v>67</v>
      </c>
      <c r="N3986" s="89"/>
    </row>
    <row r="3987" spans="1:14" s="13" customFormat="1">
      <c r="A3987" s="117">
        <v>44842</v>
      </c>
      <c r="B3987" s="118" t="s">
        <v>20</v>
      </c>
      <c r="C3987" s="118" t="s">
        <v>20</v>
      </c>
      <c r="D3987" s="119" t="s">
        <v>200</v>
      </c>
      <c r="E3987" s="119" t="s">
        <v>22</v>
      </c>
      <c r="F3987" s="119" t="s">
        <v>28</v>
      </c>
      <c r="G3987" s="119" t="str">
        <f>VLOOKUP(Repository_table[[#This Row],[Country of Destination]],$T$11:$U$47,2,)</f>
        <v>East Asia and Pacific</v>
      </c>
      <c r="H3987" s="119" t="s">
        <v>201</v>
      </c>
      <c r="I3987" s="119" t="s">
        <v>25</v>
      </c>
      <c r="J3987" s="120">
        <v>3463268</v>
      </c>
      <c r="K3987" s="121"/>
      <c r="L3987" s="150"/>
      <c r="N3987" s="89"/>
    </row>
    <row r="3988" spans="1:14" s="13" customFormat="1">
      <c r="A3988" s="117">
        <v>44842</v>
      </c>
      <c r="B3988" s="118" t="s">
        <v>373</v>
      </c>
      <c r="C3988" s="118" t="s">
        <v>373</v>
      </c>
      <c r="D3988" s="119" t="s">
        <v>374</v>
      </c>
      <c r="E3988" s="119" t="s">
        <v>22</v>
      </c>
      <c r="F3988" s="119" t="s">
        <v>61</v>
      </c>
      <c r="G3988" s="119" t="str">
        <f>VLOOKUP(Repository_table[[#This Row],[Country of Destination]],$T$11:$U$47,2,)</f>
        <v>Europe and Central Asia</v>
      </c>
      <c r="H3988" s="119" t="s">
        <v>218</v>
      </c>
      <c r="I3988" s="119" t="s">
        <v>307</v>
      </c>
      <c r="J3988" s="120">
        <v>3483539</v>
      </c>
      <c r="K3988" s="121"/>
      <c r="L3988" s="150" t="s">
        <v>375</v>
      </c>
      <c r="N3988" s="89"/>
    </row>
    <row r="3989" spans="1:14" s="13" customFormat="1">
      <c r="A3989" s="117">
        <v>44843</v>
      </c>
      <c r="B3989" s="118" t="s">
        <v>303</v>
      </c>
      <c r="C3989" s="118" t="s">
        <v>304</v>
      </c>
      <c r="D3989" s="119" t="s">
        <v>305</v>
      </c>
      <c r="E3989" s="119" t="s">
        <v>22</v>
      </c>
      <c r="F3989" s="119" t="s">
        <v>55</v>
      </c>
      <c r="G3989" s="119" t="str">
        <f>VLOOKUP(Repository_table[[#This Row],[Country of Destination]],$T$11:$U$47,2,)</f>
        <v>Europe and Central Asia</v>
      </c>
      <c r="H3989" s="119" t="s">
        <v>291</v>
      </c>
      <c r="I3989" s="119" t="s">
        <v>307</v>
      </c>
      <c r="J3989" s="120">
        <v>3592340</v>
      </c>
      <c r="K3989" s="121"/>
      <c r="L3989" s="150"/>
      <c r="N3989" s="89"/>
    </row>
    <row r="3990" spans="1:14" s="13" customFormat="1" ht="24.95">
      <c r="A3990" s="117">
        <v>44843</v>
      </c>
      <c r="B3990" s="118" t="s">
        <v>264</v>
      </c>
      <c r="C3990" s="118" t="s">
        <v>265</v>
      </c>
      <c r="D3990" s="119" t="s">
        <v>266</v>
      </c>
      <c r="E3990" s="119" t="s">
        <v>22</v>
      </c>
      <c r="F3990" s="119" t="s">
        <v>23</v>
      </c>
      <c r="G3990" s="119" t="str">
        <f>VLOOKUP(Repository_table[[#This Row],[Country of Destination]],$T$11:$U$47,2,)</f>
        <v>Europe and Central Asia</v>
      </c>
      <c r="H3990" s="119" t="s">
        <v>285</v>
      </c>
      <c r="I3990" s="119" t="s">
        <v>268</v>
      </c>
      <c r="J3990" s="120">
        <v>3431917</v>
      </c>
      <c r="K3990" s="121"/>
      <c r="L3990" s="150"/>
      <c r="N3990" s="89"/>
    </row>
    <row r="3991" spans="1:14" s="13" customFormat="1">
      <c r="A3991" s="117">
        <v>44843</v>
      </c>
      <c r="B3991" s="118" t="s">
        <v>20</v>
      </c>
      <c r="C3991" s="118" t="s">
        <v>20</v>
      </c>
      <c r="D3991" s="119" t="s">
        <v>200</v>
      </c>
      <c r="E3991" s="119" t="s">
        <v>22</v>
      </c>
      <c r="F3991" s="119" t="s">
        <v>55</v>
      </c>
      <c r="G3991" s="119" t="str">
        <f>VLOOKUP(Repository_table[[#This Row],[Country of Destination]],$T$11:$U$47,2,)</f>
        <v>Europe and Central Asia</v>
      </c>
      <c r="H3991" s="119" t="s">
        <v>202</v>
      </c>
      <c r="I3991" s="119" t="s">
        <v>25</v>
      </c>
      <c r="J3991" s="120">
        <v>3377071</v>
      </c>
      <c r="K3991" s="121"/>
      <c r="L3991" s="150"/>
      <c r="N3991" s="89"/>
    </row>
    <row r="3992" spans="1:14" s="13" customFormat="1">
      <c r="A3992" s="117">
        <v>44844</v>
      </c>
      <c r="B3992" s="118" t="s">
        <v>20</v>
      </c>
      <c r="C3992" s="118" t="s">
        <v>20</v>
      </c>
      <c r="D3992" s="119" t="s">
        <v>200</v>
      </c>
      <c r="E3992" s="119" t="s">
        <v>22</v>
      </c>
      <c r="F3992" s="119" t="s">
        <v>28</v>
      </c>
      <c r="G3992" s="119" t="str">
        <f>VLOOKUP(Repository_table[[#This Row],[Country of Destination]],$T$11:$U$47,2,)</f>
        <v>East Asia and Pacific</v>
      </c>
      <c r="H3992" s="119" t="s">
        <v>93</v>
      </c>
      <c r="I3992" s="119" t="s">
        <v>25</v>
      </c>
      <c r="J3992" s="120">
        <v>3701795</v>
      </c>
      <c r="K3992" s="121"/>
      <c r="L3992" s="150"/>
      <c r="N3992" s="89"/>
    </row>
    <row r="3993" spans="1:14" s="13" customFormat="1">
      <c r="A3993" s="117">
        <v>44844</v>
      </c>
      <c r="B3993" s="118" t="s">
        <v>20</v>
      </c>
      <c r="C3993" s="118" t="s">
        <v>20</v>
      </c>
      <c r="D3993" s="119" t="s">
        <v>200</v>
      </c>
      <c r="E3993" s="119" t="s">
        <v>22</v>
      </c>
      <c r="F3993" s="119" t="s">
        <v>69</v>
      </c>
      <c r="G3993" s="119" t="str">
        <f>VLOOKUP(Repository_table[[#This Row],[Country of Destination]],$T$11:$U$47,2,)</f>
        <v>East Asia and Pacific</v>
      </c>
      <c r="H3993" s="119" t="s">
        <v>171</v>
      </c>
      <c r="I3993" s="119" t="s">
        <v>25</v>
      </c>
      <c r="J3993" s="120">
        <v>2735503</v>
      </c>
      <c r="K3993" s="121"/>
      <c r="L3993" s="150"/>
      <c r="N3993" s="89"/>
    </row>
    <row r="3994" spans="1:14" s="13" customFormat="1">
      <c r="A3994" s="117">
        <v>44844</v>
      </c>
      <c r="B3994" s="118" t="s">
        <v>373</v>
      </c>
      <c r="C3994" s="118" t="s">
        <v>373</v>
      </c>
      <c r="D3994" s="119" t="s">
        <v>374</v>
      </c>
      <c r="E3994" s="119" t="s">
        <v>22</v>
      </c>
      <c r="F3994" s="119" t="s">
        <v>35</v>
      </c>
      <c r="G3994" s="119" t="str">
        <f>VLOOKUP(Repository_table[[#This Row],[Country of Destination]],$T$11:$U$47,2,)</f>
        <v>Europe and Central Asia</v>
      </c>
      <c r="H3994" s="119" t="s">
        <v>383</v>
      </c>
      <c r="I3994" s="119" t="s">
        <v>307</v>
      </c>
      <c r="J3994" s="120">
        <v>3421880</v>
      </c>
      <c r="K3994" s="121"/>
      <c r="L3994" s="150" t="s">
        <v>375</v>
      </c>
      <c r="N3994" s="89"/>
    </row>
    <row r="3995" spans="1:14" s="13" customFormat="1">
      <c r="A3995" s="117">
        <v>44845</v>
      </c>
      <c r="B3995" s="118" t="s">
        <v>303</v>
      </c>
      <c r="C3995" s="118" t="s">
        <v>304</v>
      </c>
      <c r="D3995" s="119" t="s">
        <v>305</v>
      </c>
      <c r="E3995" s="119" t="s">
        <v>22</v>
      </c>
      <c r="F3995" s="119" t="s">
        <v>38</v>
      </c>
      <c r="G3995" s="119" t="str">
        <f>VLOOKUP(Repository_table[[#This Row],[Country of Destination]],$T$11:$U$47,2,)</f>
        <v>Latin America and the Caribbean</v>
      </c>
      <c r="H3995" s="119" t="s">
        <v>294</v>
      </c>
      <c r="I3995" s="119" t="s">
        <v>307</v>
      </c>
      <c r="J3995" s="120">
        <v>3439057</v>
      </c>
      <c r="K3995" s="121"/>
      <c r="L3995" s="150"/>
      <c r="N3995" s="89"/>
    </row>
    <row r="3996" spans="1:14" s="13" customFormat="1" ht="24.95">
      <c r="A3996" s="117">
        <v>44845</v>
      </c>
      <c r="B3996" s="118" t="s">
        <v>264</v>
      </c>
      <c r="C3996" s="118" t="s">
        <v>265</v>
      </c>
      <c r="D3996" s="119" t="s">
        <v>266</v>
      </c>
      <c r="E3996" s="119" t="s">
        <v>22</v>
      </c>
      <c r="F3996" s="119" t="s">
        <v>158</v>
      </c>
      <c r="G3996" s="119" t="str">
        <f>VLOOKUP(Repository_table[[#This Row],[Country of Destination]],$T$11:$U$47,2,)</f>
        <v>East Asia and Pacific</v>
      </c>
      <c r="H3996" s="119" t="s">
        <v>290</v>
      </c>
      <c r="I3996" s="119" t="s">
        <v>268</v>
      </c>
      <c r="J3996" s="120">
        <v>3682621</v>
      </c>
      <c r="K3996" s="121"/>
      <c r="L3996" s="150"/>
      <c r="N3996" s="89"/>
    </row>
    <row r="3997" spans="1:14" s="13" customFormat="1">
      <c r="A3997" s="117">
        <v>44845</v>
      </c>
      <c r="B3997" s="118" t="s">
        <v>20</v>
      </c>
      <c r="C3997" s="118" t="s">
        <v>20</v>
      </c>
      <c r="D3997" s="119" t="s">
        <v>200</v>
      </c>
      <c r="E3997" s="119" t="s">
        <v>22</v>
      </c>
      <c r="F3997" s="119" t="s">
        <v>187</v>
      </c>
      <c r="G3997" s="119" t="str">
        <f>VLOOKUP(Repository_table[[#This Row],[Country of Destination]],$T$11:$U$47,2,)</f>
        <v>Latin America and the Caribbean</v>
      </c>
      <c r="H3997" s="119" t="s">
        <v>81</v>
      </c>
      <c r="I3997" s="119" t="s">
        <v>25</v>
      </c>
      <c r="J3997" s="120">
        <v>3699092</v>
      </c>
      <c r="K3997" s="121"/>
      <c r="L3997" s="150"/>
      <c r="N3997" s="89"/>
    </row>
    <row r="3998" spans="1:14" s="13" customFormat="1" ht="24.95">
      <c r="A3998" s="117">
        <v>44846</v>
      </c>
      <c r="B3998" s="118" t="s">
        <v>264</v>
      </c>
      <c r="C3998" s="118" t="s">
        <v>265</v>
      </c>
      <c r="D3998" s="119" t="s">
        <v>266</v>
      </c>
      <c r="E3998" s="119" t="s">
        <v>22</v>
      </c>
      <c r="F3998" s="119" t="s">
        <v>94</v>
      </c>
      <c r="G3998" s="119" t="str">
        <f>VLOOKUP(Repository_table[[#This Row],[Country of Destination]],$T$11:$U$47,2,)</f>
        <v>East Asia and Pacific</v>
      </c>
      <c r="H3998" s="119" t="s">
        <v>133</v>
      </c>
      <c r="I3998" s="119" t="s">
        <v>268</v>
      </c>
      <c r="J3998" s="120">
        <v>3547806</v>
      </c>
      <c r="K3998" s="121"/>
      <c r="L3998" s="150"/>
      <c r="N3998" s="89"/>
    </row>
    <row r="3999" spans="1:14" s="13" customFormat="1">
      <c r="A3999" s="117">
        <v>44846</v>
      </c>
      <c r="B3999" s="118" t="s">
        <v>20</v>
      </c>
      <c r="C3999" s="118" t="s">
        <v>20</v>
      </c>
      <c r="D3999" s="119" t="s">
        <v>200</v>
      </c>
      <c r="E3999" s="119" t="s">
        <v>22</v>
      </c>
      <c r="F3999" s="119" t="s">
        <v>55</v>
      </c>
      <c r="G3999" s="119" t="str">
        <f>VLOOKUP(Repository_table[[#This Row],[Country of Destination]],$T$11:$U$47,2,)</f>
        <v>Europe and Central Asia</v>
      </c>
      <c r="H3999" s="119" t="s">
        <v>203</v>
      </c>
      <c r="I3999" s="119" t="s">
        <v>25</v>
      </c>
      <c r="J3999" s="120">
        <v>3630366</v>
      </c>
      <c r="K3999" s="121"/>
      <c r="L3999" s="150"/>
      <c r="N3999" s="89"/>
    </row>
    <row r="4000" spans="1:14" s="13" customFormat="1">
      <c r="A4000" s="117">
        <v>44847</v>
      </c>
      <c r="B4000" s="118" t="s">
        <v>303</v>
      </c>
      <c r="C4000" s="118" t="s">
        <v>304</v>
      </c>
      <c r="D4000" s="119" t="s">
        <v>305</v>
      </c>
      <c r="E4000" s="119" t="s">
        <v>22</v>
      </c>
      <c r="F4000" s="119" t="s">
        <v>158</v>
      </c>
      <c r="G4000" s="119" t="str">
        <f>VLOOKUP(Repository_table[[#This Row],[Country of Destination]],$T$11:$U$47,2,)</f>
        <v>East Asia and Pacific</v>
      </c>
      <c r="H4000" s="119" t="s">
        <v>306</v>
      </c>
      <c r="I4000" s="119" t="s">
        <v>307</v>
      </c>
      <c r="J4000" s="120">
        <v>3505346</v>
      </c>
      <c r="K4000" s="121"/>
      <c r="L4000" s="150"/>
      <c r="N4000" s="89"/>
    </row>
    <row r="4001" spans="1:14" s="13" customFormat="1">
      <c r="A4001" s="117">
        <v>44847</v>
      </c>
      <c r="B4001" s="118" t="s">
        <v>20</v>
      </c>
      <c r="C4001" s="118" t="s">
        <v>20</v>
      </c>
      <c r="D4001" s="119" t="s">
        <v>200</v>
      </c>
      <c r="E4001" s="119" t="s">
        <v>22</v>
      </c>
      <c r="F4001" s="119" t="s">
        <v>125</v>
      </c>
      <c r="G4001" s="119" t="str">
        <f>VLOOKUP(Repository_table[[#This Row],[Country of Destination]],$T$11:$U$47,2,)</f>
        <v>East Asia and Pacific</v>
      </c>
      <c r="H4001" s="119" t="s">
        <v>124</v>
      </c>
      <c r="I4001" s="119" t="s">
        <v>25</v>
      </c>
      <c r="J4001" s="120">
        <v>3400520</v>
      </c>
      <c r="K4001" s="121"/>
      <c r="L4001" s="150"/>
      <c r="N4001" s="89"/>
    </row>
    <row r="4002" spans="1:14" s="13" customFormat="1" ht="24.95">
      <c r="A4002" s="117">
        <v>44848</v>
      </c>
      <c r="B4002" s="118" t="s">
        <v>264</v>
      </c>
      <c r="C4002" s="118" t="s">
        <v>265</v>
      </c>
      <c r="D4002" s="119" t="s">
        <v>266</v>
      </c>
      <c r="E4002" s="119" t="s">
        <v>22</v>
      </c>
      <c r="F4002" s="119" t="s">
        <v>44</v>
      </c>
      <c r="G4002" s="119" t="str">
        <f>VLOOKUP(Repository_table[[#This Row],[Country of Destination]],$T$11:$U$47,2,)</f>
        <v>Europe and Central Asia</v>
      </c>
      <c r="H4002" s="119" t="s">
        <v>280</v>
      </c>
      <c r="I4002" s="119" t="s">
        <v>268</v>
      </c>
      <c r="J4002" s="120">
        <v>3060103</v>
      </c>
      <c r="K4002" s="121"/>
      <c r="L4002" s="150"/>
      <c r="N4002" s="89"/>
    </row>
    <row r="4003" spans="1:14" s="13" customFormat="1">
      <c r="A4003" s="117">
        <v>44848</v>
      </c>
      <c r="B4003" s="118" t="s">
        <v>20</v>
      </c>
      <c r="C4003" s="118" t="s">
        <v>20</v>
      </c>
      <c r="D4003" s="119" t="s">
        <v>200</v>
      </c>
      <c r="E4003" s="119" t="s">
        <v>22</v>
      </c>
      <c r="F4003" s="119" t="s">
        <v>42</v>
      </c>
      <c r="G4003" s="119" t="str">
        <f>VLOOKUP(Repository_table[[#This Row],[Country of Destination]],$T$11:$U$47,2,)</f>
        <v>South Asia</v>
      </c>
      <c r="H4003" s="119" t="s">
        <v>204</v>
      </c>
      <c r="I4003" s="119" t="s">
        <v>25</v>
      </c>
      <c r="J4003" s="120">
        <v>3836286</v>
      </c>
      <c r="K4003" s="121"/>
      <c r="L4003" s="150"/>
      <c r="N4003" s="89"/>
    </row>
    <row r="4004" spans="1:14" s="13" customFormat="1">
      <c r="A4004" s="117">
        <v>44848</v>
      </c>
      <c r="B4004" s="118" t="s">
        <v>373</v>
      </c>
      <c r="C4004" s="118" t="s">
        <v>373</v>
      </c>
      <c r="D4004" s="119" t="s">
        <v>374</v>
      </c>
      <c r="E4004" s="119" t="s">
        <v>22</v>
      </c>
      <c r="F4004" s="119" t="s">
        <v>55</v>
      </c>
      <c r="G4004" s="119" t="str">
        <f>VLOOKUP(Repository_table[[#This Row],[Country of Destination]],$T$11:$U$47,2,)</f>
        <v>Europe and Central Asia</v>
      </c>
      <c r="H4004" s="119" t="s">
        <v>112</v>
      </c>
      <c r="I4004" s="119" t="s">
        <v>307</v>
      </c>
      <c r="J4004" s="120">
        <v>3675251</v>
      </c>
      <c r="K4004" s="121"/>
      <c r="L4004" s="150" t="s">
        <v>375</v>
      </c>
      <c r="N4004" s="89"/>
    </row>
    <row r="4005" spans="1:14" s="13" customFormat="1">
      <c r="A4005" s="117">
        <v>44849</v>
      </c>
      <c r="B4005" s="118" t="s">
        <v>303</v>
      </c>
      <c r="C4005" s="118" t="s">
        <v>308</v>
      </c>
      <c r="D4005" s="119" t="s">
        <v>305</v>
      </c>
      <c r="E4005" s="119" t="s">
        <v>22</v>
      </c>
      <c r="F4005" s="119" t="s">
        <v>33</v>
      </c>
      <c r="G4005" s="119" t="str">
        <f>VLOOKUP(Repository_table[[#This Row],[Country of Destination]],$T$11:$U$47,2,)</f>
        <v>Europe and Central Asia</v>
      </c>
      <c r="H4005" s="119" t="s">
        <v>34</v>
      </c>
      <c r="I4005" s="119" t="s">
        <v>307</v>
      </c>
      <c r="J4005" s="120">
        <v>3247943</v>
      </c>
      <c r="K4005" s="121"/>
      <c r="L4005" s="150" t="s">
        <v>67</v>
      </c>
      <c r="N4005" s="89"/>
    </row>
    <row r="4006" spans="1:14" s="13" customFormat="1">
      <c r="A4006" s="117">
        <v>44849</v>
      </c>
      <c r="B4006" s="118" t="s">
        <v>303</v>
      </c>
      <c r="C4006" s="118" t="s">
        <v>304</v>
      </c>
      <c r="D4006" s="119" t="s">
        <v>305</v>
      </c>
      <c r="E4006" s="119" t="s">
        <v>22</v>
      </c>
      <c r="F4006" s="119" t="s">
        <v>33</v>
      </c>
      <c r="G4006" s="119" t="str">
        <f>VLOOKUP(Repository_table[[#This Row],[Country of Destination]],$T$11:$U$47,2,)</f>
        <v>Europe and Central Asia</v>
      </c>
      <c r="H4006" s="119" t="s">
        <v>34</v>
      </c>
      <c r="I4006" s="119" t="s">
        <v>307</v>
      </c>
      <c r="J4006" s="120">
        <v>388985</v>
      </c>
      <c r="K4006" s="121"/>
      <c r="L4006" s="150" t="s">
        <v>67</v>
      </c>
      <c r="N4006" s="89"/>
    </row>
    <row r="4007" spans="1:14" s="13" customFormat="1">
      <c r="A4007" s="117">
        <v>44849</v>
      </c>
      <c r="B4007" s="118" t="s">
        <v>20</v>
      </c>
      <c r="C4007" s="118" t="s">
        <v>20</v>
      </c>
      <c r="D4007" s="119" t="s">
        <v>200</v>
      </c>
      <c r="E4007" s="119" t="s">
        <v>22</v>
      </c>
      <c r="F4007" s="119" t="s">
        <v>55</v>
      </c>
      <c r="G4007" s="119" t="str">
        <f>VLOOKUP(Repository_table[[#This Row],[Country of Destination]],$T$11:$U$47,2,)</f>
        <v>Europe and Central Asia</v>
      </c>
      <c r="H4007" s="119" t="s">
        <v>60</v>
      </c>
      <c r="I4007" s="119" t="s">
        <v>25</v>
      </c>
      <c r="J4007" s="120">
        <v>3704423</v>
      </c>
      <c r="K4007" s="121"/>
      <c r="L4007" s="150"/>
      <c r="N4007" s="89"/>
    </row>
    <row r="4008" spans="1:14" s="13" customFormat="1">
      <c r="A4008" s="117">
        <v>44849</v>
      </c>
      <c r="B4008" s="118" t="s">
        <v>20</v>
      </c>
      <c r="C4008" s="118" t="s">
        <v>20</v>
      </c>
      <c r="D4008" s="119" t="s">
        <v>200</v>
      </c>
      <c r="E4008" s="119" t="s">
        <v>22</v>
      </c>
      <c r="F4008" s="119" t="s">
        <v>33</v>
      </c>
      <c r="G4008" s="119" t="str">
        <f>VLOOKUP(Repository_table[[#This Row],[Country of Destination]],$T$11:$U$47,2,)</f>
        <v>Europe and Central Asia</v>
      </c>
      <c r="H4008" s="119" t="s">
        <v>205</v>
      </c>
      <c r="I4008" s="119" t="s">
        <v>25</v>
      </c>
      <c r="J4008" s="120">
        <v>3348566</v>
      </c>
      <c r="K4008" s="121"/>
      <c r="L4008" s="150"/>
      <c r="N4008" s="89"/>
    </row>
    <row r="4009" spans="1:14" s="13" customFormat="1">
      <c r="A4009" s="117">
        <v>44850</v>
      </c>
      <c r="B4009" s="118" t="s">
        <v>373</v>
      </c>
      <c r="C4009" s="118" t="s">
        <v>373</v>
      </c>
      <c r="D4009" s="119" t="s">
        <v>374</v>
      </c>
      <c r="E4009" s="119" t="s">
        <v>22</v>
      </c>
      <c r="F4009" s="119" t="s">
        <v>23</v>
      </c>
      <c r="G4009" s="119" t="str">
        <f>VLOOKUP(Repository_table[[#This Row],[Country of Destination]],$T$11:$U$47,2,)</f>
        <v>Europe and Central Asia</v>
      </c>
      <c r="H4009" s="119" t="s">
        <v>47</v>
      </c>
      <c r="I4009" s="119" t="s">
        <v>307</v>
      </c>
      <c r="J4009" s="120">
        <v>3437293</v>
      </c>
      <c r="K4009" s="121"/>
      <c r="L4009" s="150" t="s">
        <v>375</v>
      </c>
      <c r="N4009" s="89"/>
    </row>
    <row r="4010" spans="1:14" s="13" customFormat="1">
      <c r="A4010" s="117">
        <v>44851</v>
      </c>
      <c r="B4010" s="118" t="s">
        <v>303</v>
      </c>
      <c r="C4010" s="118" t="s">
        <v>308</v>
      </c>
      <c r="D4010" s="119" t="s">
        <v>309</v>
      </c>
      <c r="E4010" s="119" t="s">
        <v>22</v>
      </c>
      <c r="F4010" s="119" t="s">
        <v>28</v>
      </c>
      <c r="G4010" s="119" t="str">
        <f>VLOOKUP(Repository_table[[#This Row],[Country of Destination]],$T$11:$U$47,2,)</f>
        <v>East Asia and Pacific</v>
      </c>
      <c r="H4010" s="119" t="s">
        <v>312</v>
      </c>
      <c r="I4010" s="119" t="s">
        <v>307</v>
      </c>
      <c r="J4010" s="120">
        <v>3324493</v>
      </c>
      <c r="K4010" s="121"/>
      <c r="L4010" s="150" t="s">
        <v>67</v>
      </c>
      <c r="N4010" s="89"/>
    </row>
    <row r="4011" spans="1:14" s="13" customFormat="1">
      <c r="A4011" s="117">
        <v>44851</v>
      </c>
      <c r="B4011" s="118" t="s">
        <v>303</v>
      </c>
      <c r="C4011" s="118" t="s">
        <v>308</v>
      </c>
      <c r="D4011" s="119" t="s">
        <v>305</v>
      </c>
      <c r="E4011" s="119" t="s">
        <v>22</v>
      </c>
      <c r="F4011" s="119" t="s">
        <v>94</v>
      </c>
      <c r="G4011" s="119" t="str">
        <f>VLOOKUP(Repository_table[[#This Row],[Country of Destination]],$T$11:$U$47,2,)</f>
        <v>East Asia and Pacific</v>
      </c>
      <c r="H4011" s="119" t="s">
        <v>312</v>
      </c>
      <c r="I4011" s="119" t="s">
        <v>307</v>
      </c>
      <c r="J4011" s="120">
        <v>259317</v>
      </c>
      <c r="K4011" s="121"/>
      <c r="L4011" s="150" t="s">
        <v>67</v>
      </c>
      <c r="N4011" s="89"/>
    </row>
    <row r="4012" spans="1:14" s="13" customFormat="1" ht="24.95">
      <c r="A4012" s="117">
        <v>44851</v>
      </c>
      <c r="B4012" s="118" t="s">
        <v>264</v>
      </c>
      <c r="C4012" s="118" t="s">
        <v>265</v>
      </c>
      <c r="D4012" s="119" t="s">
        <v>266</v>
      </c>
      <c r="E4012" s="119" t="s">
        <v>22</v>
      </c>
      <c r="F4012" s="119" t="s">
        <v>33</v>
      </c>
      <c r="G4012" s="119" t="str">
        <f>VLOOKUP(Repository_table[[#This Row],[Country of Destination]],$T$11:$U$47,2,)</f>
        <v>Europe and Central Asia</v>
      </c>
      <c r="H4012" s="119" t="s">
        <v>267</v>
      </c>
      <c r="I4012" s="119" t="s">
        <v>268</v>
      </c>
      <c r="J4012" s="120">
        <v>3793898</v>
      </c>
      <c r="K4012" s="121"/>
      <c r="L4012" s="150"/>
      <c r="N4012" s="89"/>
    </row>
    <row r="4013" spans="1:14" s="13" customFormat="1">
      <c r="A4013" s="117">
        <v>44851</v>
      </c>
      <c r="B4013" s="118" t="s">
        <v>20</v>
      </c>
      <c r="C4013" s="118" t="s">
        <v>20</v>
      </c>
      <c r="D4013" s="119" t="s">
        <v>200</v>
      </c>
      <c r="E4013" s="119" t="s">
        <v>22</v>
      </c>
      <c r="F4013" s="119" t="s">
        <v>55</v>
      </c>
      <c r="G4013" s="119" t="str">
        <f>VLOOKUP(Repository_table[[#This Row],[Country of Destination]],$T$11:$U$47,2,)</f>
        <v>Europe and Central Asia</v>
      </c>
      <c r="H4013" s="119" t="s">
        <v>191</v>
      </c>
      <c r="I4013" s="119" t="s">
        <v>25</v>
      </c>
      <c r="J4013" s="120">
        <v>3695798</v>
      </c>
      <c r="K4013" s="121"/>
      <c r="L4013" s="150"/>
      <c r="N4013" s="89"/>
    </row>
    <row r="4014" spans="1:14" s="13" customFormat="1">
      <c r="A4014" s="117">
        <v>44851</v>
      </c>
      <c r="B4014" s="118" t="s">
        <v>20</v>
      </c>
      <c r="C4014" s="118" t="s">
        <v>20</v>
      </c>
      <c r="D4014" s="119" t="s">
        <v>200</v>
      </c>
      <c r="E4014" s="119" t="s">
        <v>22</v>
      </c>
      <c r="F4014" s="119" t="s">
        <v>23</v>
      </c>
      <c r="G4014" s="119" t="str">
        <f>VLOOKUP(Repository_table[[#This Row],[Country of Destination]],$T$11:$U$47,2,)</f>
        <v>Europe and Central Asia</v>
      </c>
      <c r="H4014" s="119" t="s">
        <v>142</v>
      </c>
      <c r="I4014" s="119" t="s">
        <v>25</v>
      </c>
      <c r="J4014" s="120">
        <v>2503745</v>
      </c>
      <c r="K4014" s="121"/>
      <c r="L4014" s="150"/>
      <c r="N4014" s="89"/>
    </row>
    <row r="4015" spans="1:14" s="13" customFormat="1" ht="24.95">
      <c r="A4015" s="117">
        <v>44852</v>
      </c>
      <c r="B4015" s="118" t="s">
        <v>264</v>
      </c>
      <c r="C4015" s="118" t="s">
        <v>265</v>
      </c>
      <c r="D4015" s="119" t="s">
        <v>266</v>
      </c>
      <c r="E4015" s="119" t="s">
        <v>22</v>
      </c>
      <c r="F4015" s="119" t="s">
        <v>113</v>
      </c>
      <c r="G4015" s="119" t="str">
        <f>VLOOKUP(Repository_table[[#This Row],[Country of Destination]],$T$11:$U$47,2,)</f>
        <v>Europe and Central Asia</v>
      </c>
      <c r="H4015" s="119" t="s">
        <v>299</v>
      </c>
      <c r="I4015" s="119" t="s">
        <v>268</v>
      </c>
      <c r="J4015" s="120">
        <v>3677539</v>
      </c>
      <c r="K4015" s="121"/>
      <c r="L4015" s="150"/>
      <c r="N4015" s="89"/>
    </row>
    <row r="4016" spans="1:14" s="13" customFormat="1">
      <c r="A4016" s="117">
        <v>44852</v>
      </c>
      <c r="B4016" s="118" t="s">
        <v>373</v>
      </c>
      <c r="C4016" s="118" t="s">
        <v>373</v>
      </c>
      <c r="D4016" s="119" t="s">
        <v>374</v>
      </c>
      <c r="E4016" s="119" t="s">
        <v>22</v>
      </c>
      <c r="F4016" s="119" t="s">
        <v>35</v>
      </c>
      <c r="G4016" s="119" t="str">
        <f>VLOOKUP(Repository_table[[#This Row],[Country of Destination]],$T$11:$U$47,2,)</f>
        <v>Europe and Central Asia</v>
      </c>
      <c r="H4016" s="119" t="s">
        <v>76</v>
      </c>
      <c r="I4016" s="119" t="s">
        <v>307</v>
      </c>
      <c r="J4016" s="120">
        <v>3739566</v>
      </c>
      <c r="K4016" s="121"/>
      <c r="L4016" s="150" t="s">
        <v>375</v>
      </c>
      <c r="N4016" s="89"/>
    </row>
    <row r="4017" spans="1:14" s="13" customFormat="1">
      <c r="A4017" s="117">
        <v>44853</v>
      </c>
      <c r="B4017" s="118" t="s">
        <v>303</v>
      </c>
      <c r="C4017" s="118" t="s">
        <v>304</v>
      </c>
      <c r="D4017" s="119" t="s">
        <v>305</v>
      </c>
      <c r="E4017" s="119" t="s">
        <v>22</v>
      </c>
      <c r="F4017" s="119" t="s">
        <v>42</v>
      </c>
      <c r="G4017" s="119" t="str">
        <f>VLOOKUP(Repository_table[[#This Row],[Country of Destination]],$T$11:$U$47,2,)</f>
        <v>South Asia</v>
      </c>
      <c r="H4017" s="119" t="s">
        <v>323</v>
      </c>
      <c r="I4017" s="119" t="s">
        <v>307</v>
      </c>
      <c r="J4017" s="120">
        <v>3168874</v>
      </c>
      <c r="K4017" s="121"/>
      <c r="L4017" s="150"/>
      <c r="N4017" s="89"/>
    </row>
    <row r="4018" spans="1:14" s="13" customFormat="1">
      <c r="A4018" s="117">
        <v>44853</v>
      </c>
      <c r="B4018" s="118" t="s">
        <v>20</v>
      </c>
      <c r="C4018" s="118" t="s">
        <v>20</v>
      </c>
      <c r="D4018" s="119" t="s">
        <v>200</v>
      </c>
      <c r="E4018" s="119" t="s">
        <v>22</v>
      </c>
      <c r="F4018" s="119" t="s">
        <v>35</v>
      </c>
      <c r="G4018" s="119" t="str">
        <f>VLOOKUP(Repository_table[[#This Row],[Country of Destination]],$T$11:$U$47,2,)</f>
        <v>Europe and Central Asia</v>
      </c>
      <c r="H4018" s="119" t="s">
        <v>207</v>
      </c>
      <c r="I4018" s="119" t="s">
        <v>25</v>
      </c>
      <c r="J4018" s="120">
        <v>3686952</v>
      </c>
      <c r="K4018" s="121"/>
      <c r="L4018" s="150"/>
      <c r="N4018" s="89"/>
    </row>
    <row r="4019" spans="1:14" s="13" customFormat="1">
      <c r="A4019" s="117">
        <v>44853</v>
      </c>
      <c r="B4019" s="118" t="s">
        <v>20</v>
      </c>
      <c r="C4019" s="118" t="s">
        <v>20</v>
      </c>
      <c r="D4019" s="119" t="s">
        <v>200</v>
      </c>
      <c r="E4019" s="119" t="s">
        <v>22</v>
      </c>
      <c r="F4019" s="119" t="s">
        <v>94</v>
      </c>
      <c r="G4019" s="119" t="str">
        <f>VLOOKUP(Repository_table[[#This Row],[Country of Destination]],$T$11:$U$47,2,)</f>
        <v>East Asia and Pacific</v>
      </c>
      <c r="H4019" s="119" t="s">
        <v>206</v>
      </c>
      <c r="I4019" s="119" t="s">
        <v>25</v>
      </c>
      <c r="J4019" s="120">
        <v>3550624</v>
      </c>
      <c r="K4019" s="121"/>
      <c r="L4019" s="150"/>
      <c r="N4019" s="89"/>
    </row>
    <row r="4020" spans="1:14" s="13" customFormat="1">
      <c r="A4020" s="117">
        <v>44854</v>
      </c>
      <c r="B4020" s="118" t="s">
        <v>303</v>
      </c>
      <c r="C4020" s="118" t="s">
        <v>304</v>
      </c>
      <c r="D4020" s="119" t="s">
        <v>305</v>
      </c>
      <c r="E4020" s="119" t="s">
        <v>22</v>
      </c>
      <c r="F4020" s="119" t="s">
        <v>55</v>
      </c>
      <c r="G4020" s="119" t="str">
        <f>VLOOKUP(Repository_table[[#This Row],[Country of Destination]],$T$11:$U$47,2,)</f>
        <v>Europe and Central Asia</v>
      </c>
      <c r="H4020" s="119" t="s">
        <v>247</v>
      </c>
      <c r="I4020" s="119" t="s">
        <v>307</v>
      </c>
      <c r="J4020" s="120">
        <v>3461652</v>
      </c>
      <c r="K4020" s="121"/>
      <c r="L4020" s="150"/>
      <c r="N4020" s="89"/>
    </row>
    <row r="4021" spans="1:14" s="13" customFormat="1" ht="24.95">
      <c r="A4021" s="117">
        <v>44854</v>
      </c>
      <c r="B4021" s="118" t="s">
        <v>264</v>
      </c>
      <c r="C4021" s="118" t="s">
        <v>265</v>
      </c>
      <c r="D4021" s="119" t="s">
        <v>266</v>
      </c>
      <c r="E4021" s="119" t="s">
        <v>22</v>
      </c>
      <c r="F4021" s="119" t="s">
        <v>35</v>
      </c>
      <c r="G4021" s="119" t="str">
        <f>VLOOKUP(Repository_table[[#This Row],[Country of Destination]],$T$11:$U$47,2,)</f>
        <v>Europe and Central Asia</v>
      </c>
      <c r="H4021" s="119" t="s">
        <v>168</v>
      </c>
      <c r="I4021" s="119" t="s">
        <v>268</v>
      </c>
      <c r="J4021" s="120">
        <v>3391178</v>
      </c>
      <c r="K4021" s="121"/>
      <c r="L4021" s="150"/>
      <c r="N4021" s="89"/>
    </row>
    <row r="4022" spans="1:14" s="13" customFormat="1">
      <c r="A4022" s="117">
        <v>44854</v>
      </c>
      <c r="B4022" s="118" t="s">
        <v>20</v>
      </c>
      <c r="C4022" s="118" t="s">
        <v>20</v>
      </c>
      <c r="D4022" s="119" t="s">
        <v>200</v>
      </c>
      <c r="E4022" s="119" t="s">
        <v>22</v>
      </c>
      <c r="F4022" s="119" t="s">
        <v>33</v>
      </c>
      <c r="G4022" s="119" t="str">
        <f>VLOOKUP(Repository_table[[#This Row],[Country of Destination]],$T$11:$U$47,2,)</f>
        <v>Europe and Central Asia</v>
      </c>
      <c r="H4022" s="119" t="s">
        <v>62</v>
      </c>
      <c r="I4022" s="119" t="s">
        <v>25</v>
      </c>
      <c r="J4022" s="120">
        <v>3702026</v>
      </c>
      <c r="K4022" s="121"/>
      <c r="L4022" s="150"/>
      <c r="N4022" s="89"/>
    </row>
    <row r="4023" spans="1:14" s="13" customFormat="1" ht="24.95">
      <c r="A4023" s="117">
        <v>44855</v>
      </c>
      <c r="B4023" s="118" t="s">
        <v>264</v>
      </c>
      <c r="C4023" s="118" t="s">
        <v>265</v>
      </c>
      <c r="D4023" s="119" t="s">
        <v>266</v>
      </c>
      <c r="E4023" s="119" t="s">
        <v>22</v>
      </c>
      <c r="F4023" s="119" t="s">
        <v>55</v>
      </c>
      <c r="G4023" s="119" t="str">
        <f>VLOOKUP(Repository_table[[#This Row],[Country of Destination]],$T$11:$U$47,2,)</f>
        <v>Europe and Central Asia</v>
      </c>
      <c r="H4023" s="119" t="s">
        <v>98</v>
      </c>
      <c r="I4023" s="119" t="s">
        <v>268</v>
      </c>
      <c r="J4023" s="120">
        <v>3687908</v>
      </c>
      <c r="K4023" s="121"/>
      <c r="L4023" s="150"/>
      <c r="N4023" s="89"/>
    </row>
    <row r="4024" spans="1:14" s="13" customFormat="1">
      <c r="A4024" s="117">
        <v>44855</v>
      </c>
      <c r="B4024" s="118" t="s">
        <v>20</v>
      </c>
      <c r="C4024" s="118" t="s">
        <v>20</v>
      </c>
      <c r="D4024" s="119" t="s">
        <v>200</v>
      </c>
      <c r="E4024" s="119" t="s">
        <v>22</v>
      </c>
      <c r="F4024" s="119" t="s">
        <v>23</v>
      </c>
      <c r="G4024" s="119" t="str">
        <f>VLOOKUP(Repository_table[[#This Row],[Country of Destination]],$T$11:$U$47,2,)</f>
        <v>Europe and Central Asia</v>
      </c>
      <c r="H4024" s="119" t="s">
        <v>189</v>
      </c>
      <c r="I4024" s="119" t="s">
        <v>25</v>
      </c>
      <c r="J4024" s="120">
        <v>2940817</v>
      </c>
      <c r="K4024" s="121"/>
      <c r="L4024" s="150"/>
      <c r="N4024" s="89"/>
    </row>
    <row r="4025" spans="1:14" s="13" customFormat="1">
      <c r="A4025" s="117">
        <v>44855</v>
      </c>
      <c r="B4025" s="118" t="s">
        <v>373</v>
      </c>
      <c r="C4025" s="118" t="s">
        <v>373</v>
      </c>
      <c r="D4025" s="119" t="s">
        <v>378</v>
      </c>
      <c r="E4025" s="119" t="s">
        <v>22</v>
      </c>
      <c r="F4025" s="119" t="s">
        <v>28</v>
      </c>
      <c r="G4025" s="119" t="str">
        <f>VLOOKUP(Repository_table[[#This Row],[Country of Destination]],$T$11:$U$47,2,)</f>
        <v>East Asia and Pacific</v>
      </c>
      <c r="H4025" s="119" t="s">
        <v>293</v>
      </c>
      <c r="I4025" s="119" t="s">
        <v>307</v>
      </c>
      <c r="J4025" s="120">
        <v>3730837</v>
      </c>
      <c r="K4025" s="121"/>
      <c r="L4025" s="150" t="s">
        <v>375</v>
      </c>
      <c r="N4025" s="89"/>
    </row>
    <row r="4026" spans="1:14" s="13" customFormat="1">
      <c r="A4026" s="117">
        <v>44856</v>
      </c>
      <c r="B4026" s="118" t="s">
        <v>303</v>
      </c>
      <c r="C4026" s="118" t="s">
        <v>318</v>
      </c>
      <c r="D4026" s="119" t="s">
        <v>309</v>
      </c>
      <c r="E4026" s="119" t="s">
        <v>22</v>
      </c>
      <c r="F4026" s="119" t="s">
        <v>28</v>
      </c>
      <c r="G4026" s="119" t="str">
        <f>VLOOKUP(Repository_table[[#This Row],[Country of Destination]],$T$11:$U$47,2,)</f>
        <v>East Asia and Pacific</v>
      </c>
      <c r="H4026" s="119" t="s">
        <v>194</v>
      </c>
      <c r="I4026" s="119" t="s">
        <v>307</v>
      </c>
      <c r="J4026" s="120">
        <v>3679016</v>
      </c>
      <c r="K4026" s="121"/>
      <c r="L4026" s="150"/>
      <c r="N4026" s="89"/>
    </row>
    <row r="4027" spans="1:14" s="13" customFormat="1">
      <c r="A4027" s="117">
        <v>44856</v>
      </c>
      <c r="B4027" s="118" t="s">
        <v>20</v>
      </c>
      <c r="C4027" s="118" t="s">
        <v>20</v>
      </c>
      <c r="D4027" s="119" t="s">
        <v>200</v>
      </c>
      <c r="E4027" s="119" t="s">
        <v>22</v>
      </c>
      <c r="F4027" s="119" t="s">
        <v>33</v>
      </c>
      <c r="G4027" s="119" t="str">
        <f>VLOOKUP(Repository_table[[#This Row],[Country of Destination]],$T$11:$U$47,2,)</f>
        <v>Europe and Central Asia</v>
      </c>
      <c r="H4027" s="119" t="s">
        <v>129</v>
      </c>
      <c r="I4027" s="119" t="s">
        <v>25</v>
      </c>
      <c r="J4027" s="120">
        <v>3686450</v>
      </c>
      <c r="K4027" s="121"/>
      <c r="L4027" s="150"/>
      <c r="N4027" s="89"/>
    </row>
    <row r="4028" spans="1:14" s="13" customFormat="1">
      <c r="A4028" s="117">
        <v>44856</v>
      </c>
      <c r="B4028" s="118" t="s">
        <v>20</v>
      </c>
      <c r="C4028" s="118" t="s">
        <v>20</v>
      </c>
      <c r="D4028" s="119" t="s">
        <v>200</v>
      </c>
      <c r="E4028" s="119" t="s">
        <v>22</v>
      </c>
      <c r="F4028" s="119" t="s">
        <v>35</v>
      </c>
      <c r="G4028" s="119" t="str">
        <f>VLOOKUP(Repository_table[[#This Row],[Country of Destination]],$T$11:$U$47,2,)</f>
        <v>Europe and Central Asia</v>
      </c>
      <c r="H4028" s="119" t="s">
        <v>45</v>
      </c>
      <c r="I4028" s="119" t="s">
        <v>25</v>
      </c>
      <c r="J4028" s="120">
        <v>3711623</v>
      </c>
      <c r="K4028" s="121"/>
      <c r="L4028" s="150"/>
      <c r="N4028" s="89"/>
    </row>
    <row r="4029" spans="1:14" s="13" customFormat="1" ht="24.95">
      <c r="A4029" s="117">
        <v>44857</v>
      </c>
      <c r="B4029" s="118" t="s">
        <v>264</v>
      </c>
      <c r="C4029" s="118" t="s">
        <v>265</v>
      </c>
      <c r="D4029" s="119" t="s">
        <v>266</v>
      </c>
      <c r="E4029" s="119" t="s">
        <v>22</v>
      </c>
      <c r="F4029" s="119" t="s">
        <v>69</v>
      </c>
      <c r="G4029" s="119" t="str">
        <f>VLOOKUP(Repository_table[[#This Row],[Country of Destination]],$T$11:$U$47,2,)</f>
        <v>East Asia and Pacific</v>
      </c>
      <c r="H4029" s="119" t="s">
        <v>179</v>
      </c>
      <c r="I4029" s="119" t="s">
        <v>268</v>
      </c>
      <c r="J4029" s="120">
        <v>2797975</v>
      </c>
      <c r="K4029" s="121"/>
      <c r="L4029" s="150"/>
      <c r="N4029" s="89"/>
    </row>
    <row r="4030" spans="1:14" s="13" customFormat="1">
      <c r="A4030" s="117">
        <v>44857</v>
      </c>
      <c r="B4030" s="118" t="s">
        <v>20</v>
      </c>
      <c r="C4030" s="118" t="s">
        <v>20</v>
      </c>
      <c r="D4030" s="119" t="s">
        <v>200</v>
      </c>
      <c r="E4030" s="119" t="s">
        <v>22</v>
      </c>
      <c r="F4030" s="119" t="s">
        <v>55</v>
      </c>
      <c r="G4030" s="119" t="str">
        <f>VLOOKUP(Repository_table[[#This Row],[Country of Destination]],$T$11:$U$47,2,)</f>
        <v>Europe and Central Asia</v>
      </c>
      <c r="H4030" s="119" t="s">
        <v>208</v>
      </c>
      <c r="I4030" s="119" t="s">
        <v>25</v>
      </c>
      <c r="J4030" s="120">
        <v>3480085</v>
      </c>
      <c r="K4030" s="121"/>
      <c r="L4030" s="150"/>
      <c r="N4030" s="89"/>
    </row>
    <row r="4031" spans="1:14" s="13" customFormat="1">
      <c r="A4031" s="117">
        <v>44857</v>
      </c>
      <c r="B4031" s="118" t="s">
        <v>355</v>
      </c>
      <c r="C4031" s="118" t="s">
        <v>356</v>
      </c>
      <c r="D4031" s="119" t="s">
        <v>360</v>
      </c>
      <c r="E4031" s="119" t="s">
        <v>22</v>
      </c>
      <c r="F4031" s="119" t="s">
        <v>55</v>
      </c>
      <c r="G4031" s="119" t="str">
        <f>VLOOKUP(Repository_table[[#This Row],[Country of Destination]],$T$11:$U$47,2,)</f>
        <v>Europe and Central Asia</v>
      </c>
      <c r="H4031" s="119" t="s">
        <v>73</v>
      </c>
      <c r="I4031" s="119" t="s">
        <v>359</v>
      </c>
      <c r="J4031" s="120">
        <v>3701789</v>
      </c>
      <c r="K4031" s="121"/>
      <c r="L4031" s="150"/>
      <c r="N4031" s="89"/>
    </row>
    <row r="4032" spans="1:14" s="13" customFormat="1">
      <c r="A4032" s="117">
        <v>44857</v>
      </c>
      <c r="B4032" s="118" t="s">
        <v>373</v>
      </c>
      <c r="C4032" s="118" t="s">
        <v>373</v>
      </c>
      <c r="D4032" s="119" t="s">
        <v>374</v>
      </c>
      <c r="E4032" s="119" t="s">
        <v>22</v>
      </c>
      <c r="F4032" s="119" t="s">
        <v>94</v>
      </c>
      <c r="G4032" s="119" t="str">
        <f>VLOOKUP(Repository_table[[#This Row],[Country of Destination]],$T$11:$U$47,2,)</f>
        <v>East Asia and Pacific</v>
      </c>
      <c r="H4032" s="119" t="s">
        <v>236</v>
      </c>
      <c r="I4032" s="119" t="s">
        <v>307</v>
      </c>
      <c r="J4032" s="120">
        <v>104161</v>
      </c>
      <c r="K4032" s="121"/>
      <c r="L4032" s="150" t="s">
        <v>376</v>
      </c>
      <c r="N4032" s="89"/>
    </row>
    <row r="4033" spans="1:14" s="13" customFormat="1">
      <c r="A4033" s="117">
        <v>44857</v>
      </c>
      <c r="B4033" s="118" t="s">
        <v>373</v>
      </c>
      <c r="C4033" s="118" t="s">
        <v>373</v>
      </c>
      <c r="D4033" s="119" t="s">
        <v>378</v>
      </c>
      <c r="E4033" s="119" t="s">
        <v>22</v>
      </c>
      <c r="F4033" s="119" t="s">
        <v>125</v>
      </c>
      <c r="G4033" s="119" t="str">
        <f>VLOOKUP(Repository_table[[#This Row],[Country of Destination]],$T$11:$U$47,2,)</f>
        <v>East Asia and Pacific</v>
      </c>
      <c r="H4033" s="119" t="s">
        <v>236</v>
      </c>
      <c r="I4033" s="119" t="s">
        <v>307</v>
      </c>
      <c r="J4033" s="120">
        <v>3122904</v>
      </c>
      <c r="K4033" s="121"/>
      <c r="L4033" s="150" t="s">
        <v>376</v>
      </c>
      <c r="N4033" s="89"/>
    </row>
    <row r="4034" spans="1:14" s="13" customFormat="1">
      <c r="A4034" s="117">
        <v>44858</v>
      </c>
      <c r="B4034" s="118" t="s">
        <v>303</v>
      </c>
      <c r="C4034" s="118" t="s">
        <v>304</v>
      </c>
      <c r="D4034" s="119" t="s">
        <v>305</v>
      </c>
      <c r="E4034" s="119" t="s">
        <v>22</v>
      </c>
      <c r="F4034" s="119" t="s">
        <v>65</v>
      </c>
      <c r="G4034" s="119" t="str">
        <f>VLOOKUP(Repository_table[[#This Row],[Country of Destination]],$T$11:$U$47,2,)</f>
        <v>Europe and Central Asia</v>
      </c>
      <c r="H4034" s="119" t="s">
        <v>186</v>
      </c>
      <c r="I4034" s="119" t="s">
        <v>307</v>
      </c>
      <c r="J4034" s="120">
        <v>2921650</v>
      </c>
      <c r="K4034" s="121"/>
      <c r="L4034" s="150" t="s">
        <v>67</v>
      </c>
      <c r="N4034" s="89"/>
    </row>
    <row r="4035" spans="1:14" s="13" customFormat="1">
      <c r="A4035" s="117">
        <v>44858</v>
      </c>
      <c r="B4035" s="118" t="s">
        <v>303</v>
      </c>
      <c r="C4035" s="118" t="s">
        <v>304</v>
      </c>
      <c r="D4035" s="119" t="s">
        <v>305</v>
      </c>
      <c r="E4035" s="119" t="s">
        <v>22</v>
      </c>
      <c r="F4035" s="119" t="s">
        <v>23</v>
      </c>
      <c r="G4035" s="119" t="str">
        <f>VLOOKUP(Repository_table[[#This Row],[Country of Destination]],$T$11:$U$47,2,)</f>
        <v>Europe and Central Asia</v>
      </c>
      <c r="H4035" s="119" t="s">
        <v>186</v>
      </c>
      <c r="I4035" s="119" t="s">
        <v>307</v>
      </c>
      <c r="J4035" s="120">
        <v>781308</v>
      </c>
      <c r="K4035" s="121"/>
      <c r="L4035" s="150" t="s">
        <v>67</v>
      </c>
      <c r="N4035" s="89"/>
    </row>
    <row r="4036" spans="1:14" s="13" customFormat="1">
      <c r="A4036" s="117">
        <v>44858</v>
      </c>
      <c r="B4036" s="118" t="s">
        <v>20</v>
      </c>
      <c r="C4036" s="118" t="s">
        <v>20</v>
      </c>
      <c r="D4036" s="119" t="s">
        <v>200</v>
      </c>
      <c r="E4036" s="119" t="s">
        <v>22</v>
      </c>
      <c r="F4036" s="119" t="s">
        <v>33</v>
      </c>
      <c r="G4036" s="119" t="str">
        <f>VLOOKUP(Repository_table[[#This Row],[Country of Destination]],$T$11:$U$47,2,)</f>
        <v>Europe and Central Asia</v>
      </c>
      <c r="H4036" s="119" t="s">
        <v>152</v>
      </c>
      <c r="I4036" s="119" t="s">
        <v>25</v>
      </c>
      <c r="J4036" s="120">
        <v>3729321</v>
      </c>
      <c r="K4036" s="121"/>
      <c r="L4036" s="150"/>
      <c r="N4036" s="89"/>
    </row>
    <row r="4037" spans="1:14" s="13" customFormat="1">
      <c r="A4037" s="117">
        <v>44858</v>
      </c>
      <c r="B4037" s="118" t="s">
        <v>373</v>
      </c>
      <c r="C4037" s="118" t="s">
        <v>373</v>
      </c>
      <c r="D4037" s="119" t="s">
        <v>374</v>
      </c>
      <c r="E4037" s="119" t="s">
        <v>22</v>
      </c>
      <c r="F4037" s="119" t="s">
        <v>33</v>
      </c>
      <c r="G4037" s="119" t="str">
        <f>VLOOKUP(Repository_table[[#This Row],[Country of Destination]],$T$11:$U$47,2,)</f>
        <v>Europe and Central Asia</v>
      </c>
      <c r="H4037" s="119" t="s">
        <v>298</v>
      </c>
      <c r="I4037" s="119" t="s">
        <v>307</v>
      </c>
      <c r="J4037" s="120">
        <v>2516784</v>
      </c>
      <c r="K4037" s="121"/>
      <c r="L4037" s="150" t="s">
        <v>379</v>
      </c>
      <c r="N4037" s="89"/>
    </row>
    <row r="4038" spans="1:14" s="13" customFormat="1">
      <c r="A4038" s="117">
        <v>44858</v>
      </c>
      <c r="B4038" s="118" t="s">
        <v>373</v>
      </c>
      <c r="C4038" s="118" t="s">
        <v>373</v>
      </c>
      <c r="D4038" s="119" t="s">
        <v>374</v>
      </c>
      <c r="E4038" s="119" t="s">
        <v>22</v>
      </c>
      <c r="F4038" s="119" t="s">
        <v>68</v>
      </c>
      <c r="G4038" s="119" t="str">
        <f>VLOOKUP(Repository_table[[#This Row],[Country of Destination]],$T$11:$U$47,2,)</f>
        <v>Europe and Central Asia</v>
      </c>
      <c r="H4038" s="119" t="s">
        <v>298</v>
      </c>
      <c r="I4038" s="119" t="s">
        <v>307</v>
      </c>
      <c r="J4038" s="120">
        <v>954112</v>
      </c>
      <c r="K4038" s="121"/>
      <c r="L4038" s="150" t="s">
        <v>379</v>
      </c>
      <c r="N4038" s="89"/>
    </row>
    <row r="4039" spans="1:14" s="13" customFormat="1">
      <c r="A4039" s="117">
        <v>44859</v>
      </c>
      <c r="B4039" s="118" t="s">
        <v>303</v>
      </c>
      <c r="C4039" s="118" t="s">
        <v>308</v>
      </c>
      <c r="D4039" s="119" t="s">
        <v>305</v>
      </c>
      <c r="E4039" s="119" t="s">
        <v>22</v>
      </c>
      <c r="F4039" s="119" t="s">
        <v>35</v>
      </c>
      <c r="G4039" s="119" t="str">
        <f>VLOOKUP(Repository_table[[#This Row],[Country of Destination]],$T$11:$U$47,2,)</f>
        <v>Europe and Central Asia</v>
      </c>
      <c r="H4039" s="119" t="s">
        <v>157</v>
      </c>
      <c r="I4039" s="119" t="s">
        <v>307</v>
      </c>
      <c r="J4039" s="120">
        <v>2033187</v>
      </c>
      <c r="K4039" s="121"/>
      <c r="L4039" s="150" t="s">
        <v>67</v>
      </c>
      <c r="N4039" s="89"/>
    </row>
    <row r="4040" spans="1:14" s="13" customFormat="1">
      <c r="A4040" s="117">
        <v>44859</v>
      </c>
      <c r="B4040" s="118" t="s">
        <v>303</v>
      </c>
      <c r="C4040" s="118" t="s">
        <v>304</v>
      </c>
      <c r="D4040" s="119" t="s">
        <v>305</v>
      </c>
      <c r="E4040" s="119" t="s">
        <v>22</v>
      </c>
      <c r="F4040" s="119" t="s">
        <v>35</v>
      </c>
      <c r="G4040" s="119" t="str">
        <f>VLOOKUP(Repository_table[[#This Row],[Country of Destination]],$T$11:$U$47,2,)</f>
        <v>Europe and Central Asia</v>
      </c>
      <c r="H4040" s="119" t="s">
        <v>157</v>
      </c>
      <c r="I4040" s="119" t="s">
        <v>307</v>
      </c>
      <c r="J4040" s="120">
        <v>741736</v>
      </c>
      <c r="K4040" s="121"/>
      <c r="L4040" s="150" t="s">
        <v>67</v>
      </c>
      <c r="N4040" s="89"/>
    </row>
    <row r="4041" spans="1:14" s="13" customFormat="1" ht="24.95">
      <c r="A4041" s="117">
        <v>44859</v>
      </c>
      <c r="B4041" s="118" t="s">
        <v>264</v>
      </c>
      <c r="C4041" s="118" t="s">
        <v>265</v>
      </c>
      <c r="D4041" s="119" t="s">
        <v>266</v>
      </c>
      <c r="E4041" s="119" t="s">
        <v>22</v>
      </c>
      <c r="F4041" s="119" t="s">
        <v>57</v>
      </c>
      <c r="G4041" s="119" t="str">
        <f>VLOOKUP(Repository_table[[#This Row],[Country of Destination]],$T$11:$U$47,2,)</f>
        <v>Europe and Central Asia</v>
      </c>
      <c r="H4041" s="119" t="s">
        <v>282</v>
      </c>
      <c r="I4041" s="119" t="s">
        <v>268</v>
      </c>
      <c r="J4041" s="120">
        <v>3702162</v>
      </c>
      <c r="K4041" s="121"/>
      <c r="L4041" s="150"/>
      <c r="N4041" s="89"/>
    </row>
    <row r="4042" spans="1:14" s="13" customFormat="1">
      <c r="A4042" s="117">
        <v>44859</v>
      </c>
      <c r="B4042" s="118" t="s">
        <v>20</v>
      </c>
      <c r="C4042" s="118" t="s">
        <v>20</v>
      </c>
      <c r="D4042" s="119" t="s">
        <v>200</v>
      </c>
      <c r="E4042" s="119" t="s">
        <v>22</v>
      </c>
      <c r="F4042" s="119" t="s">
        <v>28</v>
      </c>
      <c r="G4042" s="119" t="str">
        <f>VLOOKUP(Repository_table[[#This Row],[Country of Destination]],$T$11:$U$47,2,)</f>
        <v>East Asia and Pacific</v>
      </c>
      <c r="H4042" s="119" t="s">
        <v>209</v>
      </c>
      <c r="I4042" s="119" t="s">
        <v>25</v>
      </c>
      <c r="J4042" s="120">
        <v>3286584</v>
      </c>
      <c r="K4042" s="121"/>
      <c r="L4042" s="150"/>
      <c r="N4042" s="89"/>
    </row>
    <row r="4043" spans="1:14" s="13" customFormat="1">
      <c r="A4043" s="117">
        <v>44859</v>
      </c>
      <c r="B4043" s="118" t="s">
        <v>20</v>
      </c>
      <c r="C4043" s="118" t="s">
        <v>20</v>
      </c>
      <c r="D4043" s="119" t="s">
        <v>200</v>
      </c>
      <c r="E4043" s="119" t="s">
        <v>22</v>
      </c>
      <c r="F4043" s="119" t="s">
        <v>23</v>
      </c>
      <c r="G4043" s="119" t="str">
        <f>VLOOKUP(Repository_table[[#This Row],[Country of Destination]],$T$11:$U$47,2,)</f>
        <v>Europe and Central Asia</v>
      </c>
      <c r="H4043" s="119" t="s">
        <v>195</v>
      </c>
      <c r="I4043" s="119" t="s">
        <v>25</v>
      </c>
      <c r="J4043" s="120">
        <v>3474457</v>
      </c>
      <c r="K4043" s="121"/>
      <c r="L4043" s="150"/>
      <c r="N4043" s="89"/>
    </row>
    <row r="4044" spans="1:14" s="13" customFormat="1" ht="24.95">
      <c r="A4044" s="117">
        <v>44860</v>
      </c>
      <c r="B4044" s="118" t="s">
        <v>264</v>
      </c>
      <c r="C4044" s="118" t="s">
        <v>265</v>
      </c>
      <c r="D4044" s="119" t="s">
        <v>266</v>
      </c>
      <c r="E4044" s="119" t="s">
        <v>22</v>
      </c>
      <c r="F4044" s="119" t="s">
        <v>33</v>
      </c>
      <c r="G4044" s="119" t="str">
        <f>VLOOKUP(Repository_table[[#This Row],[Country of Destination]],$T$11:$U$47,2,)</f>
        <v>Europe and Central Asia</v>
      </c>
      <c r="H4044" s="119" t="s">
        <v>300</v>
      </c>
      <c r="I4044" s="119" t="s">
        <v>268</v>
      </c>
      <c r="J4044" s="120">
        <v>3610922</v>
      </c>
      <c r="K4044" s="121"/>
      <c r="L4044" s="150"/>
      <c r="N4044" s="89"/>
    </row>
    <row r="4045" spans="1:14" s="13" customFormat="1">
      <c r="A4045" s="117">
        <v>44860</v>
      </c>
      <c r="B4045" s="118" t="s">
        <v>20</v>
      </c>
      <c r="C4045" s="118" t="s">
        <v>20</v>
      </c>
      <c r="D4045" s="119" t="s">
        <v>200</v>
      </c>
      <c r="E4045" s="119" t="s">
        <v>22</v>
      </c>
      <c r="F4045" s="119" t="s">
        <v>28</v>
      </c>
      <c r="G4045" s="119" t="str">
        <f>VLOOKUP(Repository_table[[#This Row],[Country of Destination]],$T$11:$U$47,2,)</f>
        <v>East Asia and Pacific</v>
      </c>
      <c r="H4045" s="119" t="s">
        <v>108</v>
      </c>
      <c r="I4045" s="119" t="s">
        <v>25</v>
      </c>
      <c r="J4045" s="120">
        <v>3691904</v>
      </c>
      <c r="K4045" s="121"/>
      <c r="L4045" s="150"/>
      <c r="N4045" s="89"/>
    </row>
    <row r="4046" spans="1:14" s="13" customFormat="1">
      <c r="A4046" s="117">
        <v>44861</v>
      </c>
      <c r="B4046" s="118" t="s">
        <v>303</v>
      </c>
      <c r="C4046" s="118" t="s">
        <v>308</v>
      </c>
      <c r="D4046" s="119" t="s">
        <v>305</v>
      </c>
      <c r="E4046" s="119" t="s">
        <v>22</v>
      </c>
      <c r="F4046" s="119" t="s">
        <v>158</v>
      </c>
      <c r="G4046" s="119" t="str">
        <f>VLOOKUP(Repository_table[[#This Row],[Country of Destination]],$T$11:$U$47,2,)</f>
        <v>East Asia and Pacific</v>
      </c>
      <c r="H4046" s="119" t="s">
        <v>183</v>
      </c>
      <c r="I4046" s="119" t="s">
        <v>307</v>
      </c>
      <c r="J4046" s="120">
        <v>3495897</v>
      </c>
      <c r="K4046" s="121"/>
      <c r="L4046" s="150"/>
      <c r="N4046" s="89"/>
    </row>
    <row r="4047" spans="1:14" s="13" customFormat="1">
      <c r="A4047" s="117">
        <v>44861</v>
      </c>
      <c r="B4047" s="118" t="s">
        <v>20</v>
      </c>
      <c r="C4047" s="118" t="s">
        <v>20</v>
      </c>
      <c r="D4047" s="119" t="s">
        <v>200</v>
      </c>
      <c r="E4047" s="119" t="s">
        <v>22</v>
      </c>
      <c r="F4047" s="119" t="s">
        <v>35</v>
      </c>
      <c r="G4047" s="119" t="str">
        <f>VLOOKUP(Repository_table[[#This Row],[Country of Destination]],$T$11:$U$47,2,)</f>
        <v>Europe and Central Asia</v>
      </c>
      <c r="H4047" s="119" t="s">
        <v>165</v>
      </c>
      <c r="I4047" s="119" t="s">
        <v>25</v>
      </c>
      <c r="J4047" s="120">
        <v>3797730</v>
      </c>
      <c r="K4047" s="121"/>
      <c r="L4047" s="150"/>
      <c r="N4047" s="89"/>
    </row>
    <row r="4048" spans="1:14" s="13" customFormat="1" ht="24.95">
      <c r="A4048" s="117">
        <v>44862</v>
      </c>
      <c r="B4048" s="118" t="s">
        <v>264</v>
      </c>
      <c r="C4048" s="118" t="s">
        <v>265</v>
      </c>
      <c r="D4048" s="119" t="s">
        <v>266</v>
      </c>
      <c r="E4048" s="119" t="s">
        <v>22</v>
      </c>
      <c r="F4048" s="119" t="s">
        <v>44</v>
      </c>
      <c r="G4048" s="119" t="str">
        <f>VLOOKUP(Repository_table[[#This Row],[Country of Destination]],$T$11:$U$47,2,)</f>
        <v>Europe and Central Asia</v>
      </c>
      <c r="H4048" s="119" t="s">
        <v>128</v>
      </c>
      <c r="I4048" s="119" t="s">
        <v>268</v>
      </c>
      <c r="J4048" s="22">
        <v>3591241</v>
      </c>
      <c r="K4048" s="121"/>
      <c r="L4048" s="150"/>
      <c r="N4048" s="89"/>
    </row>
    <row r="4049" spans="1:14" s="13" customFormat="1">
      <c r="A4049" s="117">
        <v>44862</v>
      </c>
      <c r="B4049" s="118" t="s">
        <v>20</v>
      </c>
      <c r="C4049" s="118" t="s">
        <v>20</v>
      </c>
      <c r="D4049" s="119" t="s">
        <v>200</v>
      </c>
      <c r="E4049" s="119" t="s">
        <v>22</v>
      </c>
      <c r="F4049" s="119" t="s">
        <v>94</v>
      </c>
      <c r="G4049" s="119" t="str">
        <f>VLOOKUP(Repository_table[[#This Row],[Country of Destination]],$T$11:$U$47,2,)</f>
        <v>East Asia and Pacific</v>
      </c>
      <c r="H4049" s="119" t="s">
        <v>59</v>
      </c>
      <c r="I4049" s="119" t="s">
        <v>25</v>
      </c>
      <c r="J4049" s="120">
        <v>3682302</v>
      </c>
      <c r="K4049" s="121"/>
      <c r="L4049" s="150"/>
      <c r="N4049" s="89"/>
    </row>
    <row r="4050" spans="1:14" s="13" customFormat="1">
      <c r="A4050" s="117">
        <v>44863</v>
      </c>
      <c r="B4050" s="118" t="s">
        <v>303</v>
      </c>
      <c r="C4050" s="118" t="s">
        <v>304</v>
      </c>
      <c r="D4050" s="119" t="s">
        <v>305</v>
      </c>
      <c r="E4050" s="119" t="s">
        <v>22</v>
      </c>
      <c r="F4050" s="119" t="s">
        <v>35</v>
      </c>
      <c r="G4050" s="119" t="str">
        <f>VLOOKUP(Repository_table[[#This Row],[Country of Destination]],$T$11:$U$47,2,)</f>
        <v>Europe and Central Asia</v>
      </c>
      <c r="H4050" s="119" t="s">
        <v>245</v>
      </c>
      <c r="I4050" s="119" t="s">
        <v>307</v>
      </c>
      <c r="J4050" s="120">
        <v>3647943</v>
      </c>
      <c r="K4050" s="121"/>
      <c r="L4050" s="150"/>
      <c r="N4050" s="89"/>
    </row>
    <row r="4051" spans="1:14" s="13" customFormat="1" ht="24.95">
      <c r="A4051" s="117">
        <v>44863</v>
      </c>
      <c r="B4051" s="118" t="s">
        <v>264</v>
      </c>
      <c r="C4051" s="118" t="s">
        <v>265</v>
      </c>
      <c r="D4051" s="119" t="s">
        <v>266</v>
      </c>
      <c r="E4051" s="119" t="s">
        <v>22</v>
      </c>
      <c r="F4051" s="119" t="s">
        <v>35</v>
      </c>
      <c r="G4051" s="119" t="str">
        <f>VLOOKUP(Repository_table[[#This Row],[Country of Destination]],$T$11:$U$47,2,)</f>
        <v>Europe and Central Asia</v>
      </c>
      <c r="H4051" s="119" t="s">
        <v>182</v>
      </c>
      <c r="I4051" s="119" t="s">
        <v>268</v>
      </c>
      <c r="J4051" s="120">
        <v>3178782</v>
      </c>
      <c r="K4051" s="121"/>
      <c r="L4051" s="150"/>
      <c r="N4051" s="89"/>
    </row>
    <row r="4052" spans="1:14" s="13" customFormat="1">
      <c r="A4052" s="117">
        <v>44863</v>
      </c>
      <c r="B4052" s="118" t="s">
        <v>20</v>
      </c>
      <c r="C4052" s="118" t="s">
        <v>20</v>
      </c>
      <c r="D4052" s="119" t="s">
        <v>200</v>
      </c>
      <c r="E4052" s="119" t="s">
        <v>22</v>
      </c>
      <c r="F4052" s="119" t="s">
        <v>23</v>
      </c>
      <c r="G4052" s="119" t="str">
        <f>VLOOKUP(Repository_table[[#This Row],[Country of Destination]],$T$11:$U$47,2,)</f>
        <v>Europe and Central Asia</v>
      </c>
      <c r="H4052" s="119" t="s">
        <v>150</v>
      </c>
      <c r="I4052" s="119" t="s">
        <v>25</v>
      </c>
      <c r="J4052" s="120">
        <v>2933350</v>
      </c>
      <c r="K4052" s="121"/>
      <c r="L4052" s="150"/>
      <c r="N4052" s="89"/>
    </row>
    <row r="4053" spans="1:14" s="13" customFormat="1">
      <c r="A4053" s="117">
        <v>44863</v>
      </c>
      <c r="B4053" s="118" t="s">
        <v>373</v>
      </c>
      <c r="C4053" s="118" t="s">
        <v>373</v>
      </c>
      <c r="D4053" s="119" t="s">
        <v>374</v>
      </c>
      <c r="E4053" s="119" t="s">
        <v>22</v>
      </c>
      <c r="F4053" s="119" t="s">
        <v>113</v>
      </c>
      <c r="G4053" s="119" t="str">
        <f>VLOOKUP(Repository_table[[#This Row],[Country of Destination]],$T$11:$U$47,2,)</f>
        <v>Europe and Central Asia</v>
      </c>
      <c r="H4053" s="119" t="s">
        <v>95</v>
      </c>
      <c r="I4053" s="119" t="s">
        <v>307</v>
      </c>
      <c r="J4053" s="120">
        <v>3416990</v>
      </c>
      <c r="K4053" s="121"/>
      <c r="L4053" s="150" t="s">
        <v>375</v>
      </c>
      <c r="N4053" s="89"/>
    </row>
    <row r="4054" spans="1:14" s="13" customFormat="1">
      <c r="A4054" s="117">
        <v>44864</v>
      </c>
      <c r="B4054" s="118" t="s">
        <v>20</v>
      </c>
      <c r="C4054" s="118" t="s">
        <v>20</v>
      </c>
      <c r="D4054" s="119" t="s">
        <v>200</v>
      </c>
      <c r="E4054" s="119" t="s">
        <v>22</v>
      </c>
      <c r="F4054" s="119" t="s">
        <v>94</v>
      </c>
      <c r="G4054" s="119" t="str">
        <f>VLOOKUP(Repository_table[[#This Row],[Country of Destination]],$T$11:$U$47,2,)</f>
        <v>East Asia and Pacific</v>
      </c>
      <c r="H4054" s="119" t="s">
        <v>210</v>
      </c>
      <c r="I4054" s="119" t="s">
        <v>25</v>
      </c>
      <c r="J4054" s="120">
        <v>4245019</v>
      </c>
      <c r="K4054" s="121"/>
      <c r="L4054" s="150"/>
      <c r="N4054" s="89"/>
    </row>
    <row r="4055" spans="1:14" s="13" customFormat="1">
      <c r="A4055" s="117">
        <v>44864</v>
      </c>
      <c r="B4055" s="118" t="s">
        <v>20</v>
      </c>
      <c r="C4055" s="118" t="s">
        <v>20</v>
      </c>
      <c r="D4055" s="119" t="s">
        <v>200</v>
      </c>
      <c r="E4055" s="119" t="s">
        <v>22</v>
      </c>
      <c r="F4055" s="119" t="s">
        <v>69</v>
      </c>
      <c r="G4055" s="119" t="str">
        <f>VLOOKUP(Repository_table[[#This Row],[Country of Destination]],$T$11:$U$47,2,)</f>
        <v>East Asia and Pacific</v>
      </c>
      <c r="H4055" s="119" t="s">
        <v>164</v>
      </c>
      <c r="I4055" s="119" t="s">
        <v>25</v>
      </c>
      <c r="J4055" s="120">
        <v>3507174</v>
      </c>
      <c r="K4055" s="121"/>
      <c r="L4055" s="150"/>
      <c r="N4055" s="89"/>
    </row>
    <row r="4056" spans="1:14" s="13" customFormat="1">
      <c r="A4056" s="117">
        <v>44864</v>
      </c>
      <c r="B4056" s="118" t="s">
        <v>373</v>
      </c>
      <c r="C4056" s="118" t="s">
        <v>373</v>
      </c>
      <c r="D4056" s="119" t="s">
        <v>374</v>
      </c>
      <c r="E4056" s="119" t="s">
        <v>22</v>
      </c>
      <c r="F4056" s="119" t="s">
        <v>31</v>
      </c>
      <c r="G4056" s="119" t="str">
        <f>VLOOKUP(Repository_table[[#This Row],[Country of Destination]],$T$11:$U$47,2,)</f>
        <v>Europe and Central Asia</v>
      </c>
      <c r="H4056" s="119" t="s">
        <v>192</v>
      </c>
      <c r="I4056" s="119" t="s">
        <v>307</v>
      </c>
      <c r="J4056" s="120">
        <v>3517609</v>
      </c>
      <c r="K4056" s="121"/>
      <c r="L4056" s="150" t="s">
        <v>375</v>
      </c>
      <c r="N4056" s="89"/>
    </row>
    <row r="4057" spans="1:14" s="13" customFormat="1">
      <c r="A4057" s="117">
        <v>44865</v>
      </c>
      <c r="B4057" s="118" t="s">
        <v>303</v>
      </c>
      <c r="C4057" s="118" t="s">
        <v>304</v>
      </c>
      <c r="D4057" s="119" t="s">
        <v>305</v>
      </c>
      <c r="E4057" s="119" t="s">
        <v>22</v>
      </c>
      <c r="F4057" s="119" t="s">
        <v>44</v>
      </c>
      <c r="G4057" s="119" t="str">
        <f>VLOOKUP(Repository_table[[#This Row],[Country of Destination]],$T$11:$U$47,2,)</f>
        <v>Europe and Central Asia</v>
      </c>
      <c r="H4057" s="119" t="s">
        <v>324</v>
      </c>
      <c r="I4057" s="119" t="s">
        <v>307</v>
      </c>
      <c r="J4057" s="120">
        <v>3681550</v>
      </c>
      <c r="K4057" s="121"/>
      <c r="L4057" s="150"/>
      <c r="N4057" s="89"/>
    </row>
    <row r="4058" spans="1:14" s="13" customFormat="1" ht="24.95">
      <c r="A4058" s="117">
        <v>44865</v>
      </c>
      <c r="B4058" s="118" t="s">
        <v>264</v>
      </c>
      <c r="C4058" s="118" t="s">
        <v>265</v>
      </c>
      <c r="D4058" s="119" t="s">
        <v>266</v>
      </c>
      <c r="E4058" s="119" t="s">
        <v>22</v>
      </c>
      <c r="F4058" s="119" t="s">
        <v>35</v>
      </c>
      <c r="G4058" s="119" t="str">
        <f>VLOOKUP(Repository_table[[#This Row],[Country of Destination]],$T$11:$U$47,2,)</f>
        <v>Europe and Central Asia</v>
      </c>
      <c r="H4058" s="119" t="s">
        <v>126</v>
      </c>
      <c r="I4058" s="119" t="s">
        <v>268</v>
      </c>
      <c r="J4058" s="120">
        <v>3575103</v>
      </c>
      <c r="K4058" s="121"/>
      <c r="L4058" s="150"/>
      <c r="N4058" s="89"/>
    </row>
    <row r="4059" spans="1:14" s="13" customFormat="1">
      <c r="A4059" s="117">
        <v>44865</v>
      </c>
      <c r="B4059" s="118" t="s">
        <v>20</v>
      </c>
      <c r="C4059" s="118" t="s">
        <v>20</v>
      </c>
      <c r="D4059" s="119" t="s">
        <v>211</v>
      </c>
      <c r="E4059" s="119" t="s">
        <v>22</v>
      </c>
      <c r="F4059" s="119" t="s">
        <v>89</v>
      </c>
      <c r="G4059" s="119" t="str">
        <f>VLOOKUP(Repository_table[[#This Row],[Country of Destination]],$T$11:$U$47,2,)</f>
        <v>East Asia and Pacific</v>
      </c>
      <c r="H4059" s="119" t="s">
        <v>212</v>
      </c>
      <c r="I4059" s="119" t="s">
        <v>25</v>
      </c>
      <c r="J4059" s="120">
        <v>624591</v>
      </c>
      <c r="K4059" s="121"/>
      <c r="L4059" s="150" t="s">
        <v>67</v>
      </c>
      <c r="N4059" s="89"/>
    </row>
    <row r="4060" spans="1:14" s="13" customFormat="1">
      <c r="A4060" s="117">
        <v>44865</v>
      </c>
      <c r="B4060" s="118" t="s">
        <v>20</v>
      </c>
      <c r="C4060" s="118" t="s">
        <v>20</v>
      </c>
      <c r="D4060" s="119" t="s">
        <v>211</v>
      </c>
      <c r="E4060" s="119" t="s">
        <v>22</v>
      </c>
      <c r="F4060" s="119" t="s">
        <v>28</v>
      </c>
      <c r="G4060" s="119" t="str">
        <f>VLOOKUP(Repository_table[[#This Row],[Country of Destination]],$T$11:$U$47,2,)</f>
        <v>East Asia and Pacific</v>
      </c>
      <c r="H4060" s="119" t="s">
        <v>212</v>
      </c>
      <c r="I4060" s="119" t="s">
        <v>25</v>
      </c>
      <c r="J4060" s="120">
        <v>2818107</v>
      </c>
      <c r="K4060" s="121"/>
      <c r="L4060" s="150" t="s">
        <v>67</v>
      </c>
      <c r="N4060" s="89"/>
    </row>
    <row r="4061" spans="1:14" s="13" customFormat="1">
      <c r="A4061" s="117">
        <v>44866</v>
      </c>
      <c r="B4061" s="118" t="s">
        <v>228</v>
      </c>
      <c r="C4061" s="118" t="s">
        <v>229</v>
      </c>
      <c r="D4061" s="119" t="s">
        <v>230</v>
      </c>
      <c r="E4061" s="119" t="s">
        <v>22</v>
      </c>
      <c r="F4061" s="119" t="s">
        <v>35</v>
      </c>
      <c r="G4061" s="119" t="str">
        <f>VLOOKUP(Repository_table[[#This Row],[Country of Destination]],$T$11:$U$47,2,)</f>
        <v>Europe and Central Asia</v>
      </c>
      <c r="H4061" s="119" t="s">
        <v>261</v>
      </c>
      <c r="I4061" s="119" t="s">
        <v>231</v>
      </c>
      <c r="J4061" s="120">
        <v>3306341</v>
      </c>
      <c r="K4061" s="121"/>
      <c r="L4061" s="150"/>
      <c r="N4061" s="89"/>
    </row>
    <row r="4062" spans="1:14" s="13" customFormat="1">
      <c r="A4062" s="117">
        <v>44866</v>
      </c>
      <c r="B4062" s="118" t="s">
        <v>20</v>
      </c>
      <c r="C4062" s="118" t="s">
        <v>20</v>
      </c>
      <c r="D4062" s="119" t="s">
        <v>211</v>
      </c>
      <c r="E4062" s="119" t="s">
        <v>22</v>
      </c>
      <c r="F4062" s="119" t="s">
        <v>44</v>
      </c>
      <c r="G4062" s="119" t="str">
        <f>VLOOKUP(Repository_table[[#This Row],[Country of Destination]],$T$11:$U$47,2,)</f>
        <v>Europe and Central Asia</v>
      </c>
      <c r="H4062" s="119" t="s">
        <v>213</v>
      </c>
      <c r="I4062" s="119" t="s">
        <v>25</v>
      </c>
      <c r="J4062" s="120">
        <v>3415293</v>
      </c>
      <c r="K4062" s="121"/>
      <c r="L4062" s="150"/>
      <c r="N4062" s="89"/>
    </row>
    <row r="4063" spans="1:14" s="13" customFormat="1">
      <c r="A4063" s="117">
        <v>44867</v>
      </c>
      <c r="B4063" s="118" t="s">
        <v>303</v>
      </c>
      <c r="C4063" s="118" t="s">
        <v>308</v>
      </c>
      <c r="D4063" s="119" t="s">
        <v>305</v>
      </c>
      <c r="E4063" s="119" t="s">
        <v>22</v>
      </c>
      <c r="F4063" s="119" t="s">
        <v>158</v>
      </c>
      <c r="G4063" s="119" t="str">
        <f>VLOOKUP(Repository_table[[#This Row],[Country of Destination]],$T$11:$U$47,2,)</f>
        <v>East Asia and Pacific</v>
      </c>
      <c r="H4063" s="119" t="s">
        <v>322</v>
      </c>
      <c r="I4063" s="119" t="s">
        <v>307</v>
      </c>
      <c r="J4063" s="120">
        <v>3694080</v>
      </c>
      <c r="K4063" s="121"/>
      <c r="L4063" s="150"/>
      <c r="N4063" s="89"/>
    </row>
    <row r="4064" spans="1:14" s="13" customFormat="1" ht="24.95">
      <c r="A4064" s="117">
        <v>44867</v>
      </c>
      <c r="B4064" s="118" t="s">
        <v>264</v>
      </c>
      <c r="C4064" s="118" t="s">
        <v>265</v>
      </c>
      <c r="D4064" s="119" t="s">
        <v>266</v>
      </c>
      <c r="E4064" s="119" t="s">
        <v>22</v>
      </c>
      <c r="F4064" s="119" t="s">
        <v>35</v>
      </c>
      <c r="G4064" s="119" t="str">
        <f>VLOOKUP(Repository_table[[#This Row],[Country of Destination]],$T$11:$U$47,2,)</f>
        <v>Europe and Central Asia</v>
      </c>
      <c r="H4064" s="119" t="s">
        <v>274</v>
      </c>
      <c r="I4064" s="119" t="s">
        <v>268</v>
      </c>
      <c r="J4064" s="120">
        <v>3447785</v>
      </c>
      <c r="K4064" s="121"/>
      <c r="L4064" s="150"/>
      <c r="N4064" s="89"/>
    </row>
    <row r="4065" spans="1:14" s="13" customFormat="1">
      <c r="A4065" s="117">
        <v>44867</v>
      </c>
      <c r="B4065" s="118" t="s">
        <v>20</v>
      </c>
      <c r="C4065" s="118" t="s">
        <v>20</v>
      </c>
      <c r="D4065" s="119" t="s">
        <v>211</v>
      </c>
      <c r="E4065" s="119" t="s">
        <v>22</v>
      </c>
      <c r="F4065" s="119" t="s">
        <v>28</v>
      </c>
      <c r="G4065" s="119" t="str">
        <f>VLOOKUP(Repository_table[[#This Row],[Country of Destination]],$T$11:$U$47,2,)</f>
        <v>East Asia and Pacific</v>
      </c>
      <c r="H4065" s="119" t="s">
        <v>214</v>
      </c>
      <c r="I4065" s="119" t="s">
        <v>25</v>
      </c>
      <c r="J4065" s="120">
        <v>3598349</v>
      </c>
      <c r="K4065" s="121"/>
      <c r="L4065" s="150"/>
      <c r="N4065" s="89"/>
    </row>
    <row r="4066" spans="1:14" s="13" customFormat="1">
      <c r="A4066" s="117">
        <v>44867</v>
      </c>
      <c r="B4066" s="118" t="s">
        <v>373</v>
      </c>
      <c r="C4066" s="118" t="s">
        <v>373</v>
      </c>
      <c r="D4066" s="119" t="s">
        <v>374</v>
      </c>
      <c r="E4066" s="119" t="s">
        <v>22</v>
      </c>
      <c r="F4066" s="119" t="s">
        <v>113</v>
      </c>
      <c r="G4066" s="119" t="str">
        <f>VLOOKUP(Repository_table[[#This Row],[Country of Destination]],$T$11:$U$47,2,)</f>
        <v>Europe and Central Asia</v>
      </c>
      <c r="H4066" s="119" t="s">
        <v>377</v>
      </c>
      <c r="I4066" s="119" t="s">
        <v>307</v>
      </c>
      <c r="J4066" s="120">
        <v>3452772</v>
      </c>
      <c r="K4066" s="121"/>
      <c r="L4066" s="150" t="s">
        <v>375</v>
      </c>
      <c r="N4066" s="89"/>
    </row>
    <row r="4067" spans="1:14" s="13" customFormat="1">
      <c r="A4067" s="117">
        <v>44868</v>
      </c>
      <c r="B4067" s="118" t="s">
        <v>303</v>
      </c>
      <c r="C4067" s="118" t="s">
        <v>304</v>
      </c>
      <c r="D4067" s="119" t="s">
        <v>305</v>
      </c>
      <c r="E4067" s="119" t="s">
        <v>22</v>
      </c>
      <c r="F4067" s="119" t="s">
        <v>35</v>
      </c>
      <c r="G4067" s="119" t="str">
        <f>VLOOKUP(Repository_table[[#This Row],[Country of Destination]],$T$11:$U$47,2,)</f>
        <v>Europe and Central Asia</v>
      </c>
      <c r="H4067" s="119" t="s">
        <v>66</v>
      </c>
      <c r="I4067" s="119" t="s">
        <v>307</v>
      </c>
      <c r="J4067" s="120">
        <v>3398423</v>
      </c>
      <c r="K4067" s="121"/>
      <c r="L4067" s="150" t="s">
        <v>67</v>
      </c>
      <c r="N4067" s="89"/>
    </row>
    <row r="4068" spans="1:14" s="13" customFormat="1">
      <c r="A4068" s="117">
        <v>44868</v>
      </c>
      <c r="B4068" s="118" t="s">
        <v>303</v>
      </c>
      <c r="C4068" s="118" t="s">
        <v>304</v>
      </c>
      <c r="D4068" s="119" t="s">
        <v>305</v>
      </c>
      <c r="E4068" s="119" t="s">
        <v>22</v>
      </c>
      <c r="F4068" s="119" t="s">
        <v>35</v>
      </c>
      <c r="G4068" s="119" t="str">
        <f>VLOOKUP(Repository_table[[#This Row],[Country of Destination]],$T$11:$U$47,2,)</f>
        <v>Europe and Central Asia</v>
      </c>
      <c r="H4068" s="119" t="s">
        <v>66</v>
      </c>
      <c r="I4068" s="119" t="s">
        <v>307</v>
      </c>
      <c r="J4068" s="120">
        <v>302764</v>
      </c>
      <c r="K4068" s="121"/>
      <c r="L4068" s="150" t="s">
        <v>67</v>
      </c>
      <c r="N4068" s="89"/>
    </row>
    <row r="4069" spans="1:14" s="13" customFormat="1">
      <c r="A4069" s="117">
        <v>44868</v>
      </c>
      <c r="B4069" s="118" t="s">
        <v>20</v>
      </c>
      <c r="C4069" s="118" t="s">
        <v>20</v>
      </c>
      <c r="D4069" s="119" t="s">
        <v>211</v>
      </c>
      <c r="E4069" s="119" t="s">
        <v>22</v>
      </c>
      <c r="F4069" s="119" t="s">
        <v>42</v>
      </c>
      <c r="G4069" s="119" t="str">
        <f>VLOOKUP(Repository_table[[#This Row],[Country of Destination]],$T$11:$U$47,2,)</f>
        <v>South Asia</v>
      </c>
      <c r="H4069" s="119" t="s">
        <v>215</v>
      </c>
      <c r="I4069" s="119" t="s">
        <v>25</v>
      </c>
      <c r="J4069" s="120">
        <v>3307648</v>
      </c>
      <c r="K4069" s="121"/>
      <c r="L4069" s="150"/>
      <c r="N4069" s="89"/>
    </row>
    <row r="4070" spans="1:14" s="13" customFormat="1">
      <c r="A4070" s="117">
        <v>44868</v>
      </c>
      <c r="B4070" s="118" t="s">
        <v>355</v>
      </c>
      <c r="C4070" s="118" t="s">
        <v>356</v>
      </c>
      <c r="D4070" s="119" t="s">
        <v>360</v>
      </c>
      <c r="E4070" s="119" t="s">
        <v>22</v>
      </c>
      <c r="F4070" s="119" t="s">
        <v>65</v>
      </c>
      <c r="G4070" s="119" t="str">
        <f>VLOOKUP(Repository_table[[#This Row],[Country of Destination]],$T$11:$U$47,2,)</f>
        <v>Europe and Central Asia</v>
      </c>
      <c r="H4070" s="119" t="s">
        <v>367</v>
      </c>
      <c r="I4070" s="119" t="s">
        <v>359</v>
      </c>
      <c r="J4070" s="120">
        <v>2384937</v>
      </c>
      <c r="K4070" s="121"/>
      <c r="L4070" s="150"/>
      <c r="N4070" s="89"/>
    </row>
    <row r="4071" spans="1:14" s="13" customFormat="1">
      <c r="A4071" s="117">
        <v>44869</v>
      </c>
      <c r="B4071" s="118" t="s">
        <v>20</v>
      </c>
      <c r="C4071" s="118" t="s">
        <v>20</v>
      </c>
      <c r="D4071" s="119" t="s">
        <v>211</v>
      </c>
      <c r="E4071" s="119" t="s">
        <v>22</v>
      </c>
      <c r="F4071" s="119" t="s">
        <v>33</v>
      </c>
      <c r="G4071" s="119" t="str">
        <f>VLOOKUP(Repository_table[[#This Row],[Country of Destination]],$T$11:$U$47,2,)</f>
        <v>Europe and Central Asia</v>
      </c>
      <c r="H4071" s="119" t="s">
        <v>91</v>
      </c>
      <c r="I4071" s="119" t="s">
        <v>25</v>
      </c>
      <c r="J4071" s="120">
        <v>3682035</v>
      </c>
      <c r="K4071" s="121"/>
      <c r="L4071" s="150"/>
      <c r="N4071" s="89"/>
    </row>
    <row r="4072" spans="1:14" s="13" customFormat="1">
      <c r="A4072" s="117">
        <v>44869</v>
      </c>
      <c r="B4072" s="118" t="s">
        <v>20</v>
      </c>
      <c r="C4072" s="118" t="s">
        <v>20</v>
      </c>
      <c r="D4072" s="119" t="s">
        <v>211</v>
      </c>
      <c r="E4072" s="119" t="s">
        <v>22</v>
      </c>
      <c r="F4072" s="119" t="s">
        <v>35</v>
      </c>
      <c r="G4072" s="119" t="str">
        <f>VLOOKUP(Repository_table[[#This Row],[Country of Destination]],$T$11:$U$47,2,)</f>
        <v>Europe and Central Asia</v>
      </c>
      <c r="H4072" s="119" t="s">
        <v>30</v>
      </c>
      <c r="I4072" s="119" t="s">
        <v>25</v>
      </c>
      <c r="J4072" s="120">
        <v>3655930</v>
      </c>
      <c r="K4072" s="121"/>
      <c r="L4072" s="150"/>
      <c r="N4072" s="89"/>
    </row>
    <row r="4073" spans="1:14" s="13" customFormat="1">
      <c r="A4073" s="117">
        <v>44869</v>
      </c>
      <c r="B4073" s="118" t="s">
        <v>373</v>
      </c>
      <c r="C4073" s="118" t="s">
        <v>373</v>
      </c>
      <c r="D4073" s="119" t="s">
        <v>374</v>
      </c>
      <c r="E4073" s="119" t="s">
        <v>22</v>
      </c>
      <c r="F4073" s="119" t="s">
        <v>35</v>
      </c>
      <c r="G4073" s="119" t="str">
        <f>VLOOKUP(Repository_table[[#This Row],[Country of Destination]],$T$11:$U$47,2,)</f>
        <v>Europe and Central Asia</v>
      </c>
      <c r="H4073" s="119" t="s">
        <v>296</v>
      </c>
      <c r="I4073" s="119" t="s">
        <v>307</v>
      </c>
      <c r="J4073" s="120">
        <v>3494662</v>
      </c>
      <c r="K4073" s="121"/>
      <c r="L4073" s="150" t="s">
        <v>375</v>
      </c>
      <c r="N4073" s="89"/>
    </row>
    <row r="4074" spans="1:14" s="13" customFormat="1">
      <c r="A4074" s="117">
        <v>44870</v>
      </c>
      <c r="B4074" s="118" t="s">
        <v>303</v>
      </c>
      <c r="C4074" s="118" t="s">
        <v>304</v>
      </c>
      <c r="D4074" s="119" t="s">
        <v>305</v>
      </c>
      <c r="E4074" s="119" t="s">
        <v>22</v>
      </c>
      <c r="F4074" s="119" t="s">
        <v>158</v>
      </c>
      <c r="G4074" s="119" t="str">
        <f>VLOOKUP(Repository_table[[#This Row],[Country of Destination]],$T$11:$U$47,2,)</f>
        <v>East Asia and Pacific</v>
      </c>
      <c r="H4074" s="119" t="s">
        <v>316</v>
      </c>
      <c r="I4074" s="119" t="s">
        <v>307</v>
      </c>
      <c r="J4074" s="120">
        <v>3501642</v>
      </c>
      <c r="K4074" s="121"/>
      <c r="L4074" s="150"/>
      <c r="N4074" s="89"/>
    </row>
    <row r="4075" spans="1:14" s="13" customFormat="1" ht="24.95">
      <c r="A4075" s="117">
        <v>44870</v>
      </c>
      <c r="B4075" s="118" t="s">
        <v>264</v>
      </c>
      <c r="C4075" s="118" t="s">
        <v>265</v>
      </c>
      <c r="D4075" s="119" t="s">
        <v>266</v>
      </c>
      <c r="E4075" s="119" t="s">
        <v>22</v>
      </c>
      <c r="F4075" s="119" t="s">
        <v>57</v>
      </c>
      <c r="G4075" s="119" t="str">
        <f>VLOOKUP(Repository_table[[#This Row],[Country of Destination]],$T$11:$U$47,2,)</f>
        <v>Europe and Central Asia</v>
      </c>
      <c r="H4075" s="119" t="s">
        <v>107</v>
      </c>
      <c r="I4075" s="119" t="s">
        <v>268</v>
      </c>
      <c r="J4075" s="120">
        <v>3732063</v>
      </c>
      <c r="K4075" s="121"/>
      <c r="L4075" s="150"/>
      <c r="N4075" s="89"/>
    </row>
    <row r="4076" spans="1:14" s="13" customFormat="1" ht="24.95">
      <c r="A4076" s="117">
        <v>44870</v>
      </c>
      <c r="B4076" s="118" t="s">
        <v>264</v>
      </c>
      <c r="C4076" s="118" t="s">
        <v>265</v>
      </c>
      <c r="D4076" s="119" t="s">
        <v>266</v>
      </c>
      <c r="E4076" s="119" t="s">
        <v>22</v>
      </c>
      <c r="F4076" s="119" t="s">
        <v>35</v>
      </c>
      <c r="G4076" s="119" t="str">
        <f>VLOOKUP(Repository_table[[#This Row],[Country of Destination]],$T$11:$U$47,2,)</f>
        <v>Europe and Central Asia</v>
      </c>
      <c r="H4076" s="119" t="s">
        <v>269</v>
      </c>
      <c r="I4076" s="119" t="s">
        <v>268</v>
      </c>
      <c r="J4076" s="120">
        <v>3724873</v>
      </c>
      <c r="K4076" s="121"/>
      <c r="L4076" s="150"/>
      <c r="N4076" s="89"/>
    </row>
    <row r="4077" spans="1:14" s="13" customFormat="1">
      <c r="A4077" s="117">
        <v>44870</v>
      </c>
      <c r="B4077" s="118" t="s">
        <v>228</v>
      </c>
      <c r="C4077" s="118" t="s">
        <v>229</v>
      </c>
      <c r="D4077" s="119" t="s">
        <v>230</v>
      </c>
      <c r="E4077" s="119" t="s">
        <v>22</v>
      </c>
      <c r="F4077" s="119" t="s">
        <v>35</v>
      </c>
      <c r="G4077" s="119" t="str">
        <f>VLOOKUP(Repository_table[[#This Row],[Country of Destination]],$T$11:$U$47,2,)</f>
        <v>Europe and Central Asia</v>
      </c>
      <c r="H4077" s="119" t="s">
        <v>202</v>
      </c>
      <c r="I4077" s="119" t="s">
        <v>231</v>
      </c>
      <c r="J4077" s="120">
        <v>3202108</v>
      </c>
      <c r="K4077" s="121"/>
      <c r="L4077" s="150"/>
      <c r="N4077" s="89"/>
    </row>
    <row r="4078" spans="1:14" s="13" customFormat="1">
      <c r="A4078" s="117">
        <v>44870</v>
      </c>
      <c r="B4078" s="118" t="s">
        <v>20</v>
      </c>
      <c r="C4078" s="118" t="s">
        <v>20</v>
      </c>
      <c r="D4078" s="119" t="s">
        <v>211</v>
      </c>
      <c r="E4078" s="119" t="s">
        <v>22</v>
      </c>
      <c r="F4078" s="119" t="s">
        <v>35</v>
      </c>
      <c r="G4078" s="119" t="str">
        <f>VLOOKUP(Repository_table[[#This Row],[Country of Destination]],$T$11:$U$47,2,)</f>
        <v>Europe and Central Asia</v>
      </c>
      <c r="H4078" s="119" t="s">
        <v>84</v>
      </c>
      <c r="I4078" s="119" t="s">
        <v>25</v>
      </c>
      <c r="J4078" s="120">
        <v>3630889</v>
      </c>
      <c r="K4078" s="121"/>
      <c r="L4078" s="150"/>
      <c r="N4078" s="89"/>
    </row>
    <row r="4079" spans="1:14" s="13" customFormat="1">
      <c r="A4079" s="117">
        <v>44871</v>
      </c>
      <c r="B4079" s="118" t="s">
        <v>20</v>
      </c>
      <c r="C4079" s="118" t="s">
        <v>20</v>
      </c>
      <c r="D4079" s="119" t="s">
        <v>211</v>
      </c>
      <c r="E4079" s="119" t="s">
        <v>22</v>
      </c>
      <c r="F4079" s="119" t="s">
        <v>33</v>
      </c>
      <c r="G4079" s="119" t="str">
        <f>VLOOKUP(Repository_table[[#This Row],[Country of Destination]],$T$11:$U$47,2,)</f>
        <v>Europe and Central Asia</v>
      </c>
      <c r="H4079" s="119" t="s">
        <v>77</v>
      </c>
      <c r="I4079" s="119" t="s">
        <v>25</v>
      </c>
      <c r="J4079" s="120">
        <v>3597347</v>
      </c>
      <c r="K4079" s="121"/>
      <c r="L4079" s="150"/>
      <c r="N4079" s="89"/>
    </row>
    <row r="4080" spans="1:14" s="13" customFormat="1">
      <c r="A4080" s="117">
        <v>44871</v>
      </c>
      <c r="B4080" s="118" t="s">
        <v>373</v>
      </c>
      <c r="C4080" s="118" t="s">
        <v>373</v>
      </c>
      <c r="D4080" s="119" t="s">
        <v>374</v>
      </c>
      <c r="E4080" s="119" t="s">
        <v>22</v>
      </c>
      <c r="F4080" s="119" t="s">
        <v>33</v>
      </c>
      <c r="G4080" s="119" t="str">
        <f>VLOOKUP(Repository_table[[#This Row],[Country of Destination]],$T$11:$U$47,2,)</f>
        <v>Europe and Central Asia</v>
      </c>
      <c r="H4080" s="119" t="s">
        <v>275</v>
      </c>
      <c r="I4080" s="119" t="s">
        <v>307</v>
      </c>
      <c r="J4080" s="120">
        <v>3752850</v>
      </c>
      <c r="K4080" s="121"/>
      <c r="L4080" s="150" t="s">
        <v>375</v>
      </c>
      <c r="N4080" s="89"/>
    </row>
    <row r="4081" spans="1:14" s="13" customFormat="1">
      <c r="A4081" s="117">
        <v>44872</v>
      </c>
      <c r="B4081" s="118" t="s">
        <v>303</v>
      </c>
      <c r="C4081" s="118" t="s">
        <v>308</v>
      </c>
      <c r="D4081" s="119" t="s">
        <v>309</v>
      </c>
      <c r="E4081" s="119" t="s">
        <v>22</v>
      </c>
      <c r="F4081" s="119" t="s">
        <v>28</v>
      </c>
      <c r="G4081" s="119" t="str">
        <f>VLOOKUP(Repository_table[[#This Row],[Country of Destination]],$T$11:$U$47,2,)</f>
        <v>East Asia and Pacific</v>
      </c>
      <c r="H4081" s="119" t="s">
        <v>276</v>
      </c>
      <c r="I4081" s="119" t="s">
        <v>307</v>
      </c>
      <c r="J4081" s="120">
        <v>747470</v>
      </c>
      <c r="K4081" s="121"/>
      <c r="L4081" s="150" t="s">
        <v>67</v>
      </c>
      <c r="N4081" s="89"/>
    </row>
    <row r="4082" spans="1:14" s="13" customFormat="1">
      <c r="A4082" s="117">
        <v>44872</v>
      </c>
      <c r="B4082" s="118" t="s">
        <v>303</v>
      </c>
      <c r="C4082" s="118" t="s">
        <v>308</v>
      </c>
      <c r="D4082" s="119" t="s">
        <v>305</v>
      </c>
      <c r="E4082" s="119" t="s">
        <v>22</v>
      </c>
      <c r="F4082" s="119" t="s">
        <v>158</v>
      </c>
      <c r="G4082" s="119" t="str">
        <f>VLOOKUP(Repository_table[[#This Row],[Country of Destination]],$T$11:$U$47,2,)</f>
        <v>East Asia and Pacific</v>
      </c>
      <c r="H4082" s="119" t="s">
        <v>276</v>
      </c>
      <c r="I4082" s="119" t="s">
        <v>307</v>
      </c>
      <c r="J4082" s="120">
        <v>2583821</v>
      </c>
      <c r="K4082" s="121"/>
      <c r="L4082" s="150" t="s">
        <v>67</v>
      </c>
      <c r="N4082" s="89"/>
    </row>
    <row r="4083" spans="1:14" s="13" customFormat="1" ht="24.95">
      <c r="A4083" s="117">
        <v>44872</v>
      </c>
      <c r="B4083" s="118" t="s">
        <v>264</v>
      </c>
      <c r="C4083" s="118" t="s">
        <v>265</v>
      </c>
      <c r="D4083" s="119" t="s">
        <v>266</v>
      </c>
      <c r="E4083" s="119" t="s">
        <v>22</v>
      </c>
      <c r="F4083" s="119" t="s">
        <v>35</v>
      </c>
      <c r="G4083" s="119" t="str">
        <f>VLOOKUP(Repository_table[[#This Row],[Country of Destination]],$T$11:$U$47,2,)</f>
        <v>Europe and Central Asia</v>
      </c>
      <c r="H4083" s="119" t="s">
        <v>114</v>
      </c>
      <c r="I4083" s="119" t="s">
        <v>268</v>
      </c>
      <c r="J4083" s="120">
        <v>3866435</v>
      </c>
      <c r="K4083" s="121"/>
      <c r="L4083" s="150"/>
      <c r="N4083" s="89"/>
    </row>
    <row r="4084" spans="1:14" s="13" customFormat="1">
      <c r="A4084" s="117">
        <v>44872</v>
      </c>
      <c r="B4084" s="118" t="s">
        <v>20</v>
      </c>
      <c r="C4084" s="118" t="s">
        <v>20</v>
      </c>
      <c r="D4084" s="119" t="s">
        <v>211</v>
      </c>
      <c r="E4084" s="119" t="s">
        <v>22</v>
      </c>
      <c r="F4084" s="119" t="s">
        <v>44</v>
      </c>
      <c r="G4084" s="119" t="str">
        <f>VLOOKUP(Repository_table[[#This Row],[Country of Destination]],$T$11:$U$47,2,)</f>
        <v>Europe and Central Asia</v>
      </c>
      <c r="H4084" s="119" t="s">
        <v>216</v>
      </c>
      <c r="I4084" s="119" t="s">
        <v>25</v>
      </c>
      <c r="J4084" s="120">
        <v>3690812</v>
      </c>
      <c r="K4084" s="121"/>
      <c r="L4084" s="150"/>
      <c r="N4084" s="89"/>
    </row>
    <row r="4085" spans="1:14" s="13" customFormat="1">
      <c r="A4085" s="117">
        <v>44873</v>
      </c>
      <c r="B4085" s="118" t="s">
        <v>20</v>
      </c>
      <c r="C4085" s="118" t="s">
        <v>20</v>
      </c>
      <c r="D4085" s="119" t="s">
        <v>211</v>
      </c>
      <c r="E4085" s="119" t="s">
        <v>22</v>
      </c>
      <c r="F4085" s="119" t="s">
        <v>55</v>
      </c>
      <c r="G4085" s="119" t="str">
        <f>VLOOKUP(Repository_table[[#This Row],[Country of Destination]],$T$11:$U$47,2,)</f>
        <v>Europe and Central Asia</v>
      </c>
      <c r="H4085" s="119" t="s">
        <v>166</v>
      </c>
      <c r="I4085" s="119" t="s">
        <v>25</v>
      </c>
      <c r="J4085" s="120">
        <v>3694988</v>
      </c>
      <c r="K4085" s="121"/>
      <c r="L4085" s="150"/>
      <c r="N4085" s="89"/>
    </row>
    <row r="4086" spans="1:14" s="13" customFormat="1">
      <c r="A4086" s="117">
        <v>44873</v>
      </c>
      <c r="B4086" s="118" t="s">
        <v>373</v>
      </c>
      <c r="C4086" s="118" t="s">
        <v>373</v>
      </c>
      <c r="D4086" s="119" t="s">
        <v>374</v>
      </c>
      <c r="E4086" s="119" t="s">
        <v>22</v>
      </c>
      <c r="F4086" s="119" t="s">
        <v>35</v>
      </c>
      <c r="G4086" s="119" t="str">
        <f>VLOOKUP(Repository_table[[#This Row],[Country of Destination]],$T$11:$U$47,2,)</f>
        <v>Europe and Central Asia</v>
      </c>
      <c r="H4086" s="119" t="s">
        <v>131</v>
      </c>
      <c r="I4086" s="119" t="s">
        <v>307</v>
      </c>
      <c r="J4086" s="120">
        <v>1294536</v>
      </c>
      <c r="K4086" s="121"/>
      <c r="L4086" s="150" t="s">
        <v>349</v>
      </c>
      <c r="N4086" s="89"/>
    </row>
    <row r="4087" spans="1:14" s="13" customFormat="1">
      <c r="A4087" s="117">
        <v>44874</v>
      </c>
      <c r="B4087" s="118" t="s">
        <v>303</v>
      </c>
      <c r="C4087" s="118" t="s">
        <v>318</v>
      </c>
      <c r="D4087" s="119" t="s">
        <v>309</v>
      </c>
      <c r="E4087" s="119" t="s">
        <v>22</v>
      </c>
      <c r="F4087" s="119" t="s">
        <v>279</v>
      </c>
      <c r="G4087" s="119" t="str">
        <f>VLOOKUP(Repository_table[[#This Row],[Country of Destination]],$T$11:$U$47,2,)</f>
        <v>Latin America and the Caribbean</v>
      </c>
      <c r="H4087" s="119" t="s">
        <v>54</v>
      </c>
      <c r="I4087" s="119" t="s">
        <v>307</v>
      </c>
      <c r="J4087" s="120">
        <v>3833187</v>
      </c>
      <c r="K4087" s="121"/>
      <c r="L4087" s="150"/>
      <c r="N4087" s="89"/>
    </row>
    <row r="4088" spans="1:14" s="13" customFormat="1" ht="24.95">
      <c r="A4088" s="117">
        <v>44874</v>
      </c>
      <c r="B4088" s="118" t="s">
        <v>264</v>
      </c>
      <c r="C4088" s="118" t="s">
        <v>265</v>
      </c>
      <c r="D4088" s="119" t="s">
        <v>266</v>
      </c>
      <c r="E4088" s="119" t="s">
        <v>22</v>
      </c>
      <c r="F4088" s="119" t="s">
        <v>33</v>
      </c>
      <c r="G4088" s="119" t="str">
        <f>VLOOKUP(Repository_table[[#This Row],[Country of Destination]],$T$11:$U$47,2,)</f>
        <v>Europe and Central Asia</v>
      </c>
      <c r="H4088" s="119" t="s">
        <v>285</v>
      </c>
      <c r="I4088" s="119" t="s">
        <v>268</v>
      </c>
      <c r="J4088" s="120">
        <v>3435164</v>
      </c>
      <c r="K4088" s="121"/>
      <c r="L4088" s="150"/>
      <c r="N4088" s="89"/>
    </row>
    <row r="4089" spans="1:14" s="13" customFormat="1">
      <c r="A4089" s="117">
        <v>44874</v>
      </c>
      <c r="B4089" s="118" t="s">
        <v>20</v>
      </c>
      <c r="C4089" s="118" t="s">
        <v>20</v>
      </c>
      <c r="D4089" s="119" t="s">
        <v>211</v>
      </c>
      <c r="E4089" s="119" t="s">
        <v>22</v>
      </c>
      <c r="F4089" s="119" t="s">
        <v>28</v>
      </c>
      <c r="G4089" s="119" t="str">
        <f>VLOOKUP(Repository_table[[#This Row],[Country of Destination]],$T$11:$U$47,2,)</f>
        <v>East Asia and Pacific</v>
      </c>
      <c r="H4089" s="119" t="s">
        <v>97</v>
      </c>
      <c r="I4089" s="119" t="s">
        <v>25</v>
      </c>
      <c r="J4089" s="120">
        <v>3165189</v>
      </c>
      <c r="K4089" s="121"/>
      <c r="L4089" s="150"/>
      <c r="N4089" s="89"/>
    </row>
    <row r="4090" spans="1:14" s="13" customFormat="1">
      <c r="A4090" s="117">
        <v>44874</v>
      </c>
      <c r="B4090" s="118" t="s">
        <v>373</v>
      </c>
      <c r="C4090" s="118" t="s">
        <v>373</v>
      </c>
      <c r="D4090" s="119" t="s">
        <v>374</v>
      </c>
      <c r="E4090" s="119" t="s">
        <v>22</v>
      </c>
      <c r="F4090" s="119" t="s">
        <v>33</v>
      </c>
      <c r="G4090" s="119" t="str">
        <f>VLOOKUP(Repository_table[[#This Row],[Country of Destination]],$T$11:$U$47,2,)</f>
        <v>Europe and Central Asia</v>
      </c>
      <c r="H4090" s="119" t="s">
        <v>383</v>
      </c>
      <c r="I4090" s="119" t="s">
        <v>307</v>
      </c>
      <c r="J4090" s="120">
        <v>3283138</v>
      </c>
      <c r="K4090" s="121"/>
      <c r="L4090" s="150" t="s">
        <v>375</v>
      </c>
      <c r="N4090" s="89"/>
    </row>
    <row r="4091" spans="1:14" s="13" customFormat="1">
      <c r="A4091" s="117">
        <v>44875</v>
      </c>
      <c r="B4091" s="118" t="s">
        <v>303</v>
      </c>
      <c r="C4091" s="118" t="s">
        <v>304</v>
      </c>
      <c r="D4091" s="119" t="s">
        <v>305</v>
      </c>
      <c r="E4091" s="119" t="s">
        <v>22</v>
      </c>
      <c r="F4091" s="119" t="s">
        <v>158</v>
      </c>
      <c r="G4091" s="119" t="str">
        <f>VLOOKUP(Repository_table[[#This Row],[Country of Destination]],$T$11:$U$47,2,)</f>
        <v>East Asia and Pacific</v>
      </c>
      <c r="H4091" s="119" t="s">
        <v>291</v>
      </c>
      <c r="I4091" s="119" t="s">
        <v>307</v>
      </c>
      <c r="J4091" s="120">
        <v>3667586</v>
      </c>
      <c r="K4091" s="121"/>
      <c r="L4091" s="150"/>
      <c r="N4091" s="89"/>
    </row>
    <row r="4092" spans="1:14" s="13" customFormat="1">
      <c r="A4092" s="117">
        <v>44875</v>
      </c>
      <c r="B4092" s="118" t="s">
        <v>228</v>
      </c>
      <c r="C4092" s="118" t="s">
        <v>232</v>
      </c>
      <c r="D4092" s="119" t="s">
        <v>230</v>
      </c>
      <c r="E4092" s="119" t="s">
        <v>22</v>
      </c>
      <c r="F4092" s="119" t="s">
        <v>44</v>
      </c>
      <c r="G4092" s="119" t="str">
        <f>VLOOKUP(Repository_table[[#This Row],[Country of Destination]],$T$11:$U$47,2,)</f>
        <v>Europe and Central Asia</v>
      </c>
      <c r="H4092" s="119" t="s">
        <v>237</v>
      </c>
      <c r="I4092" s="119" t="s">
        <v>231</v>
      </c>
      <c r="J4092" s="120">
        <v>3486461</v>
      </c>
      <c r="K4092" s="121"/>
      <c r="L4092" s="150"/>
      <c r="N4092" s="89"/>
    </row>
    <row r="4093" spans="1:14" s="13" customFormat="1">
      <c r="A4093" s="117">
        <v>44875</v>
      </c>
      <c r="B4093" s="118" t="s">
        <v>20</v>
      </c>
      <c r="C4093" s="118" t="s">
        <v>20</v>
      </c>
      <c r="D4093" s="119" t="s">
        <v>211</v>
      </c>
      <c r="E4093" s="119" t="s">
        <v>22</v>
      </c>
      <c r="F4093" s="119" t="s">
        <v>35</v>
      </c>
      <c r="G4093" s="119" t="str">
        <f>VLOOKUP(Repository_table[[#This Row],[Country of Destination]],$T$11:$U$47,2,)</f>
        <v>Europe and Central Asia</v>
      </c>
      <c r="H4093" s="119" t="s">
        <v>64</v>
      </c>
      <c r="I4093" s="119" t="s">
        <v>25</v>
      </c>
      <c r="J4093" s="120">
        <v>3811932</v>
      </c>
      <c r="K4093" s="121"/>
      <c r="L4093" s="150"/>
      <c r="N4093" s="89"/>
    </row>
    <row r="4094" spans="1:14" s="13" customFormat="1" ht="24.95">
      <c r="A4094" s="117">
        <v>44876</v>
      </c>
      <c r="B4094" s="118" t="s">
        <v>264</v>
      </c>
      <c r="C4094" s="118" t="s">
        <v>265</v>
      </c>
      <c r="D4094" s="119" t="s">
        <v>266</v>
      </c>
      <c r="E4094" s="119" t="s">
        <v>22</v>
      </c>
      <c r="F4094" s="119" t="s">
        <v>23</v>
      </c>
      <c r="G4094" s="119" t="str">
        <f>VLOOKUP(Repository_table[[#This Row],[Country of Destination]],$T$11:$U$47,2,)</f>
        <v>Europe and Central Asia</v>
      </c>
      <c r="H4094" s="119" t="s">
        <v>78</v>
      </c>
      <c r="I4094" s="119" t="s">
        <v>268</v>
      </c>
      <c r="J4094" s="120">
        <v>3201825</v>
      </c>
      <c r="K4094" s="121"/>
      <c r="L4094" s="150"/>
      <c r="N4094" s="89"/>
    </row>
    <row r="4095" spans="1:14" s="13" customFormat="1">
      <c r="A4095" s="117">
        <v>44876</v>
      </c>
      <c r="B4095" s="118" t="s">
        <v>20</v>
      </c>
      <c r="C4095" s="118" t="s">
        <v>20</v>
      </c>
      <c r="D4095" s="119" t="s">
        <v>211</v>
      </c>
      <c r="E4095" s="119" t="s">
        <v>22</v>
      </c>
      <c r="F4095" s="119" t="s">
        <v>33</v>
      </c>
      <c r="G4095" s="119" t="str">
        <f>VLOOKUP(Repository_table[[#This Row],[Country of Destination]],$T$11:$U$47,2,)</f>
        <v>Europe and Central Asia</v>
      </c>
      <c r="H4095" s="119" t="s">
        <v>48</v>
      </c>
      <c r="I4095" s="119" t="s">
        <v>25</v>
      </c>
      <c r="J4095" s="120">
        <v>3824883</v>
      </c>
      <c r="K4095" s="121"/>
      <c r="L4095" s="150"/>
      <c r="N4095" s="89"/>
    </row>
    <row r="4096" spans="1:14" s="13" customFormat="1" ht="24.95">
      <c r="A4096" s="117">
        <v>44877</v>
      </c>
      <c r="B4096" s="118" t="s">
        <v>264</v>
      </c>
      <c r="C4096" s="118" t="s">
        <v>265</v>
      </c>
      <c r="D4096" s="119" t="s">
        <v>266</v>
      </c>
      <c r="E4096" s="119" t="s">
        <v>22</v>
      </c>
      <c r="F4096" s="119" t="s">
        <v>35</v>
      </c>
      <c r="G4096" s="119" t="str">
        <f>VLOOKUP(Repository_table[[#This Row],[Country of Destination]],$T$11:$U$47,2,)</f>
        <v>Europe and Central Asia</v>
      </c>
      <c r="H4096" s="119" t="s">
        <v>246</v>
      </c>
      <c r="I4096" s="119" t="s">
        <v>268</v>
      </c>
      <c r="J4096" s="120">
        <v>3696536</v>
      </c>
      <c r="K4096" s="121"/>
      <c r="L4096" s="150"/>
      <c r="N4096" s="89"/>
    </row>
    <row r="4097" spans="1:14" s="13" customFormat="1">
      <c r="A4097" s="117">
        <v>44877</v>
      </c>
      <c r="B4097" s="118" t="s">
        <v>20</v>
      </c>
      <c r="C4097" s="118" t="s">
        <v>20</v>
      </c>
      <c r="D4097" s="119" t="s">
        <v>211</v>
      </c>
      <c r="E4097" s="119" t="s">
        <v>22</v>
      </c>
      <c r="F4097" s="119" t="s">
        <v>94</v>
      </c>
      <c r="G4097" s="119" t="str">
        <f>VLOOKUP(Repository_table[[#This Row],[Country of Destination]],$T$11:$U$47,2,)</f>
        <v>East Asia and Pacific</v>
      </c>
      <c r="H4097" s="119" t="s">
        <v>217</v>
      </c>
      <c r="I4097" s="119" t="s">
        <v>25</v>
      </c>
      <c r="J4097" s="120">
        <v>3661359</v>
      </c>
      <c r="K4097" s="121"/>
      <c r="L4097" s="150"/>
      <c r="N4097" s="89"/>
    </row>
    <row r="4098" spans="1:14" s="13" customFormat="1">
      <c r="A4098" s="117">
        <v>44878</v>
      </c>
      <c r="B4098" s="118" t="s">
        <v>303</v>
      </c>
      <c r="C4098" s="118" t="s">
        <v>308</v>
      </c>
      <c r="D4098" s="119" t="s">
        <v>305</v>
      </c>
      <c r="E4098" s="119" t="s">
        <v>22</v>
      </c>
      <c r="F4098" s="119" t="s">
        <v>158</v>
      </c>
      <c r="G4098" s="119" t="str">
        <f>VLOOKUP(Repository_table[[#This Row],[Country of Destination]],$T$11:$U$47,2,)</f>
        <v>East Asia and Pacific</v>
      </c>
      <c r="H4098" s="119" t="s">
        <v>134</v>
      </c>
      <c r="I4098" s="119" t="s">
        <v>307</v>
      </c>
      <c r="J4098" s="120">
        <v>3641533</v>
      </c>
      <c r="K4098" s="121"/>
      <c r="L4098" s="150"/>
      <c r="N4098" s="89"/>
    </row>
    <row r="4099" spans="1:14" s="13" customFormat="1">
      <c r="A4099" s="117">
        <v>44878</v>
      </c>
      <c r="B4099" s="118" t="s">
        <v>20</v>
      </c>
      <c r="C4099" s="118" t="s">
        <v>20</v>
      </c>
      <c r="D4099" s="119" t="s">
        <v>211</v>
      </c>
      <c r="E4099" s="119" t="s">
        <v>22</v>
      </c>
      <c r="F4099" s="119" t="s">
        <v>94</v>
      </c>
      <c r="G4099" s="119" t="str">
        <f>VLOOKUP(Repository_table[[#This Row],[Country of Destination]],$T$11:$U$47,2,)</f>
        <v>East Asia and Pacific</v>
      </c>
      <c r="H4099" s="119" t="s">
        <v>176</v>
      </c>
      <c r="I4099" s="119" t="s">
        <v>25</v>
      </c>
      <c r="J4099" s="120">
        <v>3574475</v>
      </c>
      <c r="K4099" s="121"/>
      <c r="L4099" s="150"/>
      <c r="N4099" s="89"/>
    </row>
    <row r="4100" spans="1:14" s="13" customFormat="1">
      <c r="A4100" s="117">
        <v>44878</v>
      </c>
      <c r="B4100" s="118" t="s">
        <v>20</v>
      </c>
      <c r="C4100" s="118" t="s">
        <v>20</v>
      </c>
      <c r="D4100" s="119" t="s">
        <v>211</v>
      </c>
      <c r="E4100" s="119" t="s">
        <v>22</v>
      </c>
      <c r="F4100" s="119" t="s">
        <v>44</v>
      </c>
      <c r="G4100" s="119" t="str">
        <f>VLOOKUP(Repository_table[[#This Row],[Country of Destination]],$T$11:$U$47,2,)</f>
        <v>Europe and Central Asia</v>
      </c>
      <c r="H4100" s="119" t="s">
        <v>116</v>
      </c>
      <c r="I4100" s="119" t="s">
        <v>25</v>
      </c>
      <c r="J4100" s="120">
        <v>3638706</v>
      </c>
      <c r="K4100" s="121"/>
      <c r="L4100" s="150"/>
      <c r="N4100" s="89"/>
    </row>
    <row r="4101" spans="1:14" s="13" customFormat="1">
      <c r="A4101" s="117">
        <v>44878</v>
      </c>
      <c r="B4101" s="118" t="s">
        <v>373</v>
      </c>
      <c r="C4101" s="118" t="s">
        <v>373</v>
      </c>
      <c r="D4101" s="119" t="s">
        <v>374</v>
      </c>
      <c r="E4101" s="119" t="s">
        <v>22</v>
      </c>
      <c r="F4101" s="119" t="s">
        <v>35</v>
      </c>
      <c r="G4101" s="119" t="str">
        <f>VLOOKUP(Repository_table[[#This Row],[Country of Destination]],$T$11:$U$47,2,)</f>
        <v>Europe and Central Asia</v>
      </c>
      <c r="H4101" s="119" t="s">
        <v>26</v>
      </c>
      <c r="I4101" s="119" t="s">
        <v>307</v>
      </c>
      <c r="J4101" s="120">
        <v>3457141</v>
      </c>
      <c r="K4101" s="121"/>
      <c r="L4101" s="150" t="s">
        <v>375</v>
      </c>
      <c r="N4101" s="89"/>
    </row>
    <row r="4102" spans="1:14" s="13" customFormat="1">
      <c r="A4102" s="117">
        <v>44879</v>
      </c>
      <c r="B4102" s="118" t="s">
        <v>303</v>
      </c>
      <c r="C4102" s="118" t="s">
        <v>304</v>
      </c>
      <c r="D4102" s="119" t="s">
        <v>305</v>
      </c>
      <c r="E4102" s="119" t="s">
        <v>22</v>
      </c>
      <c r="F4102" s="119" t="s">
        <v>61</v>
      </c>
      <c r="G4102" s="119" t="str">
        <f>VLOOKUP(Repository_table[[#This Row],[Country of Destination]],$T$11:$U$47,2,)</f>
        <v>Europe and Central Asia</v>
      </c>
      <c r="H4102" s="119" t="s">
        <v>325</v>
      </c>
      <c r="I4102" s="119" t="s">
        <v>307</v>
      </c>
      <c r="J4102" s="120">
        <v>3189770</v>
      </c>
      <c r="K4102" s="121"/>
      <c r="L4102" s="150" t="s">
        <v>67</v>
      </c>
      <c r="N4102" s="89"/>
    </row>
    <row r="4103" spans="1:14" s="13" customFormat="1">
      <c r="A4103" s="117">
        <v>44879</v>
      </c>
      <c r="B4103" s="118" t="s">
        <v>303</v>
      </c>
      <c r="C4103" s="118" t="s">
        <v>304</v>
      </c>
      <c r="D4103" s="119" t="s">
        <v>305</v>
      </c>
      <c r="E4103" s="119" t="s">
        <v>22</v>
      </c>
      <c r="F4103" s="119" t="s">
        <v>61</v>
      </c>
      <c r="G4103" s="119" t="str">
        <f>VLOOKUP(Repository_table[[#This Row],[Country of Destination]],$T$11:$U$47,2,)</f>
        <v>Europe and Central Asia</v>
      </c>
      <c r="H4103" s="119" t="s">
        <v>325</v>
      </c>
      <c r="I4103" s="119" t="s">
        <v>307</v>
      </c>
      <c r="J4103" s="120">
        <v>518447</v>
      </c>
      <c r="K4103" s="121"/>
      <c r="L4103" s="150" t="s">
        <v>67</v>
      </c>
      <c r="N4103" s="89"/>
    </row>
    <row r="4104" spans="1:14" s="13" customFormat="1" ht="24.95">
      <c r="A4104" s="117">
        <v>44879</v>
      </c>
      <c r="B4104" s="118" t="s">
        <v>264</v>
      </c>
      <c r="C4104" s="118" t="s">
        <v>265</v>
      </c>
      <c r="D4104" s="119" t="s">
        <v>266</v>
      </c>
      <c r="E4104" s="119" t="s">
        <v>22</v>
      </c>
      <c r="F4104" s="119" t="s">
        <v>33</v>
      </c>
      <c r="G4104" s="119" t="str">
        <f>VLOOKUP(Repository_table[[#This Row],[Country of Destination]],$T$11:$U$47,2,)</f>
        <v>Europe and Central Asia</v>
      </c>
      <c r="H4104" s="119" t="s">
        <v>139</v>
      </c>
      <c r="I4104" s="119" t="s">
        <v>268</v>
      </c>
      <c r="J4104" s="120">
        <v>3712248</v>
      </c>
      <c r="K4104" s="121"/>
      <c r="L4104" s="150"/>
      <c r="N4104" s="89"/>
    </row>
    <row r="4105" spans="1:14" s="13" customFormat="1">
      <c r="A4105" s="117">
        <v>44880</v>
      </c>
      <c r="B4105" s="118" t="s">
        <v>303</v>
      </c>
      <c r="C4105" s="118" t="s">
        <v>304</v>
      </c>
      <c r="D4105" s="119" t="s">
        <v>305</v>
      </c>
      <c r="E4105" s="119" t="s">
        <v>22</v>
      </c>
      <c r="F4105" s="119" t="s">
        <v>55</v>
      </c>
      <c r="G4105" s="119" t="str">
        <f>VLOOKUP(Repository_table[[#This Row],[Country of Destination]],$T$11:$U$47,2,)</f>
        <v>Europe and Central Asia</v>
      </c>
      <c r="H4105" s="119" t="s">
        <v>81</v>
      </c>
      <c r="I4105" s="119" t="s">
        <v>307</v>
      </c>
      <c r="J4105" s="120">
        <v>676646</v>
      </c>
      <c r="K4105" s="121"/>
      <c r="L4105" s="150"/>
      <c r="N4105" s="89"/>
    </row>
    <row r="4106" spans="1:14" s="13" customFormat="1">
      <c r="A4106" s="117">
        <v>44880</v>
      </c>
      <c r="B4106" s="118" t="s">
        <v>228</v>
      </c>
      <c r="C4106" s="118" t="s">
        <v>229</v>
      </c>
      <c r="D4106" s="119" t="s">
        <v>230</v>
      </c>
      <c r="E4106" s="119" t="s">
        <v>22</v>
      </c>
      <c r="F4106" s="119" t="s">
        <v>42</v>
      </c>
      <c r="G4106" s="119" t="str">
        <f>VLOOKUP(Repository_table[[#This Row],[Country of Destination]],$T$11:$U$47,2,)</f>
        <v>South Asia</v>
      </c>
      <c r="H4106" s="119" t="s">
        <v>239</v>
      </c>
      <c r="I4106" s="119" t="s">
        <v>231</v>
      </c>
      <c r="J4106" s="120">
        <v>3658316</v>
      </c>
      <c r="K4106" s="121"/>
      <c r="L4106" s="150"/>
      <c r="N4106" s="89"/>
    </row>
    <row r="4107" spans="1:14" s="13" customFormat="1">
      <c r="A4107" s="117">
        <v>44880</v>
      </c>
      <c r="B4107" s="118" t="s">
        <v>20</v>
      </c>
      <c r="C4107" s="118" t="s">
        <v>20</v>
      </c>
      <c r="D4107" s="119" t="s">
        <v>211</v>
      </c>
      <c r="E4107" s="119" t="s">
        <v>22</v>
      </c>
      <c r="F4107" s="119" t="s">
        <v>35</v>
      </c>
      <c r="G4107" s="119" t="str">
        <f>VLOOKUP(Repository_table[[#This Row],[Country of Destination]],$T$11:$U$47,2,)</f>
        <v>Europe and Central Asia</v>
      </c>
      <c r="H4107" s="119" t="s">
        <v>145</v>
      </c>
      <c r="I4107" s="119" t="s">
        <v>25</v>
      </c>
      <c r="J4107" s="120">
        <v>3605409</v>
      </c>
      <c r="K4107" s="121"/>
      <c r="L4107" s="150"/>
      <c r="N4107" s="89"/>
    </row>
    <row r="4108" spans="1:14" s="13" customFormat="1">
      <c r="A4108" s="117">
        <v>44880</v>
      </c>
      <c r="B4108" s="118" t="s">
        <v>20</v>
      </c>
      <c r="C4108" s="118" t="s">
        <v>20</v>
      </c>
      <c r="D4108" s="119" t="s">
        <v>211</v>
      </c>
      <c r="E4108" s="119" t="s">
        <v>22</v>
      </c>
      <c r="F4108" s="119" t="s">
        <v>33</v>
      </c>
      <c r="G4108" s="119" t="str">
        <f>VLOOKUP(Repository_table[[#This Row],[Country of Destination]],$T$11:$U$47,2,)</f>
        <v>Europe and Central Asia</v>
      </c>
      <c r="H4108" s="119" t="s">
        <v>40</v>
      </c>
      <c r="I4108" s="119" t="s">
        <v>25</v>
      </c>
      <c r="J4108" s="120">
        <v>3789790</v>
      </c>
      <c r="K4108" s="121"/>
      <c r="L4108" s="150"/>
      <c r="N4108" s="89"/>
    </row>
    <row r="4109" spans="1:14" s="13" customFormat="1">
      <c r="A4109" s="117">
        <v>44880</v>
      </c>
      <c r="B4109" s="118" t="s">
        <v>355</v>
      </c>
      <c r="C4109" s="118" t="s">
        <v>356</v>
      </c>
      <c r="D4109" s="119" t="s">
        <v>360</v>
      </c>
      <c r="E4109" s="119" t="s">
        <v>22</v>
      </c>
      <c r="F4109" s="119" t="s">
        <v>55</v>
      </c>
      <c r="G4109" s="119" t="str">
        <f>VLOOKUP(Repository_table[[#This Row],[Country of Destination]],$T$11:$U$47,2,)</f>
        <v>Europe and Central Asia</v>
      </c>
      <c r="H4109" s="119" t="s">
        <v>362</v>
      </c>
      <c r="I4109" s="119" t="s">
        <v>359</v>
      </c>
      <c r="J4109" s="120">
        <v>2102501</v>
      </c>
      <c r="K4109" s="121"/>
      <c r="L4109" s="150"/>
      <c r="N4109" s="89"/>
    </row>
    <row r="4110" spans="1:14" s="13" customFormat="1">
      <c r="A4110" s="117">
        <v>44880</v>
      </c>
      <c r="B4110" s="118" t="s">
        <v>373</v>
      </c>
      <c r="C4110" s="118" t="s">
        <v>373</v>
      </c>
      <c r="D4110" s="119" t="s">
        <v>374</v>
      </c>
      <c r="E4110" s="119" t="s">
        <v>22</v>
      </c>
      <c r="F4110" s="119" t="s">
        <v>94</v>
      </c>
      <c r="G4110" s="119" t="str">
        <f>VLOOKUP(Repository_table[[#This Row],[Country of Destination]],$T$11:$U$47,2,)</f>
        <v>East Asia and Pacific</v>
      </c>
      <c r="H4110" s="119" t="s">
        <v>384</v>
      </c>
      <c r="I4110" s="119" t="s">
        <v>307</v>
      </c>
      <c r="J4110" s="120">
        <v>3112953</v>
      </c>
      <c r="K4110" s="121"/>
      <c r="L4110" s="150" t="s">
        <v>375</v>
      </c>
      <c r="N4110" s="89"/>
    </row>
    <row r="4111" spans="1:14" s="13" customFormat="1">
      <c r="A4111" s="117">
        <v>44881</v>
      </c>
      <c r="B4111" s="118" t="s">
        <v>303</v>
      </c>
      <c r="C4111" s="118" t="s">
        <v>308</v>
      </c>
      <c r="D4111" s="119" t="s">
        <v>305</v>
      </c>
      <c r="E4111" s="119" t="s">
        <v>22</v>
      </c>
      <c r="F4111" s="119" t="s">
        <v>158</v>
      </c>
      <c r="G4111" s="119" t="str">
        <f>VLOOKUP(Repository_table[[#This Row],[Country of Destination]],$T$11:$U$47,2,)</f>
        <v>East Asia and Pacific</v>
      </c>
      <c r="H4111" s="119" t="s">
        <v>315</v>
      </c>
      <c r="I4111" s="119" t="s">
        <v>307</v>
      </c>
      <c r="J4111" s="120">
        <v>3584338</v>
      </c>
      <c r="K4111" s="121"/>
      <c r="L4111" s="150"/>
      <c r="N4111" s="89"/>
    </row>
    <row r="4112" spans="1:14" s="13" customFormat="1" ht="24.95">
      <c r="A4112" s="117">
        <v>44881</v>
      </c>
      <c r="B4112" s="118" t="s">
        <v>264</v>
      </c>
      <c r="C4112" s="118" t="s">
        <v>265</v>
      </c>
      <c r="D4112" s="119" t="s">
        <v>266</v>
      </c>
      <c r="E4112" s="119" t="s">
        <v>22</v>
      </c>
      <c r="F4112" s="119" t="s">
        <v>49</v>
      </c>
      <c r="G4112" s="119" t="str">
        <f>VLOOKUP(Repository_table[[#This Row],[Country of Destination]],$T$11:$U$47,2,)</f>
        <v>Europe and Central Asia</v>
      </c>
      <c r="H4112" s="119" t="s">
        <v>119</v>
      </c>
      <c r="I4112" s="119" t="s">
        <v>268</v>
      </c>
      <c r="J4112" s="120">
        <v>3205200</v>
      </c>
      <c r="K4112" s="121"/>
      <c r="L4112" s="150"/>
      <c r="N4112" s="89"/>
    </row>
    <row r="4113" spans="1:14" s="13" customFormat="1">
      <c r="A4113" s="117">
        <v>44881</v>
      </c>
      <c r="B4113" s="118" t="s">
        <v>20</v>
      </c>
      <c r="C4113" s="118" t="s">
        <v>20</v>
      </c>
      <c r="D4113" s="119" t="s">
        <v>211</v>
      </c>
      <c r="E4113" s="119" t="s">
        <v>22</v>
      </c>
      <c r="F4113" s="119" t="s">
        <v>44</v>
      </c>
      <c r="G4113" s="119" t="str">
        <f>VLOOKUP(Repository_table[[#This Row],[Country of Destination]],$T$11:$U$47,2,)</f>
        <v>Europe and Central Asia</v>
      </c>
      <c r="H4113" s="119" t="s">
        <v>218</v>
      </c>
      <c r="I4113" s="119" t="s">
        <v>25</v>
      </c>
      <c r="J4113" s="120">
        <v>3633455</v>
      </c>
      <c r="K4113" s="121"/>
      <c r="L4113" s="150"/>
      <c r="N4113" s="89"/>
    </row>
    <row r="4114" spans="1:14" s="13" customFormat="1">
      <c r="A4114" s="117">
        <v>44882</v>
      </c>
      <c r="B4114" s="118" t="s">
        <v>303</v>
      </c>
      <c r="C4114" s="118" t="s">
        <v>304</v>
      </c>
      <c r="D4114" s="119" t="s">
        <v>305</v>
      </c>
      <c r="E4114" s="119" t="s">
        <v>22</v>
      </c>
      <c r="F4114" s="119" t="s">
        <v>42</v>
      </c>
      <c r="G4114" s="119" t="str">
        <f>VLOOKUP(Repository_table[[#This Row],[Country of Destination]],$T$11:$U$47,2,)</f>
        <v>South Asia</v>
      </c>
      <c r="H4114" s="119" t="s">
        <v>326</v>
      </c>
      <c r="I4114" s="119" t="s">
        <v>307</v>
      </c>
      <c r="J4114" s="120">
        <v>3171709</v>
      </c>
      <c r="K4114" s="121"/>
      <c r="L4114" s="150"/>
      <c r="N4114" s="89"/>
    </row>
    <row r="4115" spans="1:14" s="13" customFormat="1" ht="24.95">
      <c r="A4115" s="117">
        <v>44882</v>
      </c>
      <c r="B4115" s="118" t="s">
        <v>264</v>
      </c>
      <c r="C4115" s="118" t="s">
        <v>265</v>
      </c>
      <c r="D4115" s="119" t="s">
        <v>266</v>
      </c>
      <c r="E4115" s="119" t="s">
        <v>22</v>
      </c>
      <c r="F4115" s="119" t="s">
        <v>44</v>
      </c>
      <c r="G4115" s="119" t="str">
        <f>VLOOKUP(Repository_table[[#This Row],[Country of Destination]],$T$11:$U$47,2,)</f>
        <v>Europe and Central Asia</v>
      </c>
      <c r="H4115" s="119" t="s">
        <v>205</v>
      </c>
      <c r="I4115" s="119" t="s">
        <v>268</v>
      </c>
      <c r="J4115" s="120">
        <v>3342483</v>
      </c>
      <c r="K4115" s="121"/>
      <c r="L4115" s="150"/>
      <c r="N4115" s="89"/>
    </row>
    <row r="4116" spans="1:14" s="13" customFormat="1">
      <c r="A4116" s="117">
        <v>44882</v>
      </c>
      <c r="B4116" s="118" t="s">
        <v>20</v>
      </c>
      <c r="C4116" s="118" t="s">
        <v>20</v>
      </c>
      <c r="D4116" s="119" t="s">
        <v>211</v>
      </c>
      <c r="E4116" s="119" t="s">
        <v>22</v>
      </c>
      <c r="F4116" s="119" t="s">
        <v>23</v>
      </c>
      <c r="G4116" s="119" t="str">
        <f>VLOOKUP(Repository_table[[#This Row],[Country of Destination]],$T$11:$U$47,2,)</f>
        <v>Europe and Central Asia</v>
      </c>
      <c r="H4116" s="119" t="s">
        <v>58</v>
      </c>
      <c r="I4116" s="119" t="s">
        <v>25</v>
      </c>
      <c r="J4116" s="120">
        <v>2950619</v>
      </c>
      <c r="K4116" s="121"/>
      <c r="L4116" s="150"/>
      <c r="N4116" s="89"/>
    </row>
    <row r="4117" spans="1:14" s="13" customFormat="1" ht="24.95">
      <c r="A4117" s="117">
        <v>44883</v>
      </c>
      <c r="B4117" s="118" t="s">
        <v>264</v>
      </c>
      <c r="C4117" s="118" t="s">
        <v>265</v>
      </c>
      <c r="D4117" s="119" t="s">
        <v>266</v>
      </c>
      <c r="E4117" s="119" t="s">
        <v>22</v>
      </c>
      <c r="F4117" s="119" t="s">
        <v>94</v>
      </c>
      <c r="G4117" s="119" t="str">
        <f>VLOOKUP(Repository_table[[#This Row],[Country of Destination]],$T$11:$U$47,2,)</f>
        <v>East Asia and Pacific</v>
      </c>
      <c r="H4117" s="119" t="s">
        <v>60</v>
      </c>
      <c r="I4117" s="119" t="s">
        <v>268</v>
      </c>
      <c r="J4117" s="120">
        <v>3404799</v>
      </c>
      <c r="K4117" s="121"/>
      <c r="L4117" s="150"/>
      <c r="N4117" s="89"/>
    </row>
    <row r="4118" spans="1:14" s="13" customFormat="1">
      <c r="A4118" s="117">
        <v>44883</v>
      </c>
      <c r="B4118" s="118" t="s">
        <v>20</v>
      </c>
      <c r="C4118" s="118" t="s">
        <v>20</v>
      </c>
      <c r="D4118" s="119" t="s">
        <v>211</v>
      </c>
      <c r="E4118" s="119" t="s">
        <v>22</v>
      </c>
      <c r="F4118" s="119" t="s">
        <v>68</v>
      </c>
      <c r="G4118" s="119" t="str">
        <f>VLOOKUP(Repository_table[[#This Row],[Country of Destination]],$T$11:$U$47,2,)</f>
        <v>Europe and Central Asia</v>
      </c>
      <c r="H4118" s="119" t="s">
        <v>147</v>
      </c>
      <c r="I4118" s="119" t="s">
        <v>25</v>
      </c>
      <c r="J4118" s="120">
        <v>421186</v>
      </c>
      <c r="K4118" s="121"/>
      <c r="L4118" s="150" t="s">
        <v>67</v>
      </c>
      <c r="N4118" s="89"/>
    </row>
    <row r="4119" spans="1:14" s="13" customFormat="1">
      <c r="A4119" s="117">
        <v>44883</v>
      </c>
      <c r="B4119" s="118" t="s">
        <v>20</v>
      </c>
      <c r="C4119" s="118" t="s">
        <v>20</v>
      </c>
      <c r="D4119" s="119" t="s">
        <v>211</v>
      </c>
      <c r="E4119" s="119" t="s">
        <v>22</v>
      </c>
      <c r="F4119" s="119" t="s">
        <v>23</v>
      </c>
      <c r="G4119" s="119" t="str">
        <f>VLOOKUP(Repository_table[[#This Row],[Country of Destination]],$T$11:$U$47,2,)</f>
        <v>Europe and Central Asia</v>
      </c>
      <c r="H4119" s="119" t="s">
        <v>147</v>
      </c>
      <c r="I4119" s="119" t="s">
        <v>25</v>
      </c>
      <c r="J4119" s="120">
        <v>3266321</v>
      </c>
      <c r="K4119" s="121"/>
      <c r="L4119" s="150" t="s">
        <v>67</v>
      </c>
      <c r="N4119" s="89"/>
    </row>
    <row r="4120" spans="1:14" s="13" customFormat="1">
      <c r="A4120" s="117">
        <v>44883</v>
      </c>
      <c r="B4120" s="118" t="s">
        <v>355</v>
      </c>
      <c r="C4120" s="118" t="s">
        <v>356</v>
      </c>
      <c r="D4120" s="119" t="s">
        <v>360</v>
      </c>
      <c r="E4120" s="119" t="s">
        <v>22</v>
      </c>
      <c r="F4120" s="119" t="s">
        <v>55</v>
      </c>
      <c r="G4120" s="119" t="str">
        <f>VLOOKUP(Repository_table[[#This Row],[Country of Destination]],$T$11:$U$47,2,)</f>
        <v>Europe and Central Asia</v>
      </c>
      <c r="H4120" s="119" t="s">
        <v>370</v>
      </c>
      <c r="I4120" s="119" t="s">
        <v>359</v>
      </c>
      <c r="J4120" s="120">
        <v>3225129</v>
      </c>
      <c r="K4120" s="121"/>
      <c r="L4120" s="150"/>
      <c r="N4120" s="89"/>
    </row>
    <row r="4121" spans="1:14" s="13" customFormat="1">
      <c r="A4121" s="117">
        <v>44884</v>
      </c>
      <c r="B4121" s="118" t="s">
        <v>20</v>
      </c>
      <c r="C4121" s="118" t="s">
        <v>20</v>
      </c>
      <c r="D4121" s="119" t="s">
        <v>211</v>
      </c>
      <c r="E4121" s="119" t="s">
        <v>22</v>
      </c>
      <c r="F4121" s="119" t="s">
        <v>33</v>
      </c>
      <c r="G4121" s="119" t="str">
        <f>VLOOKUP(Repository_table[[#This Row],[Country of Destination]],$T$11:$U$47,2,)</f>
        <v>Europe and Central Asia</v>
      </c>
      <c r="H4121" s="119" t="s">
        <v>88</v>
      </c>
      <c r="I4121" s="119" t="s">
        <v>25</v>
      </c>
      <c r="J4121" s="120">
        <v>3675808</v>
      </c>
      <c r="K4121" s="121"/>
      <c r="L4121" s="150"/>
      <c r="N4121" s="89"/>
    </row>
    <row r="4122" spans="1:14" s="13" customFormat="1">
      <c r="A4122" s="117">
        <v>44884</v>
      </c>
      <c r="B4122" s="118" t="s">
        <v>20</v>
      </c>
      <c r="C4122" s="118" t="s">
        <v>20</v>
      </c>
      <c r="D4122" s="119" t="s">
        <v>211</v>
      </c>
      <c r="E4122" s="119" t="s">
        <v>22</v>
      </c>
      <c r="F4122" s="119" t="s">
        <v>33</v>
      </c>
      <c r="G4122" s="119" t="str">
        <f>VLOOKUP(Repository_table[[#This Row],[Country of Destination]],$T$11:$U$47,2,)</f>
        <v>Europe and Central Asia</v>
      </c>
      <c r="H4122" s="119" t="s">
        <v>86</v>
      </c>
      <c r="I4122" s="119" t="s">
        <v>25</v>
      </c>
      <c r="J4122" s="120">
        <v>3636618</v>
      </c>
      <c r="K4122" s="121"/>
      <c r="L4122" s="150"/>
      <c r="N4122" s="89"/>
    </row>
    <row r="4123" spans="1:14" s="13" customFormat="1">
      <c r="A4123" s="117">
        <v>44885</v>
      </c>
      <c r="B4123" s="118" t="s">
        <v>303</v>
      </c>
      <c r="C4123" s="118" t="s">
        <v>308</v>
      </c>
      <c r="D4123" s="119" t="s">
        <v>305</v>
      </c>
      <c r="E4123" s="119" t="s">
        <v>22</v>
      </c>
      <c r="F4123" s="119" t="s">
        <v>35</v>
      </c>
      <c r="G4123" s="119" t="str">
        <f>VLOOKUP(Repository_table[[#This Row],[Country of Destination]],$T$11:$U$47,2,)</f>
        <v>Europe and Central Asia</v>
      </c>
      <c r="H4123" s="119" t="s">
        <v>280</v>
      </c>
      <c r="I4123" s="119" t="s">
        <v>307</v>
      </c>
      <c r="J4123" s="120">
        <v>3359161</v>
      </c>
      <c r="K4123" s="121"/>
      <c r="L4123" s="150" t="s">
        <v>67</v>
      </c>
      <c r="N4123" s="89"/>
    </row>
    <row r="4124" spans="1:14" s="13" customFormat="1">
      <c r="A4124" s="117">
        <v>44885</v>
      </c>
      <c r="B4124" s="118" t="s">
        <v>303</v>
      </c>
      <c r="C4124" s="118" t="s">
        <v>304</v>
      </c>
      <c r="D4124" s="119" t="s">
        <v>305</v>
      </c>
      <c r="E4124" s="119" t="s">
        <v>22</v>
      </c>
      <c r="F4124" s="119" t="s">
        <v>35</v>
      </c>
      <c r="G4124" s="119" t="str">
        <f>VLOOKUP(Repository_table[[#This Row],[Country of Destination]],$T$11:$U$47,2,)</f>
        <v>Europe and Central Asia</v>
      </c>
      <c r="H4124" s="119" t="s">
        <v>280</v>
      </c>
      <c r="I4124" s="119" t="s">
        <v>307</v>
      </c>
      <c r="J4124" s="120">
        <v>75664</v>
      </c>
      <c r="K4124" s="121"/>
      <c r="L4124" s="150" t="s">
        <v>67</v>
      </c>
      <c r="N4124" s="89"/>
    </row>
    <row r="4125" spans="1:14" s="13" customFormat="1">
      <c r="A4125" s="117">
        <v>44885</v>
      </c>
      <c r="B4125" s="118" t="s">
        <v>20</v>
      </c>
      <c r="C4125" s="118" t="s">
        <v>20</v>
      </c>
      <c r="D4125" s="119" t="s">
        <v>211</v>
      </c>
      <c r="E4125" s="119" t="s">
        <v>22</v>
      </c>
      <c r="F4125" s="119" t="s">
        <v>35</v>
      </c>
      <c r="G4125" s="119" t="str">
        <f>VLOOKUP(Repository_table[[#This Row],[Country of Destination]],$T$11:$U$47,2,)</f>
        <v>Europe and Central Asia</v>
      </c>
      <c r="H4125" s="119" t="s">
        <v>56</v>
      </c>
      <c r="I4125" s="119" t="s">
        <v>25</v>
      </c>
      <c r="J4125" s="120">
        <v>3686377</v>
      </c>
      <c r="K4125" s="121"/>
      <c r="L4125" s="150"/>
      <c r="N4125" s="89"/>
    </row>
    <row r="4126" spans="1:14" s="13" customFormat="1">
      <c r="A4126" s="117">
        <v>44885</v>
      </c>
      <c r="B4126" s="118" t="s">
        <v>373</v>
      </c>
      <c r="C4126" s="118" t="s">
        <v>373</v>
      </c>
      <c r="D4126" s="119" t="s">
        <v>374</v>
      </c>
      <c r="E4126" s="119" t="s">
        <v>22</v>
      </c>
      <c r="F4126" s="119" t="s">
        <v>55</v>
      </c>
      <c r="G4126" s="119" t="str">
        <f>VLOOKUP(Repository_table[[#This Row],[Country of Destination]],$T$11:$U$47,2,)</f>
        <v>Europe and Central Asia</v>
      </c>
      <c r="H4126" s="119" t="s">
        <v>112</v>
      </c>
      <c r="I4126" s="119" t="s">
        <v>307</v>
      </c>
      <c r="J4126" s="120">
        <v>3685479</v>
      </c>
      <c r="K4126" s="121"/>
      <c r="L4126" s="150" t="s">
        <v>375</v>
      </c>
      <c r="N4126" s="89"/>
    </row>
    <row r="4127" spans="1:14" s="13" customFormat="1">
      <c r="A4127" s="117">
        <v>44886</v>
      </c>
      <c r="B4127" s="118" t="s">
        <v>303</v>
      </c>
      <c r="C4127" s="118" t="s">
        <v>304</v>
      </c>
      <c r="D4127" s="119" t="s">
        <v>305</v>
      </c>
      <c r="E4127" s="119" t="s">
        <v>22</v>
      </c>
      <c r="F4127" s="119" t="s">
        <v>44</v>
      </c>
      <c r="G4127" s="119" t="str">
        <f>VLOOKUP(Repository_table[[#This Row],[Country of Destination]],$T$11:$U$47,2,)</f>
        <v>Europe and Central Asia</v>
      </c>
      <c r="H4127" s="119" t="s">
        <v>152</v>
      </c>
      <c r="I4127" s="119" t="s">
        <v>307</v>
      </c>
      <c r="J4127" s="120">
        <v>3410166</v>
      </c>
      <c r="K4127" s="121"/>
      <c r="L4127" s="150"/>
      <c r="N4127" s="89"/>
    </row>
    <row r="4128" spans="1:14" s="13" customFormat="1" ht="24.95">
      <c r="A4128" s="117">
        <v>44886</v>
      </c>
      <c r="B4128" s="118" t="s">
        <v>264</v>
      </c>
      <c r="C4128" s="118" t="s">
        <v>265</v>
      </c>
      <c r="D4128" s="119" t="s">
        <v>266</v>
      </c>
      <c r="E4128" s="119" t="s">
        <v>22</v>
      </c>
      <c r="F4128" s="119" t="s">
        <v>23</v>
      </c>
      <c r="G4128" s="119" t="str">
        <f>VLOOKUP(Repository_table[[#This Row],[Country of Destination]],$T$11:$U$47,2,)</f>
        <v>Europe and Central Asia</v>
      </c>
      <c r="H4128" s="119" t="s">
        <v>267</v>
      </c>
      <c r="I4128" s="119" t="s">
        <v>268</v>
      </c>
      <c r="J4128" s="120">
        <v>3724209</v>
      </c>
      <c r="K4128" s="121"/>
      <c r="L4128" s="150"/>
      <c r="N4128" s="89"/>
    </row>
    <row r="4129" spans="1:14" s="13" customFormat="1">
      <c r="A4129" s="117">
        <v>44886</v>
      </c>
      <c r="B4129" s="118" t="s">
        <v>228</v>
      </c>
      <c r="C4129" s="118" t="s">
        <v>232</v>
      </c>
      <c r="D4129" s="119" t="s">
        <v>230</v>
      </c>
      <c r="E4129" s="119" t="s">
        <v>22</v>
      </c>
      <c r="F4129" s="119" t="s">
        <v>35</v>
      </c>
      <c r="G4129" s="119" t="str">
        <f>VLOOKUP(Repository_table[[#This Row],[Country of Destination]],$T$11:$U$47,2,)</f>
        <v>Europe and Central Asia</v>
      </c>
      <c r="H4129" s="119" t="s">
        <v>247</v>
      </c>
      <c r="I4129" s="119" t="s">
        <v>231</v>
      </c>
      <c r="J4129" s="120">
        <v>3468444</v>
      </c>
      <c r="K4129" s="121"/>
      <c r="L4129" s="150"/>
      <c r="N4129" s="89"/>
    </row>
    <row r="4130" spans="1:14" s="13" customFormat="1">
      <c r="A4130" s="117">
        <v>44886</v>
      </c>
      <c r="B4130" s="118" t="s">
        <v>20</v>
      </c>
      <c r="C4130" s="118" t="s">
        <v>20</v>
      </c>
      <c r="D4130" s="119" t="s">
        <v>219</v>
      </c>
      <c r="E4130" s="119" t="s">
        <v>22</v>
      </c>
      <c r="F4130" s="119" t="s">
        <v>44</v>
      </c>
      <c r="G4130" s="119" t="str">
        <f>VLOOKUP(Repository_table[[#This Row],[Country of Destination]],$T$11:$U$47,2,)</f>
        <v>Europe and Central Asia</v>
      </c>
      <c r="H4130" s="119" t="s">
        <v>220</v>
      </c>
      <c r="I4130" s="119" t="s">
        <v>25</v>
      </c>
      <c r="J4130" s="120">
        <v>3276838</v>
      </c>
      <c r="K4130" s="121"/>
      <c r="L4130" s="150"/>
      <c r="N4130" s="89"/>
    </row>
    <row r="4131" spans="1:14" s="13" customFormat="1">
      <c r="A4131" s="117">
        <v>44886</v>
      </c>
      <c r="B4131" s="118" t="s">
        <v>20</v>
      </c>
      <c r="C4131" s="118" t="s">
        <v>20</v>
      </c>
      <c r="D4131" s="119" t="s">
        <v>219</v>
      </c>
      <c r="E4131" s="119" t="s">
        <v>22</v>
      </c>
      <c r="F4131" s="119" t="s">
        <v>33</v>
      </c>
      <c r="G4131" s="119" t="str">
        <f>VLOOKUP(Repository_table[[#This Row],[Country of Destination]],$T$11:$U$47,2,)</f>
        <v>Europe and Central Asia</v>
      </c>
      <c r="H4131" s="119" t="s">
        <v>73</v>
      </c>
      <c r="I4131" s="119" t="s">
        <v>25</v>
      </c>
      <c r="J4131" s="120">
        <v>3393014</v>
      </c>
      <c r="K4131" s="121"/>
      <c r="L4131" s="150"/>
      <c r="N4131" s="89"/>
    </row>
    <row r="4132" spans="1:14" s="13" customFormat="1" ht="24.95">
      <c r="A4132" s="117">
        <v>44887</v>
      </c>
      <c r="B4132" s="118" t="s">
        <v>264</v>
      </c>
      <c r="C4132" s="118" t="s">
        <v>265</v>
      </c>
      <c r="D4132" s="119" t="s">
        <v>266</v>
      </c>
      <c r="E4132" s="119" t="s">
        <v>22</v>
      </c>
      <c r="F4132" s="119" t="s">
        <v>23</v>
      </c>
      <c r="G4132" s="119" t="str">
        <f>VLOOKUP(Repository_table[[#This Row],[Country of Destination]],$T$11:$U$47,2,)</f>
        <v>Europe and Central Asia</v>
      </c>
      <c r="H4132" s="119" t="s">
        <v>195</v>
      </c>
      <c r="I4132" s="119" t="s">
        <v>268</v>
      </c>
      <c r="J4132" s="120">
        <v>3471480</v>
      </c>
      <c r="K4132" s="121"/>
      <c r="L4132" s="150"/>
      <c r="N4132" s="89"/>
    </row>
    <row r="4133" spans="1:14" s="13" customFormat="1">
      <c r="A4133" s="117">
        <v>44887</v>
      </c>
      <c r="B4133" s="118" t="s">
        <v>228</v>
      </c>
      <c r="C4133" s="118" t="s">
        <v>229</v>
      </c>
      <c r="D4133" s="119" t="s">
        <v>230</v>
      </c>
      <c r="E4133" s="119" t="s">
        <v>22</v>
      </c>
      <c r="F4133" s="119" t="s">
        <v>35</v>
      </c>
      <c r="G4133" s="119" t="str">
        <f>VLOOKUP(Repository_table[[#This Row],[Country of Destination]],$T$11:$U$47,2,)</f>
        <v>Europe and Central Asia</v>
      </c>
      <c r="H4133" s="119" t="s">
        <v>163</v>
      </c>
      <c r="I4133" s="119" t="s">
        <v>231</v>
      </c>
      <c r="J4133" s="120">
        <v>3303157</v>
      </c>
      <c r="K4133" s="121"/>
      <c r="L4133" s="150"/>
      <c r="N4133" s="89"/>
    </row>
    <row r="4134" spans="1:14" s="13" customFormat="1">
      <c r="A4134" s="117">
        <v>44887</v>
      </c>
      <c r="B4134" s="118" t="s">
        <v>20</v>
      </c>
      <c r="C4134" s="118" t="s">
        <v>20</v>
      </c>
      <c r="D4134" s="119" t="s">
        <v>219</v>
      </c>
      <c r="E4134" s="119" t="s">
        <v>22</v>
      </c>
      <c r="F4134" s="119" t="s">
        <v>44</v>
      </c>
      <c r="G4134" s="119" t="str">
        <f>VLOOKUP(Repository_table[[#This Row],[Country of Destination]],$T$11:$U$47,2,)</f>
        <v>Europe and Central Asia</v>
      </c>
      <c r="H4134" s="119" t="s">
        <v>70</v>
      </c>
      <c r="I4134" s="119" t="s">
        <v>25</v>
      </c>
      <c r="J4134" s="120">
        <v>3536249</v>
      </c>
      <c r="K4134" s="121"/>
      <c r="L4134" s="150"/>
      <c r="N4134" s="89"/>
    </row>
    <row r="4135" spans="1:14" s="13" customFormat="1">
      <c r="A4135" s="117">
        <v>44888</v>
      </c>
      <c r="B4135" s="118" t="s">
        <v>303</v>
      </c>
      <c r="C4135" s="118" t="s">
        <v>304</v>
      </c>
      <c r="D4135" s="119" t="s">
        <v>305</v>
      </c>
      <c r="E4135" s="119" t="s">
        <v>22</v>
      </c>
      <c r="F4135" s="119" t="s">
        <v>55</v>
      </c>
      <c r="G4135" s="119" t="str">
        <f>VLOOKUP(Repository_table[[#This Row],[Country of Destination]],$T$11:$U$47,2,)</f>
        <v>Europe and Central Asia</v>
      </c>
      <c r="H4135" s="119" t="s">
        <v>327</v>
      </c>
      <c r="I4135" s="119" t="s">
        <v>307</v>
      </c>
      <c r="J4135" s="120">
        <v>3616979</v>
      </c>
      <c r="K4135" s="121"/>
      <c r="L4135" s="150"/>
      <c r="N4135" s="89"/>
    </row>
    <row r="4136" spans="1:14" s="13" customFormat="1">
      <c r="A4136" s="117">
        <v>44888</v>
      </c>
      <c r="B4136" s="118" t="s">
        <v>20</v>
      </c>
      <c r="C4136" s="118" t="s">
        <v>20</v>
      </c>
      <c r="D4136" s="119" t="s">
        <v>219</v>
      </c>
      <c r="E4136" s="119" t="s">
        <v>22</v>
      </c>
      <c r="F4136" s="119" t="s">
        <v>33</v>
      </c>
      <c r="G4136" s="119" t="str">
        <f>VLOOKUP(Repository_table[[#This Row],[Country of Destination]],$T$11:$U$47,2,)</f>
        <v>Europe and Central Asia</v>
      </c>
      <c r="H4136" s="119" t="s">
        <v>207</v>
      </c>
      <c r="I4136" s="119" t="s">
        <v>25</v>
      </c>
      <c r="J4136" s="120">
        <v>3684733</v>
      </c>
      <c r="K4136" s="121"/>
      <c r="L4136" s="150"/>
      <c r="N4136" s="89"/>
    </row>
    <row r="4137" spans="1:14" s="13" customFormat="1">
      <c r="A4137" s="117">
        <v>44888</v>
      </c>
      <c r="B4137" s="118" t="s">
        <v>373</v>
      </c>
      <c r="C4137" s="118" t="s">
        <v>373</v>
      </c>
      <c r="D4137" s="119" t="s">
        <v>374</v>
      </c>
      <c r="E4137" s="119" t="s">
        <v>22</v>
      </c>
      <c r="F4137" s="119" t="s">
        <v>35</v>
      </c>
      <c r="G4137" s="119" t="str">
        <f>VLOOKUP(Repository_table[[#This Row],[Country of Destination]],$T$11:$U$47,2,)</f>
        <v>Europe and Central Asia</v>
      </c>
      <c r="H4137" s="119" t="s">
        <v>178</v>
      </c>
      <c r="I4137" s="119" t="s">
        <v>307</v>
      </c>
      <c r="J4137" s="120">
        <v>3390753</v>
      </c>
      <c r="K4137" s="121"/>
      <c r="L4137" s="150" t="s">
        <v>375</v>
      </c>
      <c r="N4137" s="89"/>
    </row>
    <row r="4138" spans="1:14" s="13" customFormat="1" ht="24.95">
      <c r="A4138" s="117">
        <v>44889</v>
      </c>
      <c r="B4138" s="118" t="s">
        <v>264</v>
      </c>
      <c r="C4138" s="118" t="s">
        <v>265</v>
      </c>
      <c r="D4138" s="119" t="s">
        <v>266</v>
      </c>
      <c r="E4138" s="119" t="s">
        <v>22</v>
      </c>
      <c r="F4138" s="119" t="s">
        <v>33</v>
      </c>
      <c r="G4138" s="119" t="str">
        <f>VLOOKUP(Repository_table[[#This Row],[Country of Destination]],$T$11:$U$47,2,)</f>
        <v>Europe and Central Asia</v>
      </c>
      <c r="H4138" s="119" t="s">
        <v>45</v>
      </c>
      <c r="I4138" s="119" t="s">
        <v>268</v>
      </c>
      <c r="J4138" s="120">
        <v>3652290</v>
      </c>
      <c r="K4138" s="121"/>
      <c r="L4138" s="150"/>
      <c r="N4138" s="89"/>
    </row>
    <row r="4139" spans="1:14" s="13" customFormat="1">
      <c r="A4139" s="117">
        <v>44889</v>
      </c>
      <c r="B4139" s="118" t="s">
        <v>20</v>
      </c>
      <c r="C4139" s="118" t="s">
        <v>20</v>
      </c>
      <c r="D4139" s="119" t="s">
        <v>221</v>
      </c>
      <c r="E4139" s="119" t="s">
        <v>22</v>
      </c>
      <c r="F4139" s="119" t="s">
        <v>28</v>
      </c>
      <c r="G4139" s="119" t="str">
        <f>VLOOKUP(Repository_table[[#This Row],[Country of Destination]],$T$11:$U$47,2,)</f>
        <v>East Asia and Pacific</v>
      </c>
      <c r="H4139" s="119" t="s">
        <v>75</v>
      </c>
      <c r="I4139" s="119" t="s">
        <v>25</v>
      </c>
      <c r="J4139" s="120">
        <v>3444179</v>
      </c>
      <c r="K4139" s="121"/>
      <c r="L4139" s="150"/>
      <c r="N4139" s="89"/>
    </row>
    <row r="4140" spans="1:14" s="13" customFormat="1">
      <c r="A4140" s="117">
        <v>44890</v>
      </c>
      <c r="B4140" s="118" t="s">
        <v>303</v>
      </c>
      <c r="C4140" s="118" t="s">
        <v>304</v>
      </c>
      <c r="D4140" s="119" t="s">
        <v>305</v>
      </c>
      <c r="E4140" s="119" t="s">
        <v>22</v>
      </c>
      <c r="F4140" s="119" t="s">
        <v>28</v>
      </c>
      <c r="G4140" s="119" t="str">
        <f>VLOOKUP(Repository_table[[#This Row],[Country of Destination]],$T$11:$U$47,2,)</f>
        <v>East Asia and Pacific</v>
      </c>
      <c r="H4140" s="119" t="s">
        <v>80</v>
      </c>
      <c r="I4140" s="119" t="s">
        <v>307</v>
      </c>
      <c r="J4140" s="120">
        <v>3114089</v>
      </c>
      <c r="K4140" s="121"/>
      <c r="L4140" s="150" t="s">
        <v>67</v>
      </c>
      <c r="N4140" s="89"/>
    </row>
    <row r="4141" spans="1:14" s="13" customFormat="1">
      <c r="A4141" s="117">
        <v>44890</v>
      </c>
      <c r="B4141" s="118" t="s">
        <v>303</v>
      </c>
      <c r="C4141" s="118" t="s">
        <v>304</v>
      </c>
      <c r="D4141" s="119" t="s">
        <v>305</v>
      </c>
      <c r="E4141" s="119" t="s">
        <v>22</v>
      </c>
      <c r="F4141" s="119" t="s">
        <v>89</v>
      </c>
      <c r="G4141" s="119" t="str">
        <f>VLOOKUP(Repository_table[[#This Row],[Country of Destination]],$T$11:$U$47,2,)</f>
        <v>East Asia and Pacific</v>
      </c>
      <c r="H4141" s="119" t="s">
        <v>80</v>
      </c>
      <c r="I4141" s="119" t="s">
        <v>307</v>
      </c>
      <c r="J4141" s="120">
        <v>505440</v>
      </c>
      <c r="K4141" s="121"/>
      <c r="L4141" s="150" t="s">
        <v>67</v>
      </c>
      <c r="N4141" s="89"/>
    </row>
    <row r="4142" spans="1:14" s="13" customFormat="1">
      <c r="A4142" s="117">
        <v>44890</v>
      </c>
      <c r="B4142" s="118" t="s">
        <v>20</v>
      </c>
      <c r="C4142" s="118" t="s">
        <v>20</v>
      </c>
      <c r="D4142" s="119" t="s">
        <v>219</v>
      </c>
      <c r="E4142" s="119" t="s">
        <v>22</v>
      </c>
      <c r="F4142" s="119" t="s">
        <v>94</v>
      </c>
      <c r="G4142" s="119" t="str">
        <f>VLOOKUP(Repository_table[[#This Row],[Country of Destination]],$T$11:$U$47,2,)</f>
        <v>East Asia and Pacific</v>
      </c>
      <c r="H4142" s="119" t="s">
        <v>222</v>
      </c>
      <c r="I4142" s="119" t="s">
        <v>25</v>
      </c>
      <c r="J4142" s="120">
        <v>3554669</v>
      </c>
      <c r="K4142" s="121"/>
      <c r="L4142" s="150"/>
      <c r="N4142" s="89"/>
    </row>
    <row r="4143" spans="1:14" s="13" customFormat="1" ht="24.95">
      <c r="A4143" s="117">
        <v>44891</v>
      </c>
      <c r="B4143" s="118" t="s">
        <v>264</v>
      </c>
      <c r="C4143" s="118" t="s">
        <v>265</v>
      </c>
      <c r="D4143" s="119" t="s">
        <v>266</v>
      </c>
      <c r="E4143" s="119" t="s">
        <v>22</v>
      </c>
      <c r="F4143" s="119" t="s">
        <v>35</v>
      </c>
      <c r="G4143" s="119" t="str">
        <f>VLOOKUP(Repository_table[[#This Row],[Country of Destination]],$T$11:$U$47,2,)</f>
        <v>Europe and Central Asia</v>
      </c>
      <c r="H4143" s="119" t="s">
        <v>244</v>
      </c>
      <c r="I4143" s="119" t="s">
        <v>268</v>
      </c>
      <c r="J4143" s="120">
        <v>3687339</v>
      </c>
      <c r="K4143" s="121"/>
      <c r="L4143" s="150"/>
      <c r="N4143" s="89"/>
    </row>
    <row r="4144" spans="1:14" s="13" customFormat="1">
      <c r="A4144" s="117">
        <v>44891</v>
      </c>
      <c r="B4144" s="118" t="s">
        <v>20</v>
      </c>
      <c r="C4144" s="118" t="s">
        <v>20</v>
      </c>
      <c r="D4144" s="119" t="s">
        <v>219</v>
      </c>
      <c r="E4144" s="119" t="s">
        <v>22</v>
      </c>
      <c r="F4144" s="119" t="s">
        <v>35</v>
      </c>
      <c r="G4144" s="119" t="str">
        <f>VLOOKUP(Repository_table[[#This Row],[Country of Destination]],$T$11:$U$47,2,)</f>
        <v>Europe and Central Asia</v>
      </c>
      <c r="H4144" s="119" t="s">
        <v>165</v>
      </c>
      <c r="I4144" s="119" t="s">
        <v>25</v>
      </c>
      <c r="J4144" s="120">
        <v>3338967</v>
      </c>
      <c r="K4144" s="121"/>
      <c r="L4144" s="150"/>
      <c r="N4144" s="89"/>
    </row>
    <row r="4145" spans="1:22" s="13" customFormat="1">
      <c r="A4145" s="117">
        <v>44891</v>
      </c>
      <c r="B4145" s="118" t="s">
        <v>20</v>
      </c>
      <c r="C4145" s="118" t="s">
        <v>20</v>
      </c>
      <c r="D4145" s="119" t="s">
        <v>219</v>
      </c>
      <c r="E4145" s="119" t="s">
        <v>22</v>
      </c>
      <c r="F4145" s="119" t="s">
        <v>35</v>
      </c>
      <c r="G4145" s="119" t="str">
        <f>VLOOKUP(Repository_table[[#This Row],[Country of Destination]],$T$11:$U$47,2,)</f>
        <v>Europe and Central Asia</v>
      </c>
      <c r="H4145" s="119" t="s">
        <v>109</v>
      </c>
      <c r="I4145" s="119" t="s">
        <v>25</v>
      </c>
      <c r="J4145" s="120">
        <v>3257595</v>
      </c>
      <c r="K4145" s="121"/>
      <c r="L4145" s="150"/>
      <c r="N4145" s="89"/>
    </row>
    <row r="4146" spans="1:22" s="13" customFormat="1">
      <c r="A4146" s="117">
        <v>44891</v>
      </c>
      <c r="B4146" s="118" t="s">
        <v>373</v>
      </c>
      <c r="C4146" s="118" t="s">
        <v>373</v>
      </c>
      <c r="D4146" s="119" t="s">
        <v>374</v>
      </c>
      <c r="E4146" s="119" t="s">
        <v>22</v>
      </c>
      <c r="F4146" s="119" t="s">
        <v>33</v>
      </c>
      <c r="G4146" s="119" t="str">
        <f>VLOOKUP(Repository_table[[#This Row],[Country of Destination]],$T$11:$U$47,2,)</f>
        <v>Europe and Central Asia</v>
      </c>
      <c r="H4146" s="119" t="s">
        <v>208</v>
      </c>
      <c r="I4146" s="119" t="s">
        <v>307</v>
      </c>
      <c r="J4146" s="120">
        <v>3535563</v>
      </c>
      <c r="K4146" s="121"/>
      <c r="L4146" s="150" t="s">
        <v>375</v>
      </c>
      <c r="N4146" s="89"/>
    </row>
    <row r="4147" spans="1:22" s="13" customFormat="1">
      <c r="A4147" s="117">
        <v>44892</v>
      </c>
      <c r="B4147" s="118" t="s">
        <v>303</v>
      </c>
      <c r="C4147" s="118" t="s">
        <v>308</v>
      </c>
      <c r="D4147" s="119" t="s">
        <v>305</v>
      </c>
      <c r="E4147" s="119" t="s">
        <v>22</v>
      </c>
      <c r="F4147" s="119" t="s">
        <v>35</v>
      </c>
      <c r="G4147" s="119" t="str">
        <f>VLOOKUP(Repository_table[[#This Row],[Country of Destination]],$T$11:$U$47,2,)</f>
        <v>Europe and Central Asia</v>
      </c>
      <c r="H4147" s="119" t="s">
        <v>273</v>
      </c>
      <c r="I4147" s="119" t="s">
        <v>307</v>
      </c>
      <c r="J4147" s="120">
        <v>3710756</v>
      </c>
      <c r="K4147" s="121"/>
      <c r="L4147" s="150"/>
      <c r="N4147" s="89"/>
    </row>
    <row r="4148" spans="1:22" s="13" customFormat="1">
      <c r="A4148" s="117">
        <v>44892</v>
      </c>
      <c r="B4148" s="118" t="s">
        <v>20</v>
      </c>
      <c r="C4148" s="118" t="s">
        <v>20</v>
      </c>
      <c r="D4148" s="119" t="s">
        <v>219</v>
      </c>
      <c r="E4148" s="119" t="s">
        <v>22</v>
      </c>
      <c r="F4148" s="119" t="s">
        <v>65</v>
      </c>
      <c r="G4148" s="119" t="str">
        <f>VLOOKUP(Repository_table[[#This Row],[Country of Destination]],$T$11:$U$47,2,)</f>
        <v>Europe and Central Asia</v>
      </c>
      <c r="H4148" s="119" t="s">
        <v>223</v>
      </c>
      <c r="I4148" s="119" t="s">
        <v>25</v>
      </c>
      <c r="J4148" s="120">
        <v>2736876</v>
      </c>
      <c r="K4148" s="121"/>
      <c r="L4148" s="150"/>
      <c r="N4148" s="89"/>
    </row>
    <row r="4149" spans="1:22" s="13" customFormat="1">
      <c r="A4149" s="117">
        <v>44892</v>
      </c>
      <c r="B4149" s="118" t="s">
        <v>355</v>
      </c>
      <c r="C4149" s="118" t="s">
        <v>356</v>
      </c>
      <c r="D4149" s="119" t="s">
        <v>360</v>
      </c>
      <c r="E4149" s="119" t="s">
        <v>22</v>
      </c>
      <c r="F4149" s="119" t="s">
        <v>361</v>
      </c>
      <c r="G4149" s="119" t="str">
        <f>VLOOKUP(Repository_table[[#This Row],[Country of Destination]],$T$11:$U$47,2,)</f>
        <v>Europe and Central Asia</v>
      </c>
      <c r="H4149" s="119" t="s">
        <v>371</v>
      </c>
      <c r="I4149" s="119" t="s">
        <v>359</v>
      </c>
      <c r="J4149" s="120">
        <v>2927571</v>
      </c>
      <c r="K4149" s="121"/>
      <c r="L4149" s="150"/>
      <c r="N4149" s="89"/>
    </row>
    <row r="4150" spans="1:22" s="13" customFormat="1">
      <c r="A4150" s="117">
        <v>44893</v>
      </c>
      <c r="B4150" s="118" t="s">
        <v>303</v>
      </c>
      <c r="C4150" s="118" t="s">
        <v>304</v>
      </c>
      <c r="D4150" s="119" t="s">
        <v>305</v>
      </c>
      <c r="E4150" s="119" t="s">
        <v>22</v>
      </c>
      <c r="F4150" s="119" t="s">
        <v>23</v>
      </c>
      <c r="G4150" s="119" t="str">
        <f>VLOOKUP(Repository_table[[#This Row],[Country of Destination]],$T$11:$U$47,2,)</f>
        <v>Europe and Central Asia</v>
      </c>
      <c r="H4150" s="119" t="s">
        <v>300</v>
      </c>
      <c r="I4150" s="119" t="s">
        <v>307</v>
      </c>
      <c r="J4150" s="120">
        <v>3680748</v>
      </c>
      <c r="K4150" s="121"/>
      <c r="L4150" s="150"/>
      <c r="N4150" s="89"/>
    </row>
    <row r="4151" spans="1:22" s="13" customFormat="1">
      <c r="A4151" s="117">
        <v>44893</v>
      </c>
      <c r="B4151" s="118" t="s">
        <v>20</v>
      </c>
      <c r="C4151" s="118" t="s">
        <v>20</v>
      </c>
      <c r="D4151" s="119" t="s">
        <v>219</v>
      </c>
      <c r="E4151" s="119" t="s">
        <v>22</v>
      </c>
      <c r="F4151" s="119" t="s">
        <v>55</v>
      </c>
      <c r="G4151" s="119" t="str">
        <f>VLOOKUP(Repository_table[[#This Row],[Country of Destination]],$T$11:$U$47,2,)</f>
        <v>Europe and Central Asia</v>
      </c>
      <c r="H4151" s="119" t="s">
        <v>224</v>
      </c>
      <c r="I4151" s="119" t="s">
        <v>25</v>
      </c>
      <c r="J4151" s="120">
        <v>3642909</v>
      </c>
      <c r="K4151" s="121"/>
      <c r="L4151" s="150"/>
      <c r="N4151" s="89"/>
    </row>
    <row r="4152" spans="1:22" s="13" customFormat="1">
      <c r="A4152" s="117">
        <v>44893</v>
      </c>
      <c r="B4152" s="118" t="s">
        <v>373</v>
      </c>
      <c r="C4152" s="118" t="s">
        <v>373</v>
      </c>
      <c r="D4152" s="119" t="s">
        <v>374</v>
      </c>
      <c r="E4152" s="119" t="s">
        <v>22</v>
      </c>
      <c r="F4152" s="119" t="s">
        <v>35</v>
      </c>
      <c r="G4152" s="119" t="str">
        <f>VLOOKUP(Repository_table[[#This Row],[Country of Destination]],$T$11:$U$47,2,)</f>
        <v>Europe and Central Asia</v>
      </c>
      <c r="H4152" s="119" t="s">
        <v>162</v>
      </c>
      <c r="I4152" s="119" t="s">
        <v>307</v>
      </c>
      <c r="J4152" s="120">
        <v>3669455</v>
      </c>
      <c r="K4152" s="121"/>
      <c r="L4152" s="150" t="s">
        <v>349</v>
      </c>
      <c r="N4152" s="89"/>
    </row>
    <row r="4153" spans="1:22" s="13" customFormat="1" ht="24.95">
      <c r="A4153" s="117">
        <v>44894</v>
      </c>
      <c r="B4153" s="118" t="s">
        <v>264</v>
      </c>
      <c r="C4153" s="118" t="s">
        <v>265</v>
      </c>
      <c r="D4153" s="119" t="s">
        <v>266</v>
      </c>
      <c r="E4153" s="119" t="s">
        <v>22</v>
      </c>
      <c r="F4153" s="119" t="s">
        <v>158</v>
      </c>
      <c r="G4153" s="119" t="str">
        <f>VLOOKUP(Repository_table[[#This Row],[Country of Destination]],$T$11:$U$47,2,)</f>
        <v>East Asia and Pacific</v>
      </c>
      <c r="H4153" s="119" t="s">
        <v>99</v>
      </c>
      <c r="I4153" s="119" t="s">
        <v>268</v>
      </c>
      <c r="J4153" s="120">
        <v>3723386</v>
      </c>
      <c r="K4153" s="121"/>
      <c r="L4153" s="150"/>
      <c r="N4153" s="89"/>
    </row>
    <row r="4154" spans="1:22" s="13" customFormat="1" ht="12.95" thickBot="1">
      <c r="A4154" s="117">
        <v>44894</v>
      </c>
      <c r="B4154" s="118" t="s">
        <v>20</v>
      </c>
      <c r="C4154" s="118" t="s">
        <v>20</v>
      </c>
      <c r="D4154" s="119" t="s">
        <v>219</v>
      </c>
      <c r="E4154" s="119" t="s">
        <v>22</v>
      </c>
      <c r="F4154" s="119" t="s">
        <v>69</v>
      </c>
      <c r="G4154" s="119" t="str">
        <f>VLOOKUP(Repository_table[[#This Row],[Country of Destination]],$T$11:$U$47,2,)</f>
        <v>East Asia and Pacific</v>
      </c>
      <c r="H4154" s="119" t="s">
        <v>155</v>
      </c>
      <c r="I4154" s="119" t="s">
        <v>25</v>
      </c>
      <c r="J4154" s="120">
        <v>3591840</v>
      </c>
      <c r="K4154" s="121"/>
      <c r="L4154" s="150"/>
      <c r="N4154" s="89"/>
    </row>
    <row r="4155" spans="1:22" ht="17.25" customHeight="1" thickBot="1">
      <c r="A4155" s="87" t="s">
        <v>737</v>
      </c>
      <c r="B4155" s="118"/>
      <c r="C4155" s="44"/>
      <c r="D4155" s="119"/>
      <c r="E4155" s="44"/>
      <c r="F4155" s="44"/>
      <c r="G4155" s="44"/>
      <c r="H4155" s="44"/>
      <c r="I4155" s="44"/>
      <c r="J4155" s="111">
        <f>SUBTOTAL(109,Repository_table[Volume (Mcf of Natural Gas)])</f>
        <v>13255656121</v>
      </c>
      <c r="K4155" s="44"/>
      <c r="L4155" s="123"/>
      <c r="S4155" s="13"/>
      <c r="T4155" s="13"/>
      <c r="U4155" s="13"/>
      <c r="V4155" s="13"/>
    </row>
    <row r="4156" spans="1:22">
      <c r="B4156" s="118"/>
      <c r="C4156" s="118"/>
      <c r="D4156" s="119"/>
      <c r="L4156" s="115"/>
      <c r="S4156" s="13"/>
      <c r="T4156" s="13"/>
      <c r="U4156" s="13"/>
      <c r="V4156" s="13"/>
    </row>
    <row r="4157" spans="1:22">
      <c r="B4157" s="118"/>
      <c r="C4157" s="118"/>
      <c r="D4157" s="119"/>
      <c r="L4157" s="115"/>
      <c r="T4157" s="13"/>
      <c r="U4157" s="13"/>
    </row>
    <row r="4158" spans="1:22">
      <c r="B4158" s="118"/>
      <c r="C4158" s="118"/>
      <c r="D4158" s="119"/>
      <c r="H4158" s="80"/>
      <c r="L4158" s="115"/>
      <c r="T4158" s="13"/>
      <c r="U4158" s="13"/>
    </row>
    <row r="4159" spans="1:22">
      <c r="B4159" s="118"/>
      <c r="C4159" s="118"/>
      <c r="D4159" s="119"/>
      <c r="H4159" s="80"/>
      <c r="J4159" s="80"/>
      <c r="L4159" s="115"/>
    </row>
    <row r="4160" spans="1:22" ht="13.5" thickBot="1">
      <c r="B4160" s="44"/>
      <c r="C4160" s="118"/>
      <c r="D4160" s="119"/>
      <c r="J4160" s="124"/>
      <c r="L4160" s="115"/>
    </row>
    <row r="4161" spans="1:12">
      <c r="B4161" s="21"/>
      <c r="C4161" s="118"/>
      <c r="D4161" s="119"/>
      <c r="J4161" s="80"/>
      <c r="L4161" s="115"/>
    </row>
    <row r="4162" spans="1:12">
      <c r="B4162" s="21"/>
      <c r="C4162" s="118"/>
      <c r="D4162" s="119"/>
      <c r="L4162" s="115"/>
    </row>
    <row r="4163" spans="1:12">
      <c r="B4163" s="21"/>
      <c r="C4163" s="118"/>
      <c r="D4163" s="119"/>
      <c r="L4163" s="115"/>
    </row>
    <row r="4164" spans="1:12">
      <c r="B4164" s="21"/>
      <c r="C4164" s="118"/>
      <c r="D4164" s="119"/>
      <c r="L4164" s="115"/>
    </row>
    <row r="4165" spans="1:12">
      <c r="B4165" s="21"/>
      <c r="C4165" s="118"/>
      <c r="D4165" s="119"/>
      <c r="L4165" s="115"/>
    </row>
    <row r="4166" spans="1:12">
      <c r="B4166" s="21"/>
      <c r="C4166" s="118"/>
      <c r="D4166" s="119"/>
      <c r="L4166" s="115"/>
    </row>
    <row r="4167" spans="1:12">
      <c r="B4167" s="21"/>
      <c r="C4167" s="118"/>
      <c r="D4167" s="119"/>
      <c r="L4167" s="115"/>
    </row>
    <row r="4168" spans="1:12">
      <c r="A4168" t="s">
        <v>226</v>
      </c>
      <c r="B4168" s="21"/>
      <c r="C4168" s="118"/>
      <c r="D4168" s="119"/>
      <c r="L4168" s="115"/>
    </row>
    <row r="4169" spans="1:12">
      <c r="B4169" s="21"/>
      <c r="C4169" s="118"/>
      <c r="D4169" s="119"/>
      <c r="L4169" s="115"/>
    </row>
    <row r="4170" spans="1:12">
      <c r="B4170" s="21"/>
      <c r="C4170" s="118"/>
      <c r="D4170" s="119"/>
      <c r="L4170" s="115"/>
    </row>
    <row r="4171" spans="1:12" ht="13.5" thickBot="1">
      <c r="B4171" s="44"/>
      <c r="C4171" s="118"/>
      <c r="D4171" s="119"/>
      <c r="L4171" s="115"/>
    </row>
    <row r="4172" spans="1:12">
      <c r="B4172" s="118"/>
      <c r="C4172" s="118"/>
      <c r="D4172" s="119"/>
      <c r="L4172" s="115"/>
    </row>
    <row r="4173" spans="1:12">
      <c r="B4173" s="118"/>
      <c r="C4173" s="118"/>
      <c r="D4173" s="119"/>
      <c r="L4173" s="115"/>
    </row>
    <row r="4174" spans="1:12">
      <c r="B4174" s="118"/>
      <c r="C4174" s="118"/>
      <c r="D4174" s="119"/>
      <c r="L4174" s="115"/>
    </row>
    <row r="4175" spans="1:12">
      <c r="B4175" s="118"/>
      <c r="C4175" s="118"/>
      <c r="D4175" s="119"/>
      <c r="L4175" s="115"/>
    </row>
    <row r="4176" spans="1:12">
      <c r="B4176" s="118"/>
      <c r="C4176" s="118"/>
      <c r="D4176" s="119"/>
      <c r="L4176" s="115"/>
    </row>
    <row r="4177" spans="2:12">
      <c r="B4177" s="118"/>
      <c r="C4177" s="118"/>
      <c r="D4177" s="119"/>
      <c r="L4177" s="115"/>
    </row>
    <row r="4178" spans="2:12">
      <c r="B4178" s="118"/>
      <c r="C4178" s="118"/>
      <c r="D4178" s="119"/>
      <c r="L4178" s="115"/>
    </row>
    <row r="4179" spans="2:12">
      <c r="B4179" s="118"/>
      <c r="D4179" s="119"/>
      <c r="L4179" s="115"/>
    </row>
    <row r="4180" spans="2:12">
      <c r="B4180" s="118"/>
      <c r="C4180" s="118"/>
      <c r="D4180" s="119"/>
      <c r="L4180" s="115"/>
    </row>
    <row r="4181" spans="2:12" ht="13.5" thickBot="1">
      <c r="B4181" s="118"/>
      <c r="C4181" s="118"/>
      <c r="D4181" s="44"/>
      <c r="L4181" s="115"/>
    </row>
    <row r="4182" spans="2:12">
      <c r="B4182" s="118"/>
      <c r="C4182" s="118"/>
      <c r="L4182" s="115"/>
    </row>
    <row r="4183" spans="2:12">
      <c r="B4183" s="118"/>
      <c r="C4183" s="118"/>
      <c r="L4183" s="115"/>
    </row>
    <row r="4184" spans="2:12">
      <c r="B4184" s="118"/>
      <c r="C4184" s="118"/>
      <c r="L4184" s="115"/>
    </row>
    <row r="4185" spans="2:12">
      <c r="B4185" s="118"/>
      <c r="C4185" s="118"/>
      <c r="L4185" s="115"/>
    </row>
    <row r="4186" spans="2:12">
      <c r="B4186" s="118"/>
      <c r="C4186" s="118"/>
      <c r="L4186" s="115"/>
    </row>
    <row r="4187" spans="2:12">
      <c r="B4187" s="118"/>
      <c r="C4187" s="118"/>
      <c r="L4187" s="115"/>
    </row>
    <row r="4188" spans="2:12">
      <c r="B4188" s="118"/>
      <c r="C4188" s="118"/>
      <c r="L4188" s="115"/>
    </row>
    <row r="4189" spans="2:12">
      <c r="B4189" s="118"/>
      <c r="C4189" s="118"/>
      <c r="L4189" s="115"/>
    </row>
    <row r="4190" spans="2:12">
      <c r="B4190" s="118"/>
      <c r="C4190" s="118"/>
      <c r="L4190" s="115"/>
    </row>
    <row r="4191" spans="2:12">
      <c r="B4191" s="118"/>
      <c r="C4191" s="118"/>
      <c r="L4191" s="115"/>
    </row>
    <row r="4192" spans="2:12">
      <c r="B4192" s="118"/>
      <c r="C4192" s="118"/>
      <c r="L4192" s="115"/>
    </row>
    <row r="4193" spans="2:12">
      <c r="B4193" s="118"/>
      <c r="L4193" s="115"/>
    </row>
    <row r="4194" spans="2:12">
      <c r="B4194" s="118"/>
      <c r="L4194" s="115"/>
    </row>
    <row r="4195" spans="2:12">
      <c r="B4195" s="118"/>
      <c r="L4195" s="115"/>
    </row>
    <row r="4196" spans="2:12">
      <c r="B4196" s="118"/>
      <c r="L4196" s="115"/>
    </row>
    <row r="4197" spans="2:12">
      <c r="B4197" s="118"/>
      <c r="L4197" s="115"/>
    </row>
    <row r="4198" spans="2:12">
      <c r="B4198" s="118"/>
      <c r="L4198" s="115"/>
    </row>
    <row r="4199" spans="2:12">
      <c r="B4199" s="118"/>
      <c r="L4199" s="115"/>
    </row>
    <row r="4200" spans="2:12">
      <c r="B4200" s="118"/>
      <c r="L4200" s="115"/>
    </row>
    <row r="4201" spans="2:12">
      <c r="B4201" s="118"/>
      <c r="L4201" s="115"/>
    </row>
    <row r="4202" spans="2:12">
      <c r="B4202" s="118"/>
      <c r="L4202" s="115"/>
    </row>
    <row r="4203" spans="2:12">
      <c r="B4203" s="118"/>
      <c r="L4203" s="115"/>
    </row>
    <row r="4204" spans="2:12">
      <c r="B4204" s="118"/>
      <c r="L4204" s="115"/>
    </row>
    <row r="4205" spans="2:12">
      <c r="B4205" s="118"/>
      <c r="L4205" s="115"/>
    </row>
    <row r="4206" spans="2:12">
      <c r="B4206" s="118"/>
      <c r="L4206" s="115"/>
    </row>
    <row r="4207" spans="2:12">
      <c r="B4207" s="118"/>
      <c r="L4207" s="115"/>
    </row>
    <row r="4208" spans="2:12">
      <c r="B4208" s="118"/>
      <c r="L4208" s="115"/>
    </row>
    <row r="4209" spans="2:12">
      <c r="B4209" s="118"/>
      <c r="L4209" s="115"/>
    </row>
    <row r="4210" spans="2:12">
      <c r="B4210" s="118"/>
      <c r="L4210" s="115"/>
    </row>
    <row r="4211" spans="2:12">
      <c r="B4211" s="118"/>
      <c r="L4211" s="115"/>
    </row>
    <row r="4212" spans="2:12">
      <c r="B4212" s="118"/>
      <c r="L4212" s="115"/>
    </row>
    <row r="4213" spans="2:12">
      <c r="B4213" s="118"/>
      <c r="L4213" s="115"/>
    </row>
    <row r="4214" spans="2:12">
      <c r="B4214" s="118"/>
      <c r="L4214" s="115"/>
    </row>
    <row r="4215" spans="2:12">
      <c r="B4215" s="118"/>
      <c r="L4215" s="115"/>
    </row>
    <row r="4216" spans="2:12">
      <c r="B4216" s="118"/>
      <c r="L4216" s="115"/>
    </row>
    <row r="4217" spans="2:12">
      <c r="B4217" s="118"/>
      <c r="L4217" s="115"/>
    </row>
    <row r="4218" spans="2:12" ht="12.95" thickBot="1">
      <c r="B4218" s="128"/>
      <c r="L4218" s="115"/>
    </row>
    <row r="4219" spans="2:12">
      <c r="B4219" s="118"/>
      <c r="L4219" s="115"/>
    </row>
    <row r="4220" spans="2:12">
      <c r="B4220" s="118"/>
      <c r="L4220" s="115"/>
    </row>
    <row r="4221" spans="2:12">
      <c r="B4221" s="118"/>
      <c r="L4221" s="115"/>
    </row>
    <row r="4222" spans="2:12">
      <c r="B4222" s="118"/>
      <c r="L4222" s="115"/>
    </row>
    <row r="4223" spans="2:12">
      <c r="B4223" s="118"/>
      <c r="L4223" s="115"/>
    </row>
    <row r="4224" spans="2:12">
      <c r="B4224" s="118"/>
      <c r="L4224" s="115"/>
    </row>
    <row r="4225" spans="2:12">
      <c r="B4225" s="118"/>
      <c r="L4225" s="115"/>
    </row>
    <row r="4226" spans="2:12">
      <c r="B4226" s="118"/>
      <c r="L4226" s="115"/>
    </row>
    <row r="4227" spans="2:12">
      <c r="B4227" s="118"/>
      <c r="L4227" s="115"/>
    </row>
    <row r="4228" spans="2:12">
      <c r="B4228" s="118"/>
      <c r="L4228" s="115"/>
    </row>
    <row r="4229" spans="2:12">
      <c r="B4229" s="118"/>
      <c r="L4229" s="115"/>
    </row>
    <row r="4230" spans="2:12">
      <c r="B4230" s="118"/>
      <c r="L4230" s="115"/>
    </row>
    <row r="4231" spans="2:12">
      <c r="B4231" s="118"/>
      <c r="L4231" s="115"/>
    </row>
    <row r="4232" spans="2:12">
      <c r="B4232" s="118"/>
      <c r="L4232" s="115"/>
    </row>
    <row r="4233" spans="2:12">
      <c r="B4233" s="118"/>
      <c r="L4233" s="115"/>
    </row>
    <row r="4234" spans="2:12">
      <c r="B4234" s="118"/>
      <c r="L4234" s="115"/>
    </row>
    <row r="4235" spans="2:12">
      <c r="B4235" s="118"/>
      <c r="L4235" s="115"/>
    </row>
    <row r="4236" spans="2:12">
      <c r="B4236" s="118"/>
      <c r="L4236" s="115"/>
    </row>
    <row r="4237" spans="2:12">
      <c r="B4237" s="118"/>
      <c r="L4237" s="115"/>
    </row>
    <row r="4238" spans="2:12">
      <c r="B4238" s="118"/>
      <c r="L4238" s="115"/>
    </row>
    <row r="4239" spans="2:12" ht="13.5" thickBot="1">
      <c r="B4239" s="44"/>
      <c r="L4239" s="115"/>
    </row>
    <row r="4240" spans="2:12">
      <c r="L4240" s="115"/>
    </row>
    <row r="4241" spans="12:12">
      <c r="L4241" s="115"/>
    </row>
    <row r="4242" spans="12:12">
      <c r="L4242" s="115"/>
    </row>
    <row r="4243" spans="12:12">
      <c r="L4243" s="115"/>
    </row>
    <row r="4244" spans="12:12">
      <c r="L4244" s="115"/>
    </row>
    <row r="4245" spans="12:12">
      <c r="L4245" s="115"/>
    </row>
    <row r="4246" spans="12:12">
      <c r="L4246" s="115"/>
    </row>
    <row r="4247" spans="12:12">
      <c r="L4247" s="115"/>
    </row>
    <row r="4248" spans="12:12">
      <c r="L4248" s="115"/>
    </row>
    <row r="4249" spans="12:12">
      <c r="L4249" s="115"/>
    </row>
    <row r="4250" spans="12:12">
      <c r="L4250" s="115"/>
    </row>
    <row r="4251" spans="12:12">
      <c r="L4251" s="115"/>
    </row>
    <row r="4252" spans="12:12">
      <c r="L4252" s="115"/>
    </row>
    <row r="4253" spans="12:12">
      <c r="L4253" s="115"/>
    </row>
    <row r="4254" spans="12:12">
      <c r="L4254" s="115"/>
    </row>
    <row r="4255" spans="12:12">
      <c r="L4255" s="115"/>
    </row>
    <row r="4256" spans="12:12">
      <c r="L4256" s="115"/>
    </row>
    <row r="4257" spans="12:12">
      <c r="L4257" s="115"/>
    </row>
    <row r="4258" spans="12:12">
      <c r="L4258" s="115"/>
    </row>
    <row r="4259" spans="12:12">
      <c r="L4259" s="115"/>
    </row>
    <row r="4260" spans="12:12">
      <c r="L4260" s="115"/>
    </row>
    <row r="4261" spans="12:12">
      <c r="L4261" s="115"/>
    </row>
    <row r="4262" spans="12:12">
      <c r="L4262" s="115"/>
    </row>
    <row r="4263" spans="12:12">
      <c r="L4263" s="115"/>
    </row>
    <row r="4264" spans="12:12">
      <c r="L4264" s="115"/>
    </row>
    <row r="4265" spans="12:12">
      <c r="L4265" s="115"/>
    </row>
    <row r="4266" spans="12:12">
      <c r="L4266" s="115"/>
    </row>
    <row r="4267" spans="12:12">
      <c r="L4267" s="115"/>
    </row>
    <row r="4268" spans="12:12">
      <c r="L4268" s="115"/>
    </row>
    <row r="4269" spans="12:12">
      <c r="L4269" s="115"/>
    </row>
    <row r="4270" spans="12:12">
      <c r="L4270" s="115"/>
    </row>
    <row r="4271" spans="12:12">
      <c r="L4271" s="115"/>
    </row>
    <row r="4272" spans="12:12">
      <c r="L4272" s="115"/>
    </row>
    <row r="4273" spans="12:12">
      <c r="L4273" s="115"/>
    </row>
    <row r="4274" spans="12:12">
      <c r="L4274" s="115"/>
    </row>
    <row r="4275" spans="12:12">
      <c r="L4275" s="115"/>
    </row>
    <row r="4276" spans="12:12">
      <c r="L4276" s="115"/>
    </row>
    <row r="4277" spans="12:12">
      <c r="L4277" s="115"/>
    </row>
    <row r="4278" spans="12:12">
      <c r="L4278" s="115"/>
    </row>
    <row r="4279" spans="12:12">
      <c r="L4279" s="115"/>
    </row>
    <row r="4280" spans="12:12">
      <c r="L4280" s="115"/>
    </row>
    <row r="4281" spans="12:12">
      <c r="L4281" s="115"/>
    </row>
    <row r="4282" spans="12:12">
      <c r="L4282" s="115"/>
    </row>
    <row r="4283" spans="12:12">
      <c r="L4283" s="115"/>
    </row>
    <row r="4284" spans="12:12">
      <c r="L4284" s="115"/>
    </row>
    <row r="4285" spans="12:12">
      <c r="L4285" s="115"/>
    </row>
    <row r="4286" spans="12:12">
      <c r="L4286" s="115"/>
    </row>
    <row r="4287" spans="12:12">
      <c r="L4287" s="115"/>
    </row>
    <row r="4288" spans="12:12">
      <c r="L4288" s="115"/>
    </row>
    <row r="4289" spans="12:12">
      <c r="L4289" s="115"/>
    </row>
    <row r="4290" spans="12:12">
      <c r="L4290" s="115"/>
    </row>
    <row r="4291" spans="12:12">
      <c r="L4291" s="115"/>
    </row>
    <row r="4292" spans="12:12">
      <c r="L4292" s="115"/>
    </row>
    <row r="4293" spans="12:12">
      <c r="L4293" s="115"/>
    </row>
    <row r="4294" spans="12:12">
      <c r="L4294" s="115"/>
    </row>
    <row r="4295" spans="12:12">
      <c r="L4295" s="115"/>
    </row>
    <row r="4296" spans="12:12">
      <c r="L4296" s="115"/>
    </row>
    <row r="4297" spans="12:12">
      <c r="L4297" s="115"/>
    </row>
    <row r="4298" spans="12:12">
      <c r="L4298" s="115"/>
    </row>
    <row r="4299" spans="12:12">
      <c r="L4299" s="115"/>
    </row>
    <row r="4300" spans="12:12">
      <c r="L4300" s="115"/>
    </row>
    <row r="4301" spans="12:12">
      <c r="L4301" s="115"/>
    </row>
    <row r="4302" spans="12:12">
      <c r="L4302" s="115"/>
    </row>
    <row r="4303" spans="12:12">
      <c r="L4303" s="115"/>
    </row>
    <row r="4304" spans="12:12">
      <c r="L4304" s="115"/>
    </row>
    <row r="4305" spans="12:12">
      <c r="L4305" s="115"/>
    </row>
    <row r="4306" spans="12:12">
      <c r="L4306" s="115"/>
    </row>
    <row r="4307" spans="12:12">
      <c r="L4307" s="115"/>
    </row>
    <row r="4308" spans="12:12">
      <c r="L4308" s="115"/>
    </row>
    <row r="4309" spans="12:12">
      <c r="L4309" s="115"/>
    </row>
    <row r="4310" spans="12:12">
      <c r="L4310" s="115"/>
    </row>
    <row r="4311" spans="12:12">
      <c r="L4311" s="115"/>
    </row>
    <row r="4312" spans="12:12">
      <c r="L4312" s="115"/>
    </row>
    <row r="4313" spans="12:12">
      <c r="L4313" s="115"/>
    </row>
    <row r="4314" spans="12:12">
      <c r="L4314" s="115"/>
    </row>
    <row r="4315" spans="12:12">
      <c r="L4315" s="115"/>
    </row>
    <row r="4316" spans="12:12">
      <c r="L4316" s="115"/>
    </row>
    <row r="4317" spans="12:12">
      <c r="L4317" s="115"/>
    </row>
    <row r="4318" spans="12:12">
      <c r="L4318" s="115"/>
    </row>
    <row r="4319" spans="12:12">
      <c r="L4319" s="115"/>
    </row>
    <row r="4320" spans="12:12">
      <c r="L4320" s="115"/>
    </row>
    <row r="4321" spans="12:12">
      <c r="L4321" s="115"/>
    </row>
    <row r="4322" spans="12:12">
      <c r="L4322" s="115"/>
    </row>
    <row r="4323" spans="12:12">
      <c r="L4323" s="115"/>
    </row>
    <row r="4324" spans="12:12">
      <c r="L4324" s="115"/>
    </row>
    <row r="4325" spans="12:12">
      <c r="L4325" s="115"/>
    </row>
    <row r="4326" spans="12:12">
      <c r="L4326" s="115"/>
    </row>
    <row r="4327" spans="12:12">
      <c r="L4327" s="115"/>
    </row>
    <row r="4328" spans="12:12">
      <c r="L4328" s="115"/>
    </row>
    <row r="4329" spans="12:12">
      <c r="L4329" s="115"/>
    </row>
    <row r="4330" spans="12:12">
      <c r="L4330" s="115"/>
    </row>
    <row r="4331" spans="12:12">
      <c r="L4331" s="115"/>
    </row>
    <row r="4332" spans="12:12">
      <c r="L4332" s="115"/>
    </row>
    <row r="4333" spans="12:12">
      <c r="L4333" s="115"/>
    </row>
    <row r="4334" spans="12:12">
      <c r="L4334" s="115"/>
    </row>
    <row r="4335" spans="12:12">
      <c r="L4335" s="115"/>
    </row>
    <row r="4336" spans="12:12">
      <c r="L4336" s="115"/>
    </row>
    <row r="4337" spans="12:12">
      <c r="L4337" s="115"/>
    </row>
    <row r="4338" spans="12:12">
      <c r="L4338" s="115"/>
    </row>
    <row r="4339" spans="12:12">
      <c r="L4339" s="115"/>
    </row>
    <row r="4340" spans="12:12">
      <c r="L4340" s="115"/>
    </row>
    <row r="4341" spans="12:12">
      <c r="L4341" s="115"/>
    </row>
    <row r="4342" spans="12:12">
      <c r="L4342" s="115"/>
    </row>
    <row r="4343" spans="12:12">
      <c r="L4343" s="115"/>
    </row>
    <row r="4344" spans="12:12">
      <c r="L4344" s="115"/>
    </row>
    <row r="4345" spans="12:12">
      <c r="L4345" s="115"/>
    </row>
    <row r="4346" spans="12:12">
      <c r="L4346" s="115"/>
    </row>
    <row r="4347" spans="12:12">
      <c r="L4347" s="115"/>
    </row>
    <row r="4348" spans="12:12">
      <c r="L4348" s="115"/>
    </row>
    <row r="4349" spans="12:12">
      <c r="L4349" s="115"/>
    </row>
    <row r="4350" spans="12:12">
      <c r="L4350" s="115"/>
    </row>
    <row r="4351" spans="12:12">
      <c r="L4351" s="115"/>
    </row>
    <row r="4352" spans="12:12">
      <c r="L4352" s="115"/>
    </row>
    <row r="4353" spans="12:12">
      <c r="L4353" s="115"/>
    </row>
    <row r="4354" spans="12:12">
      <c r="L4354" s="115"/>
    </row>
    <row r="4355" spans="12:12">
      <c r="L4355" s="115"/>
    </row>
    <row r="4356" spans="12:12">
      <c r="L4356" s="115"/>
    </row>
    <row r="4357" spans="12:12">
      <c r="L4357" s="115"/>
    </row>
    <row r="4358" spans="12:12">
      <c r="L4358" s="115"/>
    </row>
    <row r="4359" spans="12:12">
      <c r="L4359" s="115"/>
    </row>
    <row r="4360" spans="12:12">
      <c r="L4360" s="115"/>
    </row>
    <row r="4361" spans="12:12">
      <c r="L4361" s="115"/>
    </row>
    <row r="4362" spans="12:12">
      <c r="L4362" s="115"/>
    </row>
    <row r="4363" spans="12:12">
      <c r="L4363" s="115"/>
    </row>
    <row r="4364" spans="12:12">
      <c r="L4364" s="115"/>
    </row>
    <row r="4365" spans="12:12">
      <c r="L4365" s="115"/>
    </row>
    <row r="4366" spans="12:12">
      <c r="L4366" s="115"/>
    </row>
    <row r="4367" spans="12:12">
      <c r="L4367" s="115"/>
    </row>
    <row r="4368" spans="12:12">
      <c r="L4368" s="115"/>
    </row>
    <row r="4369" spans="12:12">
      <c r="L4369" s="115"/>
    </row>
    <row r="4370" spans="12:12">
      <c r="L4370" s="115"/>
    </row>
    <row r="4371" spans="12:12">
      <c r="L4371" s="115"/>
    </row>
    <row r="4372" spans="12:12">
      <c r="L4372" s="115"/>
    </row>
    <row r="4373" spans="12:12">
      <c r="L4373" s="115"/>
    </row>
    <row r="4374" spans="12:12">
      <c r="L4374" s="115"/>
    </row>
    <row r="4375" spans="12:12">
      <c r="L4375" s="115"/>
    </row>
    <row r="4376" spans="12:12">
      <c r="L4376" s="115"/>
    </row>
    <row r="4377" spans="12:12">
      <c r="L4377" s="115"/>
    </row>
    <row r="4378" spans="12:12">
      <c r="L4378" s="115"/>
    </row>
    <row r="4379" spans="12:12">
      <c r="L4379" s="115"/>
    </row>
    <row r="4380" spans="12:12">
      <c r="L4380" s="115"/>
    </row>
    <row r="4381" spans="12:12">
      <c r="L4381" s="115"/>
    </row>
    <row r="4382" spans="12:12">
      <c r="L4382" s="115"/>
    </row>
    <row r="4383" spans="12:12">
      <c r="L4383" s="115"/>
    </row>
    <row r="4384" spans="12:12">
      <c r="L4384" s="115"/>
    </row>
    <row r="4385" spans="12:12">
      <c r="L4385" s="115"/>
    </row>
    <row r="4386" spans="12:12">
      <c r="L4386" s="115"/>
    </row>
    <row r="4387" spans="12:12">
      <c r="L4387" s="115"/>
    </row>
    <row r="4388" spans="12:12">
      <c r="L4388" s="115"/>
    </row>
    <row r="4389" spans="12:12">
      <c r="L4389" s="115"/>
    </row>
    <row r="4390" spans="12:12">
      <c r="L4390" s="115"/>
    </row>
    <row r="4391" spans="12:12">
      <c r="L4391" s="115"/>
    </row>
    <row r="4392" spans="12:12">
      <c r="L4392" s="115"/>
    </row>
    <row r="4393" spans="12:12">
      <c r="L4393" s="115"/>
    </row>
    <row r="4394" spans="12:12">
      <c r="L4394" s="115"/>
    </row>
    <row r="4395" spans="12:12">
      <c r="L4395" s="115"/>
    </row>
    <row r="4396" spans="12:12">
      <c r="L4396" s="115"/>
    </row>
    <row r="4397" spans="12:12">
      <c r="L4397" s="115"/>
    </row>
    <row r="4398" spans="12:12">
      <c r="L4398" s="115"/>
    </row>
    <row r="4399" spans="12:12">
      <c r="L4399" s="115"/>
    </row>
    <row r="4400" spans="12:12">
      <c r="L4400" s="115"/>
    </row>
    <row r="4401" spans="12:12">
      <c r="L4401" s="115"/>
    </row>
    <row r="4402" spans="12:12">
      <c r="L4402" s="115"/>
    </row>
    <row r="4403" spans="12:12">
      <c r="L4403" s="115"/>
    </row>
    <row r="4404" spans="12:12">
      <c r="L4404" s="115"/>
    </row>
    <row r="4405" spans="12:12">
      <c r="L4405" s="115"/>
    </row>
    <row r="4406" spans="12:12">
      <c r="L4406" s="115"/>
    </row>
    <row r="4407" spans="12:12">
      <c r="L4407" s="115"/>
    </row>
    <row r="4408" spans="12:12">
      <c r="L4408" s="115"/>
    </row>
    <row r="4409" spans="12:12">
      <c r="L4409" s="115"/>
    </row>
    <row r="4410" spans="12:12">
      <c r="L4410" s="115"/>
    </row>
    <row r="4411" spans="12:12">
      <c r="L4411" s="115"/>
    </row>
    <row r="4412" spans="12:12">
      <c r="L4412" s="115"/>
    </row>
    <row r="4413" spans="12:12">
      <c r="L4413" s="115"/>
    </row>
    <row r="4414" spans="12:12">
      <c r="L4414" s="115"/>
    </row>
    <row r="4415" spans="12:12">
      <c r="L4415" s="115"/>
    </row>
    <row r="4416" spans="12:12">
      <c r="L4416" s="115"/>
    </row>
    <row r="4417" spans="12:12">
      <c r="L4417" s="115"/>
    </row>
    <row r="4418" spans="12:12">
      <c r="L4418" s="115"/>
    </row>
    <row r="4419" spans="12:12">
      <c r="L4419" s="115"/>
    </row>
    <row r="4420" spans="12:12">
      <c r="L4420" s="115"/>
    </row>
    <row r="4421" spans="12:12">
      <c r="L4421" s="115"/>
    </row>
    <row r="4422" spans="12:12">
      <c r="L4422" s="115"/>
    </row>
    <row r="4423" spans="12:12">
      <c r="L4423" s="115"/>
    </row>
    <row r="4424" spans="12:12">
      <c r="L4424" s="115"/>
    </row>
    <row r="4425" spans="12:12">
      <c r="L4425" s="115"/>
    </row>
    <row r="4426" spans="12:12">
      <c r="L4426" s="115"/>
    </row>
    <row r="4427" spans="12:12">
      <c r="L4427" s="115"/>
    </row>
    <row r="4428" spans="12:12">
      <c r="L4428" s="115"/>
    </row>
    <row r="4429" spans="12:12">
      <c r="L4429" s="115"/>
    </row>
    <row r="4430" spans="12:12">
      <c r="L4430" s="115"/>
    </row>
    <row r="4431" spans="12:12">
      <c r="L4431" s="115"/>
    </row>
    <row r="4432" spans="12:12">
      <c r="L4432" s="115"/>
    </row>
    <row r="4433" spans="12:12">
      <c r="L4433" s="115"/>
    </row>
    <row r="4434" spans="12:12">
      <c r="L4434" s="115"/>
    </row>
    <row r="4435" spans="12:12">
      <c r="L4435" s="115"/>
    </row>
    <row r="4436" spans="12:12">
      <c r="L4436" s="115"/>
    </row>
    <row r="4437" spans="12:12">
      <c r="L4437" s="115"/>
    </row>
    <row r="4438" spans="12:12">
      <c r="L4438" s="115"/>
    </row>
    <row r="4439" spans="12:12">
      <c r="L4439" s="115"/>
    </row>
    <row r="4440" spans="12:12">
      <c r="L4440" s="115"/>
    </row>
    <row r="4441" spans="12:12">
      <c r="L4441" s="115"/>
    </row>
    <row r="4442" spans="12:12">
      <c r="L4442" s="115"/>
    </row>
    <row r="4443" spans="12:12">
      <c r="L4443" s="115"/>
    </row>
    <row r="4444" spans="12:12">
      <c r="L4444" s="115"/>
    </row>
    <row r="4445" spans="12:12">
      <c r="L4445" s="115"/>
    </row>
    <row r="4446" spans="12:12">
      <c r="L4446" s="115"/>
    </row>
    <row r="4447" spans="12:12">
      <c r="L4447" s="115"/>
    </row>
    <row r="4448" spans="12:12">
      <c r="L4448" s="115"/>
    </row>
    <row r="4449" spans="12:12">
      <c r="L4449" s="115"/>
    </row>
    <row r="4450" spans="12:12">
      <c r="L4450" s="115"/>
    </row>
    <row r="4451" spans="12:12">
      <c r="L4451" s="115"/>
    </row>
    <row r="4452" spans="12:12">
      <c r="L4452" s="115"/>
    </row>
    <row r="4453" spans="12:12">
      <c r="L4453" s="115"/>
    </row>
    <row r="4454" spans="12:12">
      <c r="L4454" s="115"/>
    </row>
    <row r="4455" spans="12:12">
      <c r="L4455" s="115"/>
    </row>
    <row r="4456" spans="12:12">
      <c r="L4456" s="115"/>
    </row>
    <row r="4457" spans="12:12">
      <c r="L4457" s="115"/>
    </row>
    <row r="4458" spans="12:12">
      <c r="L4458" s="115"/>
    </row>
    <row r="4459" spans="12:12">
      <c r="L4459" s="115"/>
    </row>
    <row r="4460" spans="12:12">
      <c r="L4460" s="115"/>
    </row>
    <row r="4461" spans="12:12">
      <c r="L4461" s="115"/>
    </row>
    <row r="4462" spans="12:12">
      <c r="L4462" s="115"/>
    </row>
    <row r="4463" spans="12:12">
      <c r="L4463" s="115"/>
    </row>
    <row r="4464" spans="12:12">
      <c r="L4464" s="115"/>
    </row>
    <row r="4465" spans="12:12">
      <c r="L4465" s="115"/>
    </row>
    <row r="4466" spans="12:12">
      <c r="L4466" s="115"/>
    </row>
    <row r="4467" spans="12:12">
      <c r="L4467" s="115"/>
    </row>
    <row r="4468" spans="12:12">
      <c r="L4468" s="115"/>
    </row>
    <row r="4469" spans="12:12">
      <c r="L4469" s="115"/>
    </row>
    <row r="4470" spans="12:12">
      <c r="L4470" s="115"/>
    </row>
    <row r="4471" spans="12:12">
      <c r="L4471" s="115"/>
    </row>
    <row r="4472" spans="12:12">
      <c r="L4472" s="115"/>
    </row>
    <row r="4473" spans="12:12">
      <c r="L4473" s="115"/>
    </row>
    <row r="4474" spans="12:12">
      <c r="L4474" s="115"/>
    </row>
    <row r="4475" spans="12:12">
      <c r="L4475" s="115"/>
    </row>
    <row r="4476" spans="12:12">
      <c r="L4476" s="115"/>
    </row>
    <row r="4477" spans="12:12">
      <c r="L4477" s="115"/>
    </row>
    <row r="4478" spans="12:12">
      <c r="L4478" s="115"/>
    </row>
    <row r="4479" spans="12:12">
      <c r="L4479" s="115"/>
    </row>
    <row r="4480" spans="12:12">
      <c r="L4480" s="115"/>
    </row>
    <row r="4481" spans="12:12">
      <c r="L4481" s="115"/>
    </row>
    <row r="4482" spans="12:12">
      <c r="L4482" s="115"/>
    </row>
    <row r="4483" spans="12:12">
      <c r="L4483" s="115"/>
    </row>
    <row r="4484" spans="12:12">
      <c r="L4484" s="115"/>
    </row>
    <row r="4485" spans="12:12">
      <c r="L4485" s="115"/>
    </row>
    <row r="4486" spans="12:12">
      <c r="L4486" s="115"/>
    </row>
    <row r="4487" spans="12:12">
      <c r="L4487" s="115"/>
    </row>
    <row r="4488" spans="12:12">
      <c r="L4488" s="115"/>
    </row>
    <row r="4489" spans="12:12">
      <c r="L4489" s="115"/>
    </row>
    <row r="4490" spans="12:12">
      <c r="L4490" s="115"/>
    </row>
    <row r="4491" spans="12:12">
      <c r="L4491" s="115"/>
    </row>
    <row r="4492" spans="12:12">
      <c r="L4492" s="115"/>
    </row>
    <row r="4493" spans="12:12">
      <c r="L4493" s="115"/>
    </row>
    <row r="4494" spans="12:12">
      <c r="L4494" s="115"/>
    </row>
    <row r="4495" spans="12:12">
      <c r="L4495" s="115"/>
    </row>
    <row r="4496" spans="12:12">
      <c r="L4496" s="115"/>
    </row>
    <row r="4497" spans="12:12">
      <c r="L4497" s="115"/>
    </row>
    <row r="4498" spans="12:12">
      <c r="L4498" s="115"/>
    </row>
    <row r="4499" spans="12:12">
      <c r="L4499" s="115"/>
    </row>
    <row r="4500" spans="12:12">
      <c r="L4500" s="115"/>
    </row>
    <row r="4501" spans="12:12">
      <c r="L4501" s="115"/>
    </row>
    <row r="4502" spans="12:12">
      <c r="L4502" s="115"/>
    </row>
    <row r="4503" spans="12:12">
      <c r="L4503" s="115"/>
    </row>
    <row r="4504" spans="12:12">
      <c r="L4504" s="115"/>
    </row>
    <row r="4505" spans="12:12">
      <c r="L4505" s="115"/>
    </row>
    <row r="4506" spans="12:12">
      <c r="L4506" s="115"/>
    </row>
    <row r="4507" spans="12:12">
      <c r="L4507" s="115"/>
    </row>
    <row r="4508" spans="12:12">
      <c r="L4508" s="115"/>
    </row>
    <row r="4509" spans="12:12">
      <c r="L4509" s="115"/>
    </row>
    <row r="4510" spans="12:12">
      <c r="L4510" s="115"/>
    </row>
    <row r="4511" spans="12:12">
      <c r="L4511" s="115"/>
    </row>
    <row r="4512" spans="12:12">
      <c r="L4512" s="115"/>
    </row>
    <row r="4513" spans="12:12">
      <c r="L4513" s="115"/>
    </row>
    <row r="4514" spans="12:12">
      <c r="L4514" s="115"/>
    </row>
    <row r="4515" spans="12:12">
      <c r="L4515" s="115"/>
    </row>
    <row r="4516" spans="12:12">
      <c r="L4516" s="115"/>
    </row>
    <row r="4517" spans="12:12">
      <c r="L4517" s="115"/>
    </row>
    <row r="4518" spans="12:12">
      <c r="L4518" s="115"/>
    </row>
    <row r="4519" spans="12:12">
      <c r="L4519" s="115"/>
    </row>
    <row r="4520" spans="12:12">
      <c r="L4520" s="115"/>
    </row>
    <row r="4521" spans="12:12">
      <c r="L4521" s="115"/>
    </row>
    <row r="4522" spans="12:12">
      <c r="L4522" s="115"/>
    </row>
    <row r="4523" spans="12:12">
      <c r="L4523" s="115"/>
    </row>
    <row r="4524" spans="12:12">
      <c r="L4524" s="115"/>
    </row>
    <row r="4525" spans="12:12">
      <c r="L4525" s="115"/>
    </row>
    <row r="4526" spans="12:12">
      <c r="L4526" s="115"/>
    </row>
    <row r="4527" spans="12:12">
      <c r="L4527" s="115"/>
    </row>
    <row r="4528" spans="12:12">
      <c r="L4528" s="115"/>
    </row>
    <row r="4529" spans="12:12">
      <c r="L4529" s="115"/>
    </row>
    <row r="4530" spans="12:12">
      <c r="L4530" s="115"/>
    </row>
    <row r="4531" spans="12:12">
      <c r="L4531" s="115"/>
    </row>
    <row r="4532" spans="12:12">
      <c r="L4532" s="115"/>
    </row>
    <row r="4533" spans="12:12">
      <c r="L4533" s="115"/>
    </row>
    <row r="4534" spans="12:12">
      <c r="L4534" s="115"/>
    </row>
    <row r="4535" spans="12:12">
      <c r="L4535" s="115"/>
    </row>
    <row r="4536" spans="12:12">
      <c r="L4536" s="115"/>
    </row>
    <row r="4537" spans="12:12">
      <c r="L4537" s="115"/>
    </row>
    <row r="4538" spans="12:12">
      <c r="L4538" s="115"/>
    </row>
    <row r="4539" spans="12:12">
      <c r="L4539" s="115"/>
    </row>
    <row r="4540" spans="12:12">
      <c r="L4540" s="115"/>
    </row>
    <row r="4541" spans="12:12">
      <c r="L4541" s="115"/>
    </row>
    <row r="4542" spans="12:12">
      <c r="L4542" s="115"/>
    </row>
    <row r="4543" spans="12:12">
      <c r="L4543" s="115"/>
    </row>
    <row r="4544" spans="12:12">
      <c r="L4544" s="115"/>
    </row>
    <row r="4545" spans="12:12">
      <c r="L4545" s="115"/>
    </row>
    <row r="4546" spans="12:12">
      <c r="L4546" s="115"/>
    </row>
    <row r="4547" spans="12:12">
      <c r="L4547" s="115"/>
    </row>
    <row r="4548" spans="12:12">
      <c r="L4548" s="115"/>
    </row>
    <row r="4549" spans="12:12">
      <c r="L4549" s="115"/>
    </row>
    <row r="4550" spans="12:12">
      <c r="L4550" s="115"/>
    </row>
    <row r="4551" spans="12:12">
      <c r="L4551" s="115"/>
    </row>
    <row r="4552" spans="12:12">
      <c r="L4552" s="115"/>
    </row>
    <row r="4553" spans="12:12">
      <c r="L4553" s="115"/>
    </row>
    <row r="4554" spans="12:12">
      <c r="L4554" s="115"/>
    </row>
    <row r="4555" spans="12:12">
      <c r="L4555" s="115"/>
    </row>
    <row r="4556" spans="12:12">
      <c r="L4556" s="115"/>
    </row>
    <row r="4557" spans="12:12">
      <c r="L4557" s="115"/>
    </row>
    <row r="4558" spans="12:12">
      <c r="L4558" s="115"/>
    </row>
    <row r="4559" spans="12:12">
      <c r="L4559" s="115"/>
    </row>
    <row r="4560" spans="12:12">
      <c r="L4560" s="115"/>
    </row>
    <row r="4561" spans="12:12">
      <c r="L4561" s="115"/>
    </row>
    <row r="4562" spans="12:12">
      <c r="L4562" s="115"/>
    </row>
    <row r="4563" spans="12:12">
      <c r="L4563" s="115"/>
    </row>
    <row r="4564" spans="12:12">
      <c r="L4564" s="115"/>
    </row>
    <row r="4565" spans="12:12">
      <c r="L4565" s="115"/>
    </row>
    <row r="4566" spans="12:12">
      <c r="L4566" s="115"/>
    </row>
    <row r="4567" spans="12:12">
      <c r="L4567" s="115"/>
    </row>
    <row r="4568" spans="12:12">
      <c r="L4568" s="115"/>
    </row>
    <row r="4569" spans="12:12">
      <c r="L4569" s="115"/>
    </row>
    <row r="4570" spans="12:12">
      <c r="L4570" s="115"/>
    </row>
    <row r="4571" spans="12:12">
      <c r="L4571" s="115"/>
    </row>
    <row r="4572" spans="12:12">
      <c r="L4572" s="115"/>
    </row>
    <row r="4573" spans="12:12">
      <c r="L4573" s="115"/>
    </row>
    <row r="4574" spans="12:12">
      <c r="L4574" s="115"/>
    </row>
    <row r="4575" spans="12:12">
      <c r="L4575" s="115"/>
    </row>
    <row r="4576" spans="12:12">
      <c r="L4576" s="115"/>
    </row>
    <row r="4577" spans="12:12">
      <c r="L4577" s="115"/>
    </row>
    <row r="4578" spans="12:12">
      <c r="L4578" s="115"/>
    </row>
    <row r="4579" spans="12:12">
      <c r="L4579" s="115"/>
    </row>
    <row r="4580" spans="12:12">
      <c r="L4580" s="115"/>
    </row>
    <row r="4581" spans="12:12">
      <c r="L4581" s="115"/>
    </row>
    <row r="4582" spans="12:12">
      <c r="L4582" s="115"/>
    </row>
    <row r="4583" spans="12:12">
      <c r="L4583" s="115"/>
    </row>
    <row r="4584" spans="12:12">
      <c r="L4584" s="115"/>
    </row>
    <row r="4585" spans="12:12">
      <c r="L4585" s="115"/>
    </row>
    <row r="4586" spans="12:12">
      <c r="L4586" s="115"/>
    </row>
    <row r="4587" spans="12:12">
      <c r="L4587" s="115"/>
    </row>
    <row r="4588" spans="12:12">
      <c r="L4588" s="115"/>
    </row>
    <row r="4589" spans="12:12">
      <c r="L4589" s="115"/>
    </row>
    <row r="4590" spans="12:12">
      <c r="L4590" s="115"/>
    </row>
    <row r="4591" spans="12:12">
      <c r="L4591" s="115"/>
    </row>
    <row r="4592" spans="12:12">
      <c r="L4592" s="115"/>
    </row>
    <row r="4593" spans="12:12">
      <c r="L4593" s="115"/>
    </row>
    <row r="4594" spans="12:12">
      <c r="L4594" s="115"/>
    </row>
    <row r="4595" spans="12:12">
      <c r="L4595" s="115"/>
    </row>
    <row r="4596" spans="12:12">
      <c r="L4596" s="115"/>
    </row>
    <row r="4597" spans="12:12">
      <c r="L4597" s="115"/>
    </row>
    <row r="4598" spans="12:12">
      <c r="L4598" s="115"/>
    </row>
    <row r="4599" spans="12:12">
      <c r="L4599" s="115"/>
    </row>
    <row r="4600" spans="12:12">
      <c r="L4600" s="115"/>
    </row>
    <row r="4601" spans="12:12">
      <c r="L4601" s="115"/>
    </row>
    <row r="4602" spans="12:12">
      <c r="L4602" s="115"/>
    </row>
    <row r="4603" spans="12:12">
      <c r="L4603" s="115"/>
    </row>
    <row r="4604" spans="12:12">
      <c r="L4604" s="115"/>
    </row>
    <row r="4605" spans="12:12">
      <c r="L4605" s="115"/>
    </row>
    <row r="4606" spans="12:12">
      <c r="L4606" s="115"/>
    </row>
    <row r="4607" spans="12:12">
      <c r="L4607" s="115"/>
    </row>
    <row r="4608" spans="12:12">
      <c r="L4608" s="115"/>
    </row>
    <row r="4609" spans="12:12">
      <c r="L4609" s="115"/>
    </row>
    <row r="4610" spans="12:12">
      <c r="L4610" s="115"/>
    </row>
    <row r="4611" spans="12:12">
      <c r="L4611" s="115"/>
    </row>
    <row r="4612" spans="12:12">
      <c r="L4612" s="115"/>
    </row>
    <row r="4613" spans="12:12">
      <c r="L4613" s="115"/>
    </row>
    <row r="4614" spans="12:12">
      <c r="L4614" s="115"/>
    </row>
    <row r="4615" spans="12:12">
      <c r="L4615" s="115"/>
    </row>
    <row r="4616" spans="12:12">
      <c r="L4616" s="115"/>
    </row>
    <row r="4617" spans="12:12">
      <c r="L4617" s="115"/>
    </row>
    <row r="4618" spans="12:12">
      <c r="L4618" s="115"/>
    </row>
    <row r="4619" spans="12:12">
      <c r="L4619" s="115"/>
    </row>
    <row r="4620" spans="12:12">
      <c r="L4620" s="115"/>
    </row>
    <row r="4621" spans="12:12">
      <c r="L4621" s="115"/>
    </row>
    <row r="4622" spans="12:12">
      <c r="L4622" s="115"/>
    </row>
    <row r="4623" spans="12:12">
      <c r="L4623" s="115"/>
    </row>
    <row r="4624" spans="12:12">
      <c r="L4624" s="115"/>
    </row>
    <row r="4625" spans="12:12">
      <c r="L4625" s="115"/>
    </row>
    <row r="4626" spans="12:12">
      <c r="L4626" s="115"/>
    </row>
    <row r="4627" spans="12:12">
      <c r="L4627" s="115"/>
    </row>
    <row r="4628" spans="12:12">
      <c r="L4628" s="115"/>
    </row>
    <row r="4629" spans="12:12">
      <c r="L4629" s="115"/>
    </row>
    <row r="4630" spans="12:12">
      <c r="L4630" s="115"/>
    </row>
    <row r="4631" spans="12:12">
      <c r="L4631" s="115"/>
    </row>
    <row r="4632" spans="12:12">
      <c r="L4632" s="115"/>
    </row>
    <row r="4633" spans="12:12">
      <c r="L4633" s="115"/>
    </row>
    <row r="4634" spans="12:12">
      <c r="L4634" s="115"/>
    </row>
    <row r="4635" spans="12:12">
      <c r="L4635" s="115"/>
    </row>
    <row r="4636" spans="12:12">
      <c r="L4636" s="115"/>
    </row>
    <row r="4637" spans="12:12">
      <c r="L4637" s="115"/>
    </row>
    <row r="4638" spans="12:12">
      <c r="L4638" s="115"/>
    </row>
    <row r="4639" spans="12:12">
      <c r="L4639" s="115"/>
    </row>
    <row r="4640" spans="12:12">
      <c r="L4640" s="115"/>
    </row>
    <row r="4641" spans="12:12">
      <c r="L4641" s="115"/>
    </row>
    <row r="4642" spans="12:12">
      <c r="L4642" s="115"/>
    </row>
    <row r="4643" spans="12:12">
      <c r="L4643" s="115"/>
    </row>
    <row r="4644" spans="12:12">
      <c r="L4644" s="115"/>
    </row>
    <row r="4645" spans="12:12">
      <c r="L4645" s="115"/>
    </row>
    <row r="4646" spans="12:12">
      <c r="L4646" s="115"/>
    </row>
    <row r="4647" spans="12:12">
      <c r="L4647" s="115"/>
    </row>
    <row r="4648" spans="12:12">
      <c r="L4648" s="115"/>
    </row>
    <row r="4649" spans="12:12">
      <c r="L4649" s="115"/>
    </row>
    <row r="4650" spans="12:12">
      <c r="L4650" s="115"/>
    </row>
    <row r="4651" spans="12:12">
      <c r="L4651" s="115"/>
    </row>
    <row r="4652" spans="12:12">
      <c r="L4652" s="115"/>
    </row>
    <row r="4653" spans="12:12">
      <c r="L4653" s="115"/>
    </row>
    <row r="4654" spans="12:12">
      <c r="L4654" s="115"/>
    </row>
    <row r="4655" spans="12:12">
      <c r="L4655" s="115"/>
    </row>
    <row r="4656" spans="12:12">
      <c r="L4656" s="115"/>
    </row>
    <row r="4657" spans="12:12">
      <c r="L4657" s="115"/>
    </row>
    <row r="4658" spans="12:12">
      <c r="L4658" s="115"/>
    </row>
    <row r="4659" spans="12:12">
      <c r="L4659" s="115"/>
    </row>
    <row r="4660" spans="12:12">
      <c r="L4660" s="115"/>
    </row>
    <row r="4661" spans="12:12">
      <c r="L4661" s="115"/>
    </row>
    <row r="4662" spans="12:12">
      <c r="L4662" s="115"/>
    </row>
    <row r="4663" spans="12:12">
      <c r="L4663" s="115"/>
    </row>
    <row r="4664" spans="12:12">
      <c r="L4664" s="115"/>
    </row>
    <row r="4665" spans="12:12">
      <c r="L4665" s="115"/>
    </row>
    <row r="4666" spans="12:12">
      <c r="L4666" s="115"/>
    </row>
    <row r="4667" spans="12:12">
      <c r="L4667" s="115"/>
    </row>
    <row r="4668" spans="12:12">
      <c r="L4668" s="115"/>
    </row>
    <row r="4669" spans="12:12">
      <c r="L4669" s="115"/>
    </row>
    <row r="4670" spans="12:12">
      <c r="L4670" s="115"/>
    </row>
    <row r="4671" spans="12:12">
      <c r="L4671" s="115"/>
    </row>
    <row r="4672" spans="12:12">
      <c r="L4672" s="115"/>
    </row>
    <row r="4673" spans="12:12">
      <c r="L4673" s="115"/>
    </row>
    <row r="4674" spans="12:12">
      <c r="L4674" s="115"/>
    </row>
    <row r="4675" spans="12:12">
      <c r="L4675" s="115"/>
    </row>
    <row r="4676" spans="12:12">
      <c r="L4676" s="115"/>
    </row>
    <row r="4677" spans="12:12">
      <c r="L4677" s="115"/>
    </row>
    <row r="4678" spans="12:12">
      <c r="L4678" s="115"/>
    </row>
    <row r="4679" spans="12:12">
      <c r="L4679" s="115"/>
    </row>
    <row r="4680" spans="12:12">
      <c r="L4680" s="115"/>
    </row>
    <row r="4681" spans="12:12">
      <c r="L4681" s="115"/>
    </row>
    <row r="4682" spans="12:12">
      <c r="L4682" s="115"/>
    </row>
    <row r="4683" spans="12:12">
      <c r="L4683" s="115"/>
    </row>
    <row r="4684" spans="12:12">
      <c r="L4684" s="115"/>
    </row>
    <row r="4685" spans="12:12">
      <c r="L4685" s="115"/>
    </row>
    <row r="4686" spans="12:12">
      <c r="L4686" s="115"/>
    </row>
    <row r="4687" spans="12:12">
      <c r="L4687" s="115"/>
    </row>
    <row r="4688" spans="12:12">
      <c r="L4688" s="115"/>
    </row>
    <row r="4689" spans="12:12">
      <c r="L4689" s="115"/>
    </row>
    <row r="4690" spans="12:12">
      <c r="L4690" s="115"/>
    </row>
    <row r="4691" spans="12:12">
      <c r="L4691" s="115"/>
    </row>
    <row r="4692" spans="12:12">
      <c r="L4692" s="115"/>
    </row>
    <row r="4693" spans="12:12">
      <c r="L4693" s="115"/>
    </row>
    <row r="4694" spans="12:12">
      <c r="L4694" s="115"/>
    </row>
    <row r="4695" spans="12:12">
      <c r="L4695" s="115"/>
    </row>
    <row r="4696" spans="12:12">
      <c r="L4696" s="115"/>
    </row>
    <row r="4697" spans="12:12">
      <c r="L4697" s="115"/>
    </row>
    <row r="4698" spans="12:12">
      <c r="L4698" s="115"/>
    </row>
    <row r="4699" spans="12:12">
      <c r="L4699" s="115"/>
    </row>
    <row r="4700" spans="12:12">
      <c r="L4700" s="115"/>
    </row>
    <row r="4701" spans="12:12">
      <c r="L4701" s="115"/>
    </row>
    <row r="4702" spans="12:12">
      <c r="L4702" s="115"/>
    </row>
    <row r="4703" spans="12:12">
      <c r="L4703" s="115"/>
    </row>
    <row r="4704" spans="12:12">
      <c r="L4704" s="115"/>
    </row>
    <row r="4705" spans="12:12">
      <c r="L4705" s="115"/>
    </row>
    <row r="4706" spans="12:12">
      <c r="L4706" s="115"/>
    </row>
    <row r="4707" spans="12:12">
      <c r="L4707" s="115"/>
    </row>
    <row r="4708" spans="12:12">
      <c r="L4708" s="115"/>
    </row>
    <row r="4709" spans="12:12">
      <c r="L4709" s="115"/>
    </row>
    <row r="4710" spans="12:12">
      <c r="L4710" s="115"/>
    </row>
    <row r="4711" spans="12:12">
      <c r="L4711" s="115"/>
    </row>
    <row r="4712" spans="12:12">
      <c r="L4712" s="115"/>
    </row>
    <row r="4713" spans="12:12">
      <c r="L4713" s="115"/>
    </row>
    <row r="4714" spans="12:12">
      <c r="L4714" s="115"/>
    </row>
    <row r="4715" spans="12:12">
      <c r="L4715" s="115"/>
    </row>
    <row r="4716" spans="12:12">
      <c r="L4716" s="115"/>
    </row>
    <row r="4717" spans="12:12">
      <c r="L4717" s="115"/>
    </row>
    <row r="4718" spans="12:12">
      <c r="L4718" s="115"/>
    </row>
    <row r="4719" spans="12:12">
      <c r="L4719" s="115"/>
    </row>
    <row r="4720" spans="12:12">
      <c r="L4720" s="115"/>
    </row>
    <row r="4721" spans="12:12">
      <c r="L4721" s="115"/>
    </row>
    <row r="4722" spans="12:12">
      <c r="L4722" s="115"/>
    </row>
    <row r="4723" spans="12:12">
      <c r="L4723" s="115"/>
    </row>
    <row r="4724" spans="12:12">
      <c r="L4724" s="115"/>
    </row>
    <row r="4725" spans="12:12">
      <c r="L4725" s="115"/>
    </row>
    <row r="4726" spans="12:12">
      <c r="L4726" s="115"/>
    </row>
    <row r="4727" spans="12:12">
      <c r="L4727" s="115"/>
    </row>
    <row r="4728" spans="12:12">
      <c r="L4728" s="115"/>
    </row>
    <row r="4729" spans="12:12">
      <c r="L4729" s="115"/>
    </row>
    <row r="4730" spans="12:12">
      <c r="L4730" s="115"/>
    </row>
    <row r="4731" spans="12:12">
      <c r="L4731" s="115"/>
    </row>
    <row r="4732" spans="12:12">
      <c r="L4732" s="115"/>
    </row>
    <row r="4733" spans="12:12">
      <c r="L4733" s="115"/>
    </row>
    <row r="4734" spans="12:12">
      <c r="L4734" s="115"/>
    </row>
    <row r="4735" spans="12:12">
      <c r="L4735" s="115"/>
    </row>
    <row r="4736" spans="12:12">
      <c r="L4736" s="115"/>
    </row>
    <row r="4737" spans="12:12">
      <c r="L4737" s="115"/>
    </row>
    <row r="4738" spans="12:12">
      <c r="L4738" s="115"/>
    </row>
    <row r="4739" spans="12:12">
      <c r="L4739" s="115"/>
    </row>
    <row r="4740" spans="12:12">
      <c r="L4740" s="115"/>
    </row>
    <row r="4741" spans="12:12">
      <c r="L4741" s="115"/>
    </row>
    <row r="4742" spans="12:12">
      <c r="L4742" s="115"/>
    </row>
    <row r="4743" spans="12:12">
      <c r="L4743" s="115"/>
    </row>
    <row r="4744" spans="12:12">
      <c r="L4744" s="115"/>
    </row>
    <row r="4745" spans="12:12">
      <c r="L4745" s="115"/>
    </row>
    <row r="4746" spans="12:12">
      <c r="L4746" s="115"/>
    </row>
    <row r="4747" spans="12:12">
      <c r="L4747" s="115"/>
    </row>
    <row r="4748" spans="12:12">
      <c r="L4748" s="115"/>
    </row>
    <row r="4749" spans="12:12">
      <c r="L4749" s="115"/>
    </row>
    <row r="4750" spans="12:12">
      <c r="L4750" s="115"/>
    </row>
    <row r="4751" spans="12:12">
      <c r="L4751" s="115"/>
    </row>
    <row r="4752" spans="12:12">
      <c r="L4752" s="115"/>
    </row>
    <row r="4753" spans="12:12">
      <c r="L4753" s="115"/>
    </row>
    <row r="4754" spans="12:12">
      <c r="L4754" s="115"/>
    </row>
    <row r="4755" spans="12:12">
      <c r="L4755" s="115"/>
    </row>
    <row r="4756" spans="12:12">
      <c r="L4756" s="115"/>
    </row>
    <row r="4757" spans="12:12">
      <c r="L4757" s="115"/>
    </row>
    <row r="4758" spans="12:12">
      <c r="L4758" s="115"/>
    </row>
    <row r="4759" spans="12:12">
      <c r="L4759" s="115"/>
    </row>
    <row r="4760" spans="12:12">
      <c r="L4760" s="115"/>
    </row>
    <row r="4761" spans="12:12">
      <c r="L4761" s="115"/>
    </row>
    <row r="4762" spans="12:12">
      <c r="L4762" s="115"/>
    </row>
    <row r="4763" spans="12:12">
      <c r="L4763" s="115"/>
    </row>
    <row r="4764" spans="12:12">
      <c r="L4764" s="115"/>
    </row>
    <row r="4765" spans="12:12">
      <c r="L4765" s="115"/>
    </row>
    <row r="4766" spans="12:12">
      <c r="L4766" s="115"/>
    </row>
    <row r="4767" spans="12:12">
      <c r="L4767" s="115"/>
    </row>
    <row r="4768" spans="12:12">
      <c r="L4768" s="115"/>
    </row>
    <row r="4769" spans="12:12">
      <c r="L4769" s="115"/>
    </row>
    <row r="4770" spans="12:12">
      <c r="L4770" s="115"/>
    </row>
    <row r="4771" spans="12:12">
      <c r="L4771" s="115"/>
    </row>
    <row r="4772" spans="12:12">
      <c r="L4772" s="115"/>
    </row>
    <row r="4773" spans="12:12">
      <c r="L4773" s="115"/>
    </row>
    <row r="4774" spans="12:12">
      <c r="L4774" s="115"/>
    </row>
    <row r="4775" spans="12:12">
      <c r="L4775" s="115"/>
    </row>
    <row r="4776" spans="12:12">
      <c r="L4776" s="115"/>
    </row>
    <row r="4777" spans="12:12">
      <c r="L4777" s="115"/>
    </row>
    <row r="4778" spans="12:12">
      <c r="L4778" s="115"/>
    </row>
    <row r="4779" spans="12:12">
      <c r="L4779" s="115"/>
    </row>
    <row r="4780" spans="12:12">
      <c r="L4780" s="115"/>
    </row>
    <row r="4781" spans="12:12">
      <c r="L4781" s="115"/>
    </row>
    <row r="4782" spans="12:12">
      <c r="L4782" s="115"/>
    </row>
    <row r="4783" spans="12:12">
      <c r="L4783" s="115"/>
    </row>
    <row r="4784" spans="12:12">
      <c r="L4784" s="115"/>
    </row>
    <row r="4785" spans="12:12">
      <c r="L4785" s="115"/>
    </row>
    <row r="4786" spans="12:12">
      <c r="L4786" s="115"/>
    </row>
    <row r="4787" spans="12:12">
      <c r="L4787" s="115"/>
    </row>
    <row r="4788" spans="12:12">
      <c r="L4788" s="115"/>
    </row>
    <row r="4789" spans="12:12">
      <c r="L4789" s="115"/>
    </row>
    <row r="4790" spans="12:12">
      <c r="L4790" s="115"/>
    </row>
    <row r="4791" spans="12:12">
      <c r="L4791" s="115"/>
    </row>
    <row r="4792" spans="12:12">
      <c r="L4792" s="115"/>
    </row>
    <row r="4793" spans="12:12">
      <c r="L4793" s="115"/>
    </row>
    <row r="4794" spans="12:12">
      <c r="L4794" s="115"/>
    </row>
    <row r="4795" spans="12:12">
      <c r="L4795" s="115"/>
    </row>
    <row r="4796" spans="12:12">
      <c r="L4796" s="115"/>
    </row>
    <row r="4797" spans="12:12">
      <c r="L4797" s="115"/>
    </row>
    <row r="4798" spans="12:12">
      <c r="L4798" s="115"/>
    </row>
    <row r="4799" spans="12:12">
      <c r="L4799" s="115"/>
    </row>
    <row r="4800" spans="12:12">
      <c r="L4800" s="115"/>
    </row>
    <row r="4801" spans="12:12">
      <c r="L4801" s="115"/>
    </row>
    <row r="4802" spans="12:12">
      <c r="L4802" s="115"/>
    </row>
    <row r="4803" spans="12:12">
      <c r="L4803" s="115"/>
    </row>
    <row r="4804" spans="12:12">
      <c r="L4804" s="115"/>
    </row>
    <row r="4805" spans="12:12">
      <c r="L4805" s="115"/>
    </row>
    <row r="4806" spans="12:12">
      <c r="L4806" s="115"/>
    </row>
    <row r="4807" spans="12:12">
      <c r="L4807" s="115"/>
    </row>
    <row r="4808" spans="12:12">
      <c r="L4808" s="115"/>
    </row>
    <row r="4809" spans="12:12">
      <c r="L4809" s="115"/>
    </row>
    <row r="4810" spans="12:12">
      <c r="L4810" s="115"/>
    </row>
    <row r="4811" spans="12:12">
      <c r="L4811" s="115"/>
    </row>
    <row r="4812" spans="12:12">
      <c r="L4812" s="115"/>
    </row>
    <row r="4813" spans="12:12">
      <c r="L4813" s="115"/>
    </row>
    <row r="4814" spans="12:12">
      <c r="L4814" s="115"/>
    </row>
    <row r="4815" spans="12:12">
      <c r="L4815" s="115"/>
    </row>
    <row r="4816" spans="12:12">
      <c r="L4816" s="115"/>
    </row>
    <row r="4817" spans="12:12">
      <c r="L4817" s="115"/>
    </row>
    <row r="4818" spans="12:12">
      <c r="L4818" s="115"/>
    </row>
    <row r="4819" spans="12:12">
      <c r="L4819" s="115"/>
    </row>
    <row r="4820" spans="12:12">
      <c r="L4820" s="115"/>
    </row>
    <row r="4821" spans="12:12">
      <c r="L4821" s="115"/>
    </row>
    <row r="4822" spans="12:12">
      <c r="L4822" s="115"/>
    </row>
    <row r="4823" spans="12:12">
      <c r="L4823" s="115"/>
    </row>
    <row r="4824" spans="12:12">
      <c r="L4824" s="115"/>
    </row>
    <row r="4825" spans="12:12">
      <c r="L4825" s="115"/>
    </row>
    <row r="4826" spans="12:12">
      <c r="L4826" s="115"/>
    </row>
    <row r="4827" spans="12:12">
      <c r="L4827" s="115"/>
    </row>
    <row r="4828" spans="12:12">
      <c r="L4828" s="115"/>
    </row>
    <row r="4829" spans="12:12">
      <c r="L4829" s="115"/>
    </row>
    <row r="4830" spans="12:12">
      <c r="L4830" s="115"/>
    </row>
    <row r="4831" spans="12:12">
      <c r="L4831" s="115"/>
    </row>
    <row r="4832" spans="12:12">
      <c r="L4832" s="115"/>
    </row>
    <row r="4833" spans="12:12">
      <c r="L4833" s="115"/>
    </row>
    <row r="4834" spans="12:12">
      <c r="L4834" s="115"/>
    </row>
    <row r="4835" spans="12:12">
      <c r="L4835" s="115"/>
    </row>
    <row r="4836" spans="12:12">
      <c r="L4836" s="115"/>
    </row>
    <row r="4837" spans="12:12">
      <c r="L4837" s="115"/>
    </row>
    <row r="4838" spans="12:12">
      <c r="L4838" s="115"/>
    </row>
    <row r="4839" spans="12:12">
      <c r="L4839" s="115"/>
    </row>
    <row r="4840" spans="12:12">
      <c r="L4840" s="115"/>
    </row>
    <row r="4841" spans="12:12">
      <c r="L4841" s="115"/>
    </row>
    <row r="4842" spans="12:12">
      <c r="L4842" s="115"/>
    </row>
    <row r="4843" spans="12:12">
      <c r="L4843" s="115"/>
    </row>
    <row r="4844" spans="12:12">
      <c r="L4844" s="115"/>
    </row>
    <row r="4845" spans="12:12">
      <c r="L4845" s="115"/>
    </row>
    <row r="4846" spans="12:12">
      <c r="L4846" s="115"/>
    </row>
    <row r="4847" spans="12:12">
      <c r="L4847" s="115"/>
    </row>
    <row r="4848" spans="12:12">
      <c r="L4848" s="115"/>
    </row>
    <row r="4849" spans="12:12">
      <c r="L4849" s="115"/>
    </row>
    <row r="4850" spans="12:12">
      <c r="L4850" s="115"/>
    </row>
    <row r="4851" spans="12:12">
      <c r="L4851" s="115"/>
    </row>
    <row r="4852" spans="12:12">
      <c r="L4852" s="115"/>
    </row>
    <row r="4853" spans="12:12">
      <c r="L4853" s="115"/>
    </row>
    <row r="4854" spans="12:12">
      <c r="L4854" s="115"/>
    </row>
    <row r="4855" spans="12:12">
      <c r="L4855" s="115"/>
    </row>
    <row r="4856" spans="12:12">
      <c r="L4856" s="115"/>
    </row>
    <row r="4857" spans="12:12">
      <c r="L4857" s="115"/>
    </row>
    <row r="4858" spans="12:12">
      <c r="L4858" s="115"/>
    </row>
    <row r="4859" spans="12:12">
      <c r="L4859" s="115"/>
    </row>
    <row r="4860" spans="12:12">
      <c r="L4860" s="115"/>
    </row>
    <row r="4861" spans="12:12">
      <c r="L4861" s="115"/>
    </row>
    <row r="4862" spans="12:12">
      <c r="L4862" s="115"/>
    </row>
    <row r="4863" spans="12:12">
      <c r="L4863" s="115"/>
    </row>
    <row r="4864" spans="12:12">
      <c r="L4864" s="115"/>
    </row>
    <row r="4865" spans="12:12">
      <c r="L4865" s="115"/>
    </row>
    <row r="4866" spans="12:12">
      <c r="L4866" s="115"/>
    </row>
    <row r="4867" spans="12:12">
      <c r="L4867" s="115"/>
    </row>
    <row r="4868" spans="12:12">
      <c r="L4868" s="115"/>
    </row>
    <row r="4869" spans="12:12">
      <c r="L4869" s="115"/>
    </row>
    <row r="4870" spans="12:12">
      <c r="L4870" s="115"/>
    </row>
    <row r="4871" spans="12:12">
      <c r="L4871" s="115"/>
    </row>
    <row r="4872" spans="12:12">
      <c r="L4872" s="115"/>
    </row>
    <row r="4873" spans="12:12">
      <c r="L4873" s="115"/>
    </row>
    <row r="4874" spans="12:12">
      <c r="L4874" s="115"/>
    </row>
    <row r="4875" spans="12:12">
      <c r="L4875" s="115"/>
    </row>
    <row r="4876" spans="12:12">
      <c r="L4876" s="115"/>
    </row>
    <row r="4877" spans="12:12">
      <c r="L4877" s="115"/>
    </row>
    <row r="4878" spans="12:12">
      <c r="L4878" s="115"/>
    </row>
    <row r="4879" spans="12:12">
      <c r="L4879" s="115"/>
    </row>
    <row r="4880" spans="12:12">
      <c r="L4880" s="115"/>
    </row>
    <row r="4881" spans="12:12">
      <c r="L4881" s="115"/>
    </row>
    <row r="4882" spans="12:12">
      <c r="L4882" s="115"/>
    </row>
    <row r="4883" spans="12:12">
      <c r="L4883" s="115"/>
    </row>
    <row r="4884" spans="12:12">
      <c r="L4884" s="115"/>
    </row>
    <row r="4885" spans="12:12">
      <c r="L4885" s="115"/>
    </row>
    <row r="4886" spans="12:12">
      <c r="L4886" s="115"/>
    </row>
    <row r="4887" spans="12:12">
      <c r="L4887" s="115"/>
    </row>
    <row r="4888" spans="12:12">
      <c r="L4888" s="115"/>
    </row>
    <row r="4889" spans="12:12">
      <c r="L4889" s="115"/>
    </row>
    <row r="4890" spans="12:12">
      <c r="L4890" s="115"/>
    </row>
    <row r="4891" spans="12:12">
      <c r="L4891" s="115"/>
    </row>
    <row r="4892" spans="12:12">
      <c r="L4892" s="115"/>
    </row>
    <row r="4893" spans="12:12">
      <c r="L4893" s="115"/>
    </row>
    <row r="4894" spans="12:12">
      <c r="L4894" s="115"/>
    </row>
    <row r="4895" spans="12:12">
      <c r="L4895" s="115"/>
    </row>
    <row r="4896" spans="12:12">
      <c r="L4896" s="115"/>
    </row>
    <row r="4897" spans="12:12">
      <c r="L4897" s="115"/>
    </row>
    <row r="4898" spans="12:12">
      <c r="L4898" s="115"/>
    </row>
    <row r="4899" spans="12:12">
      <c r="L4899" s="115"/>
    </row>
    <row r="4900" spans="12:12">
      <c r="L4900" s="115"/>
    </row>
    <row r="4901" spans="12:12">
      <c r="L4901" s="115"/>
    </row>
    <row r="4902" spans="12:12">
      <c r="L4902" s="115"/>
    </row>
    <row r="4903" spans="12:12">
      <c r="L4903" s="115"/>
    </row>
    <row r="4904" spans="12:12">
      <c r="L4904" s="115"/>
    </row>
    <row r="4905" spans="12:12">
      <c r="L4905" s="115"/>
    </row>
    <row r="4906" spans="12:12">
      <c r="L4906" s="115"/>
    </row>
    <row r="4907" spans="12:12">
      <c r="L4907" s="115"/>
    </row>
    <row r="4908" spans="12:12">
      <c r="L4908" s="115"/>
    </row>
    <row r="4909" spans="12:12">
      <c r="L4909" s="115"/>
    </row>
    <row r="4910" spans="12:12">
      <c r="L4910" s="115"/>
    </row>
    <row r="4911" spans="12:12">
      <c r="L4911" s="115"/>
    </row>
    <row r="4912" spans="12:12">
      <c r="L4912" s="115"/>
    </row>
    <row r="4913" spans="12:12">
      <c r="L4913" s="115"/>
    </row>
    <row r="4914" spans="12:12">
      <c r="L4914" s="115"/>
    </row>
    <row r="4915" spans="12:12">
      <c r="L4915" s="115"/>
    </row>
    <row r="4916" spans="12:12">
      <c r="L4916" s="115"/>
    </row>
    <row r="4917" spans="12:12">
      <c r="L4917" s="115"/>
    </row>
    <row r="4918" spans="12:12">
      <c r="L4918" s="115"/>
    </row>
    <row r="4919" spans="12:12">
      <c r="L4919" s="115"/>
    </row>
    <row r="4920" spans="12:12">
      <c r="L4920" s="115"/>
    </row>
    <row r="4921" spans="12:12">
      <c r="L4921" s="115"/>
    </row>
    <row r="4922" spans="12:12">
      <c r="L4922" s="115"/>
    </row>
    <row r="4923" spans="12:12">
      <c r="L4923" s="115"/>
    </row>
    <row r="4924" spans="12:12">
      <c r="L4924" s="115"/>
    </row>
    <row r="4925" spans="12:12">
      <c r="L4925" s="115"/>
    </row>
    <row r="4926" spans="12:12">
      <c r="L4926" s="115"/>
    </row>
    <row r="4927" spans="12:12">
      <c r="L4927" s="115"/>
    </row>
    <row r="4928" spans="12:12">
      <c r="L4928" s="115"/>
    </row>
    <row r="4929" spans="12:12">
      <c r="L4929" s="115"/>
    </row>
    <row r="4930" spans="12:12">
      <c r="L4930" s="115"/>
    </row>
    <row r="4931" spans="12:12">
      <c r="L4931" s="115"/>
    </row>
    <row r="4932" spans="12:12">
      <c r="L4932" s="115"/>
    </row>
    <row r="4933" spans="12:12">
      <c r="L4933" s="115"/>
    </row>
    <row r="4934" spans="12:12">
      <c r="L4934" s="115"/>
    </row>
    <row r="4935" spans="12:12">
      <c r="L4935" s="115"/>
    </row>
    <row r="4936" spans="12:12">
      <c r="L4936" s="115"/>
    </row>
    <row r="4937" spans="12:12">
      <c r="L4937" s="115"/>
    </row>
    <row r="4938" spans="12:12">
      <c r="L4938" s="115"/>
    </row>
    <row r="4939" spans="12:12">
      <c r="L4939" s="115"/>
    </row>
    <row r="4940" spans="12:12">
      <c r="L4940" s="115"/>
    </row>
    <row r="4941" spans="12:12">
      <c r="L4941" s="115"/>
    </row>
    <row r="4942" spans="12:12">
      <c r="L4942" s="115"/>
    </row>
    <row r="4943" spans="12:12">
      <c r="L4943" s="115"/>
    </row>
    <row r="4944" spans="12:12">
      <c r="L4944" s="115"/>
    </row>
    <row r="4945" spans="12:12">
      <c r="L4945" s="115"/>
    </row>
    <row r="4946" spans="12:12">
      <c r="L4946" s="115"/>
    </row>
    <row r="4947" spans="12:12">
      <c r="L4947" s="115"/>
    </row>
    <row r="4948" spans="12:12">
      <c r="L4948" s="115"/>
    </row>
    <row r="4949" spans="12:12">
      <c r="L4949" s="115"/>
    </row>
    <row r="4950" spans="12:12">
      <c r="L4950" s="115"/>
    </row>
    <row r="4951" spans="12:12">
      <c r="L4951" s="115"/>
    </row>
    <row r="4952" spans="12:12">
      <c r="L4952" s="115"/>
    </row>
    <row r="4953" spans="12:12">
      <c r="L4953" s="115"/>
    </row>
    <row r="4954" spans="12:12">
      <c r="L4954" s="115"/>
    </row>
    <row r="4955" spans="12:12">
      <c r="L4955" s="115"/>
    </row>
    <row r="4956" spans="12:12">
      <c r="L4956" s="115"/>
    </row>
    <row r="4957" spans="12:12">
      <c r="L4957" s="115"/>
    </row>
    <row r="4958" spans="12:12">
      <c r="L4958" s="115"/>
    </row>
    <row r="4959" spans="12:12">
      <c r="L4959" s="115"/>
    </row>
    <row r="4960" spans="12:12">
      <c r="L4960" s="115"/>
    </row>
    <row r="4961" spans="12:12">
      <c r="L4961" s="115"/>
    </row>
    <row r="4962" spans="12:12">
      <c r="L4962" s="115"/>
    </row>
    <row r="4963" spans="12:12">
      <c r="L4963" s="115"/>
    </row>
    <row r="4964" spans="12:12">
      <c r="L4964" s="115"/>
    </row>
    <row r="4965" spans="12:12">
      <c r="L4965" s="115"/>
    </row>
    <row r="4966" spans="12:12">
      <c r="L4966" s="115"/>
    </row>
    <row r="4967" spans="12:12">
      <c r="L4967" s="115"/>
    </row>
    <row r="4968" spans="12:12">
      <c r="L4968" s="115"/>
    </row>
    <row r="4969" spans="12:12">
      <c r="L4969" s="115"/>
    </row>
    <row r="4970" spans="12:12">
      <c r="L4970" s="115"/>
    </row>
    <row r="4971" spans="12:12">
      <c r="L4971" s="115"/>
    </row>
    <row r="4972" spans="12:12">
      <c r="L4972" s="115"/>
    </row>
    <row r="4973" spans="12:12">
      <c r="L4973" s="115"/>
    </row>
    <row r="4974" spans="12:12">
      <c r="L4974" s="115"/>
    </row>
    <row r="4975" spans="12:12">
      <c r="L4975" s="115"/>
    </row>
    <row r="4976" spans="12:12">
      <c r="L4976" s="115"/>
    </row>
    <row r="4977" spans="12:12">
      <c r="L4977" s="115"/>
    </row>
    <row r="4978" spans="12:12">
      <c r="L4978" s="115"/>
    </row>
    <row r="4979" spans="12:12">
      <c r="L4979" s="115"/>
    </row>
    <row r="4980" spans="12:12">
      <c r="L4980" s="115"/>
    </row>
    <row r="4981" spans="12:12">
      <c r="L4981" s="115"/>
    </row>
    <row r="4982" spans="12:12">
      <c r="L4982" s="115"/>
    </row>
    <row r="4983" spans="12:12">
      <c r="L4983" s="115"/>
    </row>
    <row r="4984" spans="12:12">
      <c r="L4984" s="115"/>
    </row>
    <row r="4985" spans="12:12">
      <c r="L4985" s="115"/>
    </row>
    <row r="4986" spans="12:12">
      <c r="L4986" s="115"/>
    </row>
    <row r="4987" spans="12:12">
      <c r="L4987" s="115"/>
    </row>
    <row r="4988" spans="12:12">
      <c r="L4988" s="115"/>
    </row>
    <row r="4989" spans="12:12">
      <c r="L4989" s="115"/>
    </row>
    <row r="4990" spans="12:12">
      <c r="L4990" s="115"/>
    </row>
    <row r="4991" spans="12:12">
      <c r="L4991" s="115"/>
    </row>
    <row r="4992" spans="12:12">
      <c r="L4992" s="115"/>
    </row>
    <row r="4993" spans="12:12">
      <c r="L4993" s="115"/>
    </row>
    <row r="4994" spans="12:12">
      <c r="L4994" s="115"/>
    </row>
    <row r="4995" spans="12:12">
      <c r="L4995" s="115"/>
    </row>
    <row r="4996" spans="12:12">
      <c r="L4996" s="115"/>
    </row>
    <row r="4997" spans="12:12">
      <c r="L4997" s="115"/>
    </row>
    <row r="4998" spans="12:12">
      <c r="L4998" s="115"/>
    </row>
    <row r="4999" spans="12:12">
      <c r="L4999" s="115"/>
    </row>
    <row r="5000" spans="12:12">
      <c r="L5000" s="115"/>
    </row>
    <row r="5001" spans="12:12">
      <c r="L5001" s="115"/>
    </row>
    <row r="5002" spans="12:12">
      <c r="L5002" s="115"/>
    </row>
    <row r="5003" spans="12:12">
      <c r="L5003" s="115"/>
    </row>
    <row r="5004" spans="12:12">
      <c r="L5004" s="115"/>
    </row>
    <row r="5005" spans="12:12">
      <c r="L5005" s="115"/>
    </row>
    <row r="5006" spans="12:12">
      <c r="L5006" s="115"/>
    </row>
    <row r="5007" spans="12:12">
      <c r="L5007" s="115"/>
    </row>
    <row r="5008" spans="12:12">
      <c r="L5008" s="115"/>
    </row>
    <row r="5009" spans="12:12">
      <c r="L5009" s="115"/>
    </row>
    <row r="5010" spans="12:12">
      <c r="L5010" s="115"/>
    </row>
    <row r="5011" spans="12:12">
      <c r="L5011" s="115"/>
    </row>
    <row r="5012" spans="12:12">
      <c r="L5012" s="115"/>
    </row>
    <row r="5013" spans="12:12">
      <c r="L5013" s="115"/>
    </row>
    <row r="5014" spans="12:12">
      <c r="L5014" s="115"/>
    </row>
    <row r="5015" spans="12:12">
      <c r="L5015" s="115"/>
    </row>
    <row r="5016" spans="12:12">
      <c r="L5016" s="115"/>
    </row>
    <row r="5017" spans="12:12">
      <c r="L5017" s="115"/>
    </row>
    <row r="5018" spans="12:12">
      <c r="L5018" s="115"/>
    </row>
    <row r="5019" spans="12:12">
      <c r="L5019" s="115"/>
    </row>
    <row r="5020" spans="12:12">
      <c r="L5020" s="115"/>
    </row>
    <row r="5021" spans="12:12">
      <c r="L5021" s="115"/>
    </row>
    <row r="5022" spans="12:12">
      <c r="L5022" s="115"/>
    </row>
    <row r="5023" spans="12:12">
      <c r="L5023" s="115"/>
    </row>
    <row r="5024" spans="12:12">
      <c r="L5024" s="115"/>
    </row>
    <row r="5025" spans="12:12">
      <c r="L5025" s="115"/>
    </row>
    <row r="5026" spans="12:12">
      <c r="L5026" s="115"/>
    </row>
    <row r="5027" spans="12:12">
      <c r="L5027" s="115"/>
    </row>
    <row r="5028" spans="12:12">
      <c r="L5028" s="115"/>
    </row>
    <row r="5029" spans="12:12">
      <c r="L5029" s="115"/>
    </row>
    <row r="5030" spans="12:12">
      <c r="L5030" s="115"/>
    </row>
    <row r="5031" spans="12:12">
      <c r="L5031" s="115"/>
    </row>
    <row r="5032" spans="12:12">
      <c r="L5032" s="115"/>
    </row>
    <row r="5033" spans="12:12">
      <c r="L5033" s="115"/>
    </row>
    <row r="5034" spans="12:12">
      <c r="L5034" s="115"/>
    </row>
    <row r="5035" spans="12:12">
      <c r="L5035" s="115"/>
    </row>
    <row r="5036" spans="12:12">
      <c r="L5036" s="115"/>
    </row>
    <row r="5037" spans="12:12">
      <c r="L5037" s="115"/>
    </row>
    <row r="5038" spans="12:12">
      <c r="L5038" s="115"/>
    </row>
    <row r="5039" spans="12:12">
      <c r="L5039" s="115"/>
    </row>
    <row r="5040" spans="12:12">
      <c r="L5040" s="115"/>
    </row>
    <row r="5041" spans="12:12">
      <c r="L5041" s="115"/>
    </row>
    <row r="5042" spans="12:12">
      <c r="L5042" s="115"/>
    </row>
    <row r="5043" spans="12:12">
      <c r="L5043" s="115"/>
    </row>
    <row r="5044" spans="12:12">
      <c r="L5044" s="115"/>
    </row>
    <row r="5045" spans="12:12">
      <c r="L5045" s="115"/>
    </row>
    <row r="5046" spans="12:12">
      <c r="L5046" s="115"/>
    </row>
    <row r="5047" spans="12:12">
      <c r="L5047" s="115"/>
    </row>
    <row r="5048" spans="12:12">
      <c r="L5048" s="115"/>
    </row>
    <row r="5049" spans="12:12">
      <c r="L5049" s="115"/>
    </row>
    <row r="5050" spans="12:12">
      <c r="L5050" s="115"/>
    </row>
    <row r="5051" spans="12:12">
      <c r="L5051" s="115"/>
    </row>
    <row r="5052" spans="12:12">
      <c r="L5052" s="115"/>
    </row>
    <row r="5053" spans="12:12">
      <c r="L5053" s="115"/>
    </row>
    <row r="5054" spans="12:12">
      <c r="L5054" s="115"/>
    </row>
    <row r="5055" spans="12:12">
      <c r="L5055" s="115"/>
    </row>
    <row r="5056" spans="12:12">
      <c r="L5056" s="115"/>
    </row>
    <row r="5057" spans="12:12">
      <c r="L5057" s="115"/>
    </row>
    <row r="5058" spans="12:12">
      <c r="L5058" s="115"/>
    </row>
    <row r="5059" spans="12:12">
      <c r="L5059" s="115"/>
    </row>
    <row r="5060" spans="12:12">
      <c r="L5060" s="115"/>
    </row>
    <row r="5061" spans="12:12">
      <c r="L5061" s="115"/>
    </row>
    <row r="5062" spans="12:12">
      <c r="L5062" s="115"/>
    </row>
    <row r="5063" spans="12:12">
      <c r="L5063" s="115"/>
    </row>
    <row r="5064" spans="12:12">
      <c r="L5064" s="115"/>
    </row>
    <row r="5065" spans="12:12">
      <c r="L5065" s="115"/>
    </row>
    <row r="5066" spans="12:12">
      <c r="L5066" s="115"/>
    </row>
    <row r="5067" spans="12:12">
      <c r="L5067" s="115"/>
    </row>
    <row r="5068" spans="12:12">
      <c r="L5068" s="115"/>
    </row>
    <row r="5069" spans="12:12">
      <c r="L5069" s="115"/>
    </row>
    <row r="5070" spans="12:12">
      <c r="L5070" s="115"/>
    </row>
    <row r="5071" spans="12:12">
      <c r="L5071" s="115"/>
    </row>
    <row r="5072" spans="12:12">
      <c r="L5072" s="115"/>
    </row>
    <row r="5073" spans="12:12">
      <c r="L5073" s="115"/>
    </row>
    <row r="5074" spans="12:12">
      <c r="L5074" s="115"/>
    </row>
    <row r="5075" spans="12:12">
      <c r="L5075" s="115"/>
    </row>
    <row r="5076" spans="12:12">
      <c r="L5076" s="115"/>
    </row>
    <row r="5077" spans="12:12">
      <c r="L5077" s="115"/>
    </row>
    <row r="5078" spans="12:12">
      <c r="L5078" s="115"/>
    </row>
    <row r="5079" spans="12:12">
      <c r="L5079" s="115"/>
    </row>
    <row r="5080" spans="12:12">
      <c r="L5080" s="115"/>
    </row>
    <row r="5081" spans="12:12">
      <c r="L5081" s="115"/>
    </row>
    <row r="5082" spans="12:12">
      <c r="L5082" s="115"/>
    </row>
    <row r="5083" spans="12:12">
      <c r="L5083" s="115"/>
    </row>
    <row r="5084" spans="12:12">
      <c r="L5084" s="115"/>
    </row>
    <row r="5085" spans="12:12">
      <c r="L5085" s="115"/>
    </row>
    <row r="5086" spans="12:12">
      <c r="L5086" s="115"/>
    </row>
    <row r="5087" spans="12:12">
      <c r="L5087" s="115"/>
    </row>
    <row r="5088" spans="12:12">
      <c r="L5088" s="115"/>
    </row>
    <row r="5089" spans="12:12">
      <c r="L5089" s="115"/>
    </row>
    <row r="5090" spans="12:12">
      <c r="L5090" s="115"/>
    </row>
    <row r="5091" spans="12:12">
      <c r="L5091" s="115"/>
    </row>
    <row r="5092" spans="12:12">
      <c r="L5092" s="115"/>
    </row>
    <row r="5093" spans="12:12">
      <c r="L5093" s="115"/>
    </row>
    <row r="5094" spans="12:12">
      <c r="L5094" s="115"/>
    </row>
    <row r="5095" spans="12:12">
      <c r="L5095" s="115"/>
    </row>
    <row r="5096" spans="12:12">
      <c r="L5096" s="115"/>
    </row>
    <row r="5097" spans="12:12">
      <c r="L5097" s="115"/>
    </row>
    <row r="5098" spans="12:12">
      <c r="L5098" s="115"/>
    </row>
    <row r="5099" spans="12:12">
      <c r="L5099" s="115"/>
    </row>
    <row r="5100" spans="12:12">
      <c r="L5100" s="115"/>
    </row>
    <row r="5101" spans="12:12">
      <c r="L5101" s="115"/>
    </row>
    <row r="5102" spans="12:12">
      <c r="L5102" s="115"/>
    </row>
    <row r="5103" spans="12:12">
      <c r="L5103" s="115"/>
    </row>
    <row r="5104" spans="12:12">
      <c r="L5104" s="115"/>
    </row>
    <row r="5105" spans="12:12">
      <c r="L5105" s="115"/>
    </row>
    <row r="5106" spans="12:12">
      <c r="L5106" s="115"/>
    </row>
    <row r="5107" spans="12:12">
      <c r="L5107" s="115"/>
    </row>
    <row r="5108" spans="12:12">
      <c r="L5108" s="115"/>
    </row>
    <row r="5109" spans="12:12">
      <c r="L5109" s="115"/>
    </row>
    <row r="5110" spans="12:12">
      <c r="L5110" s="115"/>
    </row>
    <row r="5111" spans="12:12">
      <c r="L5111" s="115"/>
    </row>
    <row r="5112" spans="12:12">
      <c r="L5112" s="115"/>
    </row>
    <row r="5113" spans="12:12">
      <c r="L5113" s="115"/>
    </row>
    <row r="5114" spans="12:12">
      <c r="L5114" s="115"/>
    </row>
    <row r="5115" spans="12:12">
      <c r="L5115" s="115"/>
    </row>
    <row r="5116" spans="12:12">
      <c r="L5116" s="115"/>
    </row>
    <row r="5117" spans="12:12">
      <c r="L5117" s="115"/>
    </row>
    <row r="5118" spans="12:12">
      <c r="L5118" s="115"/>
    </row>
    <row r="5119" spans="12:12">
      <c r="L5119" s="115"/>
    </row>
    <row r="5120" spans="12:12">
      <c r="L5120" s="115"/>
    </row>
    <row r="5121" spans="12:12">
      <c r="L5121" s="115"/>
    </row>
    <row r="5122" spans="12:12">
      <c r="L5122" s="115"/>
    </row>
    <row r="5123" spans="12:12">
      <c r="L5123" s="115"/>
    </row>
    <row r="5124" spans="12:12">
      <c r="L5124" s="115"/>
    </row>
    <row r="5125" spans="12:12">
      <c r="L5125" s="115"/>
    </row>
    <row r="5126" spans="12:12">
      <c r="L5126" s="115"/>
    </row>
    <row r="5127" spans="12:12">
      <c r="L5127" s="115"/>
    </row>
    <row r="5128" spans="12:12">
      <c r="L5128" s="115"/>
    </row>
    <row r="5129" spans="12:12">
      <c r="L5129" s="115"/>
    </row>
    <row r="5130" spans="12:12">
      <c r="L5130" s="115"/>
    </row>
    <row r="5131" spans="12:12">
      <c r="L5131" s="115"/>
    </row>
    <row r="5132" spans="12:12">
      <c r="L5132" s="115"/>
    </row>
    <row r="5133" spans="12:12">
      <c r="L5133" s="115"/>
    </row>
    <row r="5134" spans="12:12">
      <c r="L5134" s="115"/>
    </row>
    <row r="5135" spans="12:12">
      <c r="L5135" s="115"/>
    </row>
    <row r="5136" spans="12:12">
      <c r="L5136" s="115"/>
    </row>
    <row r="5137" spans="12:12">
      <c r="L5137" s="115"/>
    </row>
    <row r="5138" spans="12:12">
      <c r="L5138" s="115"/>
    </row>
    <row r="5139" spans="12:12">
      <c r="L5139" s="115"/>
    </row>
    <row r="5140" spans="12:12">
      <c r="L5140" s="115"/>
    </row>
    <row r="5141" spans="12:12">
      <c r="L5141" s="115"/>
    </row>
    <row r="5142" spans="12:12">
      <c r="L5142" s="115"/>
    </row>
    <row r="5143" spans="12:12">
      <c r="L5143" s="115"/>
    </row>
    <row r="5144" spans="12:12">
      <c r="L5144" s="115"/>
    </row>
    <row r="5145" spans="12:12">
      <c r="L5145" s="115"/>
    </row>
    <row r="5146" spans="12:12">
      <c r="L5146" s="115"/>
    </row>
    <row r="5147" spans="12:12">
      <c r="L5147" s="115"/>
    </row>
    <row r="5148" spans="12:12">
      <c r="L5148" s="115"/>
    </row>
    <row r="5149" spans="12:12">
      <c r="L5149" s="115"/>
    </row>
    <row r="5150" spans="12:12">
      <c r="L5150" s="115"/>
    </row>
    <row r="5151" spans="12:12">
      <c r="L5151" s="115"/>
    </row>
    <row r="5152" spans="12:12">
      <c r="L5152" s="115"/>
    </row>
    <row r="5153" spans="12:12">
      <c r="L5153" s="115"/>
    </row>
    <row r="5154" spans="12:12">
      <c r="L5154" s="115"/>
    </row>
    <row r="5155" spans="12:12">
      <c r="L5155" s="115"/>
    </row>
    <row r="5156" spans="12:12">
      <c r="L5156" s="115"/>
    </row>
    <row r="5157" spans="12:12">
      <c r="L5157" s="115"/>
    </row>
    <row r="5158" spans="12:12">
      <c r="L5158" s="115"/>
    </row>
    <row r="5159" spans="12:12">
      <c r="L5159" s="115"/>
    </row>
    <row r="5160" spans="12:12">
      <c r="L5160" s="115"/>
    </row>
    <row r="5161" spans="12:12">
      <c r="L5161" s="115"/>
    </row>
    <row r="5162" spans="12:12">
      <c r="L5162" s="115"/>
    </row>
    <row r="5163" spans="12:12">
      <c r="L5163" s="115"/>
    </row>
    <row r="5164" spans="12:12">
      <c r="L5164" s="115"/>
    </row>
    <row r="5165" spans="12:12">
      <c r="L5165" s="115"/>
    </row>
    <row r="5166" spans="12:12">
      <c r="L5166" s="115"/>
    </row>
    <row r="5167" spans="12:12">
      <c r="L5167" s="115"/>
    </row>
    <row r="5168" spans="12:12">
      <c r="L5168" s="115"/>
    </row>
    <row r="5169" spans="12:12">
      <c r="L5169" s="115"/>
    </row>
    <row r="5170" spans="12:12">
      <c r="L5170" s="115"/>
    </row>
    <row r="5171" spans="12:12">
      <c r="L5171" s="115"/>
    </row>
    <row r="5172" spans="12:12">
      <c r="L5172" s="115"/>
    </row>
    <row r="5173" spans="12:12">
      <c r="L5173" s="115"/>
    </row>
    <row r="5174" spans="12:12">
      <c r="L5174" s="115"/>
    </row>
    <row r="5175" spans="12:12">
      <c r="L5175" s="115"/>
    </row>
    <row r="5176" spans="12:12">
      <c r="L5176" s="115"/>
    </row>
    <row r="5177" spans="12:12">
      <c r="L5177" s="115"/>
    </row>
    <row r="5178" spans="12:12">
      <c r="L5178" s="115"/>
    </row>
    <row r="5179" spans="12:12">
      <c r="L5179" s="115"/>
    </row>
    <row r="5180" spans="12:12">
      <c r="L5180" s="115"/>
    </row>
    <row r="5181" spans="12:12">
      <c r="L5181" s="115"/>
    </row>
    <row r="5182" spans="12:12">
      <c r="L5182" s="115"/>
    </row>
    <row r="5183" spans="12:12">
      <c r="L5183" s="115"/>
    </row>
    <row r="5184" spans="12:12">
      <c r="L5184" s="115"/>
    </row>
    <row r="5185" spans="12:12">
      <c r="L5185" s="115"/>
    </row>
    <row r="5186" spans="12:12">
      <c r="L5186" s="115"/>
    </row>
    <row r="5187" spans="12:12">
      <c r="L5187" s="115"/>
    </row>
    <row r="5188" spans="12:12">
      <c r="L5188" s="115"/>
    </row>
    <row r="5189" spans="12:12">
      <c r="L5189" s="115"/>
    </row>
    <row r="5190" spans="12:12">
      <c r="L5190" s="115"/>
    </row>
    <row r="5191" spans="12:12">
      <c r="L5191" s="115"/>
    </row>
    <row r="5192" spans="12:12">
      <c r="L5192" s="115"/>
    </row>
    <row r="5193" spans="12:12">
      <c r="L5193" s="115"/>
    </row>
    <row r="5194" spans="12:12">
      <c r="L5194" s="115"/>
    </row>
    <row r="5195" spans="12:12">
      <c r="L5195" s="115"/>
    </row>
    <row r="5196" spans="12:12">
      <c r="L5196" s="115"/>
    </row>
    <row r="5197" spans="12:12">
      <c r="L5197" s="115"/>
    </row>
    <row r="5198" spans="12:12">
      <c r="L5198" s="115"/>
    </row>
    <row r="5199" spans="12:12">
      <c r="L5199" s="115"/>
    </row>
    <row r="5200" spans="12:12">
      <c r="L5200" s="115"/>
    </row>
    <row r="5201" spans="12:12">
      <c r="L5201" s="115"/>
    </row>
    <row r="5202" spans="12:12">
      <c r="L5202" s="115"/>
    </row>
    <row r="5203" spans="12:12">
      <c r="L5203" s="115"/>
    </row>
    <row r="5204" spans="12:12">
      <c r="L5204" s="115"/>
    </row>
    <row r="5205" spans="12:12">
      <c r="L5205" s="115"/>
    </row>
    <row r="5206" spans="12:12">
      <c r="L5206" s="115"/>
    </row>
    <row r="5207" spans="12:12">
      <c r="L5207" s="115"/>
    </row>
    <row r="5208" spans="12:12">
      <c r="L5208" s="115"/>
    </row>
    <row r="5209" spans="12:12">
      <c r="L5209" s="115"/>
    </row>
    <row r="5210" spans="12:12">
      <c r="L5210" s="115"/>
    </row>
    <row r="5211" spans="12:12">
      <c r="L5211" s="115"/>
    </row>
    <row r="5212" spans="12:12">
      <c r="L5212" s="115"/>
    </row>
    <row r="5213" spans="12:12">
      <c r="L5213" s="115"/>
    </row>
    <row r="5214" spans="12:12">
      <c r="L5214" s="115"/>
    </row>
    <row r="5215" spans="12:12">
      <c r="L5215" s="115"/>
    </row>
    <row r="5216" spans="12:12">
      <c r="L5216" s="115"/>
    </row>
    <row r="5217" spans="12:12">
      <c r="L5217" s="115"/>
    </row>
    <row r="5218" spans="12:12">
      <c r="L5218" s="115"/>
    </row>
    <row r="5219" spans="12:12">
      <c r="L5219" s="115"/>
    </row>
    <row r="5220" spans="12:12">
      <c r="L5220" s="115"/>
    </row>
    <row r="5221" spans="12:12">
      <c r="L5221" s="115"/>
    </row>
    <row r="5222" spans="12:12">
      <c r="L5222" s="115"/>
    </row>
    <row r="5223" spans="12:12">
      <c r="L5223" s="115"/>
    </row>
    <row r="5224" spans="12:12">
      <c r="L5224" s="115"/>
    </row>
    <row r="5225" spans="12:12">
      <c r="L5225" s="115"/>
    </row>
    <row r="5226" spans="12:12">
      <c r="L5226" s="115"/>
    </row>
    <row r="5227" spans="12:12">
      <c r="L5227" s="115"/>
    </row>
    <row r="5228" spans="12:12">
      <c r="L5228" s="115"/>
    </row>
    <row r="5229" spans="12:12">
      <c r="L5229" s="115"/>
    </row>
    <row r="5230" spans="12:12">
      <c r="L5230" s="115"/>
    </row>
    <row r="5231" spans="12:12">
      <c r="L5231" s="115"/>
    </row>
    <row r="5232" spans="12:12">
      <c r="L5232" s="115"/>
    </row>
    <row r="5233" spans="12:12">
      <c r="L5233" s="115"/>
    </row>
    <row r="5234" spans="12:12">
      <c r="L5234" s="115"/>
    </row>
    <row r="5235" spans="12:12">
      <c r="L5235" s="115"/>
    </row>
    <row r="5236" spans="12:12">
      <c r="L5236" s="115"/>
    </row>
    <row r="5237" spans="12:12">
      <c r="L5237" s="115"/>
    </row>
    <row r="5238" spans="12:12">
      <c r="L5238" s="115"/>
    </row>
    <row r="5239" spans="12:12">
      <c r="L5239" s="115"/>
    </row>
    <row r="5240" spans="12:12">
      <c r="L5240" s="115"/>
    </row>
    <row r="5241" spans="12:12">
      <c r="L5241" s="115"/>
    </row>
    <row r="5242" spans="12:12">
      <c r="L5242" s="115"/>
    </row>
    <row r="5243" spans="12:12">
      <c r="L5243" s="115"/>
    </row>
    <row r="5244" spans="12:12">
      <c r="L5244" s="115"/>
    </row>
    <row r="5245" spans="12:12">
      <c r="L5245" s="115"/>
    </row>
    <row r="5246" spans="12:12">
      <c r="L5246" s="115"/>
    </row>
    <row r="5247" spans="12:12">
      <c r="L5247" s="115"/>
    </row>
    <row r="5248" spans="12:12">
      <c r="L5248" s="115"/>
    </row>
    <row r="5249" spans="12:12">
      <c r="L5249" s="115"/>
    </row>
    <row r="5250" spans="12:12">
      <c r="L5250" s="115"/>
    </row>
    <row r="5251" spans="12:12">
      <c r="L5251" s="115"/>
    </row>
    <row r="5252" spans="12:12">
      <c r="L5252" s="115"/>
    </row>
    <row r="5253" spans="12:12">
      <c r="L5253" s="115"/>
    </row>
    <row r="5254" spans="12:12">
      <c r="L5254" s="115"/>
    </row>
    <row r="5255" spans="12:12">
      <c r="L5255" s="115"/>
    </row>
    <row r="5256" spans="12:12">
      <c r="L5256" s="115"/>
    </row>
    <row r="5257" spans="12:12">
      <c r="L5257" s="115"/>
    </row>
    <row r="5258" spans="12:12">
      <c r="L5258" s="115"/>
    </row>
    <row r="5259" spans="12:12">
      <c r="L5259" s="115"/>
    </row>
    <row r="5260" spans="12:12">
      <c r="L5260" s="115"/>
    </row>
    <row r="5261" spans="12:12">
      <c r="L5261" s="115"/>
    </row>
    <row r="5262" spans="12:12">
      <c r="L5262" s="115"/>
    </row>
    <row r="5263" spans="12:12">
      <c r="L5263" s="115"/>
    </row>
    <row r="5264" spans="12:12">
      <c r="L5264" s="115"/>
    </row>
    <row r="5265" spans="12:12">
      <c r="L5265" s="115"/>
    </row>
    <row r="5266" spans="12:12">
      <c r="L5266" s="115"/>
    </row>
    <row r="5267" spans="12:12">
      <c r="L5267" s="115"/>
    </row>
    <row r="5268" spans="12:12">
      <c r="L5268" s="115"/>
    </row>
    <row r="5269" spans="12:12">
      <c r="L5269" s="115"/>
    </row>
    <row r="5270" spans="12:12">
      <c r="L5270" s="115"/>
    </row>
    <row r="5271" spans="12:12">
      <c r="L5271" s="115"/>
    </row>
    <row r="5272" spans="12:12">
      <c r="L5272" s="115"/>
    </row>
    <row r="5273" spans="12:12">
      <c r="L5273" s="115"/>
    </row>
    <row r="5274" spans="12:12">
      <c r="L5274" s="115"/>
    </row>
    <row r="5275" spans="12:12">
      <c r="L5275" s="115"/>
    </row>
    <row r="5276" spans="12:12">
      <c r="L5276" s="115"/>
    </row>
    <row r="5277" spans="12:12">
      <c r="L5277" s="115"/>
    </row>
    <row r="5278" spans="12:12">
      <c r="L5278" s="115"/>
    </row>
    <row r="5279" spans="12:12">
      <c r="L5279" s="115"/>
    </row>
    <row r="5280" spans="12:12">
      <c r="L5280" s="115"/>
    </row>
    <row r="5281" spans="12:12">
      <c r="L5281" s="115"/>
    </row>
    <row r="5282" spans="12:12">
      <c r="L5282" s="115"/>
    </row>
    <row r="5283" spans="12:12">
      <c r="L5283" s="115"/>
    </row>
    <row r="5284" spans="12:12">
      <c r="L5284" s="115"/>
    </row>
    <row r="5285" spans="12:12">
      <c r="L5285" s="115"/>
    </row>
    <row r="5286" spans="12:12">
      <c r="L5286" s="115"/>
    </row>
    <row r="5287" spans="12:12">
      <c r="L5287" s="115"/>
    </row>
    <row r="5288" spans="12:12">
      <c r="L5288" s="115"/>
    </row>
    <row r="5289" spans="12:12">
      <c r="L5289" s="115"/>
    </row>
    <row r="5290" spans="12:12">
      <c r="L5290" s="115"/>
    </row>
    <row r="5291" spans="12:12">
      <c r="L5291" s="115"/>
    </row>
    <row r="5292" spans="12:12">
      <c r="L5292" s="115"/>
    </row>
    <row r="5293" spans="12:12">
      <c r="L5293" s="115"/>
    </row>
    <row r="5294" spans="12:12">
      <c r="L5294" s="115"/>
    </row>
    <row r="5295" spans="12:12">
      <c r="L5295" s="115"/>
    </row>
    <row r="5296" spans="12:12">
      <c r="L5296" s="115"/>
    </row>
    <row r="5297" spans="12:12">
      <c r="L5297" s="115"/>
    </row>
    <row r="5298" spans="12:12">
      <c r="L5298" s="115"/>
    </row>
    <row r="5299" spans="12:12">
      <c r="L5299" s="115"/>
    </row>
    <row r="5300" spans="12:12">
      <c r="L5300" s="115"/>
    </row>
    <row r="5301" spans="12:12">
      <c r="L5301" s="115"/>
    </row>
    <row r="5302" spans="12:12">
      <c r="L5302" s="115"/>
    </row>
    <row r="5303" spans="12:12">
      <c r="L5303" s="115"/>
    </row>
    <row r="5304" spans="12:12">
      <c r="L5304" s="115"/>
    </row>
    <row r="5305" spans="12:12">
      <c r="L5305" s="115"/>
    </row>
    <row r="5306" spans="12:12">
      <c r="L5306" s="115"/>
    </row>
    <row r="5307" spans="12:12">
      <c r="L5307" s="115"/>
    </row>
    <row r="5308" spans="12:12">
      <c r="L5308" s="115"/>
    </row>
    <row r="5309" spans="12:12">
      <c r="L5309" s="115"/>
    </row>
    <row r="5310" spans="12:12">
      <c r="L5310" s="115"/>
    </row>
    <row r="5311" spans="12:12">
      <c r="L5311" s="115"/>
    </row>
    <row r="5312" spans="12:12">
      <c r="L5312" s="115"/>
    </row>
    <row r="5313" spans="12:12">
      <c r="L5313" s="115"/>
    </row>
    <row r="5314" spans="12:12">
      <c r="L5314" s="115"/>
    </row>
    <row r="5315" spans="12:12">
      <c r="L5315" s="115"/>
    </row>
    <row r="5316" spans="12:12">
      <c r="L5316" s="115"/>
    </row>
    <row r="5317" spans="12:12">
      <c r="L5317" s="115"/>
    </row>
    <row r="5318" spans="12:12">
      <c r="L5318" s="115"/>
    </row>
    <row r="5319" spans="12:12">
      <c r="L5319" s="115"/>
    </row>
    <row r="5320" spans="12:12">
      <c r="L5320" s="115"/>
    </row>
    <row r="5321" spans="12:12">
      <c r="L5321" s="115"/>
    </row>
    <row r="5322" spans="12:12">
      <c r="L5322" s="115"/>
    </row>
    <row r="5323" spans="12:12">
      <c r="L5323" s="115"/>
    </row>
    <row r="5324" spans="12:12">
      <c r="L5324" s="115"/>
    </row>
    <row r="5325" spans="12:12">
      <c r="L5325" s="115"/>
    </row>
    <row r="5326" spans="12:12">
      <c r="L5326" s="115"/>
    </row>
    <row r="5327" spans="12:12">
      <c r="L5327" s="115"/>
    </row>
    <row r="5328" spans="12:12">
      <c r="L5328" s="115"/>
    </row>
    <row r="5329" spans="12:12">
      <c r="L5329" s="115"/>
    </row>
    <row r="5330" spans="12:12">
      <c r="L5330" s="115"/>
    </row>
    <row r="5331" spans="12:12">
      <c r="L5331" s="115"/>
    </row>
    <row r="5332" spans="12:12">
      <c r="L5332" s="115"/>
    </row>
    <row r="5333" spans="12:12">
      <c r="L5333" s="115"/>
    </row>
    <row r="5334" spans="12:12">
      <c r="L5334" s="115"/>
    </row>
    <row r="5335" spans="12:12">
      <c r="L5335" s="115"/>
    </row>
    <row r="5336" spans="12:12">
      <c r="L5336" s="115"/>
    </row>
    <row r="5337" spans="12:12">
      <c r="L5337" s="115"/>
    </row>
    <row r="5338" spans="12:12">
      <c r="L5338" s="115"/>
    </row>
    <row r="5339" spans="12:12">
      <c r="L5339" s="115"/>
    </row>
    <row r="5340" spans="12:12">
      <c r="L5340" s="115"/>
    </row>
    <row r="5341" spans="12:12">
      <c r="L5341" s="115"/>
    </row>
    <row r="5342" spans="12:12">
      <c r="L5342" s="115"/>
    </row>
    <row r="5343" spans="12:12">
      <c r="L5343" s="115"/>
    </row>
    <row r="5344" spans="12:12">
      <c r="L5344" s="115"/>
    </row>
    <row r="5345" spans="12:12">
      <c r="L5345" s="115"/>
    </row>
    <row r="5346" spans="12:12">
      <c r="L5346" s="115"/>
    </row>
    <row r="5347" spans="12:12">
      <c r="L5347" s="115"/>
    </row>
    <row r="5348" spans="12:12">
      <c r="L5348" s="115"/>
    </row>
    <row r="5349" spans="12:12">
      <c r="L5349" s="115"/>
    </row>
    <row r="5350" spans="12:12">
      <c r="L5350" s="115"/>
    </row>
    <row r="5351" spans="12:12">
      <c r="L5351" s="115"/>
    </row>
    <row r="5352" spans="12:12">
      <c r="L5352" s="115"/>
    </row>
    <row r="5353" spans="12:12">
      <c r="L5353" s="115"/>
    </row>
    <row r="5354" spans="12:12">
      <c r="L5354" s="115"/>
    </row>
    <row r="5355" spans="12:12">
      <c r="L5355" s="115"/>
    </row>
    <row r="5356" spans="12:12">
      <c r="L5356" s="115"/>
    </row>
    <row r="5357" spans="12:12">
      <c r="L5357" s="115"/>
    </row>
    <row r="5358" spans="12:12">
      <c r="L5358" s="115"/>
    </row>
    <row r="5359" spans="12:12">
      <c r="L5359" s="115"/>
    </row>
    <row r="5360" spans="12:12">
      <c r="L5360" s="115"/>
    </row>
    <row r="5361" spans="12:12">
      <c r="L5361" s="115"/>
    </row>
    <row r="5362" spans="12:12">
      <c r="L5362" s="115"/>
    </row>
    <row r="5363" spans="12:12">
      <c r="L5363" s="115"/>
    </row>
    <row r="5364" spans="12:12">
      <c r="L5364" s="115"/>
    </row>
    <row r="5365" spans="12:12">
      <c r="L5365" s="115"/>
    </row>
    <row r="5366" spans="12:12">
      <c r="L5366" s="115"/>
    </row>
    <row r="5367" spans="12:12">
      <c r="L5367" s="115"/>
    </row>
    <row r="5368" spans="12:12">
      <c r="L5368" s="115"/>
    </row>
    <row r="5369" spans="12:12">
      <c r="L5369" s="115"/>
    </row>
    <row r="5370" spans="12:12">
      <c r="L5370" s="115"/>
    </row>
    <row r="5371" spans="12:12">
      <c r="L5371" s="115"/>
    </row>
    <row r="5372" spans="12:12">
      <c r="L5372" s="115"/>
    </row>
    <row r="5373" spans="12:12">
      <c r="L5373" s="115"/>
    </row>
    <row r="5374" spans="12:12">
      <c r="L5374" s="115"/>
    </row>
    <row r="5375" spans="12:12">
      <c r="L5375" s="115"/>
    </row>
    <row r="5376" spans="12:12">
      <c r="L5376" s="115"/>
    </row>
    <row r="5377" spans="12:12">
      <c r="L5377" s="115"/>
    </row>
    <row r="5378" spans="12:12">
      <c r="L5378" s="115"/>
    </row>
    <row r="5379" spans="12:12">
      <c r="L5379" s="115"/>
    </row>
    <row r="5380" spans="12:12">
      <c r="L5380" s="115"/>
    </row>
    <row r="5381" spans="12:12">
      <c r="L5381" s="115"/>
    </row>
    <row r="5382" spans="12:12">
      <c r="L5382" s="115"/>
    </row>
    <row r="5383" spans="12:12">
      <c r="L5383" s="115"/>
    </row>
    <row r="5384" spans="12:12">
      <c r="L5384" s="115"/>
    </row>
    <row r="5385" spans="12:12">
      <c r="L5385" s="115"/>
    </row>
    <row r="5386" spans="12:12">
      <c r="L5386" s="115"/>
    </row>
    <row r="5387" spans="12:12">
      <c r="L5387" s="115"/>
    </row>
    <row r="5388" spans="12:12">
      <c r="L5388" s="115"/>
    </row>
    <row r="5389" spans="12:12">
      <c r="L5389" s="115"/>
    </row>
    <row r="5390" spans="12:12">
      <c r="L5390" s="115"/>
    </row>
    <row r="5391" spans="12:12">
      <c r="L5391" s="115"/>
    </row>
    <row r="5392" spans="12:12">
      <c r="L5392" s="115"/>
    </row>
    <row r="5393" spans="12:12">
      <c r="L5393" s="115"/>
    </row>
    <row r="5394" spans="12:12">
      <c r="L5394" s="115"/>
    </row>
    <row r="5395" spans="12:12">
      <c r="L5395" s="115"/>
    </row>
    <row r="5396" spans="12:12">
      <c r="L5396" s="115"/>
    </row>
    <row r="5397" spans="12:12">
      <c r="L5397" s="115"/>
    </row>
    <row r="5398" spans="12:12">
      <c r="L5398" s="115"/>
    </row>
    <row r="5399" spans="12:12">
      <c r="L5399" s="115"/>
    </row>
    <row r="5400" spans="12:12">
      <c r="L5400" s="115"/>
    </row>
    <row r="5401" spans="12:12">
      <c r="L5401" s="115"/>
    </row>
    <row r="5402" spans="12:12">
      <c r="L5402" s="115"/>
    </row>
    <row r="5403" spans="12:12">
      <c r="L5403" s="115"/>
    </row>
    <row r="5404" spans="12:12">
      <c r="L5404" s="115"/>
    </row>
    <row r="5405" spans="12:12">
      <c r="L5405" s="115"/>
    </row>
    <row r="5406" spans="12:12">
      <c r="L5406" s="115"/>
    </row>
    <row r="5407" spans="12:12">
      <c r="L5407" s="115"/>
    </row>
    <row r="5408" spans="12:12">
      <c r="L5408" s="115"/>
    </row>
    <row r="5409" spans="12:12">
      <c r="L5409" s="115"/>
    </row>
    <row r="5410" spans="12:12">
      <c r="L5410" s="115"/>
    </row>
    <row r="5411" spans="12:12">
      <c r="L5411" s="115"/>
    </row>
    <row r="5412" spans="12:12">
      <c r="L5412" s="115"/>
    </row>
    <row r="5413" spans="12:12">
      <c r="L5413" s="115"/>
    </row>
    <row r="5414" spans="12:12">
      <c r="L5414" s="115"/>
    </row>
    <row r="5415" spans="12:12">
      <c r="L5415" s="115"/>
    </row>
    <row r="5416" spans="12:12">
      <c r="L5416" s="115"/>
    </row>
    <row r="5417" spans="12:12">
      <c r="L5417" s="115"/>
    </row>
    <row r="5418" spans="12:12">
      <c r="L5418" s="115"/>
    </row>
    <row r="5419" spans="12:12">
      <c r="L5419" s="115"/>
    </row>
    <row r="5420" spans="12:12">
      <c r="L5420" s="115"/>
    </row>
    <row r="5421" spans="12:12">
      <c r="L5421" s="115"/>
    </row>
    <row r="5422" spans="12:12">
      <c r="L5422" s="115"/>
    </row>
    <row r="5423" spans="12:12">
      <c r="L5423" s="115"/>
    </row>
    <row r="5424" spans="12:12">
      <c r="L5424" s="115"/>
    </row>
    <row r="5425" spans="12:12">
      <c r="L5425" s="115"/>
    </row>
    <row r="5426" spans="12:12">
      <c r="L5426" s="115"/>
    </row>
    <row r="5427" spans="12:12">
      <c r="L5427" s="115"/>
    </row>
    <row r="5428" spans="12:12">
      <c r="L5428" s="115"/>
    </row>
    <row r="5429" spans="12:12">
      <c r="L5429" s="115"/>
    </row>
    <row r="5430" spans="12:12">
      <c r="L5430" s="115"/>
    </row>
    <row r="5431" spans="12:12">
      <c r="L5431" s="115"/>
    </row>
    <row r="5432" spans="12:12">
      <c r="L5432" s="115"/>
    </row>
    <row r="5433" spans="12:12">
      <c r="L5433" s="115"/>
    </row>
    <row r="5434" spans="12:12">
      <c r="L5434" s="115"/>
    </row>
    <row r="5435" spans="12:12">
      <c r="L5435" s="115"/>
    </row>
    <row r="5436" spans="12:12">
      <c r="L5436" s="115"/>
    </row>
    <row r="5437" spans="12:12">
      <c r="L5437" s="115"/>
    </row>
    <row r="5438" spans="12:12">
      <c r="L5438" s="115"/>
    </row>
    <row r="5439" spans="12:12">
      <c r="L5439" s="115"/>
    </row>
    <row r="5440" spans="12:12">
      <c r="L5440" s="115"/>
    </row>
    <row r="5441" spans="12:12">
      <c r="L5441" s="115"/>
    </row>
    <row r="5442" spans="12:12">
      <c r="L5442" s="115"/>
    </row>
    <row r="5443" spans="12:12">
      <c r="L5443" s="115"/>
    </row>
    <row r="5444" spans="12:12">
      <c r="L5444" s="115"/>
    </row>
    <row r="5445" spans="12:12">
      <c r="L5445" s="115"/>
    </row>
    <row r="5446" spans="12:12">
      <c r="L5446" s="115"/>
    </row>
    <row r="5447" spans="12:12">
      <c r="L5447" s="115"/>
    </row>
    <row r="5448" spans="12:12">
      <c r="L5448" s="115"/>
    </row>
    <row r="5449" spans="12:12">
      <c r="L5449" s="115"/>
    </row>
    <row r="5450" spans="12:12">
      <c r="L5450" s="115"/>
    </row>
    <row r="5451" spans="12:12">
      <c r="L5451" s="115"/>
    </row>
    <row r="5452" spans="12:12">
      <c r="L5452" s="115"/>
    </row>
    <row r="5453" spans="12:12">
      <c r="L5453" s="115"/>
    </row>
    <row r="5454" spans="12:12">
      <c r="L5454" s="115"/>
    </row>
    <row r="5455" spans="12:12">
      <c r="L5455" s="115"/>
    </row>
    <row r="5456" spans="12:12">
      <c r="L5456" s="115"/>
    </row>
    <row r="5457" spans="12:12">
      <c r="L5457" s="115"/>
    </row>
    <row r="5458" spans="12:12">
      <c r="L5458" s="115"/>
    </row>
    <row r="5459" spans="12:12">
      <c r="L5459" s="115"/>
    </row>
    <row r="5460" spans="12:12">
      <c r="L5460" s="115"/>
    </row>
    <row r="5461" spans="12:12">
      <c r="L5461" s="115"/>
    </row>
    <row r="5462" spans="12:12">
      <c r="L5462" s="115"/>
    </row>
    <row r="5463" spans="12:12">
      <c r="L5463" s="115"/>
    </row>
    <row r="5464" spans="12:12">
      <c r="L5464" s="115"/>
    </row>
    <row r="5465" spans="12:12">
      <c r="L5465" s="115"/>
    </row>
    <row r="5466" spans="12:12">
      <c r="L5466" s="115"/>
    </row>
    <row r="5467" spans="12:12">
      <c r="L5467" s="115"/>
    </row>
    <row r="5468" spans="12:12">
      <c r="L5468" s="115"/>
    </row>
    <row r="5469" spans="12:12">
      <c r="L5469" s="115"/>
    </row>
    <row r="5470" spans="12:12">
      <c r="L5470" s="115"/>
    </row>
    <row r="5471" spans="12:12">
      <c r="L5471" s="115"/>
    </row>
    <row r="5472" spans="12:12">
      <c r="L5472" s="115"/>
    </row>
    <row r="5473" spans="12:12">
      <c r="L5473" s="115"/>
    </row>
    <row r="5474" spans="12:12">
      <c r="L5474" s="115"/>
    </row>
    <row r="5475" spans="12:12">
      <c r="L5475" s="115"/>
    </row>
    <row r="5476" spans="12:12">
      <c r="L5476" s="115"/>
    </row>
    <row r="5477" spans="12:12">
      <c r="L5477" s="115"/>
    </row>
    <row r="5478" spans="12:12">
      <c r="L5478" s="115"/>
    </row>
    <row r="5479" spans="12:12">
      <c r="L5479" s="115"/>
    </row>
    <row r="5480" spans="12:12">
      <c r="L5480" s="115"/>
    </row>
    <row r="5481" spans="12:12">
      <c r="L5481" s="115"/>
    </row>
    <row r="5482" spans="12:12">
      <c r="L5482" s="115"/>
    </row>
    <row r="5483" spans="12:12">
      <c r="L5483" s="115"/>
    </row>
    <row r="5484" spans="12:12">
      <c r="L5484" s="115"/>
    </row>
    <row r="5485" spans="12:12">
      <c r="L5485" s="115"/>
    </row>
    <row r="5486" spans="12:12">
      <c r="L5486" s="115"/>
    </row>
    <row r="5487" spans="12:12">
      <c r="L5487" s="115"/>
    </row>
    <row r="5488" spans="12:12">
      <c r="L5488" s="115"/>
    </row>
    <row r="5489" spans="12:12">
      <c r="L5489" s="115"/>
    </row>
    <row r="5490" spans="12:12">
      <c r="L5490" s="115"/>
    </row>
    <row r="5491" spans="12:12">
      <c r="L5491" s="115"/>
    </row>
    <row r="5492" spans="12:12">
      <c r="L5492" s="115"/>
    </row>
    <row r="5493" spans="12:12">
      <c r="L5493" s="115"/>
    </row>
    <row r="5494" spans="12:12">
      <c r="L5494" s="115"/>
    </row>
    <row r="5495" spans="12:12">
      <c r="L5495" s="115"/>
    </row>
    <row r="5496" spans="12:12">
      <c r="L5496" s="115"/>
    </row>
    <row r="5497" spans="12:12">
      <c r="L5497" s="115"/>
    </row>
    <row r="5498" spans="12:12">
      <c r="L5498" s="115"/>
    </row>
    <row r="5499" spans="12:12">
      <c r="L5499" s="115"/>
    </row>
    <row r="5500" spans="12:12">
      <c r="L5500" s="115"/>
    </row>
    <row r="5501" spans="12:12">
      <c r="L5501" s="115"/>
    </row>
    <row r="5502" spans="12:12">
      <c r="L5502" s="115"/>
    </row>
    <row r="5503" spans="12:12">
      <c r="L5503" s="115"/>
    </row>
    <row r="5504" spans="12:12">
      <c r="L5504" s="115"/>
    </row>
    <row r="5505" spans="12:12">
      <c r="L5505" s="115"/>
    </row>
    <row r="5506" spans="12:12">
      <c r="L5506" s="115"/>
    </row>
    <row r="5507" spans="12:12">
      <c r="L5507" s="115"/>
    </row>
    <row r="5508" spans="12:12">
      <c r="L5508" s="115"/>
    </row>
    <row r="5509" spans="12:12">
      <c r="L5509" s="115"/>
    </row>
    <row r="5510" spans="12:12">
      <c r="L5510" s="115"/>
    </row>
    <row r="5511" spans="12:12">
      <c r="L5511" s="115"/>
    </row>
    <row r="5512" spans="12:12">
      <c r="L5512" s="115"/>
    </row>
    <row r="5513" spans="12:12">
      <c r="L5513" s="115"/>
    </row>
    <row r="5514" spans="12:12">
      <c r="L5514" s="115"/>
    </row>
    <row r="5515" spans="12:12">
      <c r="L5515" s="115"/>
    </row>
    <row r="5516" spans="12:12">
      <c r="L5516" s="115"/>
    </row>
  </sheetData>
  <sortState xmlns:xlrd2="http://schemas.microsoft.com/office/spreadsheetml/2017/richdata2" ref="T11:U47">
    <sortCondition ref="T11:T47"/>
  </sortState>
  <printOptions horizontalCentered="1"/>
  <pageMargins left="0.75" right="0.75" top="0.5" bottom="0" header="0.5" footer="0.5"/>
  <pageSetup scale="46" fitToHeight="10" orientation="landscape" r:id="rId1"/>
  <headerFooter alignWithMargins="0">
    <oddFooter>&amp;L&amp;G</oddFooter>
  </headerFooter>
  <drawing r:id="rId2"/>
  <legacyDrawingHF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5"/>
  <sheetViews>
    <sheetView view="pageBreakPreview" zoomScaleNormal="100" zoomScaleSheetLayoutView="100" workbookViewId="0">
      <selection activeCell="F408" sqref="F408"/>
    </sheetView>
  </sheetViews>
  <sheetFormatPr defaultRowHeight="12.6"/>
  <sheetData>
    <row r="1" spans="1:12" ht="15.6">
      <c r="A1" s="4" t="s">
        <v>738</v>
      </c>
      <c r="B1" s="5"/>
    </row>
    <row r="2" spans="1:12">
      <c r="B2" s="5"/>
    </row>
    <row r="3" spans="1:12" ht="12.75" customHeight="1">
      <c r="A3" s="168" t="s">
        <v>739</v>
      </c>
      <c r="B3" s="168"/>
      <c r="C3" s="168"/>
      <c r="D3" s="168"/>
      <c r="E3" s="168"/>
      <c r="F3" s="168"/>
      <c r="G3" s="168"/>
      <c r="H3" s="168"/>
      <c r="I3" s="168"/>
      <c r="J3" s="168"/>
      <c r="K3" s="168"/>
      <c r="L3" s="168"/>
    </row>
    <row r="4" spans="1:12">
      <c r="A4" s="168"/>
      <c r="B4" s="168"/>
      <c r="C4" s="168"/>
      <c r="D4" s="168"/>
      <c r="E4" s="168"/>
      <c r="F4" s="168"/>
      <c r="G4" s="168"/>
      <c r="H4" s="168"/>
      <c r="I4" s="168"/>
      <c r="J4" s="168"/>
      <c r="K4" s="168"/>
      <c r="L4" s="168"/>
    </row>
    <row r="5" spans="1:12" ht="12.95">
      <c r="A5" s="68"/>
      <c r="B5" s="68"/>
      <c r="C5" s="68"/>
      <c r="D5" s="68"/>
      <c r="E5" s="68"/>
      <c r="F5" s="68"/>
      <c r="G5" s="68"/>
      <c r="H5" s="68"/>
      <c r="I5" s="68"/>
      <c r="J5" s="68"/>
      <c r="K5" s="68"/>
      <c r="L5" s="68"/>
    </row>
    <row r="7" spans="1:12" ht="12.75" customHeight="1">
      <c r="A7" s="168" t="s">
        <v>740</v>
      </c>
      <c r="B7" s="168"/>
      <c r="C7" s="168"/>
      <c r="D7" s="168"/>
      <c r="E7" s="168"/>
      <c r="F7" s="168"/>
      <c r="G7" s="168"/>
      <c r="H7" s="168"/>
      <c r="I7" s="168"/>
      <c r="J7" s="168"/>
      <c r="K7" s="168"/>
      <c r="L7" s="168"/>
    </row>
    <row r="8" spans="1:12">
      <c r="A8" s="168"/>
      <c r="B8" s="168"/>
      <c r="C8" s="168"/>
      <c r="D8" s="168"/>
      <c r="E8" s="168"/>
      <c r="F8" s="168"/>
      <c r="G8" s="168"/>
      <c r="H8" s="168"/>
      <c r="I8" s="168"/>
      <c r="J8" s="168"/>
      <c r="K8" s="168"/>
      <c r="L8" s="168"/>
    </row>
    <row r="9" spans="1:12" ht="12.95">
      <c r="A9" s="68"/>
      <c r="B9" s="68"/>
      <c r="C9" s="68"/>
      <c r="D9" s="68"/>
      <c r="E9" s="68"/>
      <c r="F9" s="68"/>
      <c r="G9" s="68"/>
      <c r="H9" s="68"/>
      <c r="I9" s="68"/>
      <c r="J9" s="68"/>
      <c r="K9" s="68"/>
      <c r="L9" s="68"/>
    </row>
    <row r="10" spans="1:12">
      <c r="A10" s="9"/>
    </row>
    <row r="11" spans="1:12" s="13" customFormat="1" ht="12.75" customHeight="1">
      <c r="A11" s="169" t="s">
        <v>741</v>
      </c>
      <c r="B11" s="169"/>
      <c r="C11" s="169"/>
      <c r="D11" s="169"/>
      <c r="E11" s="169"/>
      <c r="F11" s="169"/>
      <c r="G11" s="169"/>
      <c r="H11" s="169"/>
      <c r="I11" s="169"/>
      <c r="J11" s="169"/>
      <c r="K11" s="169"/>
      <c r="L11" s="169"/>
    </row>
    <row r="12" spans="1:12" s="13" customFormat="1">
      <c r="A12" s="169"/>
      <c r="B12" s="169"/>
      <c r="C12" s="169"/>
      <c r="D12" s="169"/>
      <c r="E12" s="169"/>
      <c r="F12" s="169"/>
      <c r="G12" s="169"/>
      <c r="H12" s="169"/>
      <c r="I12" s="169"/>
      <c r="J12" s="169"/>
      <c r="K12" s="169"/>
      <c r="L12" s="169"/>
    </row>
    <row r="13" spans="1:12" s="13" customFormat="1" ht="12.95">
      <c r="A13" s="168"/>
      <c r="B13" s="168"/>
      <c r="C13" s="168"/>
      <c r="D13" s="168"/>
      <c r="E13" s="168"/>
      <c r="F13" s="168"/>
      <c r="G13" s="168"/>
      <c r="H13" s="168"/>
      <c r="I13" s="168"/>
      <c r="J13" s="168"/>
      <c r="K13" s="168"/>
      <c r="L13" s="168"/>
    </row>
    <row r="15" spans="1:12">
      <c r="A15" s="169" t="s">
        <v>742</v>
      </c>
      <c r="B15" s="169"/>
      <c r="C15" s="169"/>
      <c r="D15" s="169"/>
      <c r="E15" s="169"/>
      <c r="F15" s="169"/>
      <c r="G15" s="169"/>
      <c r="H15" s="169"/>
      <c r="I15" s="169"/>
      <c r="J15" s="169"/>
      <c r="K15" s="169"/>
      <c r="L15" s="169"/>
    </row>
    <row r="16" spans="1:12">
      <c r="A16" s="169"/>
      <c r="B16" s="169"/>
      <c r="C16" s="169"/>
      <c r="D16" s="169"/>
      <c r="E16" s="169"/>
      <c r="F16" s="169"/>
      <c r="G16" s="169"/>
      <c r="H16" s="169"/>
      <c r="I16" s="169"/>
      <c r="J16" s="169"/>
      <c r="K16" s="169"/>
      <c r="L16" s="169"/>
    </row>
    <row r="17" spans="1:12">
      <c r="A17" s="75"/>
      <c r="B17" s="75"/>
      <c r="C17" s="75"/>
      <c r="D17" s="75"/>
      <c r="E17" s="75"/>
      <c r="F17" s="75"/>
      <c r="G17" s="75"/>
      <c r="H17" s="75"/>
      <c r="I17" s="75"/>
      <c r="J17" s="75"/>
      <c r="K17" s="75"/>
      <c r="L17" s="75"/>
    </row>
    <row r="18" spans="1:12">
      <c r="A18" s="75"/>
      <c r="B18" s="75"/>
      <c r="C18" s="75"/>
      <c r="D18" s="75"/>
      <c r="E18" s="75"/>
      <c r="F18" s="75"/>
      <c r="G18" s="75"/>
      <c r="H18" s="75"/>
      <c r="I18" s="75"/>
      <c r="J18" s="75"/>
      <c r="K18" s="75"/>
      <c r="L18" s="75"/>
    </row>
    <row r="19" spans="1:12">
      <c r="A19" s="169" t="s">
        <v>743</v>
      </c>
      <c r="B19" s="169"/>
      <c r="C19" s="169"/>
      <c r="D19" s="169"/>
      <c r="E19" s="169"/>
      <c r="F19" s="169"/>
      <c r="G19" s="169"/>
      <c r="H19" s="169"/>
      <c r="I19" s="169"/>
      <c r="J19" s="169"/>
      <c r="K19" s="169"/>
      <c r="L19" s="169"/>
    </row>
    <row r="20" spans="1:12" ht="24.95" customHeight="1">
      <c r="A20" s="169"/>
      <c r="B20" s="169"/>
      <c r="C20" s="169"/>
      <c r="D20" s="169"/>
      <c r="E20" s="169"/>
      <c r="F20" s="169"/>
      <c r="G20" s="169"/>
      <c r="H20" s="169"/>
      <c r="I20" s="169"/>
      <c r="J20" s="169"/>
      <c r="K20" s="169"/>
      <c r="L20" s="169"/>
    </row>
    <row r="21" spans="1:12">
      <c r="A21" s="75"/>
      <c r="B21" s="75"/>
      <c r="C21" s="75"/>
      <c r="D21" s="75"/>
      <c r="E21" s="75"/>
      <c r="F21" s="75"/>
      <c r="G21" s="75"/>
      <c r="H21" s="75"/>
      <c r="I21" s="75"/>
      <c r="J21" s="75"/>
      <c r="K21" s="75"/>
      <c r="L21" s="75"/>
    </row>
    <row r="22" spans="1:12">
      <c r="A22" s="75"/>
      <c r="B22" s="75"/>
      <c r="C22" s="75"/>
      <c r="D22" s="75"/>
      <c r="E22" s="75"/>
      <c r="F22" s="75"/>
      <c r="G22" s="75"/>
      <c r="H22" s="75"/>
      <c r="I22" s="75"/>
      <c r="J22" s="75"/>
      <c r="K22" s="75"/>
      <c r="L22" s="75"/>
    </row>
    <row r="23" spans="1:12" ht="20.100000000000001" customHeight="1">
      <c r="A23" s="169" t="s">
        <v>744</v>
      </c>
      <c r="B23" s="169"/>
      <c r="C23" s="169"/>
      <c r="D23" s="169"/>
      <c r="E23" s="169"/>
      <c r="F23" s="169"/>
      <c r="G23" s="169"/>
      <c r="H23" s="169"/>
      <c r="I23" s="169"/>
      <c r="J23" s="169"/>
      <c r="K23" s="169"/>
      <c r="L23" s="169"/>
    </row>
    <row r="24" spans="1:12" ht="15" customHeight="1">
      <c r="A24" s="169"/>
      <c r="B24" s="169"/>
      <c r="C24" s="169"/>
      <c r="D24" s="169"/>
      <c r="E24" s="169"/>
      <c r="F24" s="169"/>
      <c r="G24" s="169"/>
      <c r="H24" s="169"/>
      <c r="I24" s="169"/>
      <c r="J24" s="169"/>
      <c r="K24" s="169"/>
      <c r="L24" s="169"/>
    </row>
    <row r="25" spans="1:12">
      <c r="A25" s="75"/>
      <c r="B25" s="75"/>
      <c r="C25" s="75"/>
      <c r="D25" s="75"/>
      <c r="E25" s="75"/>
      <c r="F25" s="75"/>
      <c r="G25" s="75"/>
      <c r="H25" s="75"/>
      <c r="I25" s="75"/>
      <c r="J25" s="75"/>
      <c r="K25" s="75"/>
      <c r="L25" s="75"/>
    </row>
    <row r="27" spans="1:12">
      <c r="A27" s="168" t="s">
        <v>745</v>
      </c>
      <c r="B27" s="168"/>
      <c r="C27" s="168"/>
      <c r="D27" s="168"/>
      <c r="E27" s="168"/>
      <c r="F27" s="168"/>
      <c r="G27" s="168"/>
      <c r="H27" s="168"/>
      <c r="I27" s="168"/>
      <c r="J27" s="168"/>
      <c r="K27" s="168"/>
      <c r="L27" s="168"/>
    </row>
    <row r="28" spans="1:12">
      <c r="A28" s="168"/>
      <c r="B28" s="168"/>
      <c r="C28" s="168"/>
      <c r="D28" s="168"/>
      <c r="E28" s="168"/>
      <c r="F28" s="168"/>
      <c r="G28" s="168"/>
      <c r="H28" s="168"/>
      <c r="I28" s="168"/>
      <c r="J28" s="168"/>
      <c r="K28" s="168"/>
      <c r="L28" s="168"/>
    </row>
    <row r="29" spans="1:12">
      <c r="A29" s="168"/>
      <c r="B29" s="168"/>
      <c r="C29" s="168"/>
      <c r="D29" s="168"/>
      <c r="E29" s="168"/>
      <c r="F29" s="168"/>
      <c r="G29" s="168"/>
      <c r="H29" s="168"/>
      <c r="I29" s="168"/>
      <c r="J29" s="168"/>
      <c r="K29" s="168"/>
      <c r="L29" s="168"/>
    </row>
    <row r="30" spans="1:12" ht="12.75" customHeight="1">
      <c r="A30" s="168"/>
      <c r="B30" s="168"/>
      <c r="C30" s="168"/>
      <c r="D30" s="168"/>
      <c r="E30" s="168"/>
      <c r="F30" s="168"/>
      <c r="G30" s="168"/>
      <c r="H30" s="168"/>
      <c r="I30" s="168"/>
      <c r="J30" s="168"/>
      <c r="K30" s="168"/>
      <c r="L30" s="168"/>
    </row>
    <row r="31" spans="1:12" ht="12.95">
      <c r="A31" s="69"/>
      <c r="B31" s="69"/>
      <c r="C31" s="69"/>
      <c r="D31" s="69"/>
      <c r="E31" s="69"/>
      <c r="F31" s="69"/>
      <c r="G31" s="69"/>
      <c r="H31" s="69"/>
      <c r="I31" s="69"/>
      <c r="J31" s="69"/>
      <c r="K31" s="69"/>
      <c r="L31" s="69"/>
    </row>
    <row r="32" spans="1:12" ht="12" customHeight="1"/>
    <row r="33" spans="1:12" ht="12" customHeight="1">
      <c r="A33" s="168" t="s">
        <v>746</v>
      </c>
      <c r="B33" s="168"/>
      <c r="C33" s="168"/>
      <c r="D33" s="168"/>
      <c r="E33" s="168"/>
      <c r="F33" s="168"/>
      <c r="G33" s="168"/>
      <c r="H33" s="168"/>
      <c r="I33" s="168"/>
      <c r="J33" s="168"/>
      <c r="K33" s="168"/>
      <c r="L33" s="168"/>
    </row>
    <row r="34" spans="1:12">
      <c r="A34" s="168"/>
      <c r="B34" s="168"/>
      <c r="C34" s="168"/>
      <c r="D34" s="168"/>
      <c r="E34" s="168"/>
      <c r="F34" s="168"/>
      <c r="G34" s="168"/>
      <c r="H34" s="168"/>
      <c r="I34" s="168"/>
      <c r="J34" s="168"/>
      <c r="K34" s="168"/>
      <c r="L34" s="168"/>
    </row>
    <row r="35" spans="1:12">
      <c r="A35" s="168"/>
      <c r="B35" s="168"/>
      <c r="C35" s="168"/>
      <c r="D35" s="168"/>
      <c r="E35" s="168"/>
      <c r="F35" s="168"/>
      <c r="G35" s="168"/>
      <c r="H35" s="168"/>
      <c r="I35" s="168"/>
      <c r="J35" s="168"/>
      <c r="K35" s="168"/>
      <c r="L35" s="168"/>
    </row>
    <row r="36" spans="1:12" ht="12.95">
      <c r="A36" s="70"/>
      <c r="B36" s="70"/>
      <c r="C36" s="70"/>
      <c r="D36" s="70"/>
      <c r="E36" s="70"/>
      <c r="F36" s="70"/>
      <c r="G36" s="70"/>
      <c r="H36" s="70"/>
      <c r="I36" s="70"/>
      <c r="J36" s="70"/>
      <c r="K36" s="70"/>
      <c r="L36" s="70"/>
    </row>
    <row r="38" spans="1:12">
      <c r="A38" s="168" t="s">
        <v>747</v>
      </c>
      <c r="B38" s="168"/>
      <c r="C38" s="168"/>
      <c r="D38" s="168"/>
      <c r="E38" s="168"/>
      <c r="F38" s="168"/>
      <c r="G38" s="168"/>
      <c r="H38" s="168"/>
      <c r="I38" s="168"/>
      <c r="J38" s="168"/>
      <c r="K38" s="168"/>
      <c r="L38" s="168"/>
    </row>
    <row r="39" spans="1:12">
      <c r="A39" s="168"/>
      <c r="B39" s="168"/>
      <c r="C39" s="168"/>
      <c r="D39" s="168"/>
      <c r="E39" s="168"/>
      <c r="F39" s="168"/>
      <c r="G39" s="168"/>
      <c r="H39" s="168"/>
      <c r="I39" s="168"/>
      <c r="J39" s="168"/>
      <c r="K39" s="168"/>
      <c r="L39" s="168"/>
    </row>
    <row r="40" spans="1:12">
      <c r="A40" s="13"/>
    </row>
    <row r="41" spans="1:12">
      <c r="A41" s="13"/>
    </row>
    <row r="42" spans="1:12">
      <c r="A42" s="168" t="s">
        <v>748</v>
      </c>
      <c r="B42" s="168"/>
      <c r="C42" s="168"/>
      <c r="D42" s="168"/>
      <c r="E42" s="168"/>
      <c r="F42" s="168"/>
      <c r="G42" s="168"/>
      <c r="H42" s="168"/>
      <c r="I42" s="168"/>
      <c r="J42" s="168"/>
      <c r="K42" s="168"/>
      <c r="L42" s="168"/>
    </row>
    <row r="43" spans="1:12">
      <c r="A43" s="168"/>
      <c r="B43" s="168"/>
      <c r="C43" s="168"/>
      <c r="D43" s="168"/>
      <c r="E43" s="168"/>
      <c r="F43" s="168"/>
      <c r="G43" s="168"/>
      <c r="H43" s="168"/>
      <c r="I43" s="168"/>
      <c r="J43" s="168"/>
      <c r="K43" s="168"/>
      <c r="L43" s="168"/>
    </row>
    <row r="44" spans="1:12">
      <c r="A44" s="13"/>
    </row>
    <row r="46" spans="1:12" ht="27" customHeight="1">
      <c r="A46" s="169" t="s">
        <v>749</v>
      </c>
      <c r="B46" s="169"/>
      <c r="C46" s="169"/>
      <c r="D46" s="169"/>
      <c r="E46" s="169"/>
      <c r="F46" s="169"/>
      <c r="G46" s="169"/>
      <c r="H46" s="169"/>
      <c r="I46" s="169"/>
      <c r="J46" s="169"/>
      <c r="K46" s="169"/>
      <c r="L46" s="169"/>
    </row>
    <row r="47" spans="1:12" ht="12.6" customHeight="1">
      <c r="A47" s="75"/>
      <c r="B47" s="75"/>
      <c r="C47" s="75"/>
      <c r="D47" s="75"/>
      <c r="E47" s="75"/>
      <c r="F47" s="75"/>
      <c r="G47" s="75"/>
      <c r="H47" s="75"/>
      <c r="I47" s="75"/>
      <c r="J47" s="75"/>
      <c r="K47" s="75"/>
      <c r="L47" s="75"/>
    </row>
    <row r="48" spans="1:12">
      <c r="A48" s="13"/>
    </row>
    <row r="49" spans="1:12">
      <c r="A49" s="129"/>
      <c r="B49" s="129"/>
      <c r="C49" s="129"/>
      <c r="D49" s="129"/>
      <c r="E49" s="129"/>
      <c r="F49" s="129"/>
      <c r="G49" s="129"/>
      <c r="H49" s="129"/>
      <c r="I49" s="129"/>
      <c r="J49" s="129"/>
      <c r="K49" s="129"/>
      <c r="L49" s="129"/>
    </row>
    <row r="50" spans="1:12">
      <c r="A50" s="167"/>
      <c r="B50" s="167"/>
      <c r="C50" s="167"/>
      <c r="D50" s="167"/>
      <c r="E50" s="167"/>
      <c r="F50" s="167"/>
      <c r="G50" s="167"/>
      <c r="H50" s="167"/>
      <c r="I50" s="167"/>
      <c r="J50" s="167"/>
      <c r="K50" s="167"/>
      <c r="L50" s="167"/>
    </row>
    <row r="51" spans="1:12">
      <c r="A51" s="167"/>
      <c r="B51" s="167"/>
      <c r="C51" s="167"/>
      <c r="D51" s="167"/>
      <c r="E51" s="167"/>
      <c r="F51" s="167"/>
      <c r="G51" s="167"/>
      <c r="H51" s="167"/>
      <c r="I51" s="167"/>
      <c r="J51" s="167"/>
      <c r="K51" s="167"/>
      <c r="L51" s="167"/>
    </row>
    <row r="53" spans="1:12">
      <c r="A53" s="13" t="s">
        <v>750</v>
      </c>
      <c r="C53" s="55" t="s">
        <v>751</v>
      </c>
    </row>
    <row r="54" spans="1:12">
      <c r="A54" t="s">
        <v>752</v>
      </c>
      <c r="C54" s="55"/>
    </row>
    <row r="55" spans="1:12">
      <c r="C55" s="55"/>
    </row>
  </sheetData>
  <mergeCells count="13">
    <mergeCell ref="A50:L51"/>
    <mergeCell ref="A7:L8"/>
    <mergeCell ref="A3:L4"/>
    <mergeCell ref="A46:L46"/>
    <mergeCell ref="A33:L35"/>
    <mergeCell ref="A15:L16"/>
    <mergeCell ref="A27:L30"/>
    <mergeCell ref="A38:L39"/>
    <mergeCell ref="A42:L43"/>
    <mergeCell ref="A11:L12"/>
    <mergeCell ref="A13:L13"/>
    <mergeCell ref="A19:L20"/>
    <mergeCell ref="A23:L24"/>
  </mergeCells>
  <hyperlinks>
    <hyperlink ref="C53" r:id="rId1" xr:uid="{00000000-0004-0000-0D00-000000000000}"/>
  </hyperlinks>
  <pageMargins left="0.75" right="0.75" top="1" bottom="1" header="0.5" footer="0.5"/>
  <pageSetup scale="8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AE3FB-9661-4058-B355-439BF5EA75B1}">
  <dimension ref="A1:J437"/>
  <sheetViews>
    <sheetView view="pageBreakPreview" topLeftCell="A10" zoomScaleNormal="100" zoomScaleSheetLayoutView="100" zoomScalePageLayoutView="50" workbookViewId="0">
      <selection activeCell="F408" sqref="F408"/>
    </sheetView>
  </sheetViews>
  <sheetFormatPr defaultColWidth="9.140625" defaultRowHeight="12.6"/>
  <cols>
    <col min="1" max="1" width="17.85546875" customWidth="1"/>
    <col min="2" max="2" width="34.7109375" customWidth="1"/>
    <col min="3" max="3" width="32.85546875" customWidth="1"/>
    <col min="4" max="4" width="15" customWidth="1"/>
    <col min="5" max="5" width="14" customWidth="1"/>
    <col min="6" max="6" width="19" bestFit="1" customWidth="1"/>
    <col min="7" max="7" width="22.5703125" bestFit="1" customWidth="1"/>
    <col min="8" max="8" width="28" customWidth="1"/>
    <col min="9" max="9" width="17" bestFit="1" customWidth="1"/>
    <col min="10" max="10" width="11.140625" bestFit="1" customWidth="1"/>
  </cols>
  <sheetData>
    <row r="1" spans="1:10" ht="12.75" customHeight="1">
      <c r="A1" s="97" t="s">
        <v>2</v>
      </c>
      <c r="B1" s="97"/>
      <c r="C1" s="97"/>
      <c r="D1" s="97"/>
      <c r="E1" s="97"/>
      <c r="F1" s="97"/>
      <c r="G1" s="97"/>
      <c r="H1" s="98"/>
      <c r="I1" s="98"/>
      <c r="J1" s="99"/>
    </row>
    <row r="2" spans="1:10" ht="12.75" customHeight="1">
      <c r="A2" s="97" t="s">
        <v>3</v>
      </c>
      <c r="B2" s="97"/>
      <c r="C2" s="97"/>
      <c r="D2" s="97"/>
      <c r="E2" s="97"/>
      <c r="F2" s="97"/>
      <c r="G2" s="97"/>
      <c r="H2" s="98"/>
      <c r="I2" s="98"/>
      <c r="J2" s="99"/>
    </row>
    <row r="3" spans="1:10" ht="12.75" customHeight="1">
      <c r="A3" s="97" t="s">
        <v>4</v>
      </c>
      <c r="B3" s="97"/>
      <c r="C3" s="97"/>
      <c r="D3" s="97"/>
      <c r="E3" s="97"/>
      <c r="F3" s="97"/>
      <c r="G3" s="97"/>
      <c r="H3" s="98"/>
      <c r="I3" s="98"/>
      <c r="J3" s="99"/>
    </row>
    <row r="4" spans="1:10" ht="12.75" customHeight="1">
      <c r="A4" s="97" t="s">
        <v>5</v>
      </c>
      <c r="B4" s="97"/>
      <c r="C4" s="97"/>
      <c r="D4" s="97"/>
      <c r="E4" s="97"/>
      <c r="F4" s="97"/>
      <c r="G4" s="97"/>
      <c r="H4" s="98"/>
      <c r="I4" s="98"/>
      <c r="J4" s="99"/>
    </row>
    <row r="5" spans="1:10" ht="12.75" customHeight="1">
      <c r="A5" s="97" t="s">
        <v>6</v>
      </c>
      <c r="B5" s="97"/>
      <c r="C5" s="97"/>
      <c r="D5" s="97"/>
      <c r="E5" s="97"/>
      <c r="F5" s="97"/>
      <c r="G5" s="97"/>
      <c r="H5" s="98"/>
      <c r="I5" s="98"/>
      <c r="J5" s="99"/>
    </row>
    <row r="6" spans="1:10" ht="12.75" customHeight="1">
      <c r="A6" s="97" t="s">
        <v>7</v>
      </c>
      <c r="B6" s="97"/>
      <c r="C6" s="97"/>
      <c r="D6" s="97"/>
      <c r="E6" s="97"/>
      <c r="F6" s="97"/>
      <c r="G6" s="97"/>
      <c r="H6" s="98"/>
      <c r="I6" s="98"/>
      <c r="J6" s="99"/>
    </row>
    <row r="7" spans="1:10" ht="12.75" customHeight="1">
      <c r="A7" s="97"/>
      <c r="B7" s="97"/>
      <c r="C7" s="97"/>
      <c r="D7" s="97"/>
      <c r="E7" s="97"/>
      <c r="F7" s="97"/>
      <c r="G7" s="97"/>
      <c r="H7" s="98"/>
      <c r="I7" s="98"/>
      <c r="J7" s="99"/>
    </row>
    <row r="8" spans="1:10" ht="24" customHeight="1">
      <c r="A8" s="100" t="s">
        <v>8</v>
      </c>
      <c r="B8" s="101"/>
      <c r="C8" s="101"/>
      <c r="D8" s="101"/>
      <c r="E8" s="101"/>
      <c r="F8" s="101"/>
      <c r="G8" s="101"/>
      <c r="H8" s="101"/>
      <c r="I8" s="101"/>
      <c r="J8" s="101"/>
    </row>
    <row r="9" spans="1:10" ht="13.5" thickBot="1">
      <c r="A9" s="1"/>
      <c r="B9" s="1"/>
      <c r="C9" s="1"/>
      <c r="D9" s="1"/>
      <c r="E9" s="1"/>
      <c r="F9" s="1"/>
      <c r="G9" s="1"/>
      <c r="H9" s="1"/>
      <c r="I9" s="1"/>
      <c r="J9" s="77" t="s">
        <v>9</v>
      </c>
    </row>
    <row r="10" spans="1:10" ht="43.5" customHeight="1" thickBot="1">
      <c r="A10" s="103" t="s">
        <v>10</v>
      </c>
      <c r="B10" s="104" t="s">
        <v>11</v>
      </c>
      <c r="C10" s="104" t="s">
        <v>12</v>
      </c>
      <c r="D10" s="104" t="s">
        <v>13</v>
      </c>
      <c r="E10" s="104" t="s">
        <v>14</v>
      </c>
      <c r="F10" s="104" t="s">
        <v>15</v>
      </c>
      <c r="G10" s="104" t="s">
        <v>16</v>
      </c>
      <c r="H10" s="104" t="s">
        <v>17</v>
      </c>
      <c r="I10" s="104" t="s">
        <v>18</v>
      </c>
      <c r="J10" s="105" t="s">
        <v>19</v>
      </c>
    </row>
    <row r="11" spans="1:10" s="13" customFormat="1" ht="15.95" customHeight="1">
      <c r="A11" s="62">
        <v>44562</v>
      </c>
      <c r="B11" s="21" t="s">
        <v>20</v>
      </c>
      <c r="C11" s="21" t="s">
        <v>20</v>
      </c>
      <c r="D11" s="20" t="s">
        <v>21</v>
      </c>
      <c r="E11" s="20" t="s">
        <v>22</v>
      </c>
      <c r="F11" s="20" t="s">
        <v>23</v>
      </c>
      <c r="G11" s="20" t="s">
        <v>24</v>
      </c>
      <c r="H11" s="20" t="s">
        <v>25</v>
      </c>
      <c r="I11" s="22">
        <v>3600256</v>
      </c>
      <c r="J11" s="130"/>
    </row>
    <row r="12" spans="1:10" s="13" customFormat="1" ht="15.95" customHeight="1">
      <c r="A12" s="62">
        <v>44564</v>
      </c>
      <c r="B12" s="21" t="s">
        <v>20</v>
      </c>
      <c r="C12" s="21" t="s">
        <v>20</v>
      </c>
      <c r="D12" s="20" t="s">
        <v>21</v>
      </c>
      <c r="E12" s="20" t="s">
        <v>22</v>
      </c>
      <c r="F12" s="20" t="s">
        <v>23</v>
      </c>
      <c r="G12" s="20" t="s">
        <v>26</v>
      </c>
      <c r="H12" s="20" t="s">
        <v>25</v>
      </c>
      <c r="I12" s="22">
        <v>3404650</v>
      </c>
      <c r="J12" s="131"/>
    </row>
    <row r="13" spans="1:10" s="13" customFormat="1" ht="15.95" customHeight="1">
      <c r="A13" s="62">
        <v>44564</v>
      </c>
      <c r="B13" s="21" t="s">
        <v>20</v>
      </c>
      <c r="C13" s="21" t="s">
        <v>20</v>
      </c>
      <c r="D13" s="20" t="s">
        <v>27</v>
      </c>
      <c r="E13" s="20" t="s">
        <v>22</v>
      </c>
      <c r="F13" s="20" t="s">
        <v>28</v>
      </c>
      <c r="G13" s="20" t="s">
        <v>29</v>
      </c>
      <c r="H13" s="20" t="s">
        <v>25</v>
      </c>
      <c r="I13" s="22">
        <v>3683046</v>
      </c>
      <c r="J13" s="131"/>
    </row>
    <row r="14" spans="1:10" s="13" customFormat="1" ht="15.95" customHeight="1">
      <c r="A14" s="62">
        <v>44565</v>
      </c>
      <c r="B14" s="21" t="s">
        <v>20</v>
      </c>
      <c r="C14" s="21" t="s">
        <v>20</v>
      </c>
      <c r="D14" s="20" t="s">
        <v>21</v>
      </c>
      <c r="E14" s="20" t="s">
        <v>22</v>
      </c>
      <c r="F14" s="20" t="s">
        <v>23</v>
      </c>
      <c r="G14" s="20" t="s">
        <v>30</v>
      </c>
      <c r="H14" s="20" t="s">
        <v>25</v>
      </c>
      <c r="I14" s="22">
        <v>3594297</v>
      </c>
      <c r="J14" s="131"/>
    </row>
    <row r="15" spans="1:10" s="13" customFormat="1" ht="15.95" customHeight="1">
      <c r="A15" s="62">
        <v>44566</v>
      </c>
      <c r="B15" s="21" t="s">
        <v>20</v>
      </c>
      <c r="C15" s="21" t="s">
        <v>20</v>
      </c>
      <c r="D15" s="20" t="s">
        <v>21</v>
      </c>
      <c r="E15" s="20" t="s">
        <v>22</v>
      </c>
      <c r="F15" s="20" t="s">
        <v>31</v>
      </c>
      <c r="G15" s="20" t="s">
        <v>32</v>
      </c>
      <c r="H15" s="20" t="s">
        <v>25</v>
      </c>
      <c r="I15" s="22">
        <v>3105612</v>
      </c>
      <c r="J15" s="131"/>
    </row>
    <row r="16" spans="1:10" s="13" customFormat="1" ht="15.95" customHeight="1">
      <c r="A16" s="62">
        <v>44567</v>
      </c>
      <c r="B16" s="21" t="s">
        <v>20</v>
      </c>
      <c r="C16" s="21" t="s">
        <v>20</v>
      </c>
      <c r="D16" s="20" t="s">
        <v>21</v>
      </c>
      <c r="E16" s="20" t="s">
        <v>22</v>
      </c>
      <c r="F16" s="20" t="s">
        <v>33</v>
      </c>
      <c r="G16" s="20" t="s">
        <v>34</v>
      </c>
      <c r="H16" s="20" t="s">
        <v>25</v>
      </c>
      <c r="I16" s="22">
        <v>3619725</v>
      </c>
      <c r="J16" s="131"/>
    </row>
    <row r="17" spans="1:10" s="13" customFormat="1" ht="15.95" customHeight="1">
      <c r="A17" s="62">
        <v>44568</v>
      </c>
      <c r="B17" s="21" t="s">
        <v>20</v>
      </c>
      <c r="C17" s="21" t="s">
        <v>20</v>
      </c>
      <c r="D17" s="20" t="s">
        <v>21</v>
      </c>
      <c r="E17" s="20" t="s">
        <v>22</v>
      </c>
      <c r="F17" s="20" t="s">
        <v>35</v>
      </c>
      <c r="G17" s="20" t="s">
        <v>36</v>
      </c>
      <c r="H17" s="20" t="s">
        <v>25</v>
      </c>
      <c r="I17" s="22">
        <v>3713113</v>
      </c>
      <c r="J17" s="131"/>
    </row>
    <row r="18" spans="1:10" s="13" customFormat="1" ht="15.95" customHeight="1">
      <c r="A18" s="62">
        <v>44568</v>
      </c>
      <c r="B18" s="21" t="s">
        <v>20</v>
      </c>
      <c r="C18" s="21" t="s">
        <v>20</v>
      </c>
      <c r="D18" s="20" t="s">
        <v>27</v>
      </c>
      <c r="E18" s="20" t="s">
        <v>22</v>
      </c>
      <c r="F18" s="20" t="s">
        <v>28</v>
      </c>
      <c r="G18" s="20" t="s">
        <v>37</v>
      </c>
      <c r="H18" s="20" t="s">
        <v>25</v>
      </c>
      <c r="I18" s="22">
        <v>3230587</v>
      </c>
      <c r="J18" s="131"/>
    </row>
    <row r="19" spans="1:10" s="13" customFormat="1" ht="15.95" customHeight="1">
      <c r="A19" s="62">
        <v>44569</v>
      </c>
      <c r="B19" s="21" t="s">
        <v>20</v>
      </c>
      <c r="C19" s="21" t="s">
        <v>20</v>
      </c>
      <c r="D19" s="20" t="s">
        <v>21</v>
      </c>
      <c r="E19" s="20" t="s">
        <v>22</v>
      </c>
      <c r="F19" s="20" t="s">
        <v>38</v>
      </c>
      <c r="G19" s="20" t="s">
        <v>39</v>
      </c>
      <c r="H19" s="20" t="s">
        <v>25</v>
      </c>
      <c r="I19" s="22">
        <v>3285232</v>
      </c>
      <c r="J19" s="131"/>
    </row>
    <row r="20" spans="1:10" s="13" customFormat="1" ht="15.95" customHeight="1">
      <c r="A20" s="62">
        <v>44570</v>
      </c>
      <c r="B20" s="21" t="s">
        <v>20</v>
      </c>
      <c r="C20" s="21" t="s">
        <v>20</v>
      </c>
      <c r="D20" s="20" t="s">
        <v>21</v>
      </c>
      <c r="E20" s="20" t="s">
        <v>22</v>
      </c>
      <c r="F20" s="20" t="s">
        <v>31</v>
      </c>
      <c r="G20" s="20" t="s">
        <v>40</v>
      </c>
      <c r="H20" s="20" t="s">
        <v>25</v>
      </c>
      <c r="I20" s="22">
        <v>3628167</v>
      </c>
      <c r="J20" s="131"/>
    </row>
    <row r="21" spans="1:10" s="13" customFormat="1" ht="15.95" customHeight="1">
      <c r="A21" s="62">
        <v>44570</v>
      </c>
      <c r="B21" s="21" t="s">
        <v>20</v>
      </c>
      <c r="C21" s="21" t="s">
        <v>20</v>
      </c>
      <c r="D21" s="20" t="s">
        <v>21</v>
      </c>
      <c r="E21" s="20" t="s">
        <v>22</v>
      </c>
      <c r="F21" s="20" t="s">
        <v>23</v>
      </c>
      <c r="G21" s="20" t="s">
        <v>41</v>
      </c>
      <c r="H21" s="20" t="s">
        <v>25</v>
      </c>
      <c r="I21" s="22">
        <v>3694119</v>
      </c>
      <c r="J21" s="131"/>
    </row>
    <row r="22" spans="1:10" s="13" customFormat="1" ht="15.95" customHeight="1">
      <c r="A22" s="62">
        <v>44572</v>
      </c>
      <c r="B22" s="21" t="s">
        <v>20</v>
      </c>
      <c r="C22" s="21" t="s">
        <v>20</v>
      </c>
      <c r="D22" s="20" t="s">
        <v>21</v>
      </c>
      <c r="E22" s="20" t="s">
        <v>22</v>
      </c>
      <c r="F22" s="20" t="s">
        <v>42</v>
      </c>
      <c r="G22" s="20" t="s">
        <v>43</v>
      </c>
      <c r="H22" s="20" t="s">
        <v>25</v>
      </c>
      <c r="I22" s="22">
        <v>3288369</v>
      </c>
      <c r="J22" s="131"/>
    </row>
    <row r="23" spans="1:10" s="13" customFormat="1" ht="15.95" customHeight="1">
      <c r="A23" s="62">
        <v>44572</v>
      </c>
      <c r="B23" s="21" t="s">
        <v>20</v>
      </c>
      <c r="C23" s="21" t="s">
        <v>20</v>
      </c>
      <c r="D23" s="20" t="s">
        <v>21</v>
      </c>
      <c r="E23" s="20" t="s">
        <v>22</v>
      </c>
      <c r="F23" s="20" t="s">
        <v>44</v>
      </c>
      <c r="G23" s="20" t="s">
        <v>45</v>
      </c>
      <c r="H23" s="20" t="s">
        <v>25</v>
      </c>
      <c r="I23" s="22">
        <v>3550807</v>
      </c>
      <c r="J23" s="131"/>
    </row>
    <row r="24" spans="1:10" s="13" customFormat="1" ht="15.95" customHeight="1">
      <c r="A24" s="62">
        <v>44573</v>
      </c>
      <c r="B24" s="21" t="s">
        <v>20</v>
      </c>
      <c r="C24" s="21" t="s">
        <v>20</v>
      </c>
      <c r="D24" s="20" t="s">
        <v>21</v>
      </c>
      <c r="E24" s="20" t="s">
        <v>22</v>
      </c>
      <c r="F24" s="20" t="s">
        <v>33</v>
      </c>
      <c r="G24" s="20" t="s">
        <v>46</v>
      </c>
      <c r="H24" s="20" t="s">
        <v>25</v>
      </c>
      <c r="I24" s="22">
        <v>3469982</v>
      </c>
      <c r="J24" s="131"/>
    </row>
    <row r="25" spans="1:10" s="13" customFormat="1" ht="15.95" customHeight="1">
      <c r="A25" s="62">
        <v>44574</v>
      </c>
      <c r="B25" s="21" t="s">
        <v>20</v>
      </c>
      <c r="C25" s="21" t="s">
        <v>20</v>
      </c>
      <c r="D25" s="20" t="s">
        <v>21</v>
      </c>
      <c r="E25" s="20" t="s">
        <v>22</v>
      </c>
      <c r="F25" s="20" t="s">
        <v>35</v>
      </c>
      <c r="G25" s="20" t="s">
        <v>47</v>
      </c>
      <c r="H25" s="20" t="s">
        <v>25</v>
      </c>
      <c r="I25" s="22">
        <v>3434497</v>
      </c>
      <c r="J25" s="131"/>
    </row>
    <row r="26" spans="1:10" s="13" customFormat="1" ht="15.95" customHeight="1">
      <c r="A26" s="62">
        <v>44575</v>
      </c>
      <c r="B26" s="21" t="s">
        <v>20</v>
      </c>
      <c r="C26" s="21" t="s">
        <v>20</v>
      </c>
      <c r="D26" s="20" t="s">
        <v>21</v>
      </c>
      <c r="E26" s="20" t="s">
        <v>22</v>
      </c>
      <c r="F26" s="20" t="s">
        <v>44</v>
      </c>
      <c r="G26" s="20" t="s">
        <v>48</v>
      </c>
      <c r="H26" s="20" t="s">
        <v>25</v>
      </c>
      <c r="I26" s="22">
        <v>3850509</v>
      </c>
      <c r="J26" s="131"/>
    </row>
    <row r="27" spans="1:10" s="13" customFormat="1" ht="15.95" customHeight="1">
      <c r="A27" s="62">
        <v>44576</v>
      </c>
      <c r="B27" s="21" t="s">
        <v>20</v>
      </c>
      <c r="C27" s="21" t="s">
        <v>20</v>
      </c>
      <c r="D27" s="20" t="s">
        <v>21</v>
      </c>
      <c r="E27" s="20" t="s">
        <v>22</v>
      </c>
      <c r="F27" s="20" t="s">
        <v>49</v>
      </c>
      <c r="G27" s="20" t="s">
        <v>50</v>
      </c>
      <c r="H27" s="20" t="s">
        <v>25</v>
      </c>
      <c r="I27" s="22">
        <v>3605363</v>
      </c>
      <c r="J27" s="131"/>
    </row>
    <row r="28" spans="1:10" s="13" customFormat="1" ht="15.95" customHeight="1">
      <c r="A28" s="62">
        <v>44577</v>
      </c>
      <c r="B28" s="21" t="s">
        <v>20</v>
      </c>
      <c r="C28" s="21" t="s">
        <v>20</v>
      </c>
      <c r="D28" s="20" t="s">
        <v>21</v>
      </c>
      <c r="E28" s="20" t="s">
        <v>22</v>
      </c>
      <c r="F28" s="20" t="s">
        <v>38</v>
      </c>
      <c r="G28" s="20" t="s">
        <v>51</v>
      </c>
      <c r="H28" s="20" t="s">
        <v>25</v>
      </c>
      <c r="I28" s="22">
        <v>3284091</v>
      </c>
      <c r="J28" s="131"/>
    </row>
    <row r="29" spans="1:10" s="13" customFormat="1" ht="15.95" customHeight="1">
      <c r="A29" s="62">
        <v>44578</v>
      </c>
      <c r="B29" s="21" t="s">
        <v>20</v>
      </c>
      <c r="C29" s="21" t="s">
        <v>20</v>
      </c>
      <c r="D29" s="20" t="s">
        <v>27</v>
      </c>
      <c r="E29" s="20" t="s">
        <v>22</v>
      </c>
      <c r="F29" s="20" t="s">
        <v>28</v>
      </c>
      <c r="G29" s="20" t="s">
        <v>52</v>
      </c>
      <c r="H29" s="20" t="s">
        <v>25</v>
      </c>
      <c r="I29" s="22">
        <v>3705187</v>
      </c>
      <c r="J29" s="131"/>
    </row>
    <row r="30" spans="1:10" s="13" customFormat="1" ht="15.95" customHeight="1">
      <c r="A30" s="62">
        <v>44579</v>
      </c>
      <c r="B30" s="21" t="s">
        <v>20</v>
      </c>
      <c r="C30" s="21" t="s">
        <v>20</v>
      </c>
      <c r="D30" s="20" t="s">
        <v>21</v>
      </c>
      <c r="E30" s="20" t="s">
        <v>22</v>
      </c>
      <c r="F30" s="20" t="s">
        <v>33</v>
      </c>
      <c r="G30" s="20" t="s">
        <v>53</v>
      </c>
      <c r="H30" s="20" t="s">
        <v>25</v>
      </c>
      <c r="I30" s="22">
        <v>3687592</v>
      </c>
      <c r="J30" s="131"/>
    </row>
    <row r="31" spans="1:10" s="13" customFormat="1" ht="15.95" customHeight="1">
      <c r="A31" s="62">
        <v>44580</v>
      </c>
      <c r="B31" s="21" t="s">
        <v>20</v>
      </c>
      <c r="C31" s="21" t="s">
        <v>20</v>
      </c>
      <c r="D31" s="20" t="s">
        <v>21</v>
      </c>
      <c r="E31" s="20" t="s">
        <v>22</v>
      </c>
      <c r="F31" s="20" t="s">
        <v>33</v>
      </c>
      <c r="G31" s="20" t="s">
        <v>54</v>
      </c>
      <c r="H31" s="20" t="s">
        <v>25</v>
      </c>
      <c r="I31" s="22">
        <v>3756384</v>
      </c>
      <c r="J31" s="131"/>
    </row>
    <row r="32" spans="1:10" s="13" customFormat="1" ht="15.95" customHeight="1">
      <c r="A32" s="62">
        <v>44580</v>
      </c>
      <c r="B32" s="21" t="s">
        <v>20</v>
      </c>
      <c r="C32" s="21" t="s">
        <v>20</v>
      </c>
      <c r="D32" s="20" t="s">
        <v>21</v>
      </c>
      <c r="E32" s="20" t="s">
        <v>22</v>
      </c>
      <c r="F32" s="20" t="s">
        <v>55</v>
      </c>
      <c r="G32" s="20" t="s">
        <v>56</v>
      </c>
      <c r="H32" s="20" t="s">
        <v>25</v>
      </c>
      <c r="I32" s="22">
        <v>3693346</v>
      </c>
      <c r="J32" s="131"/>
    </row>
    <row r="33" spans="1:10" s="13" customFormat="1" ht="15.95" customHeight="1">
      <c r="A33" s="62">
        <v>44582</v>
      </c>
      <c r="B33" s="21" t="s">
        <v>20</v>
      </c>
      <c r="C33" s="21" t="s">
        <v>20</v>
      </c>
      <c r="D33" s="20" t="s">
        <v>21</v>
      </c>
      <c r="E33" s="20" t="s">
        <v>22</v>
      </c>
      <c r="F33" s="20" t="s">
        <v>57</v>
      </c>
      <c r="G33" s="20" t="s">
        <v>58</v>
      </c>
      <c r="H33" s="20" t="s">
        <v>25</v>
      </c>
      <c r="I33" s="22">
        <v>2868373</v>
      </c>
      <c r="J33" s="131"/>
    </row>
    <row r="34" spans="1:10" s="13" customFormat="1" ht="15.95" customHeight="1">
      <c r="A34" s="62">
        <v>44582</v>
      </c>
      <c r="B34" s="21" t="s">
        <v>20</v>
      </c>
      <c r="C34" s="21" t="s">
        <v>20</v>
      </c>
      <c r="D34" s="20" t="s">
        <v>21</v>
      </c>
      <c r="E34" s="20" t="s">
        <v>22</v>
      </c>
      <c r="F34" s="20" t="s">
        <v>44</v>
      </c>
      <c r="G34" s="20" t="s">
        <v>59</v>
      </c>
      <c r="H34" s="20" t="s">
        <v>25</v>
      </c>
      <c r="I34" s="22">
        <v>3540418</v>
      </c>
      <c r="J34" s="131"/>
    </row>
    <row r="35" spans="1:10" s="13" customFormat="1" ht="15.95" customHeight="1">
      <c r="A35" s="62">
        <v>44583</v>
      </c>
      <c r="B35" s="21" t="s">
        <v>20</v>
      </c>
      <c r="C35" s="21" t="s">
        <v>20</v>
      </c>
      <c r="D35" s="20" t="s">
        <v>21</v>
      </c>
      <c r="E35" s="20" t="s">
        <v>22</v>
      </c>
      <c r="F35" s="20" t="s">
        <v>44</v>
      </c>
      <c r="G35" s="20" t="s">
        <v>60</v>
      </c>
      <c r="H35" s="20" t="s">
        <v>25</v>
      </c>
      <c r="I35" s="22">
        <v>3640143</v>
      </c>
      <c r="J35" s="131"/>
    </row>
    <row r="36" spans="1:10" s="13" customFormat="1" ht="15.95" customHeight="1">
      <c r="A36" s="62">
        <v>44584</v>
      </c>
      <c r="B36" s="21" t="s">
        <v>20</v>
      </c>
      <c r="C36" s="21" t="s">
        <v>20</v>
      </c>
      <c r="D36" s="20" t="s">
        <v>21</v>
      </c>
      <c r="E36" s="20" t="s">
        <v>22</v>
      </c>
      <c r="F36" s="20" t="s">
        <v>61</v>
      </c>
      <c r="G36" s="20" t="s">
        <v>62</v>
      </c>
      <c r="H36" s="20" t="s">
        <v>25</v>
      </c>
      <c r="I36" s="22">
        <v>3517693</v>
      </c>
      <c r="J36" s="131"/>
    </row>
    <row r="37" spans="1:10" s="13" customFormat="1" ht="15.95" customHeight="1">
      <c r="A37" s="62">
        <v>44585</v>
      </c>
      <c r="B37" s="21" t="s">
        <v>20</v>
      </c>
      <c r="C37" s="21" t="s">
        <v>20</v>
      </c>
      <c r="D37" s="20" t="s">
        <v>21</v>
      </c>
      <c r="E37" s="20" t="s">
        <v>22</v>
      </c>
      <c r="F37" s="20" t="s">
        <v>33</v>
      </c>
      <c r="G37" s="20" t="s">
        <v>63</v>
      </c>
      <c r="H37" s="20" t="s">
        <v>25</v>
      </c>
      <c r="I37" s="22">
        <v>3714452</v>
      </c>
      <c r="J37" s="131"/>
    </row>
    <row r="38" spans="1:10" s="13" customFormat="1" ht="15.95" customHeight="1">
      <c r="A38" s="62">
        <v>44585</v>
      </c>
      <c r="B38" s="21" t="s">
        <v>20</v>
      </c>
      <c r="C38" s="21" t="s">
        <v>20</v>
      </c>
      <c r="D38" s="20" t="s">
        <v>21</v>
      </c>
      <c r="E38" s="20" t="s">
        <v>22</v>
      </c>
      <c r="F38" s="20" t="s">
        <v>35</v>
      </c>
      <c r="G38" s="20" t="s">
        <v>64</v>
      </c>
      <c r="H38" s="20" t="s">
        <v>25</v>
      </c>
      <c r="I38" s="22">
        <v>3832680</v>
      </c>
      <c r="J38" s="131"/>
    </row>
    <row r="39" spans="1:10" s="13" customFormat="1" ht="15.95" customHeight="1">
      <c r="A39" s="62">
        <v>44587</v>
      </c>
      <c r="B39" s="21" t="s">
        <v>20</v>
      </c>
      <c r="C39" s="21" t="s">
        <v>20</v>
      </c>
      <c r="D39" s="20" t="s">
        <v>21</v>
      </c>
      <c r="E39" s="20" t="s">
        <v>22</v>
      </c>
      <c r="F39" s="20" t="s">
        <v>65</v>
      </c>
      <c r="G39" s="20" t="s">
        <v>66</v>
      </c>
      <c r="H39" s="20" t="s">
        <v>25</v>
      </c>
      <c r="I39" s="22">
        <v>3314237</v>
      </c>
      <c r="J39" s="131" t="s">
        <v>67</v>
      </c>
    </row>
    <row r="40" spans="1:10" s="13" customFormat="1" ht="15.95" customHeight="1">
      <c r="A40" s="62">
        <v>44587</v>
      </c>
      <c r="B40" s="21" t="s">
        <v>20</v>
      </c>
      <c r="C40" s="21" t="s">
        <v>20</v>
      </c>
      <c r="D40" s="20" t="s">
        <v>21</v>
      </c>
      <c r="E40" s="20" t="s">
        <v>22</v>
      </c>
      <c r="F40" s="20" t="s">
        <v>68</v>
      </c>
      <c r="G40" s="20" t="s">
        <v>66</v>
      </c>
      <c r="H40" s="20" t="s">
        <v>25</v>
      </c>
      <c r="I40" s="22">
        <v>177792</v>
      </c>
      <c r="J40" s="131" t="s">
        <v>67</v>
      </c>
    </row>
    <row r="41" spans="1:10" s="13" customFormat="1" ht="15.95" customHeight="1">
      <c r="A41" s="62">
        <v>44587</v>
      </c>
      <c r="B41" s="21" t="s">
        <v>20</v>
      </c>
      <c r="C41" s="21" t="s">
        <v>20</v>
      </c>
      <c r="D41" s="20" t="s">
        <v>21</v>
      </c>
      <c r="E41" s="20" t="s">
        <v>22</v>
      </c>
      <c r="F41" s="20" t="s">
        <v>69</v>
      </c>
      <c r="G41" s="20" t="s">
        <v>70</v>
      </c>
      <c r="H41" s="20" t="s">
        <v>25</v>
      </c>
      <c r="I41" s="22">
        <v>3384276</v>
      </c>
      <c r="J41" s="131"/>
    </row>
    <row r="42" spans="1:10" s="13" customFormat="1" ht="15.95" customHeight="1">
      <c r="A42" s="62">
        <v>44588</v>
      </c>
      <c r="B42" s="21" t="s">
        <v>20</v>
      </c>
      <c r="C42" s="21" t="s">
        <v>20</v>
      </c>
      <c r="D42" s="20" t="s">
        <v>21</v>
      </c>
      <c r="E42" s="20" t="s">
        <v>22</v>
      </c>
      <c r="F42" s="20" t="s">
        <v>44</v>
      </c>
      <c r="G42" s="20" t="s">
        <v>71</v>
      </c>
      <c r="H42" s="20" t="s">
        <v>25</v>
      </c>
      <c r="I42" s="22">
        <v>3286175</v>
      </c>
      <c r="J42" s="131"/>
    </row>
    <row r="43" spans="1:10" s="13" customFormat="1" ht="15.95" customHeight="1">
      <c r="A43" s="62">
        <v>44589</v>
      </c>
      <c r="B43" s="21" t="s">
        <v>20</v>
      </c>
      <c r="C43" s="21" t="s">
        <v>20</v>
      </c>
      <c r="D43" s="20" t="s">
        <v>21</v>
      </c>
      <c r="E43" s="20" t="s">
        <v>22</v>
      </c>
      <c r="F43" s="20" t="s">
        <v>31</v>
      </c>
      <c r="G43" s="20" t="s">
        <v>72</v>
      </c>
      <c r="H43" s="20" t="s">
        <v>25</v>
      </c>
      <c r="I43" s="22">
        <v>3543880</v>
      </c>
      <c r="J43" s="131"/>
    </row>
    <row r="44" spans="1:10" s="13" customFormat="1" ht="15.95" customHeight="1">
      <c r="A44" s="62">
        <v>44589</v>
      </c>
      <c r="B44" s="21" t="s">
        <v>20</v>
      </c>
      <c r="C44" s="21" t="s">
        <v>20</v>
      </c>
      <c r="D44" s="20" t="s">
        <v>21</v>
      </c>
      <c r="E44" s="20" t="s">
        <v>22</v>
      </c>
      <c r="F44" s="20" t="s">
        <v>35</v>
      </c>
      <c r="G44" s="20" t="s">
        <v>73</v>
      </c>
      <c r="H44" s="20" t="s">
        <v>25</v>
      </c>
      <c r="I44" s="22">
        <v>3555967</v>
      </c>
      <c r="J44" s="131"/>
    </row>
    <row r="45" spans="1:10" s="13" customFormat="1" ht="15.95" customHeight="1">
      <c r="A45" s="62">
        <v>44590</v>
      </c>
      <c r="B45" s="21" t="s">
        <v>20</v>
      </c>
      <c r="C45" s="21" t="s">
        <v>20</v>
      </c>
      <c r="D45" s="20" t="s">
        <v>21</v>
      </c>
      <c r="E45" s="20" t="s">
        <v>22</v>
      </c>
      <c r="F45" s="20" t="s">
        <v>35</v>
      </c>
      <c r="G45" s="20" t="s">
        <v>74</v>
      </c>
      <c r="H45" s="20" t="s">
        <v>25</v>
      </c>
      <c r="I45" s="22">
        <v>3036696</v>
      </c>
      <c r="J45" s="131"/>
    </row>
    <row r="46" spans="1:10" s="13" customFormat="1" ht="15.95" customHeight="1">
      <c r="A46" s="62">
        <v>44590</v>
      </c>
      <c r="B46" s="21" t="s">
        <v>20</v>
      </c>
      <c r="C46" s="21" t="s">
        <v>20</v>
      </c>
      <c r="D46" s="20" t="s">
        <v>27</v>
      </c>
      <c r="E46" s="20" t="s">
        <v>22</v>
      </c>
      <c r="F46" s="20" t="s">
        <v>28</v>
      </c>
      <c r="G46" s="20" t="s">
        <v>75</v>
      </c>
      <c r="H46" s="20" t="s">
        <v>25</v>
      </c>
      <c r="I46" s="22">
        <v>3700878</v>
      </c>
      <c r="J46" s="131"/>
    </row>
    <row r="47" spans="1:10" s="13" customFormat="1" ht="15.95" customHeight="1">
      <c r="A47" s="62">
        <v>44591</v>
      </c>
      <c r="B47" s="21" t="s">
        <v>20</v>
      </c>
      <c r="C47" s="21" t="s">
        <v>20</v>
      </c>
      <c r="D47" s="20" t="s">
        <v>21</v>
      </c>
      <c r="E47" s="20" t="s">
        <v>22</v>
      </c>
      <c r="F47" s="20" t="s">
        <v>35</v>
      </c>
      <c r="G47" s="20" t="s">
        <v>76</v>
      </c>
      <c r="H47" s="20" t="s">
        <v>25</v>
      </c>
      <c r="I47" s="22">
        <v>3287625</v>
      </c>
      <c r="J47" s="131"/>
    </row>
    <row r="48" spans="1:10" s="13" customFormat="1" ht="15.95" customHeight="1">
      <c r="A48" s="62">
        <v>44592</v>
      </c>
      <c r="B48" s="21" t="s">
        <v>20</v>
      </c>
      <c r="C48" s="21" t="s">
        <v>20</v>
      </c>
      <c r="D48" s="20" t="s">
        <v>21</v>
      </c>
      <c r="E48" s="20" t="s">
        <v>22</v>
      </c>
      <c r="F48" s="20" t="s">
        <v>23</v>
      </c>
      <c r="G48" s="20" t="s">
        <v>77</v>
      </c>
      <c r="H48" s="20" t="s">
        <v>25</v>
      </c>
      <c r="I48" s="22">
        <v>3844720</v>
      </c>
      <c r="J48" s="131"/>
    </row>
    <row r="49" spans="1:10" s="13" customFormat="1" ht="15.95" customHeight="1">
      <c r="A49" s="62">
        <v>44593</v>
      </c>
      <c r="B49" s="21" t="s">
        <v>20</v>
      </c>
      <c r="C49" s="21" t="s">
        <v>20</v>
      </c>
      <c r="D49" s="20" t="s">
        <v>21</v>
      </c>
      <c r="E49" s="20" t="s">
        <v>22</v>
      </c>
      <c r="F49" s="20" t="s">
        <v>55</v>
      </c>
      <c r="G49" s="20" t="s">
        <v>78</v>
      </c>
      <c r="H49" s="20" t="s">
        <v>25</v>
      </c>
      <c r="I49" s="22">
        <v>2872399</v>
      </c>
      <c r="J49" s="131"/>
    </row>
    <row r="50" spans="1:10" s="13" customFormat="1" ht="15.95" customHeight="1">
      <c r="A50" s="62">
        <v>44595</v>
      </c>
      <c r="B50" s="21" t="s">
        <v>20</v>
      </c>
      <c r="C50" s="21" t="s">
        <v>20</v>
      </c>
      <c r="D50" s="20" t="s">
        <v>27</v>
      </c>
      <c r="E50" s="20" t="s">
        <v>22</v>
      </c>
      <c r="F50" s="20" t="s">
        <v>28</v>
      </c>
      <c r="G50" s="20" t="s">
        <v>79</v>
      </c>
      <c r="H50" s="20" t="s">
        <v>25</v>
      </c>
      <c r="I50" s="22">
        <v>3707646</v>
      </c>
      <c r="J50" s="131"/>
    </row>
    <row r="51" spans="1:10" s="13" customFormat="1" ht="15.95" customHeight="1">
      <c r="A51" s="62">
        <v>44596</v>
      </c>
      <c r="B51" s="21" t="s">
        <v>20</v>
      </c>
      <c r="C51" s="21" t="s">
        <v>20</v>
      </c>
      <c r="D51" s="20" t="s">
        <v>21</v>
      </c>
      <c r="E51" s="20" t="s">
        <v>22</v>
      </c>
      <c r="F51" s="20" t="s">
        <v>44</v>
      </c>
      <c r="G51" s="20" t="s">
        <v>80</v>
      </c>
      <c r="H51" s="20" t="s">
        <v>25</v>
      </c>
      <c r="I51" s="22">
        <v>3698019</v>
      </c>
      <c r="J51" s="131"/>
    </row>
    <row r="52" spans="1:10" s="13" customFormat="1" ht="15.95" customHeight="1">
      <c r="A52" s="62">
        <v>44596</v>
      </c>
      <c r="B52" s="21" t="s">
        <v>20</v>
      </c>
      <c r="C52" s="21" t="s">
        <v>20</v>
      </c>
      <c r="D52" s="20" t="s">
        <v>21</v>
      </c>
      <c r="E52" s="20" t="s">
        <v>22</v>
      </c>
      <c r="F52" s="20" t="s">
        <v>44</v>
      </c>
      <c r="G52" s="20" t="s">
        <v>81</v>
      </c>
      <c r="H52" s="20" t="s">
        <v>25</v>
      </c>
      <c r="I52" s="22">
        <v>3709909</v>
      </c>
      <c r="J52" s="131"/>
    </row>
    <row r="53" spans="1:10" s="13" customFormat="1" ht="15.95" customHeight="1">
      <c r="A53" s="62">
        <v>44597</v>
      </c>
      <c r="B53" s="21" t="s">
        <v>20</v>
      </c>
      <c r="C53" s="21" t="s">
        <v>20</v>
      </c>
      <c r="D53" s="20" t="s">
        <v>21</v>
      </c>
      <c r="E53" s="20" t="s">
        <v>22</v>
      </c>
      <c r="F53" s="20" t="s">
        <v>44</v>
      </c>
      <c r="G53" s="20" t="s">
        <v>82</v>
      </c>
      <c r="H53" s="20" t="s">
        <v>25</v>
      </c>
      <c r="I53" s="22">
        <v>3692404</v>
      </c>
      <c r="J53" s="131"/>
    </row>
    <row r="54" spans="1:10" s="13" customFormat="1" ht="15.95" customHeight="1">
      <c r="A54" s="62">
        <v>44598</v>
      </c>
      <c r="B54" s="21" t="s">
        <v>20</v>
      </c>
      <c r="C54" s="21" t="s">
        <v>20</v>
      </c>
      <c r="D54" s="20" t="s">
        <v>21</v>
      </c>
      <c r="E54" s="20" t="s">
        <v>22</v>
      </c>
      <c r="F54" s="20" t="s">
        <v>23</v>
      </c>
      <c r="G54" s="20" t="s">
        <v>24</v>
      </c>
      <c r="H54" s="20" t="s">
        <v>25</v>
      </c>
      <c r="I54" s="22">
        <v>3523330</v>
      </c>
      <c r="J54" s="131"/>
    </row>
    <row r="55" spans="1:10" s="13" customFormat="1" ht="15.95" customHeight="1" thickBot="1">
      <c r="A55" s="136">
        <v>44598</v>
      </c>
      <c r="B55" s="137" t="s">
        <v>20</v>
      </c>
      <c r="C55" s="137" t="s">
        <v>20</v>
      </c>
      <c r="D55" s="138" t="s">
        <v>21</v>
      </c>
      <c r="E55" s="138" t="s">
        <v>22</v>
      </c>
      <c r="F55" s="138" t="s">
        <v>35</v>
      </c>
      <c r="G55" s="138" t="s">
        <v>30</v>
      </c>
      <c r="H55" s="138" t="s">
        <v>25</v>
      </c>
      <c r="I55" s="139">
        <v>3627961</v>
      </c>
      <c r="J55" s="142"/>
    </row>
    <row r="56" spans="1:10" s="13" customFormat="1" ht="15.95" customHeight="1" thickTop="1">
      <c r="A56" s="62">
        <v>44599</v>
      </c>
      <c r="B56" s="21" t="s">
        <v>20</v>
      </c>
      <c r="C56" s="21" t="s">
        <v>20</v>
      </c>
      <c r="D56" s="20" t="s">
        <v>21</v>
      </c>
      <c r="E56" s="20" t="s">
        <v>22</v>
      </c>
      <c r="F56" s="20" t="s">
        <v>83</v>
      </c>
      <c r="G56" s="20" t="s">
        <v>84</v>
      </c>
      <c r="H56" s="20" t="s">
        <v>25</v>
      </c>
      <c r="I56" s="22">
        <v>3782302</v>
      </c>
      <c r="J56" s="131"/>
    </row>
    <row r="57" spans="1:10" s="13" customFormat="1" ht="15.95" customHeight="1">
      <c r="A57" s="62">
        <v>44600</v>
      </c>
      <c r="B57" s="21" t="s">
        <v>20</v>
      </c>
      <c r="C57" s="21" t="s">
        <v>20</v>
      </c>
      <c r="D57" s="20" t="s">
        <v>21</v>
      </c>
      <c r="E57" s="20" t="s">
        <v>22</v>
      </c>
      <c r="F57" s="20" t="s">
        <v>35</v>
      </c>
      <c r="G57" s="20" t="s">
        <v>85</v>
      </c>
      <c r="H57" s="20" t="s">
        <v>25</v>
      </c>
      <c r="I57" s="22">
        <v>3467842</v>
      </c>
      <c r="J57" s="131"/>
    </row>
    <row r="58" spans="1:10" s="13" customFormat="1" ht="15.95" customHeight="1">
      <c r="A58" s="62">
        <v>44601</v>
      </c>
      <c r="B58" s="21" t="s">
        <v>20</v>
      </c>
      <c r="C58" s="21" t="s">
        <v>20</v>
      </c>
      <c r="D58" s="20" t="s">
        <v>21</v>
      </c>
      <c r="E58" s="20" t="s">
        <v>22</v>
      </c>
      <c r="F58" s="20" t="s">
        <v>55</v>
      </c>
      <c r="G58" s="20" t="s">
        <v>86</v>
      </c>
      <c r="H58" s="20" t="s">
        <v>25</v>
      </c>
      <c r="I58" s="22">
        <v>3750051</v>
      </c>
      <c r="J58" s="131"/>
    </row>
    <row r="59" spans="1:10" s="13" customFormat="1" ht="15.95" customHeight="1">
      <c r="A59" s="62">
        <v>44602</v>
      </c>
      <c r="B59" s="21" t="s">
        <v>20</v>
      </c>
      <c r="C59" s="21" t="s">
        <v>20</v>
      </c>
      <c r="D59" s="20" t="s">
        <v>21</v>
      </c>
      <c r="E59" s="20" t="s">
        <v>22</v>
      </c>
      <c r="F59" s="20" t="s">
        <v>87</v>
      </c>
      <c r="G59" s="20" t="s">
        <v>88</v>
      </c>
      <c r="H59" s="20" t="s">
        <v>25</v>
      </c>
      <c r="I59" s="22">
        <v>2972664</v>
      </c>
      <c r="J59" s="131" t="s">
        <v>67</v>
      </c>
    </row>
    <row r="60" spans="1:10" s="13" customFormat="1" ht="15.95" customHeight="1">
      <c r="A60" s="62">
        <v>44602</v>
      </c>
      <c r="B60" s="21" t="s">
        <v>20</v>
      </c>
      <c r="C60" s="21" t="s">
        <v>20</v>
      </c>
      <c r="D60" s="20" t="s">
        <v>21</v>
      </c>
      <c r="E60" s="20" t="s">
        <v>22</v>
      </c>
      <c r="F60" s="20" t="s">
        <v>89</v>
      </c>
      <c r="G60" s="20" t="s">
        <v>88</v>
      </c>
      <c r="H60" s="20" t="s">
        <v>25</v>
      </c>
      <c r="I60" s="22">
        <v>716947</v>
      </c>
      <c r="J60" s="131" t="s">
        <v>67</v>
      </c>
    </row>
    <row r="61" spans="1:10" s="13" customFormat="1" ht="15.95" customHeight="1">
      <c r="A61" s="62">
        <v>44603</v>
      </c>
      <c r="B61" s="21" t="s">
        <v>20</v>
      </c>
      <c r="C61" s="21" t="s">
        <v>20</v>
      </c>
      <c r="D61" s="20" t="s">
        <v>21</v>
      </c>
      <c r="E61" s="20" t="s">
        <v>22</v>
      </c>
      <c r="F61" s="20" t="s">
        <v>23</v>
      </c>
      <c r="G61" s="20" t="s">
        <v>90</v>
      </c>
      <c r="H61" s="20" t="s">
        <v>25</v>
      </c>
      <c r="I61" s="22">
        <v>3660236</v>
      </c>
      <c r="J61" s="131"/>
    </row>
    <row r="62" spans="1:10" s="13" customFormat="1" ht="15.95" customHeight="1">
      <c r="A62" s="62">
        <v>44604</v>
      </c>
      <c r="B62" s="21" t="s">
        <v>20</v>
      </c>
      <c r="C62" s="21" t="s">
        <v>20</v>
      </c>
      <c r="D62" s="20" t="s">
        <v>21</v>
      </c>
      <c r="E62" s="20" t="s">
        <v>22</v>
      </c>
      <c r="F62" s="20" t="s">
        <v>55</v>
      </c>
      <c r="G62" s="20" t="s">
        <v>91</v>
      </c>
      <c r="H62" s="20" t="s">
        <v>25</v>
      </c>
      <c r="I62" s="22">
        <v>3571296</v>
      </c>
      <c r="J62" s="131"/>
    </row>
    <row r="63" spans="1:10" s="13" customFormat="1" ht="15.95" customHeight="1">
      <c r="A63" s="62">
        <v>44605</v>
      </c>
      <c r="B63" s="21" t="s">
        <v>20</v>
      </c>
      <c r="C63" s="21" t="s">
        <v>20</v>
      </c>
      <c r="D63" s="20" t="s">
        <v>21</v>
      </c>
      <c r="E63" s="20" t="s">
        <v>22</v>
      </c>
      <c r="F63" s="20" t="s">
        <v>65</v>
      </c>
      <c r="G63" s="20" t="s">
        <v>92</v>
      </c>
      <c r="H63" s="20" t="s">
        <v>25</v>
      </c>
      <c r="I63" s="22">
        <v>2934131</v>
      </c>
      <c r="J63" s="131"/>
    </row>
    <row r="64" spans="1:10" s="13" customFormat="1" ht="15.95" customHeight="1">
      <c r="A64" s="62">
        <v>44605</v>
      </c>
      <c r="B64" s="21" t="s">
        <v>20</v>
      </c>
      <c r="C64" s="21" t="s">
        <v>20</v>
      </c>
      <c r="D64" s="20" t="s">
        <v>21</v>
      </c>
      <c r="E64" s="20" t="s">
        <v>22</v>
      </c>
      <c r="F64" s="20" t="s">
        <v>44</v>
      </c>
      <c r="G64" s="20" t="s">
        <v>46</v>
      </c>
      <c r="H64" s="20" t="s">
        <v>25</v>
      </c>
      <c r="I64" s="22">
        <v>3491198</v>
      </c>
      <c r="J64" s="131"/>
    </row>
    <row r="65" spans="1:10" s="13" customFormat="1" ht="15.95" customHeight="1">
      <c r="A65" s="62">
        <v>44606</v>
      </c>
      <c r="B65" s="21" t="s">
        <v>20</v>
      </c>
      <c r="C65" s="21" t="s">
        <v>20</v>
      </c>
      <c r="D65" s="20" t="s">
        <v>27</v>
      </c>
      <c r="E65" s="20" t="s">
        <v>22</v>
      </c>
      <c r="F65" s="20" t="s">
        <v>28</v>
      </c>
      <c r="G65" s="20" t="s">
        <v>93</v>
      </c>
      <c r="H65" s="20" t="s">
        <v>25</v>
      </c>
      <c r="I65" s="22">
        <v>3696135</v>
      </c>
      <c r="J65" s="131"/>
    </row>
    <row r="66" spans="1:10" s="13" customFormat="1" ht="15.95" customHeight="1">
      <c r="A66" s="62">
        <v>44607</v>
      </c>
      <c r="B66" s="21" t="s">
        <v>20</v>
      </c>
      <c r="C66" s="21" t="s">
        <v>20</v>
      </c>
      <c r="D66" s="20" t="s">
        <v>21</v>
      </c>
      <c r="E66" s="20" t="s">
        <v>22</v>
      </c>
      <c r="F66" s="20" t="s">
        <v>94</v>
      </c>
      <c r="G66" s="20" t="s">
        <v>95</v>
      </c>
      <c r="H66" s="20" t="s">
        <v>25</v>
      </c>
      <c r="I66" s="22">
        <v>3356720</v>
      </c>
      <c r="J66" s="131"/>
    </row>
    <row r="67" spans="1:10" s="13" customFormat="1" ht="15.95" customHeight="1">
      <c r="A67" s="62">
        <v>44608</v>
      </c>
      <c r="B67" s="21" t="s">
        <v>20</v>
      </c>
      <c r="C67" s="21" t="s">
        <v>20</v>
      </c>
      <c r="D67" s="20" t="s">
        <v>21</v>
      </c>
      <c r="E67" s="20" t="s">
        <v>22</v>
      </c>
      <c r="F67" s="20" t="s">
        <v>69</v>
      </c>
      <c r="G67" s="20" t="s">
        <v>96</v>
      </c>
      <c r="H67" s="20" t="s">
        <v>25</v>
      </c>
      <c r="I67" s="22">
        <v>3535551</v>
      </c>
      <c r="J67" s="131"/>
    </row>
    <row r="68" spans="1:10" s="13" customFormat="1" ht="15.95" customHeight="1">
      <c r="A68" s="62">
        <v>44610</v>
      </c>
      <c r="B68" s="21" t="s">
        <v>20</v>
      </c>
      <c r="C68" s="21" t="s">
        <v>20</v>
      </c>
      <c r="D68" s="20" t="s">
        <v>21</v>
      </c>
      <c r="E68" s="20" t="s">
        <v>22</v>
      </c>
      <c r="F68" s="20" t="s">
        <v>31</v>
      </c>
      <c r="G68" s="20" t="s">
        <v>51</v>
      </c>
      <c r="H68" s="20" t="s">
        <v>25</v>
      </c>
      <c r="I68" s="22">
        <v>3294017</v>
      </c>
      <c r="J68" s="131"/>
    </row>
    <row r="69" spans="1:10" s="13" customFormat="1" ht="15.95" customHeight="1">
      <c r="A69" s="62">
        <v>44610</v>
      </c>
      <c r="B69" s="21" t="s">
        <v>20</v>
      </c>
      <c r="C69" s="21" t="s">
        <v>20</v>
      </c>
      <c r="D69" s="20" t="s">
        <v>21</v>
      </c>
      <c r="E69" s="20" t="s">
        <v>22</v>
      </c>
      <c r="F69" s="20" t="s">
        <v>23</v>
      </c>
      <c r="G69" s="20" t="s">
        <v>40</v>
      </c>
      <c r="H69" s="20" t="s">
        <v>25</v>
      </c>
      <c r="I69" s="22">
        <v>3788347</v>
      </c>
      <c r="J69" s="131"/>
    </row>
    <row r="70" spans="1:10" s="13" customFormat="1" ht="15.95" customHeight="1">
      <c r="A70" s="62">
        <v>44611</v>
      </c>
      <c r="B70" s="21" t="s">
        <v>20</v>
      </c>
      <c r="C70" s="21" t="s">
        <v>20</v>
      </c>
      <c r="D70" s="20" t="s">
        <v>27</v>
      </c>
      <c r="E70" s="20" t="s">
        <v>22</v>
      </c>
      <c r="F70" s="20" t="s">
        <v>28</v>
      </c>
      <c r="G70" s="20" t="s">
        <v>97</v>
      </c>
      <c r="H70" s="20" t="s">
        <v>25</v>
      </c>
      <c r="I70" s="22">
        <v>3191829</v>
      </c>
      <c r="J70" s="131"/>
    </row>
    <row r="71" spans="1:10" s="13" customFormat="1" ht="15.95" customHeight="1">
      <c r="A71" s="62">
        <v>44612</v>
      </c>
      <c r="B71" s="21" t="s">
        <v>20</v>
      </c>
      <c r="C71" s="21" t="s">
        <v>20</v>
      </c>
      <c r="D71" s="20" t="s">
        <v>21</v>
      </c>
      <c r="E71" s="20" t="s">
        <v>22</v>
      </c>
      <c r="F71" s="20" t="s">
        <v>23</v>
      </c>
      <c r="G71" s="20" t="s">
        <v>98</v>
      </c>
      <c r="H71" s="20" t="s">
        <v>25</v>
      </c>
      <c r="I71" s="22">
        <v>3269948</v>
      </c>
      <c r="J71" s="131"/>
    </row>
    <row r="72" spans="1:10" s="13" customFormat="1" ht="15.95" customHeight="1">
      <c r="A72" s="62">
        <v>44613</v>
      </c>
      <c r="B72" s="21" t="s">
        <v>20</v>
      </c>
      <c r="C72" s="21" t="s">
        <v>20</v>
      </c>
      <c r="D72" s="20" t="s">
        <v>21</v>
      </c>
      <c r="E72" s="20" t="s">
        <v>22</v>
      </c>
      <c r="F72" s="20" t="s">
        <v>69</v>
      </c>
      <c r="G72" s="20" t="s">
        <v>99</v>
      </c>
      <c r="H72" s="20" t="s">
        <v>25</v>
      </c>
      <c r="I72" s="22">
        <v>2579476</v>
      </c>
      <c r="J72" s="131" t="s">
        <v>67</v>
      </c>
    </row>
    <row r="73" spans="1:10" s="13" customFormat="1" ht="15.95" customHeight="1">
      <c r="A73" s="62">
        <v>44613</v>
      </c>
      <c r="B73" s="21" t="s">
        <v>20</v>
      </c>
      <c r="C73" s="21" t="s">
        <v>20</v>
      </c>
      <c r="D73" s="20" t="s">
        <v>21</v>
      </c>
      <c r="E73" s="20" t="s">
        <v>22</v>
      </c>
      <c r="F73" s="20" t="s">
        <v>83</v>
      </c>
      <c r="G73" s="20" t="s">
        <v>99</v>
      </c>
      <c r="H73" s="20" t="s">
        <v>25</v>
      </c>
      <c r="I73" s="22">
        <v>1097756</v>
      </c>
      <c r="J73" s="131" t="s">
        <v>67</v>
      </c>
    </row>
    <row r="74" spans="1:10" s="13" customFormat="1" ht="15.95" customHeight="1">
      <c r="A74" s="62">
        <v>44614</v>
      </c>
      <c r="B74" s="21" t="s">
        <v>20</v>
      </c>
      <c r="C74" s="21" t="s">
        <v>20</v>
      </c>
      <c r="D74" s="20" t="s">
        <v>21</v>
      </c>
      <c r="E74" s="20" t="s">
        <v>22</v>
      </c>
      <c r="F74" s="20" t="s">
        <v>44</v>
      </c>
      <c r="G74" s="20" t="s">
        <v>100</v>
      </c>
      <c r="H74" s="20" t="s">
        <v>25</v>
      </c>
      <c r="I74" s="22">
        <v>3619417</v>
      </c>
      <c r="J74" s="131"/>
    </row>
    <row r="75" spans="1:10" s="13" customFormat="1" ht="15.95" customHeight="1">
      <c r="A75" s="62">
        <v>44616</v>
      </c>
      <c r="B75" s="21" t="s">
        <v>20</v>
      </c>
      <c r="C75" s="21" t="s">
        <v>20</v>
      </c>
      <c r="D75" s="20" t="s">
        <v>21</v>
      </c>
      <c r="E75" s="20" t="s">
        <v>22</v>
      </c>
      <c r="F75" s="20" t="s">
        <v>101</v>
      </c>
      <c r="G75" s="20" t="s">
        <v>102</v>
      </c>
      <c r="H75" s="20" t="s">
        <v>25</v>
      </c>
      <c r="I75" s="22">
        <v>5277144</v>
      </c>
      <c r="J75" s="131"/>
    </row>
    <row r="76" spans="1:10" s="13" customFormat="1" ht="15.95" customHeight="1">
      <c r="A76" s="62">
        <v>44616</v>
      </c>
      <c r="B76" s="21" t="s">
        <v>20</v>
      </c>
      <c r="C76" s="21" t="s">
        <v>20</v>
      </c>
      <c r="D76" s="20" t="s">
        <v>21</v>
      </c>
      <c r="E76" s="20" t="s">
        <v>22</v>
      </c>
      <c r="F76" s="20" t="s">
        <v>23</v>
      </c>
      <c r="G76" s="20" t="s">
        <v>103</v>
      </c>
      <c r="H76" s="20" t="s">
        <v>25</v>
      </c>
      <c r="I76" s="22">
        <v>3198870</v>
      </c>
      <c r="J76" s="131"/>
    </row>
    <row r="77" spans="1:10" s="13" customFormat="1" ht="15.95" customHeight="1">
      <c r="A77" s="62">
        <v>44617</v>
      </c>
      <c r="B77" s="21" t="s">
        <v>20</v>
      </c>
      <c r="C77" s="21" t="s">
        <v>20</v>
      </c>
      <c r="D77" s="20" t="s">
        <v>21</v>
      </c>
      <c r="E77" s="20" t="s">
        <v>22</v>
      </c>
      <c r="F77" s="20" t="s">
        <v>35</v>
      </c>
      <c r="G77" s="20" t="s">
        <v>104</v>
      </c>
      <c r="H77" s="20" t="s">
        <v>25</v>
      </c>
      <c r="I77" s="22">
        <v>3559458</v>
      </c>
      <c r="J77" s="131"/>
    </row>
    <row r="78" spans="1:10" s="13" customFormat="1" ht="15.95" customHeight="1">
      <c r="A78" s="62">
        <v>44618</v>
      </c>
      <c r="B78" s="21" t="s">
        <v>20</v>
      </c>
      <c r="C78" s="21" t="s">
        <v>20</v>
      </c>
      <c r="D78" s="20" t="s">
        <v>21</v>
      </c>
      <c r="E78" s="20" t="s">
        <v>22</v>
      </c>
      <c r="F78" s="20" t="s">
        <v>23</v>
      </c>
      <c r="G78" s="20" t="s">
        <v>105</v>
      </c>
      <c r="H78" s="20" t="s">
        <v>25</v>
      </c>
      <c r="I78" s="22">
        <v>3603818</v>
      </c>
      <c r="J78" s="131"/>
    </row>
    <row r="79" spans="1:10" s="13" customFormat="1" ht="15.95" customHeight="1">
      <c r="A79" s="62">
        <v>44618</v>
      </c>
      <c r="B79" s="21" t="s">
        <v>20</v>
      </c>
      <c r="C79" s="21" t="s">
        <v>20</v>
      </c>
      <c r="D79" s="20" t="s">
        <v>21</v>
      </c>
      <c r="E79" s="20" t="s">
        <v>22</v>
      </c>
      <c r="F79" s="20" t="s">
        <v>35</v>
      </c>
      <c r="G79" s="20" t="s">
        <v>64</v>
      </c>
      <c r="H79" s="20" t="s">
        <v>25</v>
      </c>
      <c r="I79" s="22">
        <v>3804605</v>
      </c>
      <c r="J79" s="131"/>
    </row>
    <row r="80" spans="1:10" s="13" customFormat="1" ht="15.95" customHeight="1">
      <c r="A80" s="62">
        <v>44619</v>
      </c>
      <c r="B80" s="21" t="s">
        <v>20</v>
      </c>
      <c r="C80" s="21" t="s">
        <v>20</v>
      </c>
      <c r="D80" s="20" t="s">
        <v>21</v>
      </c>
      <c r="E80" s="20" t="s">
        <v>22</v>
      </c>
      <c r="F80" s="20" t="s">
        <v>33</v>
      </c>
      <c r="G80" s="20" t="s">
        <v>106</v>
      </c>
      <c r="H80" s="20" t="s">
        <v>25</v>
      </c>
      <c r="I80" s="22">
        <v>3284587</v>
      </c>
      <c r="J80" s="131"/>
    </row>
    <row r="81" spans="1:10" s="13" customFormat="1" ht="15.95" customHeight="1">
      <c r="A81" s="62">
        <v>44620</v>
      </c>
      <c r="B81" s="21" t="s">
        <v>20</v>
      </c>
      <c r="C81" s="21" t="s">
        <v>20</v>
      </c>
      <c r="D81" s="20" t="s">
        <v>21</v>
      </c>
      <c r="E81" s="20" t="s">
        <v>22</v>
      </c>
      <c r="F81" s="20" t="s">
        <v>49</v>
      </c>
      <c r="G81" s="20" t="s">
        <v>107</v>
      </c>
      <c r="H81" s="20" t="s">
        <v>25</v>
      </c>
      <c r="I81" s="22">
        <v>3579857</v>
      </c>
      <c r="J81" s="131"/>
    </row>
    <row r="82" spans="1:10" s="13" customFormat="1" ht="15.95" customHeight="1">
      <c r="A82" s="62">
        <v>44621</v>
      </c>
      <c r="B82" s="21" t="s">
        <v>20</v>
      </c>
      <c r="C82" s="21" t="s">
        <v>20</v>
      </c>
      <c r="D82" s="20" t="s">
        <v>21</v>
      </c>
      <c r="E82" s="20" t="s">
        <v>22</v>
      </c>
      <c r="F82" s="20" t="s">
        <v>23</v>
      </c>
      <c r="G82" s="20" t="s">
        <v>48</v>
      </c>
      <c r="H82" s="20" t="s">
        <v>25</v>
      </c>
      <c r="I82" s="22">
        <v>3857517</v>
      </c>
      <c r="J82" s="131"/>
    </row>
    <row r="83" spans="1:10" s="13" customFormat="1" ht="15.95" customHeight="1">
      <c r="A83" s="62">
        <v>44622</v>
      </c>
      <c r="B83" s="21" t="s">
        <v>20</v>
      </c>
      <c r="C83" s="21" t="s">
        <v>20</v>
      </c>
      <c r="D83" s="20" t="s">
        <v>27</v>
      </c>
      <c r="E83" s="20" t="s">
        <v>22</v>
      </c>
      <c r="F83" s="20" t="s">
        <v>28</v>
      </c>
      <c r="G83" s="20" t="s">
        <v>108</v>
      </c>
      <c r="H83" s="20" t="s">
        <v>25</v>
      </c>
      <c r="I83" s="22">
        <v>3708898</v>
      </c>
      <c r="J83" s="131"/>
    </row>
    <row r="84" spans="1:10" s="13" customFormat="1" ht="15.95" customHeight="1">
      <c r="A84" s="62">
        <v>44623</v>
      </c>
      <c r="B84" s="21" t="s">
        <v>20</v>
      </c>
      <c r="C84" s="21" t="s">
        <v>20</v>
      </c>
      <c r="D84" s="20" t="s">
        <v>21</v>
      </c>
      <c r="E84" s="20" t="s">
        <v>22</v>
      </c>
      <c r="F84" s="20" t="s">
        <v>49</v>
      </c>
      <c r="G84" s="20" t="s">
        <v>109</v>
      </c>
      <c r="H84" s="20" t="s">
        <v>25</v>
      </c>
      <c r="I84" s="22">
        <v>3386548</v>
      </c>
      <c r="J84" s="131"/>
    </row>
    <row r="85" spans="1:10" s="13" customFormat="1" ht="15.95" customHeight="1">
      <c r="A85" s="62">
        <v>44623</v>
      </c>
      <c r="B85" s="21" t="s">
        <v>20</v>
      </c>
      <c r="C85" s="21" t="s">
        <v>20</v>
      </c>
      <c r="D85" s="20" t="s">
        <v>21</v>
      </c>
      <c r="E85" s="20" t="s">
        <v>22</v>
      </c>
      <c r="F85" s="20" t="s">
        <v>69</v>
      </c>
      <c r="G85" s="20" t="s">
        <v>63</v>
      </c>
      <c r="H85" s="20" t="s">
        <v>25</v>
      </c>
      <c r="I85" s="22">
        <v>3107262</v>
      </c>
      <c r="J85" s="131"/>
    </row>
    <row r="86" spans="1:10" s="13" customFormat="1" ht="15.95" customHeight="1">
      <c r="A86" s="62">
        <v>44624</v>
      </c>
      <c r="B86" s="21" t="s">
        <v>20</v>
      </c>
      <c r="C86" s="21" t="s">
        <v>20</v>
      </c>
      <c r="D86" s="20" t="s">
        <v>21</v>
      </c>
      <c r="E86" s="20" t="s">
        <v>22</v>
      </c>
      <c r="F86" s="20" t="s">
        <v>31</v>
      </c>
      <c r="G86" s="20" t="s">
        <v>110</v>
      </c>
      <c r="H86" s="20" t="s">
        <v>25</v>
      </c>
      <c r="I86" s="22">
        <v>3576667</v>
      </c>
      <c r="J86" s="131"/>
    </row>
    <row r="87" spans="1:10" s="13" customFormat="1" ht="15.95" customHeight="1">
      <c r="A87" s="62">
        <v>44625</v>
      </c>
      <c r="B87" s="21" t="s">
        <v>20</v>
      </c>
      <c r="C87" s="21" t="s">
        <v>20</v>
      </c>
      <c r="D87" s="20" t="s">
        <v>27</v>
      </c>
      <c r="E87" s="20" t="s">
        <v>22</v>
      </c>
      <c r="F87" s="20" t="s">
        <v>28</v>
      </c>
      <c r="G87" s="20" t="s">
        <v>111</v>
      </c>
      <c r="H87" s="20" t="s">
        <v>25</v>
      </c>
      <c r="I87" s="22">
        <v>3228980</v>
      </c>
      <c r="J87" s="131"/>
    </row>
    <row r="88" spans="1:10" s="13" customFormat="1" ht="15.95" customHeight="1">
      <c r="A88" s="62">
        <v>44626</v>
      </c>
      <c r="B88" s="21" t="s">
        <v>20</v>
      </c>
      <c r="C88" s="21" t="s">
        <v>20</v>
      </c>
      <c r="D88" s="20" t="s">
        <v>21</v>
      </c>
      <c r="E88" s="20" t="s">
        <v>22</v>
      </c>
      <c r="F88" s="20" t="s">
        <v>33</v>
      </c>
      <c r="G88" s="20" t="s">
        <v>73</v>
      </c>
      <c r="H88" s="20" t="s">
        <v>25</v>
      </c>
      <c r="I88" s="22">
        <v>3661480</v>
      </c>
      <c r="J88" s="131"/>
    </row>
    <row r="89" spans="1:10" s="13" customFormat="1" ht="15.95" customHeight="1">
      <c r="A89" s="62">
        <v>44627</v>
      </c>
      <c r="B89" s="21" t="s">
        <v>20</v>
      </c>
      <c r="C89" s="21" t="s">
        <v>20</v>
      </c>
      <c r="D89" s="20" t="s">
        <v>21</v>
      </c>
      <c r="E89" s="20" t="s">
        <v>22</v>
      </c>
      <c r="F89" s="20" t="s">
        <v>31</v>
      </c>
      <c r="G89" s="20" t="s">
        <v>60</v>
      </c>
      <c r="H89" s="20" t="s">
        <v>25</v>
      </c>
      <c r="I89" s="22">
        <v>3384660</v>
      </c>
      <c r="J89" s="131"/>
    </row>
    <row r="90" spans="1:10" s="13" customFormat="1" ht="15.95" customHeight="1">
      <c r="A90" s="62">
        <v>44628</v>
      </c>
      <c r="B90" s="21" t="s">
        <v>20</v>
      </c>
      <c r="C90" s="21" t="s">
        <v>20</v>
      </c>
      <c r="D90" s="20" t="s">
        <v>21</v>
      </c>
      <c r="E90" s="20" t="s">
        <v>22</v>
      </c>
      <c r="F90" s="20" t="s">
        <v>57</v>
      </c>
      <c r="G90" s="20" t="s">
        <v>58</v>
      </c>
      <c r="H90" s="20" t="s">
        <v>25</v>
      </c>
      <c r="I90" s="22">
        <v>2945766</v>
      </c>
      <c r="J90" s="131"/>
    </row>
    <row r="91" spans="1:10" s="13" customFormat="1" ht="15.95" customHeight="1">
      <c r="A91" s="62">
        <v>44629</v>
      </c>
      <c r="B91" s="21" t="s">
        <v>20</v>
      </c>
      <c r="C91" s="21" t="s">
        <v>20</v>
      </c>
      <c r="D91" s="20" t="s">
        <v>21</v>
      </c>
      <c r="E91" s="20" t="s">
        <v>22</v>
      </c>
      <c r="F91" s="20" t="s">
        <v>33</v>
      </c>
      <c r="G91" s="20" t="s">
        <v>112</v>
      </c>
      <c r="H91" s="20" t="s">
        <v>25</v>
      </c>
      <c r="I91" s="22">
        <v>3385851</v>
      </c>
      <c r="J91" s="131"/>
    </row>
    <row r="92" spans="1:10" s="13" customFormat="1" ht="15.95" customHeight="1">
      <c r="A92" s="62">
        <v>44629</v>
      </c>
      <c r="B92" s="21" t="s">
        <v>20</v>
      </c>
      <c r="C92" s="21" t="s">
        <v>20</v>
      </c>
      <c r="D92" s="20" t="s">
        <v>21</v>
      </c>
      <c r="E92" s="20" t="s">
        <v>22</v>
      </c>
      <c r="F92" s="20" t="s">
        <v>69</v>
      </c>
      <c r="G92" s="20" t="s">
        <v>77</v>
      </c>
      <c r="H92" s="20" t="s">
        <v>25</v>
      </c>
      <c r="I92" s="22">
        <v>2817713</v>
      </c>
      <c r="J92" s="131"/>
    </row>
    <row r="93" spans="1:10" s="13" customFormat="1" ht="15.95" customHeight="1">
      <c r="A93" s="62">
        <v>44630</v>
      </c>
      <c r="B93" s="21" t="s">
        <v>20</v>
      </c>
      <c r="C93" s="21" t="s">
        <v>20</v>
      </c>
      <c r="D93" s="20" t="s">
        <v>21</v>
      </c>
      <c r="E93" s="20" t="s">
        <v>22</v>
      </c>
      <c r="F93" s="20" t="s">
        <v>113</v>
      </c>
      <c r="G93" s="20" t="s">
        <v>114</v>
      </c>
      <c r="H93" s="20" t="s">
        <v>25</v>
      </c>
      <c r="I93" s="22">
        <v>3831430</v>
      </c>
      <c r="J93" s="131"/>
    </row>
    <row r="94" spans="1:10" s="13" customFormat="1" ht="15.95" customHeight="1">
      <c r="A94" s="62">
        <v>44631</v>
      </c>
      <c r="B94" s="21" t="s">
        <v>20</v>
      </c>
      <c r="C94" s="21" t="s">
        <v>20</v>
      </c>
      <c r="D94" s="20" t="s">
        <v>21</v>
      </c>
      <c r="E94" s="20" t="s">
        <v>22</v>
      </c>
      <c r="F94" s="20" t="s">
        <v>23</v>
      </c>
      <c r="G94" s="20" t="s">
        <v>86</v>
      </c>
      <c r="H94" s="20" t="s">
        <v>25</v>
      </c>
      <c r="I94" s="22">
        <v>3753992</v>
      </c>
      <c r="J94" s="131"/>
    </row>
    <row r="95" spans="1:10" s="13" customFormat="1" ht="15.95" customHeight="1">
      <c r="A95" s="62">
        <v>44632</v>
      </c>
      <c r="B95" s="21" t="s">
        <v>20</v>
      </c>
      <c r="C95" s="21" t="s">
        <v>20</v>
      </c>
      <c r="D95" s="20" t="s">
        <v>21</v>
      </c>
      <c r="E95" s="20" t="s">
        <v>22</v>
      </c>
      <c r="F95" s="20" t="s">
        <v>35</v>
      </c>
      <c r="G95" s="20" t="s">
        <v>66</v>
      </c>
      <c r="H95" s="20" t="s">
        <v>25</v>
      </c>
      <c r="I95" s="22">
        <v>3709745</v>
      </c>
      <c r="J95" s="131"/>
    </row>
    <row r="96" spans="1:10" s="13" customFormat="1" ht="15.95" customHeight="1">
      <c r="A96" s="62">
        <v>44632</v>
      </c>
      <c r="B96" s="21" t="s">
        <v>20</v>
      </c>
      <c r="C96" s="21" t="s">
        <v>20</v>
      </c>
      <c r="D96" s="20" t="s">
        <v>21</v>
      </c>
      <c r="E96" s="20" t="s">
        <v>22</v>
      </c>
      <c r="F96" s="20" t="s">
        <v>35</v>
      </c>
      <c r="G96" s="20" t="s">
        <v>24</v>
      </c>
      <c r="H96" s="20" t="s">
        <v>25</v>
      </c>
      <c r="I96" s="22">
        <v>3557838</v>
      </c>
      <c r="J96" s="131"/>
    </row>
    <row r="97" spans="1:10" s="13" customFormat="1" ht="15.95" customHeight="1">
      <c r="A97" s="62">
        <v>44634</v>
      </c>
      <c r="B97" s="21" t="s">
        <v>20</v>
      </c>
      <c r="C97" s="21" t="s">
        <v>20</v>
      </c>
      <c r="D97" s="20" t="s">
        <v>21</v>
      </c>
      <c r="E97" s="20" t="s">
        <v>22</v>
      </c>
      <c r="F97" s="20" t="s">
        <v>68</v>
      </c>
      <c r="G97" s="20" t="s">
        <v>115</v>
      </c>
      <c r="H97" s="20" t="s">
        <v>25</v>
      </c>
      <c r="I97" s="22">
        <v>773295</v>
      </c>
      <c r="J97" s="131" t="s">
        <v>67</v>
      </c>
    </row>
    <row r="98" spans="1:10" s="13" customFormat="1" ht="15.95" customHeight="1">
      <c r="A98" s="62">
        <v>44634</v>
      </c>
      <c r="B98" s="21" t="s">
        <v>20</v>
      </c>
      <c r="C98" s="21" t="s">
        <v>20</v>
      </c>
      <c r="D98" s="20" t="s">
        <v>21</v>
      </c>
      <c r="E98" s="20" t="s">
        <v>22</v>
      </c>
      <c r="F98" s="20" t="s">
        <v>23</v>
      </c>
      <c r="G98" s="20" t="s">
        <v>30</v>
      </c>
      <c r="H98" s="20" t="s">
        <v>25</v>
      </c>
      <c r="I98" s="22">
        <v>3669162</v>
      </c>
      <c r="J98" s="131"/>
    </row>
    <row r="99" spans="1:10" s="13" customFormat="1" ht="15.95" customHeight="1">
      <c r="A99" s="62">
        <v>44634</v>
      </c>
      <c r="B99" s="21" t="s">
        <v>20</v>
      </c>
      <c r="C99" s="21" t="s">
        <v>20</v>
      </c>
      <c r="D99" s="20" t="s">
        <v>21</v>
      </c>
      <c r="E99" s="20" t="s">
        <v>22</v>
      </c>
      <c r="F99" s="20" t="s">
        <v>44</v>
      </c>
      <c r="G99" s="20" t="s">
        <v>115</v>
      </c>
      <c r="H99" s="20" t="s">
        <v>25</v>
      </c>
      <c r="I99" s="22">
        <v>2937064</v>
      </c>
      <c r="J99" s="131" t="s">
        <v>67</v>
      </c>
    </row>
    <row r="100" spans="1:10" s="13" customFormat="1" ht="15.95" customHeight="1" thickBot="1">
      <c r="A100" s="136">
        <v>44635</v>
      </c>
      <c r="B100" s="137" t="s">
        <v>20</v>
      </c>
      <c r="C100" s="137" t="s">
        <v>20</v>
      </c>
      <c r="D100" s="138" t="s">
        <v>21</v>
      </c>
      <c r="E100" s="138" t="s">
        <v>22</v>
      </c>
      <c r="F100" s="138" t="s">
        <v>35</v>
      </c>
      <c r="G100" s="138" t="s">
        <v>116</v>
      </c>
      <c r="H100" s="138" t="s">
        <v>25</v>
      </c>
      <c r="I100" s="139">
        <v>3258239</v>
      </c>
      <c r="J100" s="142"/>
    </row>
    <row r="101" spans="1:10" s="13" customFormat="1" ht="15.95" customHeight="1" thickTop="1">
      <c r="A101" s="62">
        <v>44636</v>
      </c>
      <c r="B101" s="21" t="s">
        <v>20</v>
      </c>
      <c r="C101" s="21" t="s">
        <v>20</v>
      </c>
      <c r="D101" s="20" t="s">
        <v>21</v>
      </c>
      <c r="E101" s="20" t="s">
        <v>22</v>
      </c>
      <c r="F101" s="20" t="s">
        <v>35</v>
      </c>
      <c r="G101" s="20" t="s">
        <v>117</v>
      </c>
      <c r="H101" s="20" t="s">
        <v>25</v>
      </c>
      <c r="I101" s="22">
        <v>3556030</v>
      </c>
      <c r="J101" s="131"/>
    </row>
    <row r="102" spans="1:10" s="13" customFormat="1" ht="15.95" customHeight="1">
      <c r="A102" s="62">
        <v>44637</v>
      </c>
      <c r="B102" s="21" t="s">
        <v>20</v>
      </c>
      <c r="C102" s="21" t="s">
        <v>20</v>
      </c>
      <c r="D102" s="20" t="s">
        <v>21</v>
      </c>
      <c r="E102" s="20" t="s">
        <v>22</v>
      </c>
      <c r="F102" s="20" t="s">
        <v>33</v>
      </c>
      <c r="G102" s="20" t="s">
        <v>118</v>
      </c>
      <c r="H102" s="20" t="s">
        <v>25</v>
      </c>
      <c r="I102" s="22">
        <v>3310121</v>
      </c>
      <c r="J102" s="131"/>
    </row>
    <row r="103" spans="1:10" s="13" customFormat="1" ht="15.95" customHeight="1">
      <c r="A103" s="62">
        <v>44637</v>
      </c>
      <c r="B103" s="21" t="s">
        <v>20</v>
      </c>
      <c r="C103" s="21" t="s">
        <v>20</v>
      </c>
      <c r="D103" s="20" t="s">
        <v>21</v>
      </c>
      <c r="E103" s="20" t="s">
        <v>22</v>
      </c>
      <c r="F103" s="20" t="s">
        <v>23</v>
      </c>
      <c r="G103" s="20" t="s">
        <v>119</v>
      </c>
      <c r="H103" s="20" t="s">
        <v>25</v>
      </c>
      <c r="I103" s="22">
        <v>3796426</v>
      </c>
      <c r="J103" s="131"/>
    </row>
    <row r="104" spans="1:10" s="13" customFormat="1" ht="15.95" customHeight="1">
      <c r="A104" s="62">
        <v>44638</v>
      </c>
      <c r="B104" s="21" t="s">
        <v>20</v>
      </c>
      <c r="C104" s="21" t="s">
        <v>20</v>
      </c>
      <c r="D104" s="20" t="s">
        <v>21</v>
      </c>
      <c r="E104" s="20" t="s">
        <v>22</v>
      </c>
      <c r="F104" s="20" t="s">
        <v>31</v>
      </c>
      <c r="G104" s="20" t="s">
        <v>62</v>
      </c>
      <c r="H104" s="20" t="s">
        <v>25</v>
      </c>
      <c r="I104" s="22">
        <v>3643800</v>
      </c>
      <c r="J104" s="131"/>
    </row>
    <row r="105" spans="1:10" s="13" customFormat="1" ht="15.95" customHeight="1">
      <c r="A105" s="62">
        <v>44639</v>
      </c>
      <c r="B105" s="21" t="s">
        <v>20</v>
      </c>
      <c r="C105" s="21" t="s">
        <v>20</v>
      </c>
      <c r="D105" s="20" t="s">
        <v>21</v>
      </c>
      <c r="E105" s="20" t="s">
        <v>22</v>
      </c>
      <c r="F105" s="20" t="s">
        <v>55</v>
      </c>
      <c r="G105" s="20" t="s">
        <v>120</v>
      </c>
      <c r="H105" s="20" t="s">
        <v>25</v>
      </c>
      <c r="I105" s="22">
        <v>3678647</v>
      </c>
      <c r="J105" s="131"/>
    </row>
    <row r="106" spans="1:10" s="13" customFormat="1" ht="15.95" customHeight="1">
      <c r="A106" s="62">
        <v>44640</v>
      </c>
      <c r="B106" s="21" t="s">
        <v>20</v>
      </c>
      <c r="C106" s="21" t="s">
        <v>20</v>
      </c>
      <c r="D106" s="20" t="s">
        <v>21</v>
      </c>
      <c r="E106" s="20" t="s">
        <v>22</v>
      </c>
      <c r="F106" s="20" t="s">
        <v>33</v>
      </c>
      <c r="G106" s="20" t="s">
        <v>41</v>
      </c>
      <c r="H106" s="20" t="s">
        <v>25</v>
      </c>
      <c r="I106" s="22">
        <v>3663462</v>
      </c>
      <c r="J106" s="131"/>
    </row>
    <row r="107" spans="1:10" s="13" customFormat="1" ht="15.95" customHeight="1">
      <c r="A107" s="62">
        <v>44641</v>
      </c>
      <c r="B107" s="21" t="s">
        <v>20</v>
      </c>
      <c r="C107" s="21" t="s">
        <v>20</v>
      </c>
      <c r="D107" s="20" t="s">
        <v>21</v>
      </c>
      <c r="E107" s="20" t="s">
        <v>22</v>
      </c>
      <c r="F107" s="20" t="s">
        <v>87</v>
      </c>
      <c r="G107" s="20" t="s">
        <v>121</v>
      </c>
      <c r="H107" s="20" t="s">
        <v>25</v>
      </c>
      <c r="I107" s="22">
        <v>3420968</v>
      </c>
      <c r="J107" s="131"/>
    </row>
    <row r="108" spans="1:10" s="13" customFormat="1" ht="15.95" customHeight="1">
      <c r="A108" s="62">
        <v>44642</v>
      </c>
      <c r="B108" s="21" t="s">
        <v>20</v>
      </c>
      <c r="C108" s="21" t="s">
        <v>20</v>
      </c>
      <c r="D108" s="20" t="s">
        <v>122</v>
      </c>
      <c r="E108" s="20" t="s">
        <v>22</v>
      </c>
      <c r="F108" s="20" t="s">
        <v>35</v>
      </c>
      <c r="G108" s="20" t="s">
        <v>91</v>
      </c>
      <c r="H108" s="20" t="s">
        <v>25</v>
      </c>
      <c r="I108" s="22">
        <v>3651952</v>
      </c>
      <c r="J108" s="131"/>
    </row>
    <row r="109" spans="1:10" s="13" customFormat="1" ht="15.95" customHeight="1">
      <c r="A109" s="62">
        <v>44643</v>
      </c>
      <c r="B109" s="21" t="s">
        <v>20</v>
      </c>
      <c r="C109" s="21" t="s">
        <v>20</v>
      </c>
      <c r="D109" s="20" t="s">
        <v>122</v>
      </c>
      <c r="E109" s="20" t="s">
        <v>22</v>
      </c>
      <c r="F109" s="20" t="s">
        <v>57</v>
      </c>
      <c r="G109" s="20" t="s">
        <v>92</v>
      </c>
      <c r="H109" s="20" t="s">
        <v>25</v>
      </c>
      <c r="I109" s="22">
        <v>2939278</v>
      </c>
      <c r="J109" s="131"/>
    </row>
    <row r="110" spans="1:10" s="13" customFormat="1" ht="15.95" customHeight="1">
      <c r="A110" s="62">
        <v>44644</v>
      </c>
      <c r="B110" s="21" t="s">
        <v>20</v>
      </c>
      <c r="C110" s="21" t="s">
        <v>20</v>
      </c>
      <c r="D110" s="20" t="s">
        <v>122</v>
      </c>
      <c r="E110" s="20" t="s">
        <v>22</v>
      </c>
      <c r="F110" s="20" t="s">
        <v>55</v>
      </c>
      <c r="G110" s="20" t="s">
        <v>123</v>
      </c>
      <c r="H110" s="20" t="s">
        <v>25</v>
      </c>
      <c r="I110" s="22">
        <v>3497461</v>
      </c>
      <c r="J110" s="131"/>
    </row>
    <row r="111" spans="1:10" s="13" customFormat="1" ht="15.95" customHeight="1">
      <c r="A111" s="62">
        <v>44644</v>
      </c>
      <c r="B111" s="21" t="s">
        <v>20</v>
      </c>
      <c r="C111" s="21" t="s">
        <v>20</v>
      </c>
      <c r="D111" s="20" t="s">
        <v>122</v>
      </c>
      <c r="E111" s="20" t="s">
        <v>22</v>
      </c>
      <c r="F111" s="20" t="s">
        <v>28</v>
      </c>
      <c r="G111" s="20" t="s">
        <v>52</v>
      </c>
      <c r="H111" s="20" t="s">
        <v>25</v>
      </c>
      <c r="I111" s="22">
        <v>3695356</v>
      </c>
      <c r="J111" s="131"/>
    </row>
    <row r="112" spans="1:10" s="13" customFormat="1" ht="15.95" customHeight="1">
      <c r="A112" s="62">
        <v>44646</v>
      </c>
      <c r="B112" s="21" t="s">
        <v>20</v>
      </c>
      <c r="C112" s="21" t="s">
        <v>20</v>
      </c>
      <c r="D112" s="20" t="s">
        <v>122</v>
      </c>
      <c r="E112" s="20" t="s">
        <v>22</v>
      </c>
      <c r="F112" s="20" t="s">
        <v>35</v>
      </c>
      <c r="G112" s="20" t="s">
        <v>124</v>
      </c>
      <c r="H112" s="20" t="s">
        <v>25</v>
      </c>
      <c r="I112" s="22">
        <v>3406080</v>
      </c>
      <c r="J112" s="131"/>
    </row>
    <row r="113" spans="1:10" s="13" customFormat="1" ht="15.95" customHeight="1">
      <c r="A113" s="62">
        <v>44647</v>
      </c>
      <c r="B113" s="21" t="s">
        <v>20</v>
      </c>
      <c r="C113" s="21" t="s">
        <v>20</v>
      </c>
      <c r="D113" s="20" t="s">
        <v>122</v>
      </c>
      <c r="E113" s="20" t="s">
        <v>22</v>
      </c>
      <c r="F113" s="20" t="s">
        <v>125</v>
      </c>
      <c r="G113" s="20" t="s">
        <v>126</v>
      </c>
      <c r="H113" s="20" t="s">
        <v>25</v>
      </c>
      <c r="I113" s="22">
        <v>3824718</v>
      </c>
      <c r="J113" s="131"/>
    </row>
    <row r="114" spans="1:10" s="13" customFormat="1" ht="15.95" customHeight="1">
      <c r="A114" s="62">
        <v>44647</v>
      </c>
      <c r="B114" s="21" t="s">
        <v>20</v>
      </c>
      <c r="C114" s="21" t="s">
        <v>20</v>
      </c>
      <c r="D114" s="20" t="s">
        <v>122</v>
      </c>
      <c r="E114" s="20" t="s">
        <v>22</v>
      </c>
      <c r="F114" s="20" t="s">
        <v>28</v>
      </c>
      <c r="G114" s="20" t="s">
        <v>127</v>
      </c>
      <c r="H114" s="20" t="s">
        <v>25</v>
      </c>
      <c r="I114" s="22">
        <v>3684331</v>
      </c>
      <c r="J114" s="131"/>
    </row>
    <row r="115" spans="1:10" s="13" customFormat="1" ht="15.95" customHeight="1">
      <c r="A115" s="62">
        <v>44648</v>
      </c>
      <c r="B115" s="21" t="s">
        <v>20</v>
      </c>
      <c r="C115" s="21" t="s">
        <v>20</v>
      </c>
      <c r="D115" s="20" t="s">
        <v>122</v>
      </c>
      <c r="E115" s="20" t="s">
        <v>22</v>
      </c>
      <c r="F115" s="20" t="s">
        <v>33</v>
      </c>
      <c r="G115" s="20" t="s">
        <v>128</v>
      </c>
      <c r="H115" s="20" t="s">
        <v>25</v>
      </c>
      <c r="I115" s="22">
        <v>3289704</v>
      </c>
      <c r="J115" s="131"/>
    </row>
    <row r="116" spans="1:10" s="13" customFormat="1" ht="15.95" customHeight="1">
      <c r="A116" s="62">
        <v>44649</v>
      </c>
      <c r="B116" s="21" t="s">
        <v>20</v>
      </c>
      <c r="C116" s="21" t="s">
        <v>20</v>
      </c>
      <c r="D116" s="20" t="s">
        <v>122</v>
      </c>
      <c r="E116" s="20" t="s">
        <v>22</v>
      </c>
      <c r="F116" s="20" t="s">
        <v>94</v>
      </c>
      <c r="G116" s="20" t="s">
        <v>129</v>
      </c>
      <c r="H116" s="20" t="s">
        <v>25</v>
      </c>
      <c r="I116" s="22">
        <v>3709409</v>
      </c>
      <c r="J116" s="131"/>
    </row>
    <row r="117" spans="1:10" s="13" customFormat="1" ht="15.95" customHeight="1">
      <c r="A117" s="62">
        <v>44650</v>
      </c>
      <c r="B117" s="21" t="s">
        <v>20</v>
      </c>
      <c r="C117" s="21" t="s">
        <v>20</v>
      </c>
      <c r="D117" s="20" t="s">
        <v>122</v>
      </c>
      <c r="E117" s="20" t="s">
        <v>22</v>
      </c>
      <c r="F117" s="20" t="s">
        <v>23</v>
      </c>
      <c r="G117" s="20" t="s">
        <v>48</v>
      </c>
      <c r="H117" s="20" t="s">
        <v>25</v>
      </c>
      <c r="I117" s="22">
        <v>3819809</v>
      </c>
      <c r="J117" s="131"/>
    </row>
    <row r="118" spans="1:10" s="13" customFormat="1" ht="15.95" customHeight="1">
      <c r="A118" s="62">
        <v>44651</v>
      </c>
      <c r="B118" s="21" t="s">
        <v>20</v>
      </c>
      <c r="C118" s="21" t="s">
        <v>20</v>
      </c>
      <c r="D118" s="20" t="s">
        <v>122</v>
      </c>
      <c r="E118" s="20" t="s">
        <v>22</v>
      </c>
      <c r="F118" s="20" t="s">
        <v>33</v>
      </c>
      <c r="G118" s="20" t="s">
        <v>130</v>
      </c>
      <c r="H118" s="20" t="s">
        <v>25</v>
      </c>
      <c r="I118" s="22">
        <v>3648668</v>
      </c>
      <c r="J118" s="131"/>
    </row>
    <row r="119" spans="1:10" s="13" customFormat="1" ht="15.95" customHeight="1">
      <c r="A119" s="62">
        <v>44651</v>
      </c>
      <c r="B119" s="21" t="s">
        <v>20</v>
      </c>
      <c r="C119" s="21" t="s">
        <v>20</v>
      </c>
      <c r="D119" s="20" t="s">
        <v>122</v>
      </c>
      <c r="E119" s="20" t="s">
        <v>22</v>
      </c>
      <c r="F119" s="20" t="s">
        <v>35</v>
      </c>
      <c r="G119" s="20" t="s">
        <v>131</v>
      </c>
      <c r="H119" s="20" t="s">
        <v>25</v>
      </c>
      <c r="I119" s="22">
        <v>3697594</v>
      </c>
      <c r="J119" s="131"/>
    </row>
    <row r="120" spans="1:10" s="13" customFormat="1" ht="15.95" customHeight="1">
      <c r="A120" s="62">
        <v>44652</v>
      </c>
      <c r="B120" s="21" t="s">
        <v>20</v>
      </c>
      <c r="C120" s="21" t="s">
        <v>20</v>
      </c>
      <c r="D120" s="20" t="s">
        <v>21</v>
      </c>
      <c r="E120" s="20" t="s">
        <v>22</v>
      </c>
      <c r="F120" s="20" t="s">
        <v>35</v>
      </c>
      <c r="G120" s="20" t="s">
        <v>100</v>
      </c>
      <c r="H120" s="20" t="s">
        <v>25</v>
      </c>
      <c r="I120" s="22">
        <v>3622697</v>
      </c>
      <c r="J120" s="131"/>
    </row>
    <row r="121" spans="1:10" s="13" customFormat="1" ht="15.95" customHeight="1">
      <c r="A121" s="62">
        <v>44653</v>
      </c>
      <c r="B121" s="21" t="s">
        <v>20</v>
      </c>
      <c r="C121" s="21" t="s">
        <v>20</v>
      </c>
      <c r="D121" s="20" t="s">
        <v>21</v>
      </c>
      <c r="E121" s="20" t="s">
        <v>22</v>
      </c>
      <c r="F121" s="20" t="s">
        <v>23</v>
      </c>
      <c r="G121" s="20" t="s">
        <v>107</v>
      </c>
      <c r="H121" s="20" t="s">
        <v>25</v>
      </c>
      <c r="I121" s="22">
        <v>3522846</v>
      </c>
      <c r="J121" s="131"/>
    </row>
    <row r="122" spans="1:10" s="13" customFormat="1" ht="15.95" customHeight="1">
      <c r="A122" s="62">
        <v>44654</v>
      </c>
      <c r="B122" s="21" t="s">
        <v>20</v>
      </c>
      <c r="C122" s="21" t="s">
        <v>20</v>
      </c>
      <c r="D122" s="20" t="s">
        <v>21</v>
      </c>
      <c r="E122" s="20" t="s">
        <v>22</v>
      </c>
      <c r="F122" s="20" t="s">
        <v>55</v>
      </c>
      <c r="G122" s="20" t="s">
        <v>132</v>
      </c>
      <c r="H122" s="20" t="s">
        <v>25</v>
      </c>
      <c r="I122" s="22">
        <v>3640557</v>
      </c>
      <c r="J122" s="131"/>
    </row>
    <row r="123" spans="1:10" s="13" customFormat="1" ht="15.95" customHeight="1">
      <c r="A123" s="62">
        <v>44654</v>
      </c>
      <c r="B123" s="21" t="s">
        <v>20</v>
      </c>
      <c r="C123" s="21" t="s">
        <v>20</v>
      </c>
      <c r="D123" s="20" t="s">
        <v>27</v>
      </c>
      <c r="E123" s="20" t="s">
        <v>22</v>
      </c>
      <c r="F123" s="20" t="s">
        <v>28</v>
      </c>
      <c r="G123" s="20" t="s">
        <v>75</v>
      </c>
      <c r="H123" s="20" t="s">
        <v>25</v>
      </c>
      <c r="I123" s="22">
        <v>3694477</v>
      </c>
      <c r="J123" s="131"/>
    </row>
    <row r="124" spans="1:10" s="13" customFormat="1" ht="15.95" customHeight="1">
      <c r="A124" s="62">
        <v>44655</v>
      </c>
      <c r="B124" s="21" t="s">
        <v>20</v>
      </c>
      <c r="C124" s="21" t="s">
        <v>20</v>
      </c>
      <c r="D124" s="20" t="s">
        <v>21</v>
      </c>
      <c r="E124" s="20" t="s">
        <v>22</v>
      </c>
      <c r="F124" s="20" t="s">
        <v>42</v>
      </c>
      <c r="G124" s="20" t="s">
        <v>133</v>
      </c>
      <c r="H124" s="20" t="s">
        <v>25</v>
      </c>
      <c r="I124" s="22">
        <v>3704815</v>
      </c>
      <c r="J124" s="131"/>
    </row>
    <row r="125" spans="1:10" s="13" customFormat="1" ht="15.95" customHeight="1">
      <c r="A125" s="62">
        <v>44657</v>
      </c>
      <c r="B125" s="21" t="s">
        <v>20</v>
      </c>
      <c r="C125" s="21" t="s">
        <v>20</v>
      </c>
      <c r="D125" s="20" t="s">
        <v>21</v>
      </c>
      <c r="E125" s="20" t="s">
        <v>22</v>
      </c>
      <c r="F125" s="20" t="s">
        <v>94</v>
      </c>
      <c r="G125" s="20" t="s">
        <v>134</v>
      </c>
      <c r="H125" s="20" t="s">
        <v>25</v>
      </c>
      <c r="I125" s="22">
        <v>3383737</v>
      </c>
      <c r="J125" s="131"/>
    </row>
    <row r="126" spans="1:10" s="13" customFormat="1" ht="15.95" customHeight="1">
      <c r="A126" s="62">
        <v>44657</v>
      </c>
      <c r="B126" s="21" t="s">
        <v>20</v>
      </c>
      <c r="C126" s="21" t="s">
        <v>20</v>
      </c>
      <c r="D126" s="20" t="s">
        <v>21</v>
      </c>
      <c r="E126" s="20" t="s">
        <v>22</v>
      </c>
      <c r="F126" s="20" t="s">
        <v>113</v>
      </c>
      <c r="G126" s="20" t="s">
        <v>135</v>
      </c>
      <c r="H126" s="20" t="s">
        <v>25</v>
      </c>
      <c r="I126" s="22">
        <v>3116439</v>
      </c>
      <c r="J126" s="131"/>
    </row>
    <row r="127" spans="1:10" s="13" customFormat="1" ht="15.95" customHeight="1">
      <c r="A127" s="62">
        <v>44658</v>
      </c>
      <c r="B127" s="21" t="s">
        <v>20</v>
      </c>
      <c r="C127" s="21" t="s">
        <v>20</v>
      </c>
      <c r="D127" s="20" t="s">
        <v>21</v>
      </c>
      <c r="E127" s="20" t="s">
        <v>22</v>
      </c>
      <c r="F127" s="20" t="s">
        <v>68</v>
      </c>
      <c r="G127" s="20" t="s">
        <v>136</v>
      </c>
      <c r="H127" s="20" t="s">
        <v>25</v>
      </c>
      <c r="I127" s="22">
        <v>736690</v>
      </c>
      <c r="J127" s="131" t="s">
        <v>67</v>
      </c>
    </row>
    <row r="128" spans="1:10" s="13" customFormat="1" ht="15.95" customHeight="1">
      <c r="A128" s="62">
        <v>44658</v>
      </c>
      <c r="B128" s="21" t="s">
        <v>20</v>
      </c>
      <c r="C128" s="21" t="s">
        <v>20</v>
      </c>
      <c r="D128" s="20" t="s">
        <v>21</v>
      </c>
      <c r="E128" s="20" t="s">
        <v>22</v>
      </c>
      <c r="F128" s="20" t="s">
        <v>44</v>
      </c>
      <c r="G128" s="20" t="s">
        <v>136</v>
      </c>
      <c r="H128" s="20" t="s">
        <v>25</v>
      </c>
      <c r="I128" s="22">
        <v>2947130</v>
      </c>
      <c r="J128" s="131" t="s">
        <v>67</v>
      </c>
    </row>
    <row r="129" spans="1:10" s="13" customFormat="1" ht="15.95" customHeight="1">
      <c r="A129" s="62">
        <v>44659</v>
      </c>
      <c r="B129" s="21" t="s">
        <v>20</v>
      </c>
      <c r="C129" s="21" t="s">
        <v>20</v>
      </c>
      <c r="D129" s="20" t="s">
        <v>21</v>
      </c>
      <c r="E129" s="20" t="s">
        <v>22</v>
      </c>
      <c r="F129" s="20" t="s">
        <v>55</v>
      </c>
      <c r="G129" s="20" t="s">
        <v>104</v>
      </c>
      <c r="H129" s="20" t="s">
        <v>25</v>
      </c>
      <c r="I129" s="22">
        <v>3577867</v>
      </c>
      <c r="J129" s="131"/>
    </row>
    <row r="130" spans="1:10" s="13" customFormat="1" ht="15.95" customHeight="1">
      <c r="A130" s="62">
        <v>44660</v>
      </c>
      <c r="B130" s="21" t="s">
        <v>20</v>
      </c>
      <c r="C130" s="21" t="s">
        <v>20</v>
      </c>
      <c r="D130" s="20" t="s">
        <v>21</v>
      </c>
      <c r="E130" s="20" t="s">
        <v>22</v>
      </c>
      <c r="F130" s="20" t="s">
        <v>33</v>
      </c>
      <c r="G130" s="20" t="s">
        <v>137</v>
      </c>
      <c r="H130" s="20" t="s">
        <v>25</v>
      </c>
      <c r="I130" s="22">
        <v>3385374</v>
      </c>
      <c r="J130" s="131"/>
    </row>
    <row r="131" spans="1:10" s="13" customFormat="1" ht="15.95" customHeight="1">
      <c r="A131" s="62">
        <v>44660</v>
      </c>
      <c r="B131" s="21" t="s">
        <v>20</v>
      </c>
      <c r="C131" s="21" t="s">
        <v>20</v>
      </c>
      <c r="D131" s="20" t="s">
        <v>21</v>
      </c>
      <c r="E131" s="20" t="s">
        <v>22</v>
      </c>
      <c r="F131" s="20" t="s">
        <v>35</v>
      </c>
      <c r="G131" s="20" t="s">
        <v>64</v>
      </c>
      <c r="H131" s="20" t="s">
        <v>25</v>
      </c>
      <c r="I131" s="22">
        <v>3400620</v>
      </c>
      <c r="J131" s="131"/>
    </row>
    <row r="132" spans="1:10" s="13" customFormat="1" ht="15.95" customHeight="1">
      <c r="A132" s="62">
        <v>44661</v>
      </c>
      <c r="B132" s="21" t="s">
        <v>20</v>
      </c>
      <c r="C132" s="21" t="s">
        <v>20</v>
      </c>
      <c r="D132" s="20" t="s">
        <v>21</v>
      </c>
      <c r="E132" s="20" t="s">
        <v>22</v>
      </c>
      <c r="F132" s="20" t="s">
        <v>33</v>
      </c>
      <c r="G132" s="20" t="s">
        <v>54</v>
      </c>
      <c r="H132" s="20" t="s">
        <v>25</v>
      </c>
      <c r="I132" s="22">
        <v>1449046</v>
      </c>
      <c r="J132" s="131" t="s">
        <v>67</v>
      </c>
    </row>
    <row r="133" spans="1:10" s="13" customFormat="1" ht="15.95" customHeight="1">
      <c r="A133" s="62">
        <v>44661</v>
      </c>
      <c r="B133" s="21" t="s">
        <v>20</v>
      </c>
      <c r="C133" s="21" t="s">
        <v>20</v>
      </c>
      <c r="D133" s="20" t="s">
        <v>21</v>
      </c>
      <c r="E133" s="20" t="s">
        <v>22</v>
      </c>
      <c r="F133" s="20" t="s">
        <v>49</v>
      </c>
      <c r="G133" s="20" t="s">
        <v>54</v>
      </c>
      <c r="H133" s="20" t="s">
        <v>25</v>
      </c>
      <c r="I133" s="22">
        <v>2211075</v>
      </c>
      <c r="J133" s="131" t="s">
        <v>67</v>
      </c>
    </row>
    <row r="134" spans="1:10" s="13" customFormat="1" ht="15.95" customHeight="1">
      <c r="A134" s="62">
        <v>44662</v>
      </c>
      <c r="B134" s="21" t="s">
        <v>20</v>
      </c>
      <c r="C134" s="21" t="s">
        <v>20</v>
      </c>
      <c r="D134" s="20" t="s">
        <v>21</v>
      </c>
      <c r="E134" s="20" t="s">
        <v>22</v>
      </c>
      <c r="F134" s="20" t="s">
        <v>23</v>
      </c>
      <c r="G134" s="20" t="s">
        <v>138</v>
      </c>
      <c r="H134" s="20" t="s">
        <v>25</v>
      </c>
      <c r="I134" s="22">
        <v>3710589</v>
      </c>
      <c r="J134" s="131"/>
    </row>
    <row r="135" spans="1:10" s="13" customFormat="1" ht="15.95" customHeight="1">
      <c r="A135" s="62">
        <v>44665</v>
      </c>
      <c r="B135" s="21" t="s">
        <v>20</v>
      </c>
      <c r="C135" s="21" t="s">
        <v>20</v>
      </c>
      <c r="D135" s="20" t="s">
        <v>21</v>
      </c>
      <c r="E135" s="20" t="s">
        <v>22</v>
      </c>
      <c r="F135" s="20" t="s">
        <v>31</v>
      </c>
      <c r="G135" s="20" t="s">
        <v>70</v>
      </c>
      <c r="H135" s="20" t="s">
        <v>25</v>
      </c>
      <c r="I135" s="22">
        <v>3674865</v>
      </c>
      <c r="J135" s="131"/>
    </row>
    <row r="136" spans="1:10" s="13" customFormat="1" ht="15.95" customHeight="1">
      <c r="A136" s="62">
        <v>44665</v>
      </c>
      <c r="B136" s="21" t="s">
        <v>20</v>
      </c>
      <c r="C136" s="21" t="s">
        <v>20</v>
      </c>
      <c r="D136" s="20" t="s">
        <v>21</v>
      </c>
      <c r="E136" s="20" t="s">
        <v>22</v>
      </c>
      <c r="F136" s="20" t="s">
        <v>113</v>
      </c>
      <c r="G136" s="20" t="s">
        <v>30</v>
      </c>
      <c r="H136" s="20" t="s">
        <v>25</v>
      </c>
      <c r="I136" s="22">
        <v>3650372</v>
      </c>
      <c r="J136" s="131"/>
    </row>
    <row r="137" spans="1:10" s="13" customFormat="1" ht="15.95" customHeight="1">
      <c r="A137" s="62">
        <v>44666</v>
      </c>
      <c r="B137" s="21" t="s">
        <v>20</v>
      </c>
      <c r="C137" s="21" t="s">
        <v>20</v>
      </c>
      <c r="D137" s="20" t="s">
        <v>21</v>
      </c>
      <c r="E137" s="20" t="s">
        <v>22</v>
      </c>
      <c r="F137" s="20" t="s">
        <v>23</v>
      </c>
      <c r="G137" s="20" t="s">
        <v>24</v>
      </c>
      <c r="H137" s="20" t="s">
        <v>25</v>
      </c>
      <c r="I137" s="22">
        <v>3569569</v>
      </c>
      <c r="J137" s="131"/>
    </row>
    <row r="138" spans="1:10" s="13" customFormat="1" ht="15.95" customHeight="1">
      <c r="A138" s="62">
        <v>44667</v>
      </c>
      <c r="B138" s="21" t="s">
        <v>20</v>
      </c>
      <c r="C138" s="21" t="s">
        <v>20</v>
      </c>
      <c r="D138" s="20" t="s">
        <v>21</v>
      </c>
      <c r="E138" s="20" t="s">
        <v>22</v>
      </c>
      <c r="F138" s="20" t="s">
        <v>33</v>
      </c>
      <c r="G138" s="20" t="s">
        <v>117</v>
      </c>
      <c r="H138" s="20" t="s">
        <v>25</v>
      </c>
      <c r="I138" s="22">
        <v>3706799</v>
      </c>
      <c r="J138" s="131"/>
    </row>
    <row r="139" spans="1:10" s="13" customFormat="1" ht="15.95" customHeight="1">
      <c r="A139" s="62">
        <v>44667</v>
      </c>
      <c r="B139" s="21" t="s">
        <v>20</v>
      </c>
      <c r="C139" s="21" t="s">
        <v>20</v>
      </c>
      <c r="D139" s="20" t="s">
        <v>21</v>
      </c>
      <c r="E139" s="20" t="s">
        <v>22</v>
      </c>
      <c r="F139" s="20" t="s">
        <v>23</v>
      </c>
      <c r="G139" s="20" t="s">
        <v>119</v>
      </c>
      <c r="H139" s="20" t="s">
        <v>25</v>
      </c>
      <c r="I139" s="22">
        <v>3539610</v>
      </c>
      <c r="J139" s="131"/>
    </row>
    <row r="140" spans="1:10" s="13" customFormat="1" ht="15.95" customHeight="1">
      <c r="A140" s="62">
        <v>44668</v>
      </c>
      <c r="B140" s="21" t="s">
        <v>20</v>
      </c>
      <c r="C140" s="21" t="s">
        <v>20</v>
      </c>
      <c r="D140" s="20" t="s">
        <v>21</v>
      </c>
      <c r="E140" s="20" t="s">
        <v>22</v>
      </c>
      <c r="F140" s="20" t="s">
        <v>35</v>
      </c>
      <c r="G140" s="20" t="s">
        <v>139</v>
      </c>
      <c r="H140" s="20" t="s">
        <v>25</v>
      </c>
      <c r="I140" s="22">
        <v>3440416</v>
      </c>
      <c r="J140" s="131"/>
    </row>
    <row r="141" spans="1:10" s="13" customFormat="1" ht="15.95" customHeight="1">
      <c r="A141" s="62">
        <v>44669</v>
      </c>
      <c r="B141" s="21" t="s">
        <v>20</v>
      </c>
      <c r="C141" s="21" t="s">
        <v>20</v>
      </c>
      <c r="D141" s="20" t="s">
        <v>21</v>
      </c>
      <c r="E141" s="20" t="s">
        <v>22</v>
      </c>
      <c r="F141" s="20" t="s">
        <v>35</v>
      </c>
      <c r="G141" s="20" t="s">
        <v>79</v>
      </c>
      <c r="H141" s="20" t="s">
        <v>25</v>
      </c>
      <c r="I141" s="22">
        <v>3704919</v>
      </c>
      <c r="J141" s="131"/>
    </row>
    <row r="142" spans="1:10" s="13" customFormat="1" ht="15.95" customHeight="1">
      <c r="A142" s="62">
        <v>44670</v>
      </c>
      <c r="B142" s="21" t="s">
        <v>20</v>
      </c>
      <c r="C142" s="21" t="s">
        <v>20</v>
      </c>
      <c r="D142" s="20" t="s">
        <v>21</v>
      </c>
      <c r="E142" s="20" t="s">
        <v>22</v>
      </c>
      <c r="F142" s="20" t="s">
        <v>140</v>
      </c>
      <c r="G142" s="20" t="s">
        <v>141</v>
      </c>
      <c r="H142" s="20" t="s">
        <v>25</v>
      </c>
      <c r="I142" s="22">
        <v>2225232</v>
      </c>
      <c r="J142" s="131" t="s">
        <v>67</v>
      </c>
    </row>
    <row r="143" spans="1:10" s="13" customFormat="1" ht="15.95" customHeight="1">
      <c r="A143" s="62">
        <v>44670</v>
      </c>
      <c r="B143" s="21" t="s">
        <v>20</v>
      </c>
      <c r="C143" s="21" t="s">
        <v>20</v>
      </c>
      <c r="D143" s="20" t="s">
        <v>21</v>
      </c>
      <c r="E143" s="20" t="s">
        <v>22</v>
      </c>
      <c r="F143" s="20" t="s">
        <v>23</v>
      </c>
      <c r="G143" s="20" t="s">
        <v>141</v>
      </c>
      <c r="H143" s="20" t="s">
        <v>25</v>
      </c>
      <c r="I143" s="22">
        <v>1062984</v>
      </c>
      <c r="J143" s="131" t="s">
        <v>67</v>
      </c>
    </row>
    <row r="144" spans="1:10" s="13" customFormat="1" ht="15.95" customHeight="1">
      <c r="A144" s="62">
        <v>44671</v>
      </c>
      <c r="B144" s="21" t="s">
        <v>20</v>
      </c>
      <c r="C144" s="21" t="s">
        <v>20</v>
      </c>
      <c r="D144" s="20" t="s">
        <v>21</v>
      </c>
      <c r="E144" s="20" t="s">
        <v>22</v>
      </c>
      <c r="F144" s="20" t="s">
        <v>55</v>
      </c>
      <c r="G144" s="20" t="s">
        <v>41</v>
      </c>
      <c r="H144" s="20" t="s">
        <v>25</v>
      </c>
      <c r="I144" s="22">
        <v>3705601</v>
      </c>
      <c r="J144" s="131"/>
    </row>
    <row r="145" spans="1:10" s="13" customFormat="1" ht="15.95" customHeight="1" thickBot="1">
      <c r="A145" s="136">
        <v>44671</v>
      </c>
      <c r="B145" s="137" t="s">
        <v>20</v>
      </c>
      <c r="C145" s="137" t="s">
        <v>20</v>
      </c>
      <c r="D145" s="138" t="s">
        <v>21</v>
      </c>
      <c r="E145" s="138" t="s">
        <v>22</v>
      </c>
      <c r="F145" s="138" t="s">
        <v>23</v>
      </c>
      <c r="G145" s="138" t="s">
        <v>86</v>
      </c>
      <c r="H145" s="138" t="s">
        <v>25</v>
      </c>
      <c r="I145" s="139">
        <v>3627420</v>
      </c>
      <c r="J145" s="142"/>
    </row>
    <row r="146" spans="1:10" s="13" customFormat="1" ht="15.95" customHeight="1" thickTop="1">
      <c r="A146" s="62">
        <v>44672</v>
      </c>
      <c r="B146" s="21" t="s">
        <v>20</v>
      </c>
      <c r="C146" s="21" t="s">
        <v>20</v>
      </c>
      <c r="D146" s="20" t="s">
        <v>21</v>
      </c>
      <c r="E146" s="20" t="s">
        <v>22</v>
      </c>
      <c r="F146" s="20" t="s">
        <v>23</v>
      </c>
      <c r="G146" s="20" t="s">
        <v>142</v>
      </c>
      <c r="H146" s="20" t="s">
        <v>25</v>
      </c>
      <c r="I146" s="22">
        <v>3552229</v>
      </c>
      <c r="J146" s="131"/>
    </row>
    <row r="147" spans="1:10" s="13" customFormat="1" ht="15.95" customHeight="1">
      <c r="A147" s="62">
        <v>44672</v>
      </c>
      <c r="B147" s="21" t="s">
        <v>20</v>
      </c>
      <c r="C147" s="21" t="s">
        <v>20</v>
      </c>
      <c r="D147" s="20" t="s">
        <v>27</v>
      </c>
      <c r="E147" s="20" t="s">
        <v>22</v>
      </c>
      <c r="F147" s="20" t="s">
        <v>143</v>
      </c>
      <c r="G147" s="20" t="s">
        <v>60</v>
      </c>
      <c r="H147" s="20" t="s">
        <v>25</v>
      </c>
      <c r="I147" s="22">
        <v>3530053</v>
      </c>
      <c r="J147" s="131"/>
    </row>
    <row r="148" spans="1:10" s="13" customFormat="1" ht="15.95" customHeight="1">
      <c r="A148" s="62">
        <v>44673</v>
      </c>
      <c r="B148" s="21" t="s">
        <v>20</v>
      </c>
      <c r="C148" s="21" t="s">
        <v>20</v>
      </c>
      <c r="D148" s="20" t="s">
        <v>21</v>
      </c>
      <c r="E148" s="20" t="s">
        <v>22</v>
      </c>
      <c r="F148" s="20" t="s">
        <v>69</v>
      </c>
      <c r="G148" s="20" t="s">
        <v>120</v>
      </c>
      <c r="H148" s="20" t="s">
        <v>25</v>
      </c>
      <c r="I148" s="22">
        <v>3399032</v>
      </c>
      <c r="J148" s="131"/>
    </row>
    <row r="149" spans="1:10" s="13" customFormat="1" ht="15.95" customHeight="1">
      <c r="A149" s="62">
        <v>44674</v>
      </c>
      <c r="B149" s="21" t="s">
        <v>20</v>
      </c>
      <c r="C149" s="21" t="s">
        <v>20</v>
      </c>
      <c r="D149" s="20" t="s">
        <v>21</v>
      </c>
      <c r="E149" s="20" t="s">
        <v>22</v>
      </c>
      <c r="F149" s="20" t="s">
        <v>101</v>
      </c>
      <c r="G149" s="20" t="s">
        <v>114</v>
      </c>
      <c r="H149" s="20" t="s">
        <v>25</v>
      </c>
      <c r="I149" s="22">
        <v>3818908</v>
      </c>
      <c r="J149" s="131"/>
    </row>
    <row r="150" spans="1:10" s="13" customFormat="1" ht="15.95" customHeight="1">
      <c r="A150" s="62">
        <v>44674</v>
      </c>
      <c r="B150" s="21" t="s">
        <v>20</v>
      </c>
      <c r="C150" s="21" t="s">
        <v>20</v>
      </c>
      <c r="D150" s="20" t="s">
        <v>27</v>
      </c>
      <c r="E150" s="20" t="s">
        <v>22</v>
      </c>
      <c r="F150" s="20" t="s">
        <v>28</v>
      </c>
      <c r="G150" s="20" t="s">
        <v>97</v>
      </c>
      <c r="H150" s="20" t="s">
        <v>25</v>
      </c>
      <c r="I150" s="22">
        <v>3150824</v>
      </c>
      <c r="J150" s="131"/>
    </row>
    <row r="151" spans="1:10" s="13" customFormat="1" ht="15.95" customHeight="1">
      <c r="A151" s="62">
        <v>44675</v>
      </c>
      <c r="B151" s="21" t="s">
        <v>20</v>
      </c>
      <c r="C151" s="21" t="s">
        <v>20</v>
      </c>
      <c r="D151" s="20" t="s">
        <v>27</v>
      </c>
      <c r="E151" s="20" t="s">
        <v>22</v>
      </c>
      <c r="F151" s="20" t="s">
        <v>144</v>
      </c>
      <c r="G151" s="20" t="s">
        <v>145</v>
      </c>
      <c r="H151" s="20" t="s">
        <v>25</v>
      </c>
      <c r="I151" s="22">
        <v>3645354</v>
      </c>
      <c r="J151" s="131"/>
    </row>
    <row r="152" spans="1:10" s="13" customFormat="1" ht="15.95" customHeight="1">
      <c r="A152" s="62">
        <v>44676</v>
      </c>
      <c r="B152" s="21" t="s">
        <v>20</v>
      </c>
      <c r="C152" s="21" t="s">
        <v>20</v>
      </c>
      <c r="D152" s="20" t="s">
        <v>21</v>
      </c>
      <c r="E152" s="20" t="s">
        <v>22</v>
      </c>
      <c r="F152" s="20" t="s">
        <v>140</v>
      </c>
      <c r="G152" s="20" t="s">
        <v>146</v>
      </c>
      <c r="H152" s="20" t="s">
        <v>25</v>
      </c>
      <c r="I152" s="22">
        <v>3287643</v>
      </c>
      <c r="J152" s="131"/>
    </row>
    <row r="153" spans="1:10" s="13" customFormat="1" ht="15.95" customHeight="1">
      <c r="A153" s="62">
        <v>44677</v>
      </c>
      <c r="B153" s="21" t="s">
        <v>20</v>
      </c>
      <c r="C153" s="21" t="s">
        <v>20</v>
      </c>
      <c r="D153" s="20" t="s">
        <v>21</v>
      </c>
      <c r="E153" s="20" t="s">
        <v>22</v>
      </c>
      <c r="F153" s="20" t="s">
        <v>35</v>
      </c>
      <c r="G153" s="20" t="s">
        <v>128</v>
      </c>
      <c r="H153" s="20" t="s">
        <v>25</v>
      </c>
      <c r="I153" s="22">
        <v>3709643</v>
      </c>
      <c r="J153" s="131"/>
    </row>
    <row r="154" spans="1:10" s="13" customFormat="1" ht="15.95" customHeight="1">
      <c r="A154" s="62">
        <v>44678</v>
      </c>
      <c r="B154" s="21" t="s">
        <v>20</v>
      </c>
      <c r="C154" s="21" t="s">
        <v>20</v>
      </c>
      <c r="D154" s="20" t="s">
        <v>21</v>
      </c>
      <c r="E154" s="20" t="s">
        <v>22</v>
      </c>
      <c r="F154" s="20" t="s">
        <v>33</v>
      </c>
      <c r="G154" s="20" t="s">
        <v>62</v>
      </c>
      <c r="H154" s="20" t="s">
        <v>25</v>
      </c>
      <c r="I154" s="22">
        <v>3701761</v>
      </c>
      <c r="J154" s="131"/>
    </row>
    <row r="155" spans="1:10" s="13" customFormat="1" ht="15.95" customHeight="1">
      <c r="A155" s="62">
        <v>44679</v>
      </c>
      <c r="B155" s="21" t="s">
        <v>20</v>
      </c>
      <c r="C155" s="21" t="s">
        <v>20</v>
      </c>
      <c r="D155" s="20" t="s">
        <v>21</v>
      </c>
      <c r="E155" s="20" t="s">
        <v>22</v>
      </c>
      <c r="F155" s="20" t="s">
        <v>31</v>
      </c>
      <c r="G155" s="20" t="s">
        <v>123</v>
      </c>
      <c r="H155" s="20" t="s">
        <v>25</v>
      </c>
      <c r="I155" s="22">
        <v>3666394</v>
      </c>
      <c r="J155" s="131"/>
    </row>
    <row r="156" spans="1:10" s="13" customFormat="1" ht="15.95" customHeight="1">
      <c r="A156" s="62">
        <v>44680</v>
      </c>
      <c r="B156" s="21" t="s">
        <v>20</v>
      </c>
      <c r="C156" s="21" t="s">
        <v>20</v>
      </c>
      <c r="D156" s="20" t="s">
        <v>21</v>
      </c>
      <c r="E156" s="20" t="s">
        <v>22</v>
      </c>
      <c r="F156" s="20" t="s">
        <v>68</v>
      </c>
      <c r="G156" s="20" t="s">
        <v>147</v>
      </c>
      <c r="H156" s="20" t="s">
        <v>25</v>
      </c>
      <c r="I156" s="22">
        <v>599525</v>
      </c>
      <c r="J156" s="131" t="s">
        <v>67</v>
      </c>
    </row>
    <row r="157" spans="1:10" s="13" customFormat="1" ht="15.95" customHeight="1">
      <c r="A157" s="62">
        <v>44680</v>
      </c>
      <c r="B157" s="21" t="s">
        <v>20</v>
      </c>
      <c r="C157" s="21" t="s">
        <v>20</v>
      </c>
      <c r="D157" s="20" t="s">
        <v>21</v>
      </c>
      <c r="E157" s="20" t="s">
        <v>22</v>
      </c>
      <c r="F157" s="20" t="s">
        <v>148</v>
      </c>
      <c r="G157" s="20" t="s">
        <v>147</v>
      </c>
      <c r="H157" s="20" t="s">
        <v>25</v>
      </c>
      <c r="I157" s="22">
        <v>3074310</v>
      </c>
      <c r="J157" s="131" t="s">
        <v>67</v>
      </c>
    </row>
    <row r="158" spans="1:10" s="13" customFormat="1" ht="15.95" customHeight="1">
      <c r="A158" s="62">
        <v>44681</v>
      </c>
      <c r="B158" s="21" t="s">
        <v>20</v>
      </c>
      <c r="C158" s="21" t="s">
        <v>20</v>
      </c>
      <c r="D158" s="20" t="s">
        <v>21</v>
      </c>
      <c r="E158" s="20" t="s">
        <v>22</v>
      </c>
      <c r="F158" s="20" t="s">
        <v>42</v>
      </c>
      <c r="G158" s="20" t="s">
        <v>124</v>
      </c>
      <c r="H158" s="20" t="s">
        <v>25</v>
      </c>
      <c r="I158" s="22">
        <v>3413064</v>
      </c>
      <c r="J158" s="131"/>
    </row>
    <row r="159" spans="1:10" s="13" customFormat="1" ht="15.95" customHeight="1">
      <c r="A159" s="62">
        <v>44682</v>
      </c>
      <c r="B159" s="21" t="s">
        <v>20</v>
      </c>
      <c r="C159" s="21" t="s">
        <v>20</v>
      </c>
      <c r="D159" s="20" t="s">
        <v>21</v>
      </c>
      <c r="E159" s="20" t="s">
        <v>22</v>
      </c>
      <c r="F159" s="20" t="s">
        <v>55</v>
      </c>
      <c r="G159" s="20" t="s">
        <v>149</v>
      </c>
      <c r="H159" s="20" t="s">
        <v>25</v>
      </c>
      <c r="I159" s="22">
        <v>3475002</v>
      </c>
      <c r="J159" s="131"/>
    </row>
    <row r="160" spans="1:10" s="13" customFormat="1" ht="15.95" customHeight="1">
      <c r="A160" s="62">
        <v>44682</v>
      </c>
      <c r="B160" s="21" t="s">
        <v>20</v>
      </c>
      <c r="C160" s="21" t="s">
        <v>20</v>
      </c>
      <c r="D160" s="20" t="s">
        <v>21</v>
      </c>
      <c r="E160" s="20" t="s">
        <v>22</v>
      </c>
      <c r="F160" s="20" t="s">
        <v>23</v>
      </c>
      <c r="G160" s="20" t="s">
        <v>92</v>
      </c>
      <c r="H160" s="20" t="s">
        <v>25</v>
      </c>
      <c r="I160" s="22">
        <v>2938544</v>
      </c>
      <c r="J160" s="131"/>
    </row>
    <row r="161" spans="1:10" s="13" customFormat="1" ht="15.95" customHeight="1">
      <c r="A161" s="62">
        <v>44683</v>
      </c>
      <c r="B161" s="21" t="s">
        <v>20</v>
      </c>
      <c r="C161" s="21" t="s">
        <v>20</v>
      </c>
      <c r="D161" s="20" t="s">
        <v>21</v>
      </c>
      <c r="E161" s="20" t="s">
        <v>22</v>
      </c>
      <c r="F161" s="20" t="s">
        <v>44</v>
      </c>
      <c r="G161" s="20" t="s">
        <v>115</v>
      </c>
      <c r="H161" s="20" t="s">
        <v>25</v>
      </c>
      <c r="I161" s="22">
        <v>3680977</v>
      </c>
      <c r="J161" s="131"/>
    </row>
    <row r="162" spans="1:10" s="13" customFormat="1" ht="15.95" customHeight="1">
      <c r="A162" s="62">
        <v>44683</v>
      </c>
      <c r="B162" s="21" t="s">
        <v>20</v>
      </c>
      <c r="C162" s="21" t="s">
        <v>20</v>
      </c>
      <c r="D162" s="20" t="s">
        <v>27</v>
      </c>
      <c r="E162" s="20" t="s">
        <v>22</v>
      </c>
      <c r="F162" s="20" t="s">
        <v>143</v>
      </c>
      <c r="G162" s="20" t="s">
        <v>103</v>
      </c>
      <c r="H162" s="20" t="s">
        <v>25</v>
      </c>
      <c r="I162" s="22">
        <v>3424948</v>
      </c>
      <c r="J162" s="131"/>
    </row>
    <row r="163" spans="1:10" s="13" customFormat="1" ht="15.95" customHeight="1">
      <c r="A163" s="62">
        <v>44684</v>
      </c>
      <c r="B163" s="21" t="s">
        <v>20</v>
      </c>
      <c r="C163" s="21" t="s">
        <v>20</v>
      </c>
      <c r="D163" s="20" t="s">
        <v>21</v>
      </c>
      <c r="E163" s="20" t="s">
        <v>22</v>
      </c>
      <c r="F163" s="20" t="s">
        <v>23</v>
      </c>
      <c r="G163" s="20" t="s">
        <v>56</v>
      </c>
      <c r="H163" s="20" t="s">
        <v>25</v>
      </c>
      <c r="I163" s="22">
        <v>3385500</v>
      </c>
      <c r="J163" s="131"/>
    </row>
    <row r="164" spans="1:10" s="13" customFormat="1" ht="15.95" customHeight="1">
      <c r="A164" s="62">
        <v>44685</v>
      </c>
      <c r="B164" s="21" t="s">
        <v>20</v>
      </c>
      <c r="C164" s="21" t="s">
        <v>20</v>
      </c>
      <c r="D164" s="20" t="s">
        <v>21</v>
      </c>
      <c r="E164" s="20" t="s">
        <v>22</v>
      </c>
      <c r="F164" s="20" t="s">
        <v>113</v>
      </c>
      <c r="G164" s="20" t="s">
        <v>131</v>
      </c>
      <c r="H164" s="20" t="s">
        <v>25</v>
      </c>
      <c r="I164" s="22">
        <v>3694203</v>
      </c>
      <c r="J164" s="131"/>
    </row>
    <row r="165" spans="1:10" s="13" customFormat="1" ht="15.95" customHeight="1">
      <c r="A165" s="62">
        <v>44686</v>
      </c>
      <c r="B165" s="21" t="s">
        <v>20</v>
      </c>
      <c r="C165" s="21" t="s">
        <v>20</v>
      </c>
      <c r="D165" s="20" t="s">
        <v>21</v>
      </c>
      <c r="E165" s="20" t="s">
        <v>22</v>
      </c>
      <c r="F165" s="20" t="s">
        <v>44</v>
      </c>
      <c r="G165" s="20" t="s">
        <v>84</v>
      </c>
      <c r="H165" s="20" t="s">
        <v>25</v>
      </c>
      <c r="I165" s="22">
        <v>3599586</v>
      </c>
      <c r="J165" s="131"/>
    </row>
    <row r="166" spans="1:10" s="13" customFormat="1" ht="15.95" customHeight="1">
      <c r="A166" s="62">
        <v>44687</v>
      </c>
      <c r="B166" s="21" t="s">
        <v>20</v>
      </c>
      <c r="C166" s="21" t="s">
        <v>20</v>
      </c>
      <c r="D166" s="20" t="s">
        <v>21</v>
      </c>
      <c r="E166" s="20" t="s">
        <v>22</v>
      </c>
      <c r="F166" s="20" t="s">
        <v>33</v>
      </c>
      <c r="G166" s="20" t="s">
        <v>150</v>
      </c>
      <c r="H166" s="20" t="s">
        <v>25</v>
      </c>
      <c r="I166" s="22">
        <v>2942364</v>
      </c>
      <c r="J166" s="131"/>
    </row>
    <row r="167" spans="1:10" s="13" customFormat="1" ht="15.95" customHeight="1">
      <c r="A167" s="62">
        <v>44688</v>
      </c>
      <c r="B167" s="21" t="s">
        <v>20</v>
      </c>
      <c r="C167" s="21" t="s">
        <v>20</v>
      </c>
      <c r="D167" s="20" t="s">
        <v>21</v>
      </c>
      <c r="E167" s="20" t="s">
        <v>22</v>
      </c>
      <c r="F167" s="20" t="s">
        <v>68</v>
      </c>
      <c r="G167" s="20" t="s">
        <v>145</v>
      </c>
      <c r="H167" s="20" t="s">
        <v>25</v>
      </c>
      <c r="I167" s="22">
        <v>3308572</v>
      </c>
      <c r="J167" s="131"/>
    </row>
    <row r="168" spans="1:10" s="13" customFormat="1" ht="15.95" customHeight="1">
      <c r="A168" s="62">
        <v>44688</v>
      </c>
      <c r="B168" s="21" t="s">
        <v>20</v>
      </c>
      <c r="C168" s="21" t="s">
        <v>20</v>
      </c>
      <c r="D168" s="20" t="s">
        <v>21</v>
      </c>
      <c r="E168" s="20" t="s">
        <v>22</v>
      </c>
      <c r="F168" s="20" t="s">
        <v>35</v>
      </c>
      <c r="G168" s="20" t="s">
        <v>137</v>
      </c>
      <c r="H168" s="20" t="s">
        <v>25</v>
      </c>
      <c r="I168" s="22">
        <v>3384223</v>
      </c>
      <c r="J168" s="131"/>
    </row>
    <row r="169" spans="1:10" s="13" customFormat="1" ht="15.95" customHeight="1">
      <c r="A169" s="62">
        <v>44689</v>
      </c>
      <c r="B169" s="21" t="s">
        <v>20</v>
      </c>
      <c r="C169" s="21" t="s">
        <v>20</v>
      </c>
      <c r="D169" s="20" t="s">
        <v>21</v>
      </c>
      <c r="E169" s="20" t="s">
        <v>22</v>
      </c>
      <c r="F169" s="20" t="s">
        <v>55</v>
      </c>
      <c r="G169" s="20" t="s">
        <v>151</v>
      </c>
      <c r="H169" s="20" t="s">
        <v>25</v>
      </c>
      <c r="I169" s="22">
        <v>3438431</v>
      </c>
      <c r="J169" s="131"/>
    </row>
    <row r="170" spans="1:10" s="13" customFormat="1" ht="15.95" customHeight="1">
      <c r="A170" s="62">
        <v>44690</v>
      </c>
      <c r="B170" s="21" t="s">
        <v>20</v>
      </c>
      <c r="C170" s="21" t="s">
        <v>20</v>
      </c>
      <c r="D170" s="20" t="s">
        <v>27</v>
      </c>
      <c r="E170" s="20" t="s">
        <v>22</v>
      </c>
      <c r="F170" s="20" t="s">
        <v>28</v>
      </c>
      <c r="G170" s="20" t="s">
        <v>111</v>
      </c>
      <c r="H170" s="20" t="s">
        <v>25</v>
      </c>
      <c r="I170" s="22">
        <v>3220660</v>
      </c>
      <c r="J170" s="131"/>
    </row>
    <row r="171" spans="1:10" s="13" customFormat="1" ht="15.95" customHeight="1">
      <c r="A171" s="62">
        <v>44691</v>
      </c>
      <c r="B171" s="21" t="s">
        <v>20</v>
      </c>
      <c r="C171" s="21" t="s">
        <v>20</v>
      </c>
      <c r="D171" s="20" t="s">
        <v>21</v>
      </c>
      <c r="E171" s="20" t="s">
        <v>22</v>
      </c>
      <c r="F171" s="20" t="s">
        <v>23</v>
      </c>
      <c r="G171" s="20" t="s">
        <v>47</v>
      </c>
      <c r="H171" s="20" t="s">
        <v>25</v>
      </c>
      <c r="I171" s="22">
        <v>3441052</v>
      </c>
      <c r="J171" s="131"/>
    </row>
    <row r="172" spans="1:10" s="13" customFormat="1" ht="15.95" customHeight="1">
      <c r="A172" s="62">
        <v>44692</v>
      </c>
      <c r="B172" s="21" t="s">
        <v>20</v>
      </c>
      <c r="C172" s="21" t="s">
        <v>20</v>
      </c>
      <c r="D172" s="20" t="s">
        <v>21</v>
      </c>
      <c r="E172" s="20" t="s">
        <v>22</v>
      </c>
      <c r="F172" s="20" t="s">
        <v>113</v>
      </c>
      <c r="G172" s="20" t="s">
        <v>130</v>
      </c>
      <c r="H172" s="20" t="s">
        <v>25</v>
      </c>
      <c r="I172" s="22">
        <v>3702838</v>
      </c>
      <c r="J172" s="131"/>
    </row>
    <row r="173" spans="1:10" s="13" customFormat="1" ht="15.95" customHeight="1">
      <c r="A173" s="62">
        <v>44693</v>
      </c>
      <c r="B173" s="21" t="s">
        <v>20</v>
      </c>
      <c r="C173" s="21" t="s">
        <v>20</v>
      </c>
      <c r="D173" s="20" t="s">
        <v>21</v>
      </c>
      <c r="E173" s="20" t="s">
        <v>22</v>
      </c>
      <c r="F173" s="20" t="s">
        <v>113</v>
      </c>
      <c r="G173" s="20" t="s">
        <v>104</v>
      </c>
      <c r="H173" s="20" t="s">
        <v>25</v>
      </c>
      <c r="I173" s="22">
        <v>3708527</v>
      </c>
      <c r="J173" s="131"/>
    </row>
    <row r="174" spans="1:10" s="13" customFormat="1" ht="15.95" customHeight="1">
      <c r="A174" s="62">
        <v>44694</v>
      </c>
      <c r="B174" s="21" t="s">
        <v>20</v>
      </c>
      <c r="C174" s="21" t="s">
        <v>20</v>
      </c>
      <c r="D174" s="20" t="s">
        <v>21</v>
      </c>
      <c r="E174" s="20" t="s">
        <v>22</v>
      </c>
      <c r="F174" s="20" t="s">
        <v>65</v>
      </c>
      <c r="G174" s="20" t="s">
        <v>40</v>
      </c>
      <c r="H174" s="20" t="s">
        <v>25</v>
      </c>
      <c r="I174" s="22">
        <v>1472248</v>
      </c>
      <c r="J174" s="131" t="s">
        <v>67</v>
      </c>
    </row>
    <row r="175" spans="1:10" s="13" customFormat="1" ht="15.95" customHeight="1">
      <c r="A175" s="62">
        <v>44694</v>
      </c>
      <c r="B175" s="21" t="s">
        <v>20</v>
      </c>
      <c r="C175" s="21" t="s">
        <v>20</v>
      </c>
      <c r="D175" s="20" t="s">
        <v>21</v>
      </c>
      <c r="E175" s="20" t="s">
        <v>22</v>
      </c>
      <c r="F175" s="20" t="s">
        <v>68</v>
      </c>
      <c r="G175" s="20" t="s">
        <v>40</v>
      </c>
      <c r="H175" s="20" t="s">
        <v>25</v>
      </c>
      <c r="I175" s="22">
        <v>1711483</v>
      </c>
      <c r="J175" s="131" t="s">
        <v>67</v>
      </c>
    </row>
    <row r="176" spans="1:10" s="13" customFormat="1" ht="15.95" customHeight="1">
      <c r="A176" s="62">
        <v>44694</v>
      </c>
      <c r="B176" s="21" t="s">
        <v>20</v>
      </c>
      <c r="C176" s="21" t="s">
        <v>20</v>
      </c>
      <c r="D176" s="20" t="s">
        <v>21</v>
      </c>
      <c r="E176" s="20" t="s">
        <v>22</v>
      </c>
      <c r="F176" s="20" t="s">
        <v>101</v>
      </c>
      <c r="G176" s="20" t="s">
        <v>91</v>
      </c>
      <c r="H176" s="20" t="s">
        <v>25</v>
      </c>
      <c r="I176" s="22">
        <v>3516656</v>
      </c>
      <c r="J176" s="131"/>
    </row>
    <row r="177" spans="1:10" s="13" customFormat="1" ht="15.95" customHeight="1">
      <c r="A177" s="62">
        <v>44695</v>
      </c>
      <c r="B177" s="21" t="s">
        <v>20</v>
      </c>
      <c r="C177" s="21" t="s">
        <v>20</v>
      </c>
      <c r="D177" s="20" t="s">
        <v>21</v>
      </c>
      <c r="E177" s="20" t="s">
        <v>22</v>
      </c>
      <c r="F177" s="20" t="s">
        <v>49</v>
      </c>
      <c r="G177" s="20" t="s">
        <v>48</v>
      </c>
      <c r="H177" s="20" t="s">
        <v>25</v>
      </c>
      <c r="I177" s="22">
        <v>3841557</v>
      </c>
      <c r="J177" s="131"/>
    </row>
    <row r="178" spans="1:10" s="13" customFormat="1" ht="15.95" customHeight="1">
      <c r="A178" s="62">
        <v>44696</v>
      </c>
      <c r="B178" s="21" t="s">
        <v>20</v>
      </c>
      <c r="C178" s="21" t="s">
        <v>20</v>
      </c>
      <c r="D178" s="20" t="s">
        <v>21</v>
      </c>
      <c r="E178" s="20" t="s">
        <v>22</v>
      </c>
      <c r="F178" s="20" t="s">
        <v>55</v>
      </c>
      <c r="G178" s="20" t="s">
        <v>73</v>
      </c>
      <c r="H178" s="20" t="s">
        <v>25</v>
      </c>
      <c r="I178" s="22">
        <v>3682465</v>
      </c>
      <c r="J178" s="131"/>
    </row>
    <row r="179" spans="1:10" s="13" customFormat="1" ht="15.95" customHeight="1">
      <c r="A179" s="62">
        <v>44697</v>
      </c>
      <c r="B179" s="21" t="s">
        <v>20</v>
      </c>
      <c r="C179" s="21" t="s">
        <v>20</v>
      </c>
      <c r="D179" s="20" t="s">
        <v>21</v>
      </c>
      <c r="E179" s="20" t="s">
        <v>22</v>
      </c>
      <c r="F179" s="20" t="s">
        <v>61</v>
      </c>
      <c r="G179" s="20" t="s">
        <v>30</v>
      </c>
      <c r="H179" s="20" t="s">
        <v>25</v>
      </c>
      <c r="I179" s="22">
        <v>3666110</v>
      </c>
      <c r="J179" s="131"/>
    </row>
    <row r="180" spans="1:10" s="13" customFormat="1" ht="15.95" customHeight="1">
      <c r="A180" s="62">
        <v>44698</v>
      </c>
      <c r="B180" s="21" t="s">
        <v>20</v>
      </c>
      <c r="C180" s="21" t="s">
        <v>20</v>
      </c>
      <c r="D180" s="20" t="s">
        <v>21</v>
      </c>
      <c r="E180" s="20" t="s">
        <v>22</v>
      </c>
      <c r="F180" s="20" t="s">
        <v>65</v>
      </c>
      <c r="G180" s="20" t="s">
        <v>85</v>
      </c>
      <c r="H180" s="20" t="s">
        <v>25</v>
      </c>
      <c r="I180" s="22">
        <v>3684340</v>
      </c>
      <c r="J180" s="131"/>
    </row>
    <row r="181" spans="1:10" s="13" customFormat="1" ht="15.95" customHeight="1">
      <c r="A181" s="62">
        <v>44699</v>
      </c>
      <c r="B181" s="21" t="s">
        <v>20</v>
      </c>
      <c r="C181" s="21" t="s">
        <v>20</v>
      </c>
      <c r="D181" s="20" t="s">
        <v>21</v>
      </c>
      <c r="E181" s="20" t="s">
        <v>22</v>
      </c>
      <c r="F181" s="20" t="s">
        <v>101</v>
      </c>
      <c r="G181" s="20" t="s">
        <v>152</v>
      </c>
      <c r="H181" s="20" t="s">
        <v>25</v>
      </c>
      <c r="I181" s="22">
        <v>3285747</v>
      </c>
      <c r="J181" s="131"/>
    </row>
    <row r="182" spans="1:10" s="13" customFormat="1" ht="15.95" customHeight="1">
      <c r="A182" s="62">
        <v>44700</v>
      </c>
      <c r="B182" s="21" t="s">
        <v>20</v>
      </c>
      <c r="C182" s="21" t="s">
        <v>20</v>
      </c>
      <c r="D182" s="20" t="s">
        <v>21</v>
      </c>
      <c r="E182" s="20" t="s">
        <v>22</v>
      </c>
      <c r="F182" s="20" t="s">
        <v>33</v>
      </c>
      <c r="G182" s="20" t="s">
        <v>153</v>
      </c>
      <c r="H182" s="20" t="s">
        <v>25</v>
      </c>
      <c r="I182" s="22">
        <v>3391652</v>
      </c>
      <c r="J182" s="131"/>
    </row>
    <row r="183" spans="1:10" s="13" customFormat="1" ht="15.95" customHeight="1">
      <c r="A183" s="62">
        <v>44701</v>
      </c>
      <c r="B183" s="21" t="s">
        <v>20</v>
      </c>
      <c r="C183" s="21" t="s">
        <v>20</v>
      </c>
      <c r="D183" s="20" t="s">
        <v>21</v>
      </c>
      <c r="E183" s="20" t="s">
        <v>22</v>
      </c>
      <c r="F183" s="20" t="s">
        <v>31</v>
      </c>
      <c r="G183" s="20" t="s">
        <v>154</v>
      </c>
      <c r="H183" s="20" t="s">
        <v>25</v>
      </c>
      <c r="I183" s="22">
        <v>3441468</v>
      </c>
      <c r="J183" s="131"/>
    </row>
    <row r="184" spans="1:10" s="13" customFormat="1" ht="15.95" customHeight="1">
      <c r="A184" s="62">
        <v>44701</v>
      </c>
      <c r="B184" s="21" t="s">
        <v>20</v>
      </c>
      <c r="C184" s="21" t="s">
        <v>20</v>
      </c>
      <c r="D184" s="20" t="s">
        <v>27</v>
      </c>
      <c r="E184" s="20" t="s">
        <v>22</v>
      </c>
      <c r="F184" s="20" t="s">
        <v>28</v>
      </c>
      <c r="G184" s="20" t="s">
        <v>79</v>
      </c>
      <c r="H184" s="20" t="s">
        <v>25</v>
      </c>
      <c r="I184" s="22">
        <v>3703192</v>
      </c>
      <c r="J184" s="131"/>
    </row>
    <row r="185" spans="1:10" s="13" customFormat="1" ht="15.95" customHeight="1">
      <c r="A185" s="62">
        <v>44702</v>
      </c>
      <c r="B185" s="21" t="s">
        <v>20</v>
      </c>
      <c r="C185" s="21" t="s">
        <v>20</v>
      </c>
      <c r="D185" s="20" t="s">
        <v>21</v>
      </c>
      <c r="E185" s="20" t="s">
        <v>22</v>
      </c>
      <c r="F185" s="20" t="s">
        <v>33</v>
      </c>
      <c r="G185" s="20" t="s">
        <v>155</v>
      </c>
      <c r="H185" s="20" t="s">
        <v>25</v>
      </c>
      <c r="I185" s="22">
        <v>3693605</v>
      </c>
      <c r="J185" s="131"/>
    </row>
    <row r="186" spans="1:10" s="13" customFormat="1" ht="15.95" customHeight="1">
      <c r="A186" s="62">
        <v>44703</v>
      </c>
      <c r="B186" s="21" t="s">
        <v>20</v>
      </c>
      <c r="C186" s="21" t="s">
        <v>20</v>
      </c>
      <c r="D186" s="20" t="s">
        <v>21</v>
      </c>
      <c r="E186" s="20" t="s">
        <v>22</v>
      </c>
      <c r="F186" s="20" t="s">
        <v>23</v>
      </c>
      <c r="G186" s="20" t="s">
        <v>86</v>
      </c>
      <c r="H186" s="20" t="s">
        <v>25</v>
      </c>
      <c r="I186" s="22">
        <v>3267202</v>
      </c>
      <c r="J186" s="131"/>
    </row>
    <row r="187" spans="1:10" s="13" customFormat="1" ht="15.95" customHeight="1">
      <c r="A187" s="62">
        <v>44704</v>
      </c>
      <c r="B187" s="21" t="s">
        <v>20</v>
      </c>
      <c r="C187" s="21" t="s">
        <v>20</v>
      </c>
      <c r="D187" s="20" t="s">
        <v>27</v>
      </c>
      <c r="E187" s="20" t="s">
        <v>22</v>
      </c>
      <c r="F187" s="20" t="s">
        <v>143</v>
      </c>
      <c r="G187" s="20" t="s">
        <v>41</v>
      </c>
      <c r="H187" s="20" t="s">
        <v>25</v>
      </c>
      <c r="I187" s="22">
        <v>3298482</v>
      </c>
      <c r="J187" s="131"/>
    </row>
    <row r="188" spans="1:10" s="13" customFormat="1" ht="15.95" customHeight="1">
      <c r="A188" s="62">
        <v>44705</v>
      </c>
      <c r="B188" s="21" t="s">
        <v>20</v>
      </c>
      <c r="C188" s="21" t="s">
        <v>20</v>
      </c>
      <c r="D188" s="20" t="s">
        <v>21</v>
      </c>
      <c r="E188" s="20" t="s">
        <v>22</v>
      </c>
      <c r="F188" s="20" t="s">
        <v>33</v>
      </c>
      <c r="G188" s="20" t="s">
        <v>58</v>
      </c>
      <c r="H188" s="20" t="s">
        <v>25</v>
      </c>
      <c r="I188" s="22">
        <v>2940600</v>
      </c>
      <c r="J188" s="131"/>
    </row>
    <row r="189" spans="1:10" s="13" customFormat="1" ht="15.95" customHeight="1">
      <c r="A189" s="62">
        <v>44705</v>
      </c>
      <c r="B189" s="21" t="s">
        <v>20</v>
      </c>
      <c r="C189" s="21" t="s">
        <v>20</v>
      </c>
      <c r="D189" s="20" t="s">
        <v>21</v>
      </c>
      <c r="E189" s="20" t="s">
        <v>22</v>
      </c>
      <c r="F189" s="20" t="s">
        <v>23</v>
      </c>
      <c r="G189" s="20" t="s">
        <v>29</v>
      </c>
      <c r="H189" s="20" t="s">
        <v>25</v>
      </c>
      <c r="I189" s="22">
        <v>3287258</v>
      </c>
      <c r="J189" s="131"/>
    </row>
    <row r="190" spans="1:10" s="13" customFormat="1" ht="15.95" customHeight="1" thickBot="1">
      <c r="A190" s="136">
        <v>44707</v>
      </c>
      <c r="B190" s="137" t="s">
        <v>20</v>
      </c>
      <c r="C190" s="137" t="s">
        <v>20</v>
      </c>
      <c r="D190" s="138" t="s">
        <v>21</v>
      </c>
      <c r="E190" s="138" t="s">
        <v>22</v>
      </c>
      <c r="F190" s="138" t="s">
        <v>33</v>
      </c>
      <c r="G190" s="138" t="s">
        <v>127</v>
      </c>
      <c r="H190" s="138" t="s">
        <v>25</v>
      </c>
      <c r="I190" s="139">
        <v>3657645</v>
      </c>
      <c r="J190" s="142"/>
    </row>
    <row r="191" spans="1:10" s="13" customFormat="1" ht="15.95" customHeight="1" thickTop="1">
      <c r="A191" s="62">
        <v>44707</v>
      </c>
      <c r="B191" s="21" t="s">
        <v>20</v>
      </c>
      <c r="C191" s="21" t="s">
        <v>20</v>
      </c>
      <c r="D191" s="20" t="s">
        <v>21</v>
      </c>
      <c r="E191" s="20" t="s">
        <v>22</v>
      </c>
      <c r="F191" s="20" t="s">
        <v>101</v>
      </c>
      <c r="G191" s="20" t="s">
        <v>99</v>
      </c>
      <c r="H191" s="20" t="s">
        <v>25</v>
      </c>
      <c r="I191" s="22">
        <v>3707123</v>
      </c>
      <c r="J191" s="131"/>
    </row>
    <row r="192" spans="1:10" s="13" customFormat="1" ht="15.95" customHeight="1">
      <c r="A192" s="62">
        <v>44708</v>
      </c>
      <c r="B192" s="21" t="s">
        <v>20</v>
      </c>
      <c r="C192" s="21" t="s">
        <v>20</v>
      </c>
      <c r="D192" s="20" t="s">
        <v>21</v>
      </c>
      <c r="E192" s="20" t="s">
        <v>22</v>
      </c>
      <c r="F192" s="20" t="s">
        <v>83</v>
      </c>
      <c r="G192" s="20" t="s">
        <v>117</v>
      </c>
      <c r="H192" s="20" t="s">
        <v>25</v>
      </c>
      <c r="I192" s="22">
        <v>3418693</v>
      </c>
      <c r="J192" s="131"/>
    </row>
    <row r="193" spans="1:10" s="13" customFormat="1" ht="15.95" customHeight="1">
      <c r="A193" s="62">
        <v>44709</v>
      </c>
      <c r="B193" s="21" t="s">
        <v>20</v>
      </c>
      <c r="C193" s="21" t="s">
        <v>20</v>
      </c>
      <c r="D193" s="20" t="s">
        <v>21</v>
      </c>
      <c r="E193" s="20" t="s">
        <v>22</v>
      </c>
      <c r="F193" s="20" t="s">
        <v>69</v>
      </c>
      <c r="G193" s="20" t="s">
        <v>128</v>
      </c>
      <c r="H193" s="20" t="s">
        <v>25</v>
      </c>
      <c r="I193" s="22">
        <v>3463670</v>
      </c>
      <c r="J193" s="131"/>
    </row>
    <row r="194" spans="1:10" s="13" customFormat="1" ht="15.95" customHeight="1">
      <c r="A194" s="62">
        <v>44710</v>
      </c>
      <c r="B194" s="21" t="s">
        <v>20</v>
      </c>
      <c r="C194" s="21" t="s">
        <v>20</v>
      </c>
      <c r="D194" s="20" t="s">
        <v>21</v>
      </c>
      <c r="E194" s="20" t="s">
        <v>22</v>
      </c>
      <c r="F194" s="20" t="s">
        <v>69</v>
      </c>
      <c r="G194" s="20" t="s">
        <v>156</v>
      </c>
      <c r="H194" s="20" t="s">
        <v>25</v>
      </c>
      <c r="I194" s="22">
        <v>2949648</v>
      </c>
      <c r="J194" s="131"/>
    </row>
    <row r="195" spans="1:10" s="13" customFormat="1" ht="15.95" customHeight="1">
      <c r="A195" s="62">
        <v>44711</v>
      </c>
      <c r="B195" s="21" t="s">
        <v>20</v>
      </c>
      <c r="C195" s="21" t="s">
        <v>20</v>
      </c>
      <c r="D195" s="20" t="s">
        <v>21</v>
      </c>
      <c r="E195" s="20" t="s">
        <v>22</v>
      </c>
      <c r="F195" s="20" t="s">
        <v>49</v>
      </c>
      <c r="G195" s="20" t="s">
        <v>157</v>
      </c>
      <c r="H195" s="20" t="s">
        <v>25</v>
      </c>
      <c r="I195" s="22">
        <v>3287707</v>
      </c>
      <c r="J195" s="131"/>
    </row>
    <row r="196" spans="1:10" s="13" customFormat="1" ht="15.95" customHeight="1">
      <c r="A196" s="62">
        <v>44712</v>
      </c>
      <c r="B196" s="21" t="s">
        <v>20</v>
      </c>
      <c r="C196" s="21" t="s">
        <v>20</v>
      </c>
      <c r="D196" s="20" t="s">
        <v>21</v>
      </c>
      <c r="E196" s="20" t="s">
        <v>22</v>
      </c>
      <c r="F196" s="20" t="s">
        <v>140</v>
      </c>
      <c r="G196" s="20" t="s">
        <v>142</v>
      </c>
      <c r="H196" s="20" t="s">
        <v>25</v>
      </c>
      <c r="I196" s="22">
        <v>3508797</v>
      </c>
      <c r="J196" s="131"/>
    </row>
    <row r="197" spans="1:10" s="13" customFormat="1" ht="15.95" customHeight="1">
      <c r="A197" s="62">
        <v>44712</v>
      </c>
      <c r="B197" s="21" t="s">
        <v>20</v>
      </c>
      <c r="C197" s="21" t="s">
        <v>20</v>
      </c>
      <c r="D197" s="20" t="s">
        <v>21</v>
      </c>
      <c r="E197" s="20" t="s">
        <v>22</v>
      </c>
      <c r="F197" s="20" t="s">
        <v>33</v>
      </c>
      <c r="G197" s="20" t="s">
        <v>81</v>
      </c>
      <c r="H197" s="20" t="s">
        <v>25</v>
      </c>
      <c r="I197" s="22">
        <v>3510626</v>
      </c>
      <c r="J197" s="131"/>
    </row>
    <row r="198" spans="1:10" s="13" customFormat="1" ht="15.95" customHeight="1">
      <c r="A198" s="62">
        <v>44714</v>
      </c>
      <c r="B198" s="21" t="s">
        <v>20</v>
      </c>
      <c r="C198" s="21" t="s">
        <v>20</v>
      </c>
      <c r="D198" s="20" t="s">
        <v>21</v>
      </c>
      <c r="E198" s="20" t="s">
        <v>22</v>
      </c>
      <c r="F198" s="20" t="s">
        <v>44</v>
      </c>
      <c r="G198" s="20" t="s">
        <v>63</v>
      </c>
      <c r="H198" s="20" t="s">
        <v>25</v>
      </c>
      <c r="I198" s="22">
        <v>3705779</v>
      </c>
      <c r="J198" s="131"/>
    </row>
    <row r="199" spans="1:10" s="13" customFormat="1" ht="15.95" customHeight="1">
      <c r="A199" s="62">
        <v>44715</v>
      </c>
      <c r="B199" s="21" t="s">
        <v>20</v>
      </c>
      <c r="C199" s="21" t="s">
        <v>20</v>
      </c>
      <c r="D199" s="20" t="s">
        <v>21</v>
      </c>
      <c r="E199" s="20" t="s">
        <v>22</v>
      </c>
      <c r="F199" s="20" t="s">
        <v>55</v>
      </c>
      <c r="G199" s="20" t="s">
        <v>123</v>
      </c>
      <c r="H199" s="20" t="s">
        <v>25</v>
      </c>
      <c r="I199" s="22">
        <v>3708031</v>
      </c>
      <c r="J199" s="131"/>
    </row>
    <row r="200" spans="1:10" s="13" customFormat="1" ht="15.95" customHeight="1">
      <c r="A200" s="62">
        <v>44716</v>
      </c>
      <c r="B200" s="21" t="s">
        <v>20</v>
      </c>
      <c r="C200" s="21" t="s">
        <v>20</v>
      </c>
      <c r="D200" s="20" t="s">
        <v>21</v>
      </c>
      <c r="E200" s="20" t="s">
        <v>22</v>
      </c>
      <c r="F200" s="20" t="s">
        <v>55</v>
      </c>
      <c r="G200" s="20" t="s">
        <v>110</v>
      </c>
      <c r="H200" s="20" t="s">
        <v>25</v>
      </c>
      <c r="I200" s="22">
        <v>3649445</v>
      </c>
      <c r="J200" s="131"/>
    </row>
    <row r="201" spans="1:10" s="13" customFormat="1" ht="15.95" customHeight="1">
      <c r="A201" s="62">
        <v>44717</v>
      </c>
      <c r="B201" s="21" t="s">
        <v>20</v>
      </c>
      <c r="C201" s="21" t="s">
        <v>20</v>
      </c>
      <c r="D201" s="20" t="s">
        <v>21</v>
      </c>
      <c r="E201" s="20" t="s">
        <v>22</v>
      </c>
      <c r="F201" s="20" t="s">
        <v>44</v>
      </c>
      <c r="G201" s="20" t="s">
        <v>77</v>
      </c>
      <c r="H201" s="20" t="s">
        <v>25</v>
      </c>
      <c r="I201" s="22">
        <v>3835894</v>
      </c>
      <c r="J201" s="131"/>
    </row>
    <row r="202" spans="1:10" s="13" customFormat="1" ht="15.95" customHeight="1">
      <c r="A202" s="62">
        <v>44718</v>
      </c>
      <c r="B202" s="21" t="s">
        <v>20</v>
      </c>
      <c r="C202" s="21" t="s">
        <v>20</v>
      </c>
      <c r="D202" s="20" t="s">
        <v>27</v>
      </c>
      <c r="E202" s="20" t="s">
        <v>22</v>
      </c>
      <c r="F202" s="20" t="s">
        <v>28</v>
      </c>
      <c r="G202" s="20" t="s">
        <v>93</v>
      </c>
      <c r="H202" s="20" t="s">
        <v>25</v>
      </c>
      <c r="I202" s="22">
        <v>3709218</v>
      </c>
      <c r="J202" s="131"/>
    </row>
    <row r="203" spans="1:10" s="13" customFormat="1" ht="15.95" customHeight="1">
      <c r="A203" s="62">
        <v>44719</v>
      </c>
      <c r="B203" s="21" t="s">
        <v>20</v>
      </c>
      <c r="C203" s="21" t="s">
        <v>20</v>
      </c>
      <c r="D203" s="20" t="s">
        <v>27</v>
      </c>
      <c r="E203" s="20" t="s">
        <v>22</v>
      </c>
      <c r="F203" s="20" t="s">
        <v>28</v>
      </c>
      <c r="G203" s="20" t="s">
        <v>52</v>
      </c>
      <c r="H203" s="20" t="s">
        <v>25</v>
      </c>
      <c r="I203" s="22">
        <v>3697449</v>
      </c>
      <c r="J203" s="131"/>
    </row>
    <row r="204" spans="1:10" s="13" customFormat="1" ht="15.95" customHeight="1">
      <c r="A204" s="62">
        <v>44720</v>
      </c>
      <c r="B204" s="21" t="s">
        <v>20</v>
      </c>
      <c r="C204" s="21" t="s">
        <v>20</v>
      </c>
      <c r="D204" s="20" t="s">
        <v>21</v>
      </c>
      <c r="E204" s="20" t="s">
        <v>22</v>
      </c>
      <c r="F204" s="20" t="s">
        <v>33</v>
      </c>
      <c r="G204" s="20" t="s">
        <v>131</v>
      </c>
      <c r="H204" s="20" t="s">
        <v>25</v>
      </c>
      <c r="I204" s="22">
        <v>3685353</v>
      </c>
      <c r="J204" s="131"/>
    </row>
    <row r="205" spans="1:10" s="13" customFormat="1" ht="15.95" customHeight="1">
      <c r="A205" s="62">
        <v>44721</v>
      </c>
      <c r="B205" s="21" t="s">
        <v>20</v>
      </c>
      <c r="C205" s="21" t="s">
        <v>20</v>
      </c>
      <c r="D205" s="20" t="s">
        <v>21</v>
      </c>
      <c r="E205" s="20" t="s">
        <v>22</v>
      </c>
      <c r="F205" s="20" t="s">
        <v>140</v>
      </c>
      <c r="G205" s="20" t="s">
        <v>107</v>
      </c>
      <c r="H205" s="20" t="s">
        <v>25</v>
      </c>
      <c r="I205" s="22">
        <v>3181122</v>
      </c>
      <c r="J205" s="131"/>
    </row>
    <row r="206" spans="1:10" s="13" customFormat="1" ht="15.95" customHeight="1">
      <c r="A206" s="62">
        <v>44722</v>
      </c>
      <c r="B206" s="21" t="s">
        <v>20</v>
      </c>
      <c r="C206" s="21" t="s">
        <v>20</v>
      </c>
      <c r="D206" s="20" t="s">
        <v>21</v>
      </c>
      <c r="E206" s="20" t="s">
        <v>22</v>
      </c>
      <c r="F206" s="20" t="s">
        <v>55</v>
      </c>
      <c r="G206" s="20" t="s">
        <v>137</v>
      </c>
      <c r="H206" s="20" t="s">
        <v>25</v>
      </c>
      <c r="I206" s="22">
        <v>3375173</v>
      </c>
      <c r="J206" s="131"/>
    </row>
    <row r="207" spans="1:10" s="13" customFormat="1" ht="15.95" customHeight="1">
      <c r="A207" s="62">
        <v>44723</v>
      </c>
      <c r="B207" s="21" t="s">
        <v>20</v>
      </c>
      <c r="C207" s="21" t="s">
        <v>20</v>
      </c>
      <c r="D207" s="20" t="s">
        <v>21</v>
      </c>
      <c r="E207" s="20" t="s">
        <v>22</v>
      </c>
      <c r="F207" s="20" t="s">
        <v>158</v>
      </c>
      <c r="G207" s="20" t="s">
        <v>60</v>
      </c>
      <c r="H207" s="20" t="s">
        <v>25</v>
      </c>
      <c r="I207" s="22">
        <v>3679797</v>
      </c>
      <c r="J207" s="131"/>
    </row>
    <row r="208" spans="1:10" s="13" customFormat="1" ht="15.95" customHeight="1">
      <c r="A208" s="62">
        <v>44724</v>
      </c>
      <c r="B208" s="21" t="s">
        <v>20</v>
      </c>
      <c r="C208" s="21" t="s">
        <v>20</v>
      </c>
      <c r="D208" s="20" t="s">
        <v>21</v>
      </c>
      <c r="E208" s="20" t="s">
        <v>22</v>
      </c>
      <c r="F208" s="20" t="s">
        <v>113</v>
      </c>
      <c r="G208" s="20" t="s">
        <v>130</v>
      </c>
      <c r="H208" s="20" t="s">
        <v>25</v>
      </c>
      <c r="I208" s="22">
        <v>3522125</v>
      </c>
      <c r="J208" s="131"/>
    </row>
    <row r="209" spans="1:10" s="13" customFormat="1" ht="15.95" customHeight="1">
      <c r="A209" s="62">
        <v>44724</v>
      </c>
      <c r="B209" s="21" t="s">
        <v>20</v>
      </c>
      <c r="C209" s="21" t="s">
        <v>20</v>
      </c>
      <c r="D209" s="20" t="s">
        <v>21</v>
      </c>
      <c r="E209" s="20" t="s">
        <v>22</v>
      </c>
      <c r="F209" s="20" t="s">
        <v>23</v>
      </c>
      <c r="G209" s="20" t="s">
        <v>92</v>
      </c>
      <c r="H209" s="20" t="s">
        <v>25</v>
      </c>
      <c r="I209" s="22">
        <v>2934371</v>
      </c>
      <c r="J209" s="131"/>
    </row>
    <row r="210" spans="1:10" s="13" customFormat="1" ht="15.95" customHeight="1">
      <c r="A210" s="62">
        <v>44725</v>
      </c>
      <c r="B210" s="21" t="s">
        <v>20</v>
      </c>
      <c r="C210" s="21" t="s">
        <v>20</v>
      </c>
      <c r="D210" s="20" t="s">
        <v>27</v>
      </c>
      <c r="E210" s="20" t="s">
        <v>22</v>
      </c>
      <c r="F210" s="20" t="s">
        <v>28</v>
      </c>
      <c r="G210" s="20" t="s">
        <v>108</v>
      </c>
      <c r="H210" s="20" t="s">
        <v>25</v>
      </c>
      <c r="I210" s="22">
        <v>3693437</v>
      </c>
      <c r="J210" s="131"/>
    </row>
    <row r="211" spans="1:10" s="13" customFormat="1" ht="15.95" customHeight="1">
      <c r="A211" s="62">
        <v>44727</v>
      </c>
      <c r="B211" s="21" t="s">
        <v>20</v>
      </c>
      <c r="C211" s="21" t="s">
        <v>20</v>
      </c>
      <c r="D211" s="20" t="s">
        <v>21</v>
      </c>
      <c r="E211" s="20" t="s">
        <v>22</v>
      </c>
      <c r="F211" s="20" t="s">
        <v>31</v>
      </c>
      <c r="G211" s="20" t="s">
        <v>133</v>
      </c>
      <c r="H211" s="20" t="s">
        <v>25</v>
      </c>
      <c r="I211" s="22">
        <v>3697785</v>
      </c>
      <c r="J211" s="131"/>
    </row>
    <row r="212" spans="1:10" s="13" customFormat="1" ht="15.95" customHeight="1">
      <c r="A212" s="62">
        <v>44728</v>
      </c>
      <c r="B212" s="21" t="s">
        <v>20</v>
      </c>
      <c r="C212" s="21" t="s">
        <v>20</v>
      </c>
      <c r="D212" s="20" t="s">
        <v>21</v>
      </c>
      <c r="E212" s="20" t="s">
        <v>22</v>
      </c>
      <c r="F212" s="20" t="s">
        <v>140</v>
      </c>
      <c r="G212" s="20" t="s">
        <v>159</v>
      </c>
      <c r="H212" s="20" t="s">
        <v>25</v>
      </c>
      <c r="I212" s="22">
        <v>2201690</v>
      </c>
      <c r="J212" s="131" t="s">
        <v>67</v>
      </c>
    </row>
    <row r="213" spans="1:10" s="13" customFormat="1" ht="15.95" customHeight="1">
      <c r="A213" s="62">
        <v>44728</v>
      </c>
      <c r="B213" s="21" t="s">
        <v>20</v>
      </c>
      <c r="C213" s="21" t="s">
        <v>20</v>
      </c>
      <c r="D213" s="20" t="s">
        <v>21</v>
      </c>
      <c r="E213" s="20" t="s">
        <v>22</v>
      </c>
      <c r="F213" s="20" t="s">
        <v>38</v>
      </c>
      <c r="G213" s="20" t="s">
        <v>159</v>
      </c>
      <c r="H213" s="20" t="s">
        <v>25</v>
      </c>
      <c r="I213" s="22">
        <v>1316085</v>
      </c>
      <c r="J213" s="131" t="s">
        <v>67</v>
      </c>
    </row>
    <row r="214" spans="1:10" s="13" customFormat="1" ht="15.95" customHeight="1">
      <c r="A214" s="62">
        <v>44729</v>
      </c>
      <c r="B214" s="21" t="s">
        <v>20</v>
      </c>
      <c r="C214" s="21" t="s">
        <v>20</v>
      </c>
      <c r="D214" s="20" t="s">
        <v>21</v>
      </c>
      <c r="E214" s="20" t="s">
        <v>22</v>
      </c>
      <c r="F214" s="20" t="s">
        <v>33</v>
      </c>
      <c r="G214" s="20" t="s">
        <v>86</v>
      </c>
      <c r="H214" s="20" t="s">
        <v>25</v>
      </c>
      <c r="I214" s="22">
        <v>3083550</v>
      </c>
      <c r="J214" s="131"/>
    </row>
    <row r="215" spans="1:10" s="13" customFormat="1" ht="15.95" customHeight="1">
      <c r="A215" s="62">
        <v>44729</v>
      </c>
      <c r="B215" s="21" t="s">
        <v>20</v>
      </c>
      <c r="C215" s="21" t="s">
        <v>20</v>
      </c>
      <c r="D215" s="20" t="s">
        <v>21</v>
      </c>
      <c r="E215" s="20" t="s">
        <v>22</v>
      </c>
      <c r="F215" s="20" t="s">
        <v>55</v>
      </c>
      <c r="G215" s="20" t="s">
        <v>100</v>
      </c>
      <c r="H215" s="20" t="s">
        <v>25</v>
      </c>
      <c r="I215" s="22">
        <v>3282306</v>
      </c>
      <c r="J215" s="131"/>
    </row>
    <row r="216" spans="1:10" s="13" customFormat="1" ht="15.95" customHeight="1">
      <c r="A216" s="62">
        <v>44730</v>
      </c>
      <c r="B216" s="21" t="s">
        <v>20</v>
      </c>
      <c r="C216" s="21" t="s">
        <v>20</v>
      </c>
      <c r="D216" s="20" t="s">
        <v>21</v>
      </c>
      <c r="E216" s="20" t="s">
        <v>22</v>
      </c>
      <c r="F216" s="20" t="s">
        <v>69</v>
      </c>
      <c r="G216" s="20" t="s">
        <v>155</v>
      </c>
      <c r="H216" s="20" t="s">
        <v>25</v>
      </c>
      <c r="I216" s="22">
        <v>3505148</v>
      </c>
      <c r="J216" s="131"/>
    </row>
    <row r="217" spans="1:10" s="13" customFormat="1" ht="15.95" customHeight="1">
      <c r="A217" s="62">
        <v>44731</v>
      </c>
      <c r="B217" s="21" t="s">
        <v>20</v>
      </c>
      <c r="C217" s="21" t="s">
        <v>20</v>
      </c>
      <c r="D217" s="20" t="s">
        <v>21</v>
      </c>
      <c r="E217" s="20" t="s">
        <v>22</v>
      </c>
      <c r="F217" s="20" t="s">
        <v>101</v>
      </c>
      <c r="G217" s="20" t="s">
        <v>160</v>
      </c>
      <c r="H217" s="20" t="s">
        <v>25</v>
      </c>
      <c r="I217" s="22">
        <v>4263693</v>
      </c>
      <c r="J217" s="131"/>
    </row>
    <row r="218" spans="1:10" s="13" customFormat="1" ht="15.95" customHeight="1">
      <c r="A218" s="62">
        <v>44732</v>
      </c>
      <c r="B218" s="21" t="s">
        <v>20</v>
      </c>
      <c r="C218" s="21" t="s">
        <v>20</v>
      </c>
      <c r="D218" s="20" t="s">
        <v>21</v>
      </c>
      <c r="E218" s="20" t="s">
        <v>22</v>
      </c>
      <c r="F218" s="20" t="s">
        <v>65</v>
      </c>
      <c r="G218" s="20" t="s">
        <v>90</v>
      </c>
      <c r="H218" s="20" t="s">
        <v>25</v>
      </c>
      <c r="I218" s="22">
        <v>1202968</v>
      </c>
      <c r="J218" s="131" t="s">
        <v>67</v>
      </c>
    </row>
    <row r="219" spans="1:10" s="13" customFormat="1" ht="15.95" customHeight="1">
      <c r="A219" s="62">
        <v>44732</v>
      </c>
      <c r="B219" s="21" t="s">
        <v>20</v>
      </c>
      <c r="C219" s="21" t="s">
        <v>20</v>
      </c>
      <c r="D219" s="20" t="s">
        <v>21</v>
      </c>
      <c r="E219" s="20" t="s">
        <v>22</v>
      </c>
      <c r="F219" s="20" t="s">
        <v>68</v>
      </c>
      <c r="G219" s="20" t="s">
        <v>90</v>
      </c>
      <c r="H219" s="20" t="s">
        <v>25</v>
      </c>
      <c r="I219" s="22">
        <v>2399042</v>
      </c>
      <c r="J219" s="131" t="s">
        <v>67</v>
      </c>
    </row>
    <row r="220" spans="1:10" s="13" customFormat="1" ht="15.95" customHeight="1">
      <c r="A220" s="62">
        <v>44733</v>
      </c>
      <c r="B220" s="21" t="s">
        <v>20</v>
      </c>
      <c r="C220" s="21" t="s">
        <v>20</v>
      </c>
      <c r="D220" s="20" t="s">
        <v>21</v>
      </c>
      <c r="E220" s="20" t="s">
        <v>22</v>
      </c>
      <c r="F220" s="20" t="s">
        <v>140</v>
      </c>
      <c r="G220" s="20" t="s">
        <v>47</v>
      </c>
      <c r="H220" s="20" t="s">
        <v>25</v>
      </c>
      <c r="I220" s="22">
        <v>3282435</v>
      </c>
      <c r="J220" s="131"/>
    </row>
    <row r="221" spans="1:10" s="13" customFormat="1" ht="15.95" customHeight="1">
      <c r="A221" s="62">
        <v>44734</v>
      </c>
      <c r="B221" s="21" t="s">
        <v>20</v>
      </c>
      <c r="C221" s="21" t="s">
        <v>20</v>
      </c>
      <c r="D221" s="20" t="s">
        <v>27</v>
      </c>
      <c r="E221" s="20" t="s">
        <v>22</v>
      </c>
      <c r="F221" s="20" t="s">
        <v>125</v>
      </c>
      <c r="G221" s="20" t="s">
        <v>161</v>
      </c>
      <c r="H221" s="20" t="s">
        <v>25</v>
      </c>
      <c r="I221" s="22">
        <v>3352180</v>
      </c>
      <c r="J221" s="131"/>
    </row>
    <row r="222" spans="1:10" s="13" customFormat="1" ht="15.95" customHeight="1">
      <c r="A222" s="62">
        <v>44736</v>
      </c>
      <c r="B222" s="21" t="s">
        <v>20</v>
      </c>
      <c r="C222" s="21" t="s">
        <v>20</v>
      </c>
      <c r="D222" s="20" t="s">
        <v>21</v>
      </c>
      <c r="E222" s="20" t="s">
        <v>22</v>
      </c>
      <c r="F222" s="20" t="s">
        <v>113</v>
      </c>
      <c r="G222" s="20" t="s">
        <v>162</v>
      </c>
      <c r="H222" s="20" t="s">
        <v>25</v>
      </c>
      <c r="I222" s="22">
        <v>3662815</v>
      </c>
      <c r="J222" s="131"/>
    </row>
    <row r="223" spans="1:10" s="13" customFormat="1" ht="15.95" customHeight="1">
      <c r="A223" s="62">
        <v>44737</v>
      </c>
      <c r="B223" s="21" t="s">
        <v>20</v>
      </c>
      <c r="C223" s="21" t="s">
        <v>20</v>
      </c>
      <c r="D223" s="20" t="s">
        <v>21</v>
      </c>
      <c r="E223" s="20" t="s">
        <v>22</v>
      </c>
      <c r="F223" s="20" t="s">
        <v>49</v>
      </c>
      <c r="G223" s="20" t="s">
        <v>127</v>
      </c>
      <c r="H223" s="20" t="s">
        <v>25</v>
      </c>
      <c r="I223" s="22">
        <v>3674261</v>
      </c>
      <c r="J223" s="131"/>
    </row>
    <row r="224" spans="1:10" s="13" customFormat="1" ht="15.95" customHeight="1">
      <c r="A224" s="62">
        <v>44738</v>
      </c>
      <c r="B224" s="21" t="s">
        <v>20</v>
      </c>
      <c r="C224" s="21" t="s">
        <v>20</v>
      </c>
      <c r="D224" s="20" t="s">
        <v>21</v>
      </c>
      <c r="E224" s="20" t="s">
        <v>22</v>
      </c>
      <c r="F224" s="20" t="s">
        <v>55</v>
      </c>
      <c r="G224" s="20" t="s">
        <v>24</v>
      </c>
      <c r="H224" s="20" t="s">
        <v>25</v>
      </c>
      <c r="I224" s="22">
        <v>3263882</v>
      </c>
      <c r="J224" s="131"/>
    </row>
    <row r="225" spans="1:10" s="13" customFormat="1" ht="15.95" customHeight="1">
      <c r="A225" s="62">
        <v>44738</v>
      </c>
      <c r="B225" s="21" t="s">
        <v>20</v>
      </c>
      <c r="C225" s="21" t="s">
        <v>20</v>
      </c>
      <c r="D225" s="20" t="s">
        <v>21</v>
      </c>
      <c r="E225" s="20" t="s">
        <v>22</v>
      </c>
      <c r="F225" s="20" t="s">
        <v>55</v>
      </c>
      <c r="G225" s="20" t="s">
        <v>64</v>
      </c>
      <c r="H225" s="20" t="s">
        <v>25</v>
      </c>
      <c r="I225" s="22">
        <v>3428668</v>
      </c>
      <c r="J225" s="131"/>
    </row>
    <row r="226" spans="1:10" s="13" customFormat="1" ht="15.95" customHeight="1">
      <c r="A226" s="62">
        <v>44740</v>
      </c>
      <c r="B226" s="21" t="s">
        <v>20</v>
      </c>
      <c r="C226" s="21" t="s">
        <v>20</v>
      </c>
      <c r="D226" s="20" t="s">
        <v>21</v>
      </c>
      <c r="E226" s="20" t="s">
        <v>22</v>
      </c>
      <c r="F226" s="20" t="s">
        <v>140</v>
      </c>
      <c r="G226" s="20" t="s">
        <v>163</v>
      </c>
      <c r="H226" s="20" t="s">
        <v>25</v>
      </c>
      <c r="I226" s="22">
        <v>3278072</v>
      </c>
      <c r="J226" s="131"/>
    </row>
    <row r="227" spans="1:10" s="13" customFormat="1" ht="15.95" customHeight="1">
      <c r="A227" s="62">
        <v>44741</v>
      </c>
      <c r="B227" s="21" t="s">
        <v>20</v>
      </c>
      <c r="C227" s="21" t="s">
        <v>20</v>
      </c>
      <c r="D227" s="20" t="s">
        <v>21</v>
      </c>
      <c r="E227" s="20" t="s">
        <v>22</v>
      </c>
      <c r="F227" s="20" t="s">
        <v>33</v>
      </c>
      <c r="G227" s="20" t="s">
        <v>129</v>
      </c>
      <c r="H227" s="20" t="s">
        <v>25</v>
      </c>
      <c r="I227" s="22">
        <v>3707579</v>
      </c>
      <c r="J227" s="131"/>
    </row>
    <row r="228" spans="1:10" s="13" customFormat="1" ht="15.95" customHeight="1">
      <c r="A228" s="62">
        <v>44742</v>
      </c>
      <c r="B228" s="21" t="s">
        <v>20</v>
      </c>
      <c r="C228" s="21" t="s">
        <v>20</v>
      </c>
      <c r="D228" s="20" t="s">
        <v>21</v>
      </c>
      <c r="E228" s="20" t="s">
        <v>22</v>
      </c>
      <c r="F228" s="20" t="s">
        <v>65</v>
      </c>
      <c r="G228" s="20" t="s">
        <v>105</v>
      </c>
      <c r="H228" s="20" t="s">
        <v>25</v>
      </c>
      <c r="I228" s="22">
        <v>3548514</v>
      </c>
      <c r="J228" s="131"/>
    </row>
    <row r="229" spans="1:10" s="13" customFormat="1" ht="15.95" customHeight="1">
      <c r="A229" s="62">
        <v>44742</v>
      </c>
      <c r="B229" s="21" t="s">
        <v>20</v>
      </c>
      <c r="C229" s="21" t="s">
        <v>20</v>
      </c>
      <c r="D229" s="20" t="s">
        <v>27</v>
      </c>
      <c r="E229" s="20" t="s">
        <v>22</v>
      </c>
      <c r="F229" s="20" t="s">
        <v>28</v>
      </c>
      <c r="G229" s="20" t="s">
        <v>97</v>
      </c>
      <c r="H229" s="20" t="s">
        <v>25</v>
      </c>
      <c r="I229" s="22">
        <v>3162346</v>
      </c>
      <c r="J229" s="131"/>
    </row>
    <row r="230" spans="1:10" s="13" customFormat="1" ht="15.95" customHeight="1">
      <c r="A230" s="62">
        <v>44743</v>
      </c>
      <c r="B230" s="21" t="s">
        <v>20</v>
      </c>
      <c r="C230" s="21" t="s">
        <v>20</v>
      </c>
      <c r="D230" s="20" t="s">
        <v>21</v>
      </c>
      <c r="E230" s="20" t="s">
        <v>22</v>
      </c>
      <c r="F230" s="20" t="s">
        <v>23</v>
      </c>
      <c r="G230" s="20" t="s">
        <v>40</v>
      </c>
      <c r="H230" s="20" t="s">
        <v>25</v>
      </c>
      <c r="I230" s="22">
        <v>3722816</v>
      </c>
      <c r="J230" s="131"/>
    </row>
    <row r="231" spans="1:10" s="13" customFormat="1" ht="15.95" customHeight="1">
      <c r="A231" s="62">
        <v>44744</v>
      </c>
      <c r="B231" s="21" t="s">
        <v>20</v>
      </c>
      <c r="C231" s="21" t="s">
        <v>20</v>
      </c>
      <c r="D231" s="20" t="s">
        <v>21</v>
      </c>
      <c r="E231" s="20" t="s">
        <v>22</v>
      </c>
      <c r="F231" s="20" t="s">
        <v>69</v>
      </c>
      <c r="G231" s="20" t="s">
        <v>164</v>
      </c>
      <c r="H231" s="20" t="s">
        <v>25</v>
      </c>
      <c r="I231" s="22">
        <v>3659943</v>
      </c>
      <c r="J231" s="131"/>
    </row>
    <row r="232" spans="1:10" s="13" customFormat="1" ht="15.95" customHeight="1">
      <c r="A232" s="62">
        <v>44745</v>
      </c>
      <c r="B232" s="21" t="s">
        <v>20</v>
      </c>
      <c r="C232" s="21" t="s">
        <v>20</v>
      </c>
      <c r="D232" s="20" t="s">
        <v>21</v>
      </c>
      <c r="E232" s="20" t="s">
        <v>22</v>
      </c>
      <c r="F232" s="20" t="s">
        <v>33</v>
      </c>
      <c r="G232" s="20" t="s">
        <v>165</v>
      </c>
      <c r="H232" s="20" t="s">
        <v>25</v>
      </c>
      <c r="I232" s="22">
        <v>3163613</v>
      </c>
      <c r="J232" s="131"/>
    </row>
    <row r="233" spans="1:10" s="13" customFormat="1" ht="15.95" customHeight="1">
      <c r="A233" s="62">
        <v>44745</v>
      </c>
      <c r="B233" s="21" t="s">
        <v>20</v>
      </c>
      <c r="C233" s="21" t="s">
        <v>20</v>
      </c>
      <c r="D233" s="20" t="s">
        <v>21</v>
      </c>
      <c r="E233" s="20" t="s">
        <v>22</v>
      </c>
      <c r="F233" s="20" t="s">
        <v>42</v>
      </c>
      <c r="G233" s="20" t="s">
        <v>166</v>
      </c>
      <c r="H233" s="20" t="s">
        <v>25</v>
      </c>
      <c r="I233" s="22">
        <v>3545570</v>
      </c>
      <c r="J233" s="131"/>
    </row>
    <row r="234" spans="1:10" s="13" customFormat="1" ht="15.95" customHeight="1">
      <c r="A234" s="62">
        <v>44747</v>
      </c>
      <c r="B234" s="21" t="s">
        <v>20</v>
      </c>
      <c r="C234" s="21" t="s">
        <v>20</v>
      </c>
      <c r="D234" s="20" t="s">
        <v>21</v>
      </c>
      <c r="E234" s="20" t="s">
        <v>22</v>
      </c>
      <c r="F234" s="20" t="s">
        <v>33</v>
      </c>
      <c r="G234" s="20" t="s">
        <v>84</v>
      </c>
      <c r="H234" s="20" t="s">
        <v>25</v>
      </c>
      <c r="I234" s="22">
        <v>3717082</v>
      </c>
      <c r="J234" s="131"/>
    </row>
    <row r="235" spans="1:10" s="13" customFormat="1" ht="15.95" customHeight="1" thickBot="1">
      <c r="A235" s="136">
        <v>44747</v>
      </c>
      <c r="B235" s="137" t="s">
        <v>20</v>
      </c>
      <c r="C235" s="137" t="s">
        <v>20</v>
      </c>
      <c r="D235" s="138" t="s">
        <v>27</v>
      </c>
      <c r="E235" s="138" t="s">
        <v>22</v>
      </c>
      <c r="F235" s="138" t="s">
        <v>28</v>
      </c>
      <c r="G235" s="138" t="s">
        <v>167</v>
      </c>
      <c r="H235" s="138" t="s">
        <v>25</v>
      </c>
      <c r="I235" s="139">
        <v>3070778</v>
      </c>
      <c r="J235" s="142"/>
    </row>
    <row r="236" spans="1:10" s="13" customFormat="1" ht="15.95" customHeight="1" thickTop="1">
      <c r="A236" s="62">
        <v>44748</v>
      </c>
      <c r="B236" s="21" t="s">
        <v>20</v>
      </c>
      <c r="C236" s="21" t="s">
        <v>20</v>
      </c>
      <c r="D236" s="20" t="s">
        <v>21</v>
      </c>
      <c r="E236" s="20" t="s">
        <v>22</v>
      </c>
      <c r="F236" s="20" t="s">
        <v>61</v>
      </c>
      <c r="G236" s="20" t="s">
        <v>30</v>
      </c>
      <c r="H236" s="20" t="s">
        <v>25</v>
      </c>
      <c r="I236" s="22">
        <v>3661743</v>
      </c>
      <c r="J236" s="131"/>
    </row>
    <row r="237" spans="1:10" s="13" customFormat="1" ht="15.95" customHeight="1">
      <c r="A237" s="62">
        <v>44749</v>
      </c>
      <c r="B237" s="21" t="s">
        <v>20</v>
      </c>
      <c r="C237" s="21" t="s">
        <v>20</v>
      </c>
      <c r="D237" s="20" t="s">
        <v>21</v>
      </c>
      <c r="E237" s="20" t="s">
        <v>22</v>
      </c>
      <c r="F237" s="20" t="s">
        <v>55</v>
      </c>
      <c r="G237" s="20" t="s">
        <v>98</v>
      </c>
      <c r="H237" s="20" t="s">
        <v>25</v>
      </c>
      <c r="I237" s="22">
        <v>3697796</v>
      </c>
      <c r="J237" s="131"/>
    </row>
    <row r="238" spans="1:10" s="13" customFormat="1" ht="15.95" customHeight="1">
      <c r="A238" s="62">
        <v>44750</v>
      </c>
      <c r="B238" s="21" t="s">
        <v>20</v>
      </c>
      <c r="C238" s="21" t="s">
        <v>20</v>
      </c>
      <c r="D238" s="20" t="s">
        <v>21</v>
      </c>
      <c r="E238" s="20" t="s">
        <v>22</v>
      </c>
      <c r="F238" s="20" t="s">
        <v>140</v>
      </c>
      <c r="G238" s="20" t="s">
        <v>142</v>
      </c>
      <c r="H238" s="20" t="s">
        <v>25</v>
      </c>
      <c r="I238" s="22">
        <v>2879182</v>
      </c>
      <c r="J238" s="131"/>
    </row>
    <row r="239" spans="1:10" s="13" customFormat="1" ht="15.95" customHeight="1">
      <c r="A239" s="62">
        <v>44751</v>
      </c>
      <c r="B239" s="21" t="s">
        <v>20</v>
      </c>
      <c r="C239" s="21" t="s">
        <v>20</v>
      </c>
      <c r="D239" s="20" t="s">
        <v>21</v>
      </c>
      <c r="E239" s="20" t="s">
        <v>22</v>
      </c>
      <c r="F239" s="20" t="s">
        <v>38</v>
      </c>
      <c r="G239" s="20" t="s">
        <v>145</v>
      </c>
      <c r="H239" s="20" t="s">
        <v>25</v>
      </c>
      <c r="I239" s="22">
        <v>1537645</v>
      </c>
      <c r="J239" s="131" t="s">
        <v>67</v>
      </c>
    </row>
    <row r="240" spans="1:10" s="13" customFormat="1" ht="15.95" customHeight="1">
      <c r="A240" s="62">
        <v>44751</v>
      </c>
      <c r="B240" s="21" t="s">
        <v>20</v>
      </c>
      <c r="C240" s="21" t="s">
        <v>20</v>
      </c>
      <c r="D240" s="20" t="s">
        <v>21</v>
      </c>
      <c r="E240" s="20" t="s">
        <v>22</v>
      </c>
      <c r="F240" s="20" t="s">
        <v>33</v>
      </c>
      <c r="G240" s="20" t="s">
        <v>145</v>
      </c>
      <c r="H240" s="20" t="s">
        <v>25</v>
      </c>
      <c r="I240" s="22">
        <v>1407284</v>
      </c>
      <c r="J240" s="131" t="s">
        <v>67</v>
      </c>
    </row>
    <row r="241" spans="1:10" s="13" customFormat="1" ht="15.95" customHeight="1">
      <c r="A241" s="62">
        <v>44751</v>
      </c>
      <c r="B241" s="21" t="s">
        <v>20</v>
      </c>
      <c r="C241" s="21" t="s">
        <v>20</v>
      </c>
      <c r="D241" s="20" t="s">
        <v>21</v>
      </c>
      <c r="E241" s="20" t="s">
        <v>22</v>
      </c>
      <c r="F241" s="20" t="s">
        <v>61</v>
      </c>
      <c r="G241" s="20" t="s">
        <v>145</v>
      </c>
      <c r="H241" s="20" t="s">
        <v>25</v>
      </c>
      <c r="I241" s="22">
        <v>649516</v>
      </c>
      <c r="J241" s="131" t="s">
        <v>67</v>
      </c>
    </row>
    <row r="242" spans="1:10" s="13" customFormat="1" ht="15.95" customHeight="1">
      <c r="A242" s="62">
        <v>44752</v>
      </c>
      <c r="B242" s="21" t="s">
        <v>20</v>
      </c>
      <c r="C242" s="21" t="s">
        <v>20</v>
      </c>
      <c r="D242" s="20" t="s">
        <v>21</v>
      </c>
      <c r="E242" s="20" t="s">
        <v>22</v>
      </c>
      <c r="F242" s="20" t="s">
        <v>49</v>
      </c>
      <c r="G242" s="20" t="s">
        <v>157</v>
      </c>
      <c r="H242" s="20" t="s">
        <v>25</v>
      </c>
      <c r="I242" s="22">
        <v>3276931</v>
      </c>
      <c r="J242" s="131"/>
    </row>
    <row r="243" spans="1:10" s="13" customFormat="1" ht="15.95" customHeight="1">
      <c r="A243" s="62">
        <v>44753</v>
      </c>
      <c r="B243" s="21" t="s">
        <v>20</v>
      </c>
      <c r="C243" s="21" t="s">
        <v>20</v>
      </c>
      <c r="D243" s="20" t="s">
        <v>21</v>
      </c>
      <c r="E243" s="20" t="s">
        <v>22</v>
      </c>
      <c r="F243" s="20" t="s">
        <v>33</v>
      </c>
      <c r="G243" s="20" t="s">
        <v>150</v>
      </c>
      <c r="H243" s="20" t="s">
        <v>25</v>
      </c>
      <c r="I243" s="22">
        <v>2935823</v>
      </c>
      <c r="J243" s="131"/>
    </row>
    <row r="244" spans="1:10" s="13" customFormat="1" ht="15.95" customHeight="1">
      <c r="A244" s="62">
        <v>44754</v>
      </c>
      <c r="B244" s="21" t="s">
        <v>20</v>
      </c>
      <c r="C244" s="21" t="s">
        <v>20</v>
      </c>
      <c r="D244" s="20" t="s">
        <v>27</v>
      </c>
      <c r="E244" s="20" t="s">
        <v>22</v>
      </c>
      <c r="F244" s="20" t="s">
        <v>28</v>
      </c>
      <c r="G244" s="20" t="s">
        <v>111</v>
      </c>
      <c r="H244" s="20" t="s">
        <v>25</v>
      </c>
      <c r="I244" s="22">
        <v>3219241</v>
      </c>
      <c r="J244" s="131"/>
    </row>
    <row r="245" spans="1:10" s="13" customFormat="1" ht="15.95" customHeight="1">
      <c r="A245" s="62">
        <v>44755</v>
      </c>
      <c r="B245" s="21" t="s">
        <v>20</v>
      </c>
      <c r="C245" s="21" t="s">
        <v>20</v>
      </c>
      <c r="D245" s="20" t="s">
        <v>21</v>
      </c>
      <c r="E245" s="20" t="s">
        <v>22</v>
      </c>
      <c r="F245" s="20" t="s">
        <v>55</v>
      </c>
      <c r="G245" s="20" t="s">
        <v>137</v>
      </c>
      <c r="H245" s="20" t="s">
        <v>25</v>
      </c>
      <c r="I245" s="22">
        <v>3374200</v>
      </c>
      <c r="J245" s="131"/>
    </row>
    <row r="246" spans="1:10" s="13" customFormat="1" ht="15.95" customHeight="1">
      <c r="A246" s="62">
        <v>44756</v>
      </c>
      <c r="B246" s="21" t="s">
        <v>20</v>
      </c>
      <c r="C246" s="21" t="s">
        <v>20</v>
      </c>
      <c r="D246" s="20" t="s">
        <v>21</v>
      </c>
      <c r="E246" s="20" t="s">
        <v>22</v>
      </c>
      <c r="F246" s="20" t="s">
        <v>23</v>
      </c>
      <c r="G246" s="20" t="s">
        <v>168</v>
      </c>
      <c r="H246" s="20" t="s">
        <v>25</v>
      </c>
      <c r="I246" s="22">
        <v>3464798</v>
      </c>
      <c r="J246" s="131"/>
    </row>
    <row r="247" spans="1:10" s="13" customFormat="1" ht="15.95" customHeight="1">
      <c r="A247" s="62">
        <v>44756</v>
      </c>
      <c r="B247" s="21" t="s">
        <v>20</v>
      </c>
      <c r="C247" s="21" t="s">
        <v>20</v>
      </c>
      <c r="D247" s="20" t="s">
        <v>27</v>
      </c>
      <c r="E247" s="20" t="s">
        <v>22</v>
      </c>
      <c r="F247" s="20" t="s">
        <v>28</v>
      </c>
      <c r="G247" s="20" t="s">
        <v>75</v>
      </c>
      <c r="H247" s="20" t="s">
        <v>25</v>
      </c>
      <c r="I247" s="22">
        <v>3707666</v>
      </c>
      <c r="J247" s="131"/>
    </row>
    <row r="248" spans="1:10" s="13" customFormat="1" ht="15.95" customHeight="1">
      <c r="A248" s="62">
        <v>44758</v>
      </c>
      <c r="B248" s="21" t="s">
        <v>20</v>
      </c>
      <c r="C248" s="21" t="s">
        <v>20</v>
      </c>
      <c r="D248" s="20" t="s">
        <v>21</v>
      </c>
      <c r="E248" s="20" t="s">
        <v>22</v>
      </c>
      <c r="F248" s="20" t="s">
        <v>55</v>
      </c>
      <c r="G248" s="20" t="s">
        <v>107</v>
      </c>
      <c r="H248" s="20" t="s">
        <v>25</v>
      </c>
      <c r="I248" s="22">
        <v>3514800</v>
      </c>
      <c r="J248" s="131"/>
    </row>
    <row r="249" spans="1:10" s="13" customFormat="1" ht="15.95" customHeight="1">
      <c r="A249" s="62">
        <v>44758</v>
      </c>
      <c r="B249" s="21" t="s">
        <v>20</v>
      </c>
      <c r="C249" s="21" t="s">
        <v>20</v>
      </c>
      <c r="D249" s="20" t="s">
        <v>21</v>
      </c>
      <c r="E249" s="20" t="s">
        <v>22</v>
      </c>
      <c r="F249" s="20" t="s">
        <v>69</v>
      </c>
      <c r="G249" s="20" t="s">
        <v>63</v>
      </c>
      <c r="H249" s="20" t="s">
        <v>25</v>
      </c>
      <c r="I249" s="22">
        <v>2862473</v>
      </c>
      <c r="J249" s="131"/>
    </row>
    <row r="250" spans="1:10" s="13" customFormat="1" ht="15.95" customHeight="1">
      <c r="A250" s="62">
        <v>44759</v>
      </c>
      <c r="B250" s="21" t="s">
        <v>20</v>
      </c>
      <c r="C250" s="21" t="s">
        <v>20</v>
      </c>
      <c r="D250" s="20" t="s">
        <v>21</v>
      </c>
      <c r="E250" s="20" t="s">
        <v>22</v>
      </c>
      <c r="F250" s="20" t="s">
        <v>33</v>
      </c>
      <c r="G250" s="20" t="s">
        <v>133</v>
      </c>
      <c r="H250" s="20" t="s">
        <v>25</v>
      </c>
      <c r="I250" s="22">
        <v>3251818</v>
      </c>
      <c r="J250" s="131"/>
    </row>
    <row r="251" spans="1:10" s="13" customFormat="1" ht="15.95" customHeight="1">
      <c r="A251" s="62">
        <v>44759</v>
      </c>
      <c r="B251" s="21" t="s">
        <v>20</v>
      </c>
      <c r="C251" s="21" t="s">
        <v>20</v>
      </c>
      <c r="D251" s="20" t="s">
        <v>21</v>
      </c>
      <c r="E251" s="20" t="s">
        <v>22</v>
      </c>
      <c r="F251" s="20" t="s">
        <v>55</v>
      </c>
      <c r="G251" s="20" t="s">
        <v>81</v>
      </c>
      <c r="H251" s="20" t="s">
        <v>25</v>
      </c>
      <c r="I251" s="22">
        <v>3273307</v>
      </c>
      <c r="J251" s="131"/>
    </row>
    <row r="252" spans="1:10" s="13" customFormat="1" ht="15.95" customHeight="1">
      <c r="A252" s="62">
        <v>44759</v>
      </c>
      <c r="B252" s="21" t="s">
        <v>20</v>
      </c>
      <c r="C252" s="21" t="s">
        <v>20</v>
      </c>
      <c r="D252" s="20" t="s">
        <v>21</v>
      </c>
      <c r="E252" s="20" t="s">
        <v>22</v>
      </c>
      <c r="F252" s="20" t="s">
        <v>55</v>
      </c>
      <c r="G252" s="20" t="s">
        <v>81</v>
      </c>
      <c r="H252" s="20" t="s">
        <v>25</v>
      </c>
      <c r="I252" s="22">
        <v>424394</v>
      </c>
      <c r="J252" s="131"/>
    </row>
    <row r="253" spans="1:10" s="13" customFormat="1" ht="15.95" customHeight="1">
      <c r="A253" s="62">
        <v>44760</v>
      </c>
      <c r="B253" s="21" t="s">
        <v>20</v>
      </c>
      <c r="C253" s="21" t="s">
        <v>20</v>
      </c>
      <c r="D253" s="20" t="s">
        <v>169</v>
      </c>
      <c r="E253" s="20" t="s">
        <v>22</v>
      </c>
      <c r="F253" s="20" t="s">
        <v>94</v>
      </c>
      <c r="G253" s="20" t="s">
        <v>170</v>
      </c>
      <c r="H253" s="20" t="s">
        <v>25</v>
      </c>
      <c r="I253" s="22">
        <v>783943</v>
      </c>
      <c r="J253" s="131" t="s">
        <v>67</v>
      </c>
    </row>
    <row r="254" spans="1:10" s="13" customFormat="1" ht="15.95" customHeight="1">
      <c r="A254" s="62">
        <v>44760</v>
      </c>
      <c r="B254" s="21" t="s">
        <v>20</v>
      </c>
      <c r="C254" s="21" t="s">
        <v>20</v>
      </c>
      <c r="D254" s="20" t="s">
        <v>169</v>
      </c>
      <c r="E254" s="20" t="s">
        <v>22</v>
      </c>
      <c r="F254" s="20" t="s">
        <v>125</v>
      </c>
      <c r="G254" s="20" t="s">
        <v>170</v>
      </c>
      <c r="H254" s="20" t="s">
        <v>25</v>
      </c>
      <c r="I254" s="22">
        <v>2982091</v>
      </c>
      <c r="J254" s="131" t="s">
        <v>67</v>
      </c>
    </row>
    <row r="255" spans="1:10" s="13" customFormat="1" ht="15.95" customHeight="1">
      <c r="A255" s="62">
        <v>44761</v>
      </c>
      <c r="B255" s="21" t="s">
        <v>20</v>
      </c>
      <c r="C255" s="21" t="s">
        <v>20</v>
      </c>
      <c r="D255" s="20" t="s">
        <v>169</v>
      </c>
      <c r="E255" s="20" t="s">
        <v>22</v>
      </c>
      <c r="F255" s="20" t="s">
        <v>101</v>
      </c>
      <c r="G255" s="20" t="s">
        <v>91</v>
      </c>
      <c r="H255" s="20" t="s">
        <v>25</v>
      </c>
      <c r="I255" s="22">
        <v>2845062</v>
      </c>
      <c r="J255" s="131" t="s">
        <v>67</v>
      </c>
    </row>
    <row r="256" spans="1:10" s="13" customFormat="1" ht="15.95" customHeight="1">
      <c r="A256" s="62">
        <v>44761</v>
      </c>
      <c r="B256" s="21" t="s">
        <v>20</v>
      </c>
      <c r="C256" s="21" t="s">
        <v>20</v>
      </c>
      <c r="D256" s="20" t="s">
        <v>169</v>
      </c>
      <c r="E256" s="20" t="s">
        <v>22</v>
      </c>
      <c r="F256" s="20" t="s">
        <v>35</v>
      </c>
      <c r="G256" s="20" t="s">
        <v>91</v>
      </c>
      <c r="H256" s="20" t="s">
        <v>25</v>
      </c>
      <c r="I256" s="22">
        <v>273280</v>
      </c>
      <c r="J256" s="131" t="s">
        <v>67</v>
      </c>
    </row>
    <row r="257" spans="1:10" s="13" customFormat="1" ht="15.95" customHeight="1">
      <c r="A257" s="62">
        <v>44762</v>
      </c>
      <c r="B257" s="21" t="s">
        <v>20</v>
      </c>
      <c r="C257" s="21" t="s">
        <v>20</v>
      </c>
      <c r="D257" s="20" t="s">
        <v>169</v>
      </c>
      <c r="E257" s="20" t="s">
        <v>22</v>
      </c>
      <c r="F257" s="20" t="s">
        <v>69</v>
      </c>
      <c r="G257" s="20" t="s">
        <v>171</v>
      </c>
      <c r="H257" s="20" t="s">
        <v>25</v>
      </c>
      <c r="I257" s="22">
        <v>2830780</v>
      </c>
      <c r="J257" s="131"/>
    </row>
    <row r="258" spans="1:10" s="13" customFormat="1" ht="15.95" customHeight="1">
      <c r="A258" s="62">
        <v>44763</v>
      </c>
      <c r="B258" s="21" t="s">
        <v>20</v>
      </c>
      <c r="C258" s="21" t="s">
        <v>20</v>
      </c>
      <c r="D258" s="20" t="s">
        <v>169</v>
      </c>
      <c r="E258" s="20" t="s">
        <v>22</v>
      </c>
      <c r="F258" s="20" t="s">
        <v>55</v>
      </c>
      <c r="G258" s="20" t="s">
        <v>172</v>
      </c>
      <c r="H258" s="20" t="s">
        <v>25</v>
      </c>
      <c r="I258" s="22">
        <v>3646434</v>
      </c>
      <c r="J258" s="131"/>
    </row>
    <row r="259" spans="1:10" s="13" customFormat="1" ht="15.95" customHeight="1">
      <c r="A259" s="62">
        <v>44764</v>
      </c>
      <c r="B259" s="21" t="s">
        <v>20</v>
      </c>
      <c r="C259" s="21" t="s">
        <v>20</v>
      </c>
      <c r="D259" s="20" t="s">
        <v>169</v>
      </c>
      <c r="E259" s="20" t="s">
        <v>22</v>
      </c>
      <c r="F259" s="20" t="s">
        <v>28</v>
      </c>
      <c r="G259" s="20" t="s">
        <v>173</v>
      </c>
      <c r="H259" s="20" t="s">
        <v>25</v>
      </c>
      <c r="I259" s="22">
        <v>3276212</v>
      </c>
      <c r="J259" s="131"/>
    </row>
    <row r="260" spans="1:10" s="13" customFormat="1" ht="15.95" customHeight="1">
      <c r="A260" s="62">
        <v>44765</v>
      </c>
      <c r="B260" s="21" t="s">
        <v>20</v>
      </c>
      <c r="C260" s="21" t="s">
        <v>20</v>
      </c>
      <c r="D260" s="20" t="s">
        <v>169</v>
      </c>
      <c r="E260" s="20" t="s">
        <v>22</v>
      </c>
      <c r="F260" s="20" t="s">
        <v>42</v>
      </c>
      <c r="G260" s="20" t="s">
        <v>141</v>
      </c>
      <c r="H260" s="20" t="s">
        <v>25</v>
      </c>
      <c r="I260" s="22">
        <v>3516807</v>
      </c>
      <c r="J260" s="131"/>
    </row>
    <row r="261" spans="1:10" s="13" customFormat="1" ht="15.95" customHeight="1">
      <c r="A261" s="62">
        <v>44766</v>
      </c>
      <c r="B261" s="21" t="s">
        <v>20</v>
      </c>
      <c r="C261" s="21" t="s">
        <v>20</v>
      </c>
      <c r="D261" s="20" t="s">
        <v>169</v>
      </c>
      <c r="E261" s="20" t="s">
        <v>22</v>
      </c>
      <c r="F261" s="20" t="s">
        <v>113</v>
      </c>
      <c r="G261" s="20" t="s">
        <v>174</v>
      </c>
      <c r="H261" s="20" t="s">
        <v>25</v>
      </c>
      <c r="I261" s="22">
        <v>3659109</v>
      </c>
      <c r="J261" s="131"/>
    </row>
    <row r="262" spans="1:10" s="13" customFormat="1" ht="15.95" customHeight="1">
      <c r="A262" s="62">
        <v>44767</v>
      </c>
      <c r="B262" s="21" t="s">
        <v>20</v>
      </c>
      <c r="C262" s="21" t="s">
        <v>20</v>
      </c>
      <c r="D262" s="20" t="s">
        <v>169</v>
      </c>
      <c r="E262" s="20" t="s">
        <v>22</v>
      </c>
      <c r="F262" s="20" t="s">
        <v>23</v>
      </c>
      <c r="G262" s="20" t="s">
        <v>58</v>
      </c>
      <c r="H262" s="20" t="s">
        <v>25</v>
      </c>
      <c r="I262" s="22">
        <v>2934922</v>
      </c>
      <c r="J262" s="131"/>
    </row>
    <row r="263" spans="1:10" s="13" customFormat="1" ht="15.95" customHeight="1">
      <c r="A263" s="62">
        <v>44768</v>
      </c>
      <c r="B263" s="21" t="s">
        <v>20</v>
      </c>
      <c r="C263" s="21" t="s">
        <v>20</v>
      </c>
      <c r="D263" s="20" t="s">
        <v>169</v>
      </c>
      <c r="E263" s="20" t="s">
        <v>22</v>
      </c>
      <c r="F263" s="20" t="s">
        <v>33</v>
      </c>
      <c r="G263" s="20" t="s">
        <v>127</v>
      </c>
      <c r="H263" s="20" t="s">
        <v>25</v>
      </c>
      <c r="I263" s="22">
        <v>3677430</v>
      </c>
      <c r="J263" s="131"/>
    </row>
    <row r="264" spans="1:10" s="13" customFormat="1" ht="15.95" customHeight="1">
      <c r="A264" s="62">
        <v>44768</v>
      </c>
      <c r="B264" s="21" t="s">
        <v>20</v>
      </c>
      <c r="C264" s="21" t="s">
        <v>20</v>
      </c>
      <c r="D264" s="20" t="s">
        <v>169</v>
      </c>
      <c r="E264" s="20" t="s">
        <v>22</v>
      </c>
      <c r="F264" s="20" t="s">
        <v>28</v>
      </c>
      <c r="G264" s="20" t="s">
        <v>24</v>
      </c>
      <c r="H264" s="20" t="s">
        <v>25</v>
      </c>
      <c r="I264" s="22">
        <v>3536914</v>
      </c>
      <c r="J264" s="131"/>
    </row>
    <row r="265" spans="1:10" s="13" customFormat="1" ht="15.95" customHeight="1">
      <c r="A265" s="62">
        <v>44770</v>
      </c>
      <c r="B265" s="21" t="s">
        <v>20</v>
      </c>
      <c r="C265" s="21" t="s">
        <v>20</v>
      </c>
      <c r="D265" s="20" t="s">
        <v>169</v>
      </c>
      <c r="E265" s="20" t="s">
        <v>22</v>
      </c>
      <c r="F265" s="20" t="s">
        <v>33</v>
      </c>
      <c r="G265" s="20" t="s">
        <v>175</v>
      </c>
      <c r="H265" s="20" t="s">
        <v>25</v>
      </c>
      <c r="I265" s="22">
        <v>2938676</v>
      </c>
      <c r="J265" s="131"/>
    </row>
    <row r="266" spans="1:10" s="13" customFormat="1" ht="15.95" customHeight="1">
      <c r="A266" s="62">
        <v>44770</v>
      </c>
      <c r="B266" s="21" t="s">
        <v>20</v>
      </c>
      <c r="C266" s="21" t="s">
        <v>20</v>
      </c>
      <c r="D266" s="20" t="s">
        <v>169</v>
      </c>
      <c r="E266" s="20" t="s">
        <v>22</v>
      </c>
      <c r="F266" s="20" t="s">
        <v>23</v>
      </c>
      <c r="G266" s="20" t="s">
        <v>176</v>
      </c>
      <c r="H266" s="20" t="s">
        <v>25</v>
      </c>
      <c r="I266" s="22">
        <v>3423531</v>
      </c>
      <c r="J266" s="131"/>
    </row>
    <row r="267" spans="1:10" s="13" customFormat="1" ht="15.95" customHeight="1">
      <c r="A267" s="62">
        <v>44772</v>
      </c>
      <c r="B267" s="21" t="s">
        <v>20</v>
      </c>
      <c r="C267" s="21" t="s">
        <v>20</v>
      </c>
      <c r="D267" s="20" t="s">
        <v>169</v>
      </c>
      <c r="E267" s="20" t="s">
        <v>22</v>
      </c>
      <c r="F267" s="20" t="s">
        <v>33</v>
      </c>
      <c r="G267" s="20" t="s">
        <v>99</v>
      </c>
      <c r="H267" s="20" t="s">
        <v>25</v>
      </c>
      <c r="I267" s="22">
        <v>3536709</v>
      </c>
      <c r="J267" s="131"/>
    </row>
    <row r="268" spans="1:10" s="13" customFormat="1" ht="15.95" customHeight="1">
      <c r="A268" s="62">
        <v>44773</v>
      </c>
      <c r="B268" s="21" t="s">
        <v>20</v>
      </c>
      <c r="C268" s="21" t="s">
        <v>20</v>
      </c>
      <c r="D268" s="20" t="s">
        <v>169</v>
      </c>
      <c r="E268" s="20" t="s">
        <v>22</v>
      </c>
      <c r="F268" s="20" t="s">
        <v>33</v>
      </c>
      <c r="G268" s="20" t="s">
        <v>177</v>
      </c>
      <c r="H268" s="20" t="s">
        <v>25</v>
      </c>
      <c r="I268" s="22">
        <v>3089857</v>
      </c>
      <c r="J268" s="131"/>
    </row>
    <row r="269" spans="1:10" s="13" customFormat="1" ht="16.5" customHeight="1">
      <c r="A269" s="62">
        <v>44773</v>
      </c>
      <c r="B269" s="21" t="s">
        <v>20</v>
      </c>
      <c r="C269" s="21" t="s">
        <v>20</v>
      </c>
      <c r="D269" s="20" t="s">
        <v>169</v>
      </c>
      <c r="E269" s="20" t="s">
        <v>22</v>
      </c>
      <c r="F269" s="20" t="s">
        <v>23</v>
      </c>
      <c r="G269" s="20" t="s">
        <v>138</v>
      </c>
      <c r="H269" s="20" t="s">
        <v>25</v>
      </c>
      <c r="I269" s="22">
        <v>3572061</v>
      </c>
      <c r="J269" s="131"/>
    </row>
    <row r="270" spans="1:10" s="13" customFormat="1" ht="18.95" customHeight="1">
      <c r="A270" s="62">
        <v>44774</v>
      </c>
      <c r="B270" s="21" t="s">
        <v>20</v>
      </c>
      <c r="C270" s="21" t="s">
        <v>20</v>
      </c>
      <c r="D270" s="20" t="s">
        <v>169</v>
      </c>
      <c r="E270" s="20" t="s">
        <v>22</v>
      </c>
      <c r="F270" s="20" t="s">
        <v>23</v>
      </c>
      <c r="G270" s="20" t="s">
        <v>178</v>
      </c>
      <c r="H270" s="20" t="s">
        <v>25</v>
      </c>
      <c r="I270" s="22">
        <v>3575184</v>
      </c>
      <c r="J270" s="131"/>
    </row>
    <row r="271" spans="1:10" s="13" customFormat="1" ht="18.95" customHeight="1">
      <c r="A271" s="62">
        <v>44775</v>
      </c>
      <c r="B271" s="21" t="s">
        <v>20</v>
      </c>
      <c r="C271" s="21" t="s">
        <v>20</v>
      </c>
      <c r="D271" s="20" t="s">
        <v>169</v>
      </c>
      <c r="E271" s="20" t="s">
        <v>22</v>
      </c>
      <c r="F271" s="20" t="s">
        <v>69</v>
      </c>
      <c r="G271" s="20" t="s">
        <v>179</v>
      </c>
      <c r="H271" s="20" t="s">
        <v>25</v>
      </c>
      <c r="I271" s="22">
        <v>2672476</v>
      </c>
      <c r="J271" s="131"/>
    </row>
    <row r="272" spans="1:10" s="13" customFormat="1" ht="18.95" customHeight="1">
      <c r="A272" s="62">
        <v>44776</v>
      </c>
      <c r="B272" s="21" t="s">
        <v>20</v>
      </c>
      <c r="C272" s="21" t="s">
        <v>20</v>
      </c>
      <c r="D272" s="20" t="s">
        <v>169</v>
      </c>
      <c r="E272" s="20" t="s">
        <v>22</v>
      </c>
      <c r="F272" s="20" t="s">
        <v>113</v>
      </c>
      <c r="G272" s="20" t="s">
        <v>123</v>
      </c>
      <c r="H272" s="20" t="s">
        <v>25</v>
      </c>
      <c r="I272" s="22">
        <v>3115589</v>
      </c>
      <c r="J272" s="131"/>
    </row>
    <row r="273" spans="1:10" s="13" customFormat="1" ht="18.95" customHeight="1">
      <c r="A273" s="62">
        <v>44777</v>
      </c>
      <c r="B273" s="21" t="s">
        <v>20</v>
      </c>
      <c r="C273" s="21" t="s">
        <v>20</v>
      </c>
      <c r="D273" s="20" t="s">
        <v>169</v>
      </c>
      <c r="E273" s="20" t="s">
        <v>22</v>
      </c>
      <c r="F273" s="20" t="s">
        <v>83</v>
      </c>
      <c r="G273" s="20" t="s">
        <v>180</v>
      </c>
      <c r="H273" s="20" t="s">
        <v>25</v>
      </c>
      <c r="I273" s="22">
        <v>3606714</v>
      </c>
      <c r="J273" s="131"/>
    </row>
    <row r="274" spans="1:10" s="13" customFormat="1" ht="18.95" customHeight="1">
      <c r="A274" s="62">
        <v>44778</v>
      </c>
      <c r="B274" s="21" t="s">
        <v>20</v>
      </c>
      <c r="C274" s="21" t="s">
        <v>20</v>
      </c>
      <c r="D274" s="20" t="s">
        <v>169</v>
      </c>
      <c r="E274" s="20" t="s">
        <v>22</v>
      </c>
      <c r="F274" s="20" t="s">
        <v>23</v>
      </c>
      <c r="G274" s="20" t="s">
        <v>40</v>
      </c>
      <c r="H274" s="20" t="s">
        <v>25</v>
      </c>
      <c r="I274" s="22">
        <v>3361894</v>
      </c>
      <c r="J274" s="131"/>
    </row>
    <row r="275" spans="1:10" s="13" customFormat="1" ht="18.95" customHeight="1">
      <c r="A275" s="62">
        <v>44779</v>
      </c>
      <c r="B275" s="21" t="s">
        <v>20</v>
      </c>
      <c r="C275" s="21" t="s">
        <v>20</v>
      </c>
      <c r="D275" s="20" t="s">
        <v>169</v>
      </c>
      <c r="E275" s="20" t="s">
        <v>22</v>
      </c>
      <c r="F275" s="20" t="s">
        <v>89</v>
      </c>
      <c r="G275" s="20" t="s">
        <v>153</v>
      </c>
      <c r="H275" s="20" t="s">
        <v>25</v>
      </c>
      <c r="I275" s="22">
        <v>392012</v>
      </c>
      <c r="J275" s="131" t="s">
        <v>67</v>
      </c>
    </row>
    <row r="276" spans="1:10" s="13" customFormat="1" ht="18.95" customHeight="1">
      <c r="A276" s="62">
        <v>44779</v>
      </c>
      <c r="B276" s="21" t="s">
        <v>20</v>
      </c>
      <c r="C276" s="21" t="s">
        <v>20</v>
      </c>
      <c r="D276" s="20" t="s">
        <v>169</v>
      </c>
      <c r="E276" s="20" t="s">
        <v>22</v>
      </c>
      <c r="F276" s="20" t="s">
        <v>158</v>
      </c>
      <c r="G276" s="20" t="s">
        <v>153</v>
      </c>
      <c r="H276" s="20" t="s">
        <v>25</v>
      </c>
      <c r="I276" s="22">
        <v>3210358</v>
      </c>
      <c r="J276" s="131" t="s">
        <v>67</v>
      </c>
    </row>
    <row r="277" spans="1:10" s="13" customFormat="1" ht="18.95" customHeight="1">
      <c r="A277" s="62">
        <v>44779</v>
      </c>
      <c r="B277" s="21" t="s">
        <v>20</v>
      </c>
      <c r="C277" s="21" t="s">
        <v>20</v>
      </c>
      <c r="D277" s="20" t="s">
        <v>169</v>
      </c>
      <c r="E277" s="20" t="s">
        <v>22</v>
      </c>
      <c r="F277" s="20" t="s">
        <v>101</v>
      </c>
      <c r="G277" s="20" t="s">
        <v>64</v>
      </c>
      <c r="H277" s="20" t="s">
        <v>25</v>
      </c>
      <c r="I277" s="22">
        <v>3020804</v>
      </c>
      <c r="J277" s="131"/>
    </row>
    <row r="278" spans="1:10" s="13" customFormat="1" ht="18.95" customHeight="1">
      <c r="A278" s="62">
        <v>44780</v>
      </c>
      <c r="B278" s="21" t="s">
        <v>20</v>
      </c>
      <c r="C278" s="21" t="s">
        <v>20</v>
      </c>
      <c r="D278" s="20" t="s">
        <v>169</v>
      </c>
      <c r="E278" s="20" t="s">
        <v>22</v>
      </c>
      <c r="F278" s="20" t="s">
        <v>55</v>
      </c>
      <c r="G278" s="20" t="s">
        <v>112</v>
      </c>
      <c r="H278" s="20" t="s">
        <v>25</v>
      </c>
      <c r="I278" s="22">
        <v>3377578</v>
      </c>
      <c r="J278" s="131"/>
    </row>
    <row r="279" spans="1:10" s="13" customFormat="1" ht="18.95" customHeight="1">
      <c r="A279" s="62">
        <v>44781</v>
      </c>
      <c r="B279" s="21" t="s">
        <v>20</v>
      </c>
      <c r="C279" s="21" t="s">
        <v>20</v>
      </c>
      <c r="D279" s="20" t="s">
        <v>169</v>
      </c>
      <c r="E279" s="20" t="s">
        <v>22</v>
      </c>
      <c r="F279" s="20" t="s">
        <v>55</v>
      </c>
      <c r="G279" s="20" t="s">
        <v>105</v>
      </c>
      <c r="H279" s="20" t="s">
        <v>25</v>
      </c>
      <c r="I279" s="22">
        <v>3607783</v>
      </c>
      <c r="J279" s="131"/>
    </row>
    <row r="280" spans="1:10" s="13" customFormat="1" ht="15.95" customHeight="1" thickBot="1">
      <c r="A280" s="136">
        <v>44782</v>
      </c>
      <c r="B280" s="137" t="s">
        <v>20</v>
      </c>
      <c r="C280" s="137" t="s">
        <v>20</v>
      </c>
      <c r="D280" s="138" t="s">
        <v>169</v>
      </c>
      <c r="E280" s="138" t="s">
        <v>22</v>
      </c>
      <c r="F280" s="138" t="s">
        <v>42</v>
      </c>
      <c r="G280" s="138" t="s">
        <v>181</v>
      </c>
      <c r="H280" s="138" t="s">
        <v>25</v>
      </c>
      <c r="I280" s="139">
        <v>3285776</v>
      </c>
      <c r="J280" s="142"/>
    </row>
    <row r="281" spans="1:10" s="13" customFormat="1" ht="18.95" customHeight="1" thickTop="1">
      <c r="A281" s="62">
        <v>44783</v>
      </c>
      <c r="B281" s="21" t="s">
        <v>20</v>
      </c>
      <c r="C281" s="21" t="s">
        <v>20</v>
      </c>
      <c r="D281" s="20" t="s">
        <v>169</v>
      </c>
      <c r="E281" s="20" t="s">
        <v>22</v>
      </c>
      <c r="F281" s="20" t="s">
        <v>23</v>
      </c>
      <c r="G281" s="20" t="s">
        <v>168</v>
      </c>
      <c r="H281" s="20" t="s">
        <v>25</v>
      </c>
      <c r="I281" s="22">
        <v>2845924</v>
      </c>
      <c r="J281" s="131"/>
    </row>
    <row r="282" spans="1:10" s="13" customFormat="1" ht="18" customHeight="1">
      <c r="A282" s="62">
        <v>44784</v>
      </c>
      <c r="B282" s="21" t="s">
        <v>20</v>
      </c>
      <c r="C282" s="21" t="s">
        <v>20</v>
      </c>
      <c r="D282" s="20" t="s">
        <v>169</v>
      </c>
      <c r="E282" s="20" t="s">
        <v>22</v>
      </c>
      <c r="F282" s="20" t="s">
        <v>28</v>
      </c>
      <c r="G282" s="20" t="s">
        <v>93</v>
      </c>
      <c r="H282" s="20" t="s">
        <v>25</v>
      </c>
      <c r="I282" s="22">
        <v>3698391</v>
      </c>
      <c r="J282" s="131"/>
    </row>
    <row r="283" spans="1:10" s="13" customFormat="1" ht="18" customHeight="1">
      <c r="A283" s="62">
        <v>44785</v>
      </c>
      <c r="B283" s="21" t="s">
        <v>20</v>
      </c>
      <c r="C283" s="21" t="s">
        <v>20</v>
      </c>
      <c r="D283" s="20" t="s">
        <v>169</v>
      </c>
      <c r="E283" s="20" t="s">
        <v>22</v>
      </c>
      <c r="F283" s="20" t="s">
        <v>33</v>
      </c>
      <c r="G283" s="20" t="s">
        <v>98</v>
      </c>
      <c r="H283" s="20" t="s">
        <v>25</v>
      </c>
      <c r="I283" s="22">
        <v>3690735</v>
      </c>
      <c r="J283" s="131"/>
    </row>
    <row r="284" spans="1:10" s="13" customFormat="1" ht="18" customHeight="1">
      <c r="A284" s="62">
        <v>44785</v>
      </c>
      <c r="B284" s="21" t="s">
        <v>20</v>
      </c>
      <c r="C284" s="21" t="s">
        <v>20</v>
      </c>
      <c r="D284" s="20" t="s">
        <v>169</v>
      </c>
      <c r="E284" s="20" t="s">
        <v>22</v>
      </c>
      <c r="F284" s="20" t="s">
        <v>28</v>
      </c>
      <c r="G284" s="20" t="s">
        <v>147</v>
      </c>
      <c r="H284" s="20" t="s">
        <v>25</v>
      </c>
      <c r="I284" s="22">
        <v>3685347</v>
      </c>
      <c r="J284" s="131"/>
    </row>
    <row r="285" spans="1:10" s="13" customFormat="1" ht="18" customHeight="1">
      <c r="A285" s="62">
        <v>44786</v>
      </c>
      <c r="B285" s="21" t="s">
        <v>20</v>
      </c>
      <c r="C285" s="21" t="s">
        <v>20</v>
      </c>
      <c r="D285" s="20" t="s">
        <v>169</v>
      </c>
      <c r="E285" s="20" t="s">
        <v>22</v>
      </c>
      <c r="F285" s="20" t="s">
        <v>65</v>
      </c>
      <c r="G285" s="20" t="s">
        <v>182</v>
      </c>
      <c r="H285" s="20" t="s">
        <v>25</v>
      </c>
      <c r="I285" s="22">
        <v>1068773</v>
      </c>
      <c r="J285" s="131" t="s">
        <v>67</v>
      </c>
    </row>
    <row r="286" spans="1:10" s="13" customFormat="1" ht="18" customHeight="1">
      <c r="A286" s="62">
        <v>44786</v>
      </c>
      <c r="B286" s="21" t="s">
        <v>20</v>
      </c>
      <c r="C286" s="21" t="s">
        <v>20</v>
      </c>
      <c r="D286" s="20" t="s">
        <v>169</v>
      </c>
      <c r="E286" s="20" t="s">
        <v>22</v>
      </c>
      <c r="F286" s="20" t="s">
        <v>68</v>
      </c>
      <c r="G286" s="20" t="s">
        <v>182</v>
      </c>
      <c r="H286" s="20" t="s">
        <v>25</v>
      </c>
      <c r="I286" s="22">
        <v>1661812</v>
      </c>
      <c r="J286" s="131" t="s">
        <v>67</v>
      </c>
    </row>
    <row r="287" spans="1:10" s="13" customFormat="1" ht="18" customHeight="1">
      <c r="A287" s="62">
        <v>44786</v>
      </c>
      <c r="B287" s="21" t="s">
        <v>20</v>
      </c>
      <c r="C287" s="21" t="s">
        <v>20</v>
      </c>
      <c r="D287" s="20" t="s">
        <v>169</v>
      </c>
      <c r="E287" s="20" t="s">
        <v>22</v>
      </c>
      <c r="F287" s="20" t="s">
        <v>23</v>
      </c>
      <c r="G287" s="20" t="s">
        <v>182</v>
      </c>
      <c r="H287" s="20" t="s">
        <v>25</v>
      </c>
      <c r="I287" s="22">
        <v>574476</v>
      </c>
      <c r="J287" s="131" t="s">
        <v>67</v>
      </c>
    </row>
    <row r="288" spans="1:10" s="13" customFormat="1" ht="18" customHeight="1">
      <c r="A288" s="62">
        <v>44787</v>
      </c>
      <c r="B288" s="21" t="s">
        <v>20</v>
      </c>
      <c r="C288" s="21" t="s">
        <v>20</v>
      </c>
      <c r="D288" s="20" t="s">
        <v>169</v>
      </c>
      <c r="E288" s="20" t="s">
        <v>22</v>
      </c>
      <c r="F288" s="20" t="s">
        <v>55</v>
      </c>
      <c r="G288" s="20" t="s">
        <v>137</v>
      </c>
      <c r="H288" s="20" t="s">
        <v>25</v>
      </c>
      <c r="I288" s="22">
        <v>3375480</v>
      </c>
      <c r="J288" s="131"/>
    </row>
    <row r="289" spans="1:10" s="13" customFormat="1" ht="18" customHeight="1">
      <c r="A289" s="62">
        <v>44788</v>
      </c>
      <c r="B289" s="21" t="s">
        <v>20</v>
      </c>
      <c r="C289" s="21" t="s">
        <v>20</v>
      </c>
      <c r="D289" s="20" t="s">
        <v>169</v>
      </c>
      <c r="E289" s="20" t="s">
        <v>22</v>
      </c>
      <c r="F289" s="20" t="s">
        <v>35</v>
      </c>
      <c r="G289" s="20" t="s">
        <v>124</v>
      </c>
      <c r="H289" s="20" t="s">
        <v>25</v>
      </c>
      <c r="I289" s="22">
        <v>3414909</v>
      </c>
      <c r="J289" s="131"/>
    </row>
    <row r="290" spans="1:10" s="13" customFormat="1" ht="18" customHeight="1">
      <c r="A290" s="62">
        <v>44789</v>
      </c>
      <c r="B290" s="21" t="s">
        <v>20</v>
      </c>
      <c r="C290" s="21" t="s">
        <v>20</v>
      </c>
      <c r="D290" s="20" t="s">
        <v>169</v>
      </c>
      <c r="E290" s="20" t="s">
        <v>22</v>
      </c>
      <c r="F290" s="20" t="s">
        <v>33</v>
      </c>
      <c r="G290" s="20" t="s">
        <v>142</v>
      </c>
      <c r="H290" s="20" t="s">
        <v>25</v>
      </c>
      <c r="I290" s="22">
        <v>3514048</v>
      </c>
      <c r="J290" s="131"/>
    </row>
    <row r="291" spans="1:10" s="13" customFormat="1" ht="18" customHeight="1">
      <c r="A291" s="62">
        <v>44790</v>
      </c>
      <c r="B291" s="21" t="s">
        <v>20</v>
      </c>
      <c r="C291" s="21" t="s">
        <v>20</v>
      </c>
      <c r="D291" s="20" t="s">
        <v>169</v>
      </c>
      <c r="E291" s="20" t="s">
        <v>22</v>
      </c>
      <c r="F291" s="20" t="s">
        <v>158</v>
      </c>
      <c r="G291" s="20" t="s">
        <v>183</v>
      </c>
      <c r="H291" s="20" t="s">
        <v>25</v>
      </c>
      <c r="I291" s="22">
        <v>3279774</v>
      </c>
      <c r="J291" s="131"/>
    </row>
    <row r="292" spans="1:10" s="13" customFormat="1" ht="18" customHeight="1">
      <c r="A292" s="62">
        <v>44791</v>
      </c>
      <c r="B292" s="21" t="s">
        <v>20</v>
      </c>
      <c r="C292" s="21" t="s">
        <v>20</v>
      </c>
      <c r="D292" s="20" t="s">
        <v>169</v>
      </c>
      <c r="E292" s="20" t="s">
        <v>22</v>
      </c>
      <c r="F292" s="20" t="s">
        <v>38</v>
      </c>
      <c r="G292" s="20" t="s">
        <v>184</v>
      </c>
      <c r="H292" s="20" t="s">
        <v>25</v>
      </c>
      <c r="I292" s="22">
        <v>3661012</v>
      </c>
      <c r="J292" s="131"/>
    </row>
    <row r="293" spans="1:10" s="13" customFormat="1" ht="18" customHeight="1">
      <c r="A293" s="62">
        <v>44792</v>
      </c>
      <c r="B293" s="21" t="s">
        <v>20</v>
      </c>
      <c r="C293" s="21" t="s">
        <v>20</v>
      </c>
      <c r="D293" s="20" t="s">
        <v>169</v>
      </c>
      <c r="E293" s="20" t="s">
        <v>22</v>
      </c>
      <c r="F293" s="20" t="s">
        <v>94</v>
      </c>
      <c r="G293" s="20" t="s">
        <v>66</v>
      </c>
      <c r="H293" s="20" t="s">
        <v>25</v>
      </c>
      <c r="I293" s="22">
        <v>2992909</v>
      </c>
      <c r="J293" s="131" t="s">
        <v>67</v>
      </c>
    </row>
    <row r="294" spans="1:10" s="13" customFormat="1" ht="18" customHeight="1">
      <c r="A294" s="62">
        <v>44792</v>
      </c>
      <c r="B294" s="21" t="s">
        <v>20</v>
      </c>
      <c r="C294" s="21" t="s">
        <v>20</v>
      </c>
      <c r="D294" s="20" t="s">
        <v>169</v>
      </c>
      <c r="E294" s="20" t="s">
        <v>22</v>
      </c>
      <c r="F294" s="20" t="s">
        <v>89</v>
      </c>
      <c r="G294" s="20" t="s">
        <v>66</v>
      </c>
      <c r="H294" s="20" t="s">
        <v>25</v>
      </c>
      <c r="I294" s="22">
        <v>574657</v>
      </c>
      <c r="J294" s="131" t="s">
        <v>67</v>
      </c>
    </row>
    <row r="295" spans="1:10" s="13" customFormat="1" ht="18" customHeight="1">
      <c r="A295" s="62">
        <v>44793</v>
      </c>
      <c r="B295" s="21" t="s">
        <v>20</v>
      </c>
      <c r="C295" s="21" t="s">
        <v>20</v>
      </c>
      <c r="D295" s="20" t="s">
        <v>169</v>
      </c>
      <c r="E295" s="20" t="s">
        <v>22</v>
      </c>
      <c r="F295" s="20" t="s">
        <v>28</v>
      </c>
      <c r="G295" s="20" t="s">
        <v>108</v>
      </c>
      <c r="H295" s="20" t="s">
        <v>25</v>
      </c>
      <c r="I295" s="22">
        <v>3693549</v>
      </c>
      <c r="J295" s="131"/>
    </row>
    <row r="296" spans="1:10" s="13" customFormat="1" ht="18" customHeight="1">
      <c r="A296" s="62">
        <v>44794</v>
      </c>
      <c r="B296" s="21" t="s">
        <v>20</v>
      </c>
      <c r="C296" s="21" t="s">
        <v>20</v>
      </c>
      <c r="D296" s="20" t="s">
        <v>169</v>
      </c>
      <c r="E296" s="20" t="s">
        <v>22</v>
      </c>
      <c r="F296" s="20" t="s">
        <v>49</v>
      </c>
      <c r="G296" s="20" t="s">
        <v>128</v>
      </c>
      <c r="H296" s="20" t="s">
        <v>25</v>
      </c>
      <c r="I296" s="22">
        <v>3589457</v>
      </c>
      <c r="J296" s="131"/>
    </row>
    <row r="297" spans="1:10" s="13" customFormat="1" ht="18" customHeight="1">
      <c r="A297" s="62">
        <v>44794</v>
      </c>
      <c r="B297" s="21" t="s">
        <v>20</v>
      </c>
      <c r="C297" s="21" t="s">
        <v>20</v>
      </c>
      <c r="D297" s="20" t="s">
        <v>169</v>
      </c>
      <c r="E297" s="20" t="s">
        <v>22</v>
      </c>
      <c r="F297" s="20" t="s">
        <v>158</v>
      </c>
      <c r="G297" s="20" t="s">
        <v>114</v>
      </c>
      <c r="H297" s="20" t="s">
        <v>25</v>
      </c>
      <c r="I297" s="22">
        <v>3372865</v>
      </c>
      <c r="J297" s="131"/>
    </row>
    <row r="298" spans="1:10" s="13" customFormat="1" ht="15.95" customHeight="1">
      <c r="A298" s="62">
        <v>44795</v>
      </c>
      <c r="B298" s="21" t="s">
        <v>20</v>
      </c>
      <c r="C298" s="21" t="s">
        <v>20</v>
      </c>
      <c r="D298" s="20" t="s">
        <v>169</v>
      </c>
      <c r="E298" s="20" t="s">
        <v>22</v>
      </c>
      <c r="F298" s="20" t="s">
        <v>57</v>
      </c>
      <c r="G298" s="20" t="s">
        <v>86</v>
      </c>
      <c r="H298" s="20" t="s">
        <v>25</v>
      </c>
      <c r="I298" s="22">
        <v>3201840</v>
      </c>
      <c r="J298" s="131"/>
    </row>
    <row r="299" spans="1:10" s="13" customFormat="1" ht="15.95" customHeight="1">
      <c r="A299" s="62">
        <v>44796</v>
      </c>
      <c r="B299" s="21" t="s">
        <v>20</v>
      </c>
      <c r="C299" s="21" t="s">
        <v>20</v>
      </c>
      <c r="D299" s="20" t="s">
        <v>169</v>
      </c>
      <c r="E299" s="20" t="s">
        <v>22</v>
      </c>
      <c r="F299" s="20" t="s">
        <v>55</v>
      </c>
      <c r="G299" s="20" t="s">
        <v>185</v>
      </c>
      <c r="H299" s="20" t="s">
        <v>25</v>
      </c>
      <c r="I299" s="22">
        <v>3553130</v>
      </c>
      <c r="J299" s="131"/>
    </row>
    <row r="300" spans="1:10" s="13" customFormat="1" ht="15.95" customHeight="1">
      <c r="A300" s="62">
        <v>44797</v>
      </c>
      <c r="B300" s="21" t="s">
        <v>20</v>
      </c>
      <c r="C300" s="21" t="s">
        <v>20</v>
      </c>
      <c r="D300" s="20" t="s">
        <v>169</v>
      </c>
      <c r="E300" s="20" t="s">
        <v>22</v>
      </c>
      <c r="F300" s="20" t="s">
        <v>55</v>
      </c>
      <c r="G300" s="20" t="s">
        <v>60</v>
      </c>
      <c r="H300" s="20" t="s">
        <v>25</v>
      </c>
      <c r="I300" s="22">
        <v>3564105</v>
      </c>
      <c r="J300" s="131"/>
    </row>
    <row r="301" spans="1:10" s="13" customFormat="1" ht="15.95" customHeight="1">
      <c r="A301" s="62">
        <v>44798</v>
      </c>
      <c r="B301" s="21" t="s">
        <v>20</v>
      </c>
      <c r="C301" s="21" t="s">
        <v>20</v>
      </c>
      <c r="D301" s="20" t="s">
        <v>169</v>
      </c>
      <c r="E301" s="20" t="s">
        <v>22</v>
      </c>
      <c r="F301" s="20" t="s">
        <v>35</v>
      </c>
      <c r="G301" s="20" t="s">
        <v>186</v>
      </c>
      <c r="H301" s="20" t="s">
        <v>25</v>
      </c>
      <c r="I301" s="22">
        <v>3653660</v>
      </c>
      <c r="J301" s="131"/>
    </row>
    <row r="302" spans="1:10" s="13" customFormat="1" ht="15.95" customHeight="1">
      <c r="A302" s="62">
        <v>44799</v>
      </c>
      <c r="B302" s="21" t="s">
        <v>20</v>
      </c>
      <c r="C302" s="21" t="s">
        <v>20</v>
      </c>
      <c r="D302" s="20" t="s">
        <v>169</v>
      </c>
      <c r="E302" s="20" t="s">
        <v>22</v>
      </c>
      <c r="F302" s="20" t="s">
        <v>158</v>
      </c>
      <c r="G302" s="20" t="s">
        <v>163</v>
      </c>
      <c r="H302" s="20" t="s">
        <v>25</v>
      </c>
      <c r="I302" s="22">
        <v>3282607</v>
      </c>
      <c r="J302" s="131"/>
    </row>
    <row r="303" spans="1:10" s="13" customFormat="1" ht="15.95" customHeight="1">
      <c r="A303" s="62">
        <v>44800</v>
      </c>
      <c r="B303" s="21" t="s">
        <v>20</v>
      </c>
      <c r="C303" s="21" t="s">
        <v>20</v>
      </c>
      <c r="D303" s="20" t="s">
        <v>169</v>
      </c>
      <c r="E303" s="20" t="s">
        <v>22</v>
      </c>
      <c r="F303" s="20" t="s">
        <v>187</v>
      </c>
      <c r="G303" s="20" t="s">
        <v>107</v>
      </c>
      <c r="H303" s="20" t="s">
        <v>25</v>
      </c>
      <c r="I303" s="22">
        <v>606289</v>
      </c>
      <c r="J303" s="131" t="s">
        <v>67</v>
      </c>
    </row>
    <row r="304" spans="1:10" s="13" customFormat="1" ht="15.95" customHeight="1">
      <c r="A304" s="62">
        <v>44800</v>
      </c>
      <c r="B304" s="21" t="s">
        <v>20</v>
      </c>
      <c r="C304" s="21" t="s">
        <v>20</v>
      </c>
      <c r="D304" s="20" t="s">
        <v>169</v>
      </c>
      <c r="E304" s="20" t="s">
        <v>22</v>
      </c>
      <c r="F304" s="20" t="s">
        <v>23</v>
      </c>
      <c r="G304" s="20" t="s">
        <v>107</v>
      </c>
      <c r="H304" s="20" t="s">
        <v>25</v>
      </c>
      <c r="I304" s="22">
        <v>2961939</v>
      </c>
      <c r="J304" s="131" t="s">
        <v>67</v>
      </c>
    </row>
    <row r="305" spans="1:10" s="13" customFormat="1" ht="15.95" customHeight="1">
      <c r="A305" s="62">
        <v>44801</v>
      </c>
      <c r="B305" s="21" t="s">
        <v>20</v>
      </c>
      <c r="C305" s="21" t="s">
        <v>20</v>
      </c>
      <c r="D305" s="20" t="s">
        <v>169</v>
      </c>
      <c r="E305" s="20" t="s">
        <v>22</v>
      </c>
      <c r="F305" s="20" t="s">
        <v>69</v>
      </c>
      <c r="G305" s="20" t="s">
        <v>188</v>
      </c>
      <c r="H305" s="20" t="s">
        <v>25</v>
      </c>
      <c r="I305" s="22">
        <v>2788783</v>
      </c>
      <c r="J305" s="131"/>
    </row>
    <row r="306" spans="1:10" s="13" customFormat="1" ht="15.95" customHeight="1">
      <c r="A306" s="62">
        <v>44802</v>
      </c>
      <c r="B306" s="21" t="s">
        <v>20</v>
      </c>
      <c r="C306" s="21" t="s">
        <v>20</v>
      </c>
      <c r="D306" s="20" t="s">
        <v>169</v>
      </c>
      <c r="E306" s="20" t="s">
        <v>22</v>
      </c>
      <c r="F306" s="20" t="s">
        <v>55</v>
      </c>
      <c r="G306" s="20" t="s">
        <v>59</v>
      </c>
      <c r="H306" s="20" t="s">
        <v>25</v>
      </c>
      <c r="I306" s="22">
        <v>3634257</v>
      </c>
      <c r="J306" s="131"/>
    </row>
    <row r="307" spans="1:10" s="13" customFormat="1" ht="15.95" customHeight="1">
      <c r="A307" s="62">
        <v>44802</v>
      </c>
      <c r="B307" s="21" t="s">
        <v>20</v>
      </c>
      <c r="C307" s="21" t="s">
        <v>20</v>
      </c>
      <c r="D307" s="20" t="s">
        <v>169</v>
      </c>
      <c r="E307" s="20" t="s">
        <v>22</v>
      </c>
      <c r="F307" s="20" t="s">
        <v>28</v>
      </c>
      <c r="G307" s="20" t="s">
        <v>136</v>
      </c>
      <c r="H307" s="20" t="s">
        <v>25</v>
      </c>
      <c r="I307" s="22">
        <v>3712348</v>
      </c>
      <c r="J307" s="131"/>
    </row>
    <row r="308" spans="1:10" s="13" customFormat="1" ht="15.95" customHeight="1">
      <c r="A308" s="62">
        <v>44803</v>
      </c>
      <c r="B308" s="21" t="s">
        <v>20</v>
      </c>
      <c r="C308" s="21" t="s">
        <v>20</v>
      </c>
      <c r="D308" s="20" t="s">
        <v>169</v>
      </c>
      <c r="E308" s="20" t="s">
        <v>22</v>
      </c>
      <c r="F308" s="20" t="s">
        <v>23</v>
      </c>
      <c r="G308" s="20" t="s">
        <v>160</v>
      </c>
      <c r="H308" s="20" t="s">
        <v>25</v>
      </c>
      <c r="I308" s="22">
        <v>2855195</v>
      </c>
      <c r="J308" s="131"/>
    </row>
    <row r="309" spans="1:10" s="13" customFormat="1" ht="15.95" customHeight="1">
      <c r="A309" s="62">
        <v>44804</v>
      </c>
      <c r="B309" s="21" t="s">
        <v>20</v>
      </c>
      <c r="C309" s="21" t="s">
        <v>20</v>
      </c>
      <c r="D309" s="20" t="s">
        <v>169</v>
      </c>
      <c r="E309" s="20" t="s">
        <v>22</v>
      </c>
      <c r="F309" s="20" t="s">
        <v>23</v>
      </c>
      <c r="G309" s="20" t="s">
        <v>189</v>
      </c>
      <c r="H309" s="20" t="s">
        <v>25</v>
      </c>
      <c r="I309" s="22">
        <v>2938048</v>
      </c>
      <c r="J309" s="131"/>
    </row>
    <row r="310" spans="1:10" s="13" customFormat="1" ht="15.95" customHeight="1">
      <c r="A310" s="62">
        <v>44805</v>
      </c>
      <c r="B310" s="21" t="s">
        <v>20</v>
      </c>
      <c r="C310" s="21" t="s">
        <v>20</v>
      </c>
      <c r="D310" s="20" t="s">
        <v>169</v>
      </c>
      <c r="E310" s="20" t="s">
        <v>22</v>
      </c>
      <c r="F310" s="20" t="s">
        <v>35</v>
      </c>
      <c r="G310" s="20" t="s">
        <v>172</v>
      </c>
      <c r="H310" s="20" t="s">
        <v>25</v>
      </c>
      <c r="I310" s="22">
        <v>3524481</v>
      </c>
      <c r="J310" s="131"/>
    </row>
    <row r="311" spans="1:10" s="13" customFormat="1" ht="15.95" customHeight="1">
      <c r="A311" s="62">
        <v>44806</v>
      </c>
      <c r="B311" s="21" t="s">
        <v>20</v>
      </c>
      <c r="C311" s="21" t="s">
        <v>20</v>
      </c>
      <c r="D311" s="20" t="s">
        <v>169</v>
      </c>
      <c r="E311" s="20" t="s">
        <v>22</v>
      </c>
      <c r="F311" s="20" t="s">
        <v>83</v>
      </c>
      <c r="G311" s="20" t="s">
        <v>99</v>
      </c>
      <c r="H311" s="20" t="s">
        <v>25</v>
      </c>
      <c r="I311" s="22">
        <v>3673371</v>
      </c>
      <c r="J311" s="131"/>
    </row>
    <row r="312" spans="1:10" s="13" customFormat="1" ht="15.95" customHeight="1">
      <c r="A312" s="62">
        <v>44807</v>
      </c>
      <c r="B312" s="21" t="s">
        <v>20</v>
      </c>
      <c r="C312" s="21" t="s">
        <v>20</v>
      </c>
      <c r="D312" s="20" t="s">
        <v>169</v>
      </c>
      <c r="E312" s="20" t="s">
        <v>22</v>
      </c>
      <c r="F312" s="20" t="s">
        <v>69</v>
      </c>
      <c r="G312" s="20" t="s">
        <v>138</v>
      </c>
      <c r="H312" s="20" t="s">
        <v>25</v>
      </c>
      <c r="I312" s="22">
        <v>3611693</v>
      </c>
      <c r="J312" s="131"/>
    </row>
    <row r="313" spans="1:10" s="13" customFormat="1" ht="15.95" customHeight="1">
      <c r="A313" s="62">
        <v>44808</v>
      </c>
      <c r="B313" s="21" t="s">
        <v>20</v>
      </c>
      <c r="C313" s="21" t="s">
        <v>20</v>
      </c>
      <c r="D313" s="20" t="s">
        <v>169</v>
      </c>
      <c r="E313" s="20" t="s">
        <v>22</v>
      </c>
      <c r="F313" s="20" t="s">
        <v>35</v>
      </c>
      <c r="G313" s="20" t="s">
        <v>30</v>
      </c>
      <c r="H313" s="20" t="s">
        <v>25</v>
      </c>
      <c r="I313" s="22">
        <v>3603838</v>
      </c>
      <c r="J313" s="131"/>
    </row>
    <row r="314" spans="1:10" s="13" customFormat="1" ht="15.95" customHeight="1">
      <c r="A314" s="62">
        <v>44809</v>
      </c>
      <c r="B314" s="21" t="s">
        <v>20</v>
      </c>
      <c r="C314" s="21" t="s">
        <v>20</v>
      </c>
      <c r="D314" s="20" t="s">
        <v>169</v>
      </c>
      <c r="E314" s="20" t="s">
        <v>22</v>
      </c>
      <c r="F314" s="20" t="s">
        <v>28</v>
      </c>
      <c r="G314" s="20" t="s">
        <v>97</v>
      </c>
      <c r="H314" s="20" t="s">
        <v>25</v>
      </c>
      <c r="I314" s="22">
        <v>3160893</v>
      </c>
      <c r="J314" s="131"/>
    </row>
    <row r="315" spans="1:10" s="13" customFormat="1" ht="15.95" customHeight="1">
      <c r="A315" s="62">
        <v>44810</v>
      </c>
      <c r="B315" s="21" t="s">
        <v>20</v>
      </c>
      <c r="C315" s="21" t="s">
        <v>20</v>
      </c>
      <c r="D315" s="20" t="s">
        <v>169</v>
      </c>
      <c r="E315" s="20" t="s">
        <v>22</v>
      </c>
      <c r="F315" s="20" t="s">
        <v>55</v>
      </c>
      <c r="G315" s="20" t="s">
        <v>54</v>
      </c>
      <c r="H315" s="20" t="s">
        <v>25</v>
      </c>
      <c r="I315" s="22">
        <v>3385743</v>
      </c>
      <c r="J315" s="131"/>
    </row>
    <row r="316" spans="1:10" s="13" customFormat="1" ht="15.95" customHeight="1">
      <c r="A316" s="62">
        <v>44811</v>
      </c>
      <c r="B316" s="21" t="s">
        <v>20</v>
      </c>
      <c r="C316" s="21" t="s">
        <v>20</v>
      </c>
      <c r="D316" s="20" t="s">
        <v>169</v>
      </c>
      <c r="E316" s="20" t="s">
        <v>22</v>
      </c>
      <c r="F316" s="20" t="s">
        <v>28</v>
      </c>
      <c r="G316" s="20" t="s">
        <v>40</v>
      </c>
      <c r="H316" s="20" t="s">
        <v>25</v>
      </c>
      <c r="I316" s="22">
        <v>3794825</v>
      </c>
      <c r="J316" s="131"/>
    </row>
    <row r="317" spans="1:10" s="13" customFormat="1" ht="15.95" customHeight="1">
      <c r="A317" s="62">
        <v>44812</v>
      </c>
      <c r="B317" s="21" t="s">
        <v>20</v>
      </c>
      <c r="C317" s="21" t="s">
        <v>20</v>
      </c>
      <c r="D317" s="20" t="s">
        <v>169</v>
      </c>
      <c r="E317" s="20" t="s">
        <v>22</v>
      </c>
      <c r="F317" s="20" t="s">
        <v>55</v>
      </c>
      <c r="G317" s="20" t="s">
        <v>112</v>
      </c>
      <c r="H317" s="20" t="s">
        <v>25</v>
      </c>
      <c r="I317" s="22">
        <v>3685201</v>
      </c>
      <c r="J317" s="131"/>
    </row>
    <row r="318" spans="1:10" s="13" customFormat="1" ht="15.95" customHeight="1">
      <c r="A318" s="62">
        <v>44813</v>
      </c>
      <c r="B318" s="21" t="s">
        <v>20</v>
      </c>
      <c r="C318" s="21" t="s">
        <v>20</v>
      </c>
      <c r="D318" s="20" t="s">
        <v>169</v>
      </c>
      <c r="E318" s="20" t="s">
        <v>22</v>
      </c>
      <c r="F318" s="20" t="s">
        <v>33</v>
      </c>
      <c r="G318" s="20" t="s">
        <v>133</v>
      </c>
      <c r="H318" s="20" t="s">
        <v>25</v>
      </c>
      <c r="I318" s="22">
        <v>3708161</v>
      </c>
      <c r="J318" s="131"/>
    </row>
    <row r="319" spans="1:10" s="13" customFormat="1" ht="15.95" customHeight="1">
      <c r="A319" s="62">
        <v>44814</v>
      </c>
      <c r="B319" s="21" t="s">
        <v>20</v>
      </c>
      <c r="C319" s="21" t="s">
        <v>20</v>
      </c>
      <c r="D319" s="20" t="s">
        <v>169</v>
      </c>
      <c r="E319" s="20" t="s">
        <v>22</v>
      </c>
      <c r="F319" s="20" t="s">
        <v>28</v>
      </c>
      <c r="G319" s="20" t="s">
        <v>190</v>
      </c>
      <c r="H319" s="20" t="s">
        <v>25</v>
      </c>
      <c r="I319" s="22">
        <v>3095891</v>
      </c>
      <c r="J319" s="131"/>
    </row>
    <row r="320" spans="1:10" s="13" customFormat="1" ht="15.95" customHeight="1">
      <c r="A320" s="62">
        <v>44815</v>
      </c>
      <c r="B320" s="21" t="s">
        <v>20</v>
      </c>
      <c r="C320" s="21" t="s">
        <v>20</v>
      </c>
      <c r="D320" s="20" t="s">
        <v>169</v>
      </c>
      <c r="E320" s="20" t="s">
        <v>22</v>
      </c>
      <c r="F320" s="20" t="s">
        <v>33</v>
      </c>
      <c r="G320" s="20" t="s">
        <v>82</v>
      </c>
      <c r="H320" s="20" t="s">
        <v>25</v>
      </c>
      <c r="I320" s="22">
        <v>3540197</v>
      </c>
      <c r="J320" s="131"/>
    </row>
    <row r="321" spans="1:10" s="13" customFormat="1" ht="15.95" customHeight="1">
      <c r="A321" s="62">
        <v>44815</v>
      </c>
      <c r="B321" s="21" t="s">
        <v>20</v>
      </c>
      <c r="C321" s="21" t="s">
        <v>20</v>
      </c>
      <c r="D321" s="20" t="s">
        <v>169</v>
      </c>
      <c r="E321" s="20" t="s">
        <v>22</v>
      </c>
      <c r="F321" s="20" t="s">
        <v>113</v>
      </c>
      <c r="G321" s="20" t="s">
        <v>149</v>
      </c>
      <c r="H321" s="20" t="s">
        <v>25</v>
      </c>
      <c r="I321" s="22">
        <v>3649609</v>
      </c>
      <c r="J321" s="131"/>
    </row>
    <row r="322" spans="1:10" s="13" customFormat="1" ht="15.95" customHeight="1">
      <c r="A322" s="62">
        <v>44816</v>
      </c>
      <c r="B322" s="21" t="s">
        <v>20</v>
      </c>
      <c r="C322" s="21" t="s">
        <v>20</v>
      </c>
      <c r="D322" s="20" t="s">
        <v>169</v>
      </c>
      <c r="E322" s="20" t="s">
        <v>22</v>
      </c>
      <c r="F322" s="20" t="s">
        <v>35</v>
      </c>
      <c r="G322" s="20" t="s">
        <v>76</v>
      </c>
      <c r="H322" s="20" t="s">
        <v>25</v>
      </c>
      <c r="I322" s="22">
        <v>3282899</v>
      </c>
      <c r="J322" s="131"/>
    </row>
    <row r="323" spans="1:10" s="13" customFormat="1" ht="15.95" customHeight="1">
      <c r="A323" s="62">
        <v>44817</v>
      </c>
      <c r="B323" s="21" t="s">
        <v>20</v>
      </c>
      <c r="C323" s="21" t="s">
        <v>20</v>
      </c>
      <c r="D323" s="20" t="s">
        <v>169</v>
      </c>
      <c r="E323" s="20" t="s">
        <v>22</v>
      </c>
      <c r="F323" s="20" t="s">
        <v>55</v>
      </c>
      <c r="G323" s="20" t="s">
        <v>191</v>
      </c>
      <c r="H323" s="20" t="s">
        <v>25</v>
      </c>
      <c r="I323" s="22">
        <v>3380264</v>
      </c>
      <c r="J323" s="131"/>
    </row>
    <row r="324" spans="1:10" s="13" customFormat="1" ht="15.95" customHeight="1">
      <c r="A324" s="62">
        <v>44818</v>
      </c>
      <c r="B324" s="21" t="s">
        <v>20</v>
      </c>
      <c r="C324" s="21" t="s">
        <v>20</v>
      </c>
      <c r="D324" s="20" t="s">
        <v>169</v>
      </c>
      <c r="E324" s="20" t="s">
        <v>22</v>
      </c>
      <c r="F324" s="20" t="s">
        <v>33</v>
      </c>
      <c r="G324" s="20" t="s">
        <v>192</v>
      </c>
      <c r="H324" s="20" t="s">
        <v>25</v>
      </c>
      <c r="I324" s="22">
        <v>3675702</v>
      </c>
      <c r="J324" s="131"/>
    </row>
    <row r="325" spans="1:10" s="13" customFormat="1" ht="15.95" customHeight="1" thickBot="1">
      <c r="A325" s="136">
        <v>44818</v>
      </c>
      <c r="B325" s="137" t="s">
        <v>20</v>
      </c>
      <c r="C325" s="137" t="s">
        <v>20</v>
      </c>
      <c r="D325" s="138" t="s">
        <v>169</v>
      </c>
      <c r="E325" s="138" t="s">
        <v>22</v>
      </c>
      <c r="F325" s="138" t="s">
        <v>69</v>
      </c>
      <c r="G325" s="138" t="s">
        <v>32</v>
      </c>
      <c r="H325" s="138" t="s">
        <v>25</v>
      </c>
      <c r="I325" s="139">
        <v>3068030</v>
      </c>
      <c r="J325" s="142"/>
    </row>
    <row r="326" spans="1:10" s="13" customFormat="1" ht="15.95" customHeight="1" thickTop="1">
      <c r="A326" s="62">
        <v>44820</v>
      </c>
      <c r="B326" s="21" t="s">
        <v>20</v>
      </c>
      <c r="C326" s="21" t="s">
        <v>20</v>
      </c>
      <c r="D326" s="20" t="s">
        <v>169</v>
      </c>
      <c r="E326" s="20" t="s">
        <v>22</v>
      </c>
      <c r="F326" s="20" t="s">
        <v>55</v>
      </c>
      <c r="G326" s="20" t="s">
        <v>62</v>
      </c>
      <c r="H326" s="20" t="s">
        <v>25</v>
      </c>
      <c r="I326" s="22">
        <v>3674409</v>
      </c>
      <c r="J326" s="131"/>
    </row>
    <row r="327" spans="1:10" s="13" customFormat="1" ht="15.95" customHeight="1">
      <c r="A327" s="62">
        <v>44820</v>
      </c>
      <c r="B327" s="21" t="s">
        <v>20</v>
      </c>
      <c r="C327" s="21" t="s">
        <v>20</v>
      </c>
      <c r="D327" s="20" t="s">
        <v>169</v>
      </c>
      <c r="E327" s="20" t="s">
        <v>22</v>
      </c>
      <c r="F327" s="20" t="s">
        <v>35</v>
      </c>
      <c r="G327" s="20" t="s">
        <v>142</v>
      </c>
      <c r="H327" s="20" t="s">
        <v>25</v>
      </c>
      <c r="I327" s="22">
        <v>3502073</v>
      </c>
      <c r="J327" s="131"/>
    </row>
    <row r="328" spans="1:10" s="13" customFormat="1" ht="15.95" customHeight="1">
      <c r="A328" s="62">
        <v>44822</v>
      </c>
      <c r="B328" s="21" t="s">
        <v>20</v>
      </c>
      <c r="C328" s="21" t="s">
        <v>20</v>
      </c>
      <c r="D328" s="20" t="s">
        <v>169</v>
      </c>
      <c r="E328" s="20" t="s">
        <v>22</v>
      </c>
      <c r="F328" s="20" t="s">
        <v>33</v>
      </c>
      <c r="G328" s="20" t="s">
        <v>98</v>
      </c>
      <c r="H328" s="20" t="s">
        <v>25</v>
      </c>
      <c r="I328" s="22">
        <v>3694400</v>
      </c>
      <c r="J328" s="131"/>
    </row>
    <row r="329" spans="1:10" s="13" customFormat="1" ht="15.95" customHeight="1">
      <c r="A329" s="62">
        <v>44822</v>
      </c>
      <c r="B329" s="21" t="s">
        <v>20</v>
      </c>
      <c r="C329" s="21" t="s">
        <v>20</v>
      </c>
      <c r="D329" s="20" t="s">
        <v>169</v>
      </c>
      <c r="E329" s="20" t="s">
        <v>22</v>
      </c>
      <c r="F329" s="20" t="s">
        <v>23</v>
      </c>
      <c r="G329" s="20" t="s">
        <v>58</v>
      </c>
      <c r="H329" s="20" t="s">
        <v>25</v>
      </c>
      <c r="I329" s="22">
        <v>2938042</v>
      </c>
      <c r="J329" s="131"/>
    </row>
    <row r="330" spans="1:10" s="13" customFormat="1" ht="15.95" customHeight="1">
      <c r="A330" s="62">
        <v>44823</v>
      </c>
      <c r="B330" s="21" t="s">
        <v>20</v>
      </c>
      <c r="C330" s="21" t="s">
        <v>20</v>
      </c>
      <c r="D330" s="20" t="s">
        <v>169</v>
      </c>
      <c r="E330" s="20" t="s">
        <v>22</v>
      </c>
      <c r="F330" s="20" t="s">
        <v>28</v>
      </c>
      <c r="G330" s="20" t="s">
        <v>111</v>
      </c>
      <c r="H330" s="20" t="s">
        <v>25</v>
      </c>
      <c r="I330" s="22">
        <v>3209988</v>
      </c>
      <c r="J330" s="131"/>
    </row>
    <row r="331" spans="1:10" s="13" customFormat="1" ht="15.95" customHeight="1">
      <c r="A331" s="62">
        <v>44824</v>
      </c>
      <c r="B331" s="21" t="s">
        <v>20</v>
      </c>
      <c r="C331" s="21" t="s">
        <v>20</v>
      </c>
      <c r="D331" s="20" t="s">
        <v>169</v>
      </c>
      <c r="E331" s="20" t="s">
        <v>22</v>
      </c>
      <c r="F331" s="20" t="s">
        <v>23</v>
      </c>
      <c r="G331" s="20" t="s">
        <v>193</v>
      </c>
      <c r="H331" s="20" t="s">
        <v>25</v>
      </c>
      <c r="I331" s="22">
        <v>3684457</v>
      </c>
      <c r="J331" s="131"/>
    </row>
    <row r="332" spans="1:10" s="13" customFormat="1" ht="15.95" customHeight="1">
      <c r="A332" s="62">
        <v>44825</v>
      </c>
      <c r="B332" s="21" t="s">
        <v>20</v>
      </c>
      <c r="C332" s="21" t="s">
        <v>20</v>
      </c>
      <c r="D332" s="20" t="s">
        <v>169</v>
      </c>
      <c r="E332" s="20" t="s">
        <v>22</v>
      </c>
      <c r="F332" s="20" t="s">
        <v>31</v>
      </c>
      <c r="G332" s="20" t="s">
        <v>194</v>
      </c>
      <c r="H332" s="20" t="s">
        <v>25</v>
      </c>
      <c r="I332" s="22">
        <v>3595068</v>
      </c>
      <c r="J332" s="131"/>
    </row>
    <row r="333" spans="1:10" s="13" customFormat="1" ht="15.95" customHeight="1">
      <c r="A333" s="62">
        <v>44825</v>
      </c>
      <c r="B333" s="21" t="s">
        <v>20</v>
      </c>
      <c r="C333" s="21" t="s">
        <v>20</v>
      </c>
      <c r="D333" s="20" t="s">
        <v>169</v>
      </c>
      <c r="E333" s="20" t="s">
        <v>22</v>
      </c>
      <c r="F333" s="20" t="s">
        <v>55</v>
      </c>
      <c r="G333" s="20" t="s">
        <v>195</v>
      </c>
      <c r="H333" s="20" t="s">
        <v>25</v>
      </c>
      <c r="I333" s="22">
        <v>3278716</v>
      </c>
      <c r="J333" s="131"/>
    </row>
    <row r="334" spans="1:10" s="13" customFormat="1" ht="15.95" customHeight="1">
      <c r="A334" s="62">
        <v>44826</v>
      </c>
      <c r="B334" s="21" t="s">
        <v>20</v>
      </c>
      <c r="C334" s="21" t="s">
        <v>20</v>
      </c>
      <c r="D334" s="20" t="s">
        <v>169</v>
      </c>
      <c r="E334" s="20" t="s">
        <v>22</v>
      </c>
      <c r="F334" s="20" t="s">
        <v>55</v>
      </c>
      <c r="G334" s="20" t="s">
        <v>196</v>
      </c>
      <c r="H334" s="20" t="s">
        <v>25</v>
      </c>
      <c r="I334" s="22">
        <v>3541418</v>
      </c>
      <c r="J334" s="131"/>
    </row>
    <row r="335" spans="1:10" s="13" customFormat="1" ht="15.95" customHeight="1">
      <c r="A335" s="62">
        <v>44827</v>
      </c>
      <c r="B335" s="21" t="s">
        <v>20</v>
      </c>
      <c r="C335" s="21" t="s">
        <v>20</v>
      </c>
      <c r="D335" s="20" t="s">
        <v>169</v>
      </c>
      <c r="E335" s="20" t="s">
        <v>22</v>
      </c>
      <c r="F335" s="20" t="s">
        <v>28</v>
      </c>
      <c r="G335" s="20" t="s">
        <v>75</v>
      </c>
      <c r="H335" s="20" t="s">
        <v>25</v>
      </c>
      <c r="I335" s="22">
        <v>3680318</v>
      </c>
      <c r="J335" s="131"/>
    </row>
    <row r="336" spans="1:10" s="13" customFormat="1" ht="15.95" customHeight="1">
      <c r="A336" s="62">
        <v>44828</v>
      </c>
      <c r="B336" s="21" t="s">
        <v>20</v>
      </c>
      <c r="C336" s="21" t="s">
        <v>20</v>
      </c>
      <c r="D336" s="20" t="s">
        <v>169</v>
      </c>
      <c r="E336" s="20" t="s">
        <v>22</v>
      </c>
      <c r="F336" s="20" t="s">
        <v>35</v>
      </c>
      <c r="G336" s="20" t="s">
        <v>141</v>
      </c>
      <c r="H336" s="20" t="s">
        <v>25</v>
      </c>
      <c r="I336" s="22">
        <v>3469962</v>
      </c>
      <c r="J336" s="131"/>
    </row>
    <row r="337" spans="1:10" s="13" customFormat="1" ht="15.95" customHeight="1">
      <c r="A337" s="62">
        <v>44829</v>
      </c>
      <c r="B337" s="21" t="s">
        <v>20</v>
      </c>
      <c r="C337" s="21" t="s">
        <v>20</v>
      </c>
      <c r="D337" s="20" t="s">
        <v>169</v>
      </c>
      <c r="E337" s="20" t="s">
        <v>22</v>
      </c>
      <c r="F337" s="20" t="s">
        <v>35</v>
      </c>
      <c r="G337" s="20" t="s">
        <v>165</v>
      </c>
      <c r="H337" s="20" t="s">
        <v>25</v>
      </c>
      <c r="I337" s="22">
        <v>3774835</v>
      </c>
      <c r="J337" s="131"/>
    </row>
    <row r="338" spans="1:10" s="13" customFormat="1" ht="15.95" customHeight="1">
      <c r="A338" s="62">
        <v>44831</v>
      </c>
      <c r="B338" s="21" t="s">
        <v>20</v>
      </c>
      <c r="C338" s="21" t="s">
        <v>20</v>
      </c>
      <c r="D338" s="20" t="s">
        <v>169</v>
      </c>
      <c r="E338" s="20" t="s">
        <v>22</v>
      </c>
      <c r="F338" s="20" t="s">
        <v>57</v>
      </c>
      <c r="G338" s="20" t="s">
        <v>86</v>
      </c>
      <c r="H338" s="20" t="s">
        <v>25</v>
      </c>
      <c r="I338" s="22">
        <v>3559071</v>
      </c>
      <c r="J338" s="131"/>
    </row>
    <row r="339" spans="1:10" s="13" customFormat="1" ht="15.95" customHeight="1">
      <c r="A339" s="62">
        <v>44832</v>
      </c>
      <c r="B339" s="21" t="s">
        <v>20</v>
      </c>
      <c r="C339" s="21" t="s">
        <v>20</v>
      </c>
      <c r="D339" s="20" t="s">
        <v>169</v>
      </c>
      <c r="E339" s="20" t="s">
        <v>22</v>
      </c>
      <c r="F339" s="20" t="s">
        <v>42</v>
      </c>
      <c r="G339" s="20" t="s">
        <v>120</v>
      </c>
      <c r="H339" s="20" t="s">
        <v>25</v>
      </c>
      <c r="I339" s="22">
        <v>3274288</v>
      </c>
      <c r="J339" s="131"/>
    </row>
    <row r="340" spans="1:10" s="13" customFormat="1" ht="15.95" customHeight="1">
      <c r="A340" s="62">
        <v>44832</v>
      </c>
      <c r="B340" s="21" t="s">
        <v>20</v>
      </c>
      <c r="C340" s="21" t="s">
        <v>20</v>
      </c>
      <c r="D340" s="20" t="s">
        <v>169</v>
      </c>
      <c r="E340" s="20" t="s">
        <v>22</v>
      </c>
      <c r="F340" s="20" t="s">
        <v>61</v>
      </c>
      <c r="G340" s="20" t="s">
        <v>197</v>
      </c>
      <c r="H340" s="20" t="s">
        <v>25</v>
      </c>
      <c r="I340" s="22">
        <v>3541004</v>
      </c>
      <c r="J340" s="131"/>
    </row>
    <row r="341" spans="1:10" s="13" customFormat="1" ht="15.95" customHeight="1">
      <c r="A341" s="62">
        <v>44833</v>
      </c>
      <c r="B341" s="21" t="s">
        <v>20</v>
      </c>
      <c r="C341" s="21" t="s">
        <v>20</v>
      </c>
      <c r="D341" s="20" t="s">
        <v>169</v>
      </c>
      <c r="E341" s="20" t="s">
        <v>22</v>
      </c>
      <c r="F341" s="20" t="s">
        <v>33</v>
      </c>
      <c r="G341" s="20" t="s">
        <v>164</v>
      </c>
      <c r="H341" s="20" t="s">
        <v>25</v>
      </c>
      <c r="I341" s="22">
        <v>3707622</v>
      </c>
      <c r="J341" s="131"/>
    </row>
    <row r="342" spans="1:10" s="13" customFormat="1" ht="15.95" customHeight="1">
      <c r="A342" s="62">
        <v>44833</v>
      </c>
      <c r="B342" s="21" t="s">
        <v>20</v>
      </c>
      <c r="C342" s="21" t="s">
        <v>20</v>
      </c>
      <c r="D342" s="20" t="s">
        <v>169</v>
      </c>
      <c r="E342" s="20" t="s">
        <v>22</v>
      </c>
      <c r="F342" s="20" t="s">
        <v>35</v>
      </c>
      <c r="G342" s="20" t="s">
        <v>64</v>
      </c>
      <c r="H342" s="20" t="s">
        <v>25</v>
      </c>
      <c r="I342" s="22">
        <v>3670523</v>
      </c>
      <c r="J342" s="131"/>
    </row>
    <row r="343" spans="1:10" s="13" customFormat="1" ht="15.95" customHeight="1">
      <c r="A343" s="62">
        <v>44836</v>
      </c>
      <c r="B343" s="21" t="s">
        <v>20</v>
      </c>
      <c r="C343" s="21" t="s">
        <v>20</v>
      </c>
      <c r="D343" s="20" t="s">
        <v>169</v>
      </c>
      <c r="E343" s="20" t="s">
        <v>22</v>
      </c>
      <c r="F343" s="20" t="s">
        <v>57</v>
      </c>
      <c r="G343" s="20" t="s">
        <v>182</v>
      </c>
      <c r="H343" s="20" t="s">
        <v>25</v>
      </c>
      <c r="I343" s="22">
        <v>3302766</v>
      </c>
      <c r="J343" s="131"/>
    </row>
    <row r="344" spans="1:10" s="13" customFormat="1" ht="15.95" customHeight="1">
      <c r="A344" s="62">
        <v>44836</v>
      </c>
      <c r="B344" s="21" t="s">
        <v>20</v>
      </c>
      <c r="C344" s="21" t="s">
        <v>20</v>
      </c>
      <c r="D344" s="20" t="s">
        <v>169</v>
      </c>
      <c r="E344" s="20" t="s">
        <v>22</v>
      </c>
      <c r="F344" s="20" t="s">
        <v>28</v>
      </c>
      <c r="G344" s="20" t="s">
        <v>79</v>
      </c>
      <c r="H344" s="20" t="s">
        <v>25</v>
      </c>
      <c r="I344" s="22">
        <v>3684346</v>
      </c>
      <c r="J344" s="131"/>
    </row>
    <row r="345" spans="1:10" s="13" customFormat="1" ht="15.95" customHeight="1">
      <c r="A345" s="62">
        <v>44837</v>
      </c>
      <c r="B345" s="21" t="s">
        <v>20</v>
      </c>
      <c r="C345" s="21" t="s">
        <v>20</v>
      </c>
      <c r="D345" s="20" t="s">
        <v>169</v>
      </c>
      <c r="E345" s="20" t="s">
        <v>22</v>
      </c>
      <c r="F345" s="20" t="s">
        <v>94</v>
      </c>
      <c r="G345" s="20" t="s">
        <v>160</v>
      </c>
      <c r="H345" s="20" t="s">
        <v>25</v>
      </c>
      <c r="I345" s="22">
        <v>4216216</v>
      </c>
      <c r="J345" s="131"/>
    </row>
    <row r="346" spans="1:10" s="13" customFormat="1" ht="15.95" customHeight="1">
      <c r="A346" s="62">
        <v>44838</v>
      </c>
      <c r="B346" s="21" t="s">
        <v>20</v>
      </c>
      <c r="C346" s="21" t="s">
        <v>20</v>
      </c>
      <c r="D346" s="20" t="s">
        <v>169</v>
      </c>
      <c r="E346" s="20" t="s">
        <v>22</v>
      </c>
      <c r="F346" s="20" t="s">
        <v>61</v>
      </c>
      <c r="G346" s="20" t="s">
        <v>30</v>
      </c>
      <c r="H346" s="20" t="s">
        <v>25</v>
      </c>
      <c r="I346" s="22">
        <v>3588325</v>
      </c>
      <c r="J346" s="131"/>
    </row>
    <row r="347" spans="1:10" s="13" customFormat="1" ht="15.95" customHeight="1">
      <c r="A347" s="62">
        <v>44839</v>
      </c>
      <c r="B347" s="21" t="s">
        <v>20</v>
      </c>
      <c r="C347" s="21" t="s">
        <v>20</v>
      </c>
      <c r="D347" s="20" t="s">
        <v>169</v>
      </c>
      <c r="E347" s="20" t="s">
        <v>22</v>
      </c>
      <c r="F347" s="20" t="s">
        <v>33</v>
      </c>
      <c r="G347" s="20" t="s">
        <v>166</v>
      </c>
      <c r="H347" s="20" t="s">
        <v>25</v>
      </c>
      <c r="I347" s="22">
        <v>3486929</v>
      </c>
      <c r="J347" s="131"/>
    </row>
    <row r="348" spans="1:10" s="13" customFormat="1" ht="15.95" customHeight="1">
      <c r="A348" s="62">
        <v>44839</v>
      </c>
      <c r="B348" s="21" t="s">
        <v>20</v>
      </c>
      <c r="C348" s="21" t="s">
        <v>20</v>
      </c>
      <c r="D348" s="20" t="s">
        <v>169</v>
      </c>
      <c r="E348" s="20" t="s">
        <v>22</v>
      </c>
      <c r="F348" s="20" t="s">
        <v>35</v>
      </c>
      <c r="G348" s="20" t="s">
        <v>198</v>
      </c>
      <c r="H348" s="20" t="s">
        <v>25</v>
      </c>
      <c r="I348" s="22">
        <v>3686645</v>
      </c>
      <c r="J348" s="131"/>
    </row>
    <row r="349" spans="1:10" s="13" customFormat="1" ht="15.95" customHeight="1">
      <c r="A349" s="62">
        <v>44841</v>
      </c>
      <c r="B349" s="21" t="s">
        <v>20</v>
      </c>
      <c r="C349" s="21" t="s">
        <v>20</v>
      </c>
      <c r="D349" s="20" t="s">
        <v>169</v>
      </c>
      <c r="E349" s="20" t="s">
        <v>22</v>
      </c>
      <c r="F349" s="20" t="s">
        <v>55</v>
      </c>
      <c r="G349" s="20" t="s">
        <v>178</v>
      </c>
      <c r="H349" s="20" t="s">
        <v>25</v>
      </c>
      <c r="I349" s="22">
        <v>3696652</v>
      </c>
      <c r="J349" s="131"/>
    </row>
    <row r="350" spans="1:10" s="13" customFormat="1" ht="15.95" customHeight="1">
      <c r="A350" s="62">
        <v>44841</v>
      </c>
      <c r="B350" s="21" t="s">
        <v>20</v>
      </c>
      <c r="C350" s="21" t="s">
        <v>20</v>
      </c>
      <c r="D350" s="20" t="s">
        <v>169</v>
      </c>
      <c r="E350" s="20" t="s">
        <v>22</v>
      </c>
      <c r="F350" s="20" t="s">
        <v>23</v>
      </c>
      <c r="G350" s="20" t="s">
        <v>199</v>
      </c>
      <c r="H350" s="20" t="s">
        <v>25</v>
      </c>
      <c r="I350" s="22">
        <v>3113075</v>
      </c>
      <c r="J350" s="131"/>
    </row>
    <row r="351" spans="1:10" s="13" customFormat="1" ht="15.95" customHeight="1">
      <c r="A351" s="62">
        <v>44842</v>
      </c>
      <c r="B351" s="21" t="s">
        <v>20</v>
      </c>
      <c r="C351" s="21" t="s">
        <v>20</v>
      </c>
      <c r="D351" s="20" t="s">
        <v>200</v>
      </c>
      <c r="E351" s="20" t="s">
        <v>22</v>
      </c>
      <c r="F351" s="20" t="s">
        <v>28</v>
      </c>
      <c r="G351" s="20" t="s">
        <v>201</v>
      </c>
      <c r="H351" s="20" t="s">
        <v>25</v>
      </c>
      <c r="I351" s="22">
        <v>3463268</v>
      </c>
      <c r="J351" s="131"/>
    </row>
    <row r="352" spans="1:10" s="13" customFormat="1" ht="15.95" customHeight="1">
      <c r="A352" s="62">
        <v>44843</v>
      </c>
      <c r="B352" s="21" t="s">
        <v>20</v>
      </c>
      <c r="C352" s="21" t="s">
        <v>20</v>
      </c>
      <c r="D352" s="20" t="s">
        <v>200</v>
      </c>
      <c r="E352" s="20" t="s">
        <v>22</v>
      </c>
      <c r="F352" s="20" t="s">
        <v>55</v>
      </c>
      <c r="G352" s="20" t="s">
        <v>202</v>
      </c>
      <c r="H352" s="20" t="s">
        <v>25</v>
      </c>
      <c r="I352" s="22">
        <v>3377071</v>
      </c>
      <c r="J352" s="131"/>
    </row>
    <row r="353" spans="1:10" s="13" customFormat="1" ht="15.95" customHeight="1">
      <c r="A353" s="62">
        <v>44844</v>
      </c>
      <c r="B353" s="21" t="s">
        <v>20</v>
      </c>
      <c r="C353" s="21" t="s">
        <v>20</v>
      </c>
      <c r="D353" s="20" t="s">
        <v>200</v>
      </c>
      <c r="E353" s="20" t="s">
        <v>22</v>
      </c>
      <c r="F353" s="20" t="s">
        <v>28</v>
      </c>
      <c r="G353" s="20" t="s">
        <v>93</v>
      </c>
      <c r="H353" s="20" t="s">
        <v>25</v>
      </c>
      <c r="I353" s="22">
        <v>3701795</v>
      </c>
      <c r="J353" s="131"/>
    </row>
    <row r="354" spans="1:10" s="13" customFormat="1" ht="15.95" customHeight="1">
      <c r="A354" s="62">
        <v>44844</v>
      </c>
      <c r="B354" s="21" t="s">
        <v>20</v>
      </c>
      <c r="C354" s="21" t="s">
        <v>20</v>
      </c>
      <c r="D354" s="20" t="s">
        <v>200</v>
      </c>
      <c r="E354" s="20" t="s">
        <v>22</v>
      </c>
      <c r="F354" s="20" t="s">
        <v>69</v>
      </c>
      <c r="G354" s="20" t="s">
        <v>171</v>
      </c>
      <c r="H354" s="20" t="s">
        <v>25</v>
      </c>
      <c r="I354" s="22">
        <v>2735503</v>
      </c>
      <c r="J354" s="131"/>
    </row>
    <row r="355" spans="1:10" s="13" customFormat="1" ht="15.95" customHeight="1">
      <c r="A355" s="62">
        <v>44845</v>
      </c>
      <c r="B355" s="21" t="s">
        <v>20</v>
      </c>
      <c r="C355" s="21" t="s">
        <v>20</v>
      </c>
      <c r="D355" s="20" t="s">
        <v>200</v>
      </c>
      <c r="E355" s="20" t="s">
        <v>22</v>
      </c>
      <c r="F355" s="20" t="s">
        <v>187</v>
      </c>
      <c r="G355" s="20" t="s">
        <v>81</v>
      </c>
      <c r="H355" s="20" t="s">
        <v>25</v>
      </c>
      <c r="I355" s="22">
        <v>3699092</v>
      </c>
      <c r="J355" s="131"/>
    </row>
    <row r="356" spans="1:10" s="13" customFormat="1" ht="15.95" customHeight="1">
      <c r="A356" s="62">
        <v>44846</v>
      </c>
      <c r="B356" s="21" t="s">
        <v>20</v>
      </c>
      <c r="C356" s="21" t="s">
        <v>20</v>
      </c>
      <c r="D356" s="20" t="s">
        <v>200</v>
      </c>
      <c r="E356" s="20" t="s">
        <v>22</v>
      </c>
      <c r="F356" s="20" t="s">
        <v>55</v>
      </c>
      <c r="G356" s="20" t="s">
        <v>203</v>
      </c>
      <c r="H356" s="20" t="s">
        <v>25</v>
      </c>
      <c r="I356" s="22">
        <v>3630366</v>
      </c>
      <c r="J356" s="131"/>
    </row>
    <row r="357" spans="1:10" s="13" customFormat="1" ht="15.95" customHeight="1">
      <c r="A357" s="62">
        <v>44847</v>
      </c>
      <c r="B357" s="21" t="s">
        <v>20</v>
      </c>
      <c r="C357" s="21" t="s">
        <v>20</v>
      </c>
      <c r="D357" s="20" t="s">
        <v>200</v>
      </c>
      <c r="E357" s="20" t="s">
        <v>22</v>
      </c>
      <c r="F357" s="20" t="s">
        <v>125</v>
      </c>
      <c r="G357" s="20" t="s">
        <v>124</v>
      </c>
      <c r="H357" s="20" t="s">
        <v>25</v>
      </c>
      <c r="I357" s="22">
        <v>3400520</v>
      </c>
      <c r="J357" s="131"/>
    </row>
    <row r="358" spans="1:10" s="13" customFormat="1" ht="15.95" customHeight="1">
      <c r="A358" s="62">
        <v>44848</v>
      </c>
      <c r="B358" s="21" t="s">
        <v>20</v>
      </c>
      <c r="C358" s="21" t="s">
        <v>20</v>
      </c>
      <c r="D358" s="20" t="s">
        <v>200</v>
      </c>
      <c r="E358" s="20" t="s">
        <v>22</v>
      </c>
      <c r="F358" s="20" t="s">
        <v>42</v>
      </c>
      <c r="G358" s="20" t="s">
        <v>204</v>
      </c>
      <c r="H358" s="20" t="s">
        <v>25</v>
      </c>
      <c r="I358" s="22">
        <v>3836286</v>
      </c>
      <c r="J358" s="131"/>
    </row>
    <row r="359" spans="1:10" s="13" customFormat="1" ht="15.95" customHeight="1">
      <c r="A359" s="62">
        <v>44849</v>
      </c>
      <c r="B359" s="21" t="s">
        <v>20</v>
      </c>
      <c r="C359" s="21" t="s">
        <v>20</v>
      </c>
      <c r="D359" s="20" t="s">
        <v>200</v>
      </c>
      <c r="E359" s="20" t="s">
        <v>22</v>
      </c>
      <c r="F359" s="20" t="s">
        <v>33</v>
      </c>
      <c r="G359" s="20" t="s">
        <v>205</v>
      </c>
      <c r="H359" s="20" t="s">
        <v>25</v>
      </c>
      <c r="I359" s="22">
        <v>3348566</v>
      </c>
      <c r="J359" s="131"/>
    </row>
    <row r="360" spans="1:10" s="13" customFormat="1" ht="15.95" customHeight="1">
      <c r="A360" s="62">
        <v>44849</v>
      </c>
      <c r="B360" s="21" t="s">
        <v>20</v>
      </c>
      <c r="C360" s="21" t="s">
        <v>20</v>
      </c>
      <c r="D360" s="20" t="s">
        <v>200</v>
      </c>
      <c r="E360" s="20" t="s">
        <v>22</v>
      </c>
      <c r="F360" s="20" t="s">
        <v>55</v>
      </c>
      <c r="G360" s="20" t="s">
        <v>60</v>
      </c>
      <c r="H360" s="20" t="s">
        <v>25</v>
      </c>
      <c r="I360" s="22">
        <v>3704423</v>
      </c>
      <c r="J360" s="131"/>
    </row>
    <row r="361" spans="1:10" s="13" customFormat="1" ht="15.95" customHeight="1">
      <c r="A361" s="62">
        <v>44851</v>
      </c>
      <c r="B361" s="21" t="s">
        <v>20</v>
      </c>
      <c r="C361" s="21" t="s">
        <v>20</v>
      </c>
      <c r="D361" s="20" t="s">
        <v>200</v>
      </c>
      <c r="E361" s="20" t="s">
        <v>22</v>
      </c>
      <c r="F361" s="20" t="s">
        <v>55</v>
      </c>
      <c r="G361" s="20" t="s">
        <v>191</v>
      </c>
      <c r="H361" s="20" t="s">
        <v>25</v>
      </c>
      <c r="I361" s="22">
        <v>3695798</v>
      </c>
      <c r="J361" s="131"/>
    </row>
    <row r="362" spans="1:10" s="13" customFormat="1" ht="15.95" customHeight="1">
      <c r="A362" s="62">
        <v>44851</v>
      </c>
      <c r="B362" s="21" t="s">
        <v>20</v>
      </c>
      <c r="C362" s="21" t="s">
        <v>20</v>
      </c>
      <c r="D362" s="20" t="s">
        <v>200</v>
      </c>
      <c r="E362" s="20" t="s">
        <v>22</v>
      </c>
      <c r="F362" s="20" t="s">
        <v>23</v>
      </c>
      <c r="G362" s="20" t="s">
        <v>142</v>
      </c>
      <c r="H362" s="20" t="s">
        <v>25</v>
      </c>
      <c r="I362" s="22">
        <v>2503745</v>
      </c>
      <c r="J362" s="131"/>
    </row>
    <row r="363" spans="1:10" s="13" customFormat="1" ht="15.95" customHeight="1">
      <c r="A363" s="62">
        <v>44853</v>
      </c>
      <c r="B363" s="21" t="s">
        <v>20</v>
      </c>
      <c r="C363" s="21" t="s">
        <v>20</v>
      </c>
      <c r="D363" s="20" t="s">
        <v>200</v>
      </c>
      <c r="E363" s="20" t="s">
        <v>22</v>
      </c>
      <c r="F363" s="20" t="s">
        <v>94</v>
      </c>
      <c r="G363" s="20" t="s">
        <v>206</v>
      </c>
      <c r="H363" s="20" t="s">
        <v>25</v>
      </c>
      <c r="I363" s="22">
        <v>3550624</v>
      </c>
      <c r="J363" s="131"/>
    </row>
    <row r="364" spans="1:10" s="13" customFormat="1" ht="15.95" customHeight="1">
      <c r="A364" s="62">
        <v>44853</v>
      </c>
      <c r="B364" s="21" t="s">
        <v>20</v>
      </c>
      <c r="C364" s="21" t="s">
        <v>20</v>
      </c>
      <c r="D364" s="20" t="s">
        <v>200</v>
      </c>
      <c r="E364" s="20" t="s">
        <v>22</v>
      </c>
      <c r="F364" s="20" t="s">
        <v>35</v>
      </c>
      <c r="G364" s="20" t="s">
        <v>207</v>
      </c>
      <c r="H364" s="20" t="s">
        <v>25</v>
      </c>
      <c r="I364" s="22">
        <v>3686952</v>
      </c>
      <c r="J364" s="131"/>
    </row>
    <row r="365" spans="1:10" s="13" customFormat="1" ht="15.95" customHeight="1">
      <c r="A365" s="62">
        <v>44854</v>
      </c>
      <c r="B365" s="21" t="s">
        <v>20</v>
      </c>
      <c r="C365" s="21" t="s">
        <v>20</v>
      </c>
      <c r="D365" s="20" t="s">
        <v>200</v>
      </c>
      <c r="E365" s="20" t="s">
        <v>22</v>
      </c>
      <c r="F365" s="20" t="s">
        <v>33</v>
      </c>
      <c r="G365" s="20" t="s">
        <v>62</v>
      </c>
      <c r="H365" s="20" t="s">
        <v>25</v>
      </c>
      <c r="I365" s="22">
        <v>3702026</v>
      </c>
      <c r="J365" s="131"/>
    </row>
    <row r="366" spans="1:10" s="13" customFormat="1" ht="15.95" customHeight="1">
      <c r="A366" s="62">
        <v>44855</v>
      </c>
      <c r="B366" s="21" t="s">
        <v>20</v>
      </c>
      <c r="C366" s="21" t="s">
        <v>20</v>
      </c>
      <c r="D366" s="20" t="s">
        <v>200</v>
      </c>
      <c r="E366" s="20" t="s">
        <v>22</v>
      </c>
      <c r="F366" s="20" t="s">
        <v>23</v>
      </c>
      <c r="G366" s="20" t="s">
        <v>189</v>
      </c>
      <c r="H366" s="20" t="s">
        <v>25</v>
      </c>
      <c r="I366" s="22">
        <v>2940817</v>
      </c>
      <c r="J366" s="131"/>
    </row>
    <row r="367" spans="1:10" s="13" customFormat="1" ht="15.95" customHeight="1">
      <c r="A367" s="62">
        <v>44856</v>
      </c>
      <c r="B367" s="21" t="s">
        <v>20</v>
      </c>
      <c r="C367" s="21" t="s">
        <v>20</v>
      </c>
      <c r="D367" s="20" t="s">
        <v>200</v>
      </c>
      <c r="E367" s="20" t="s">
        <v>22</v>
      </c>
      <c r="F367" s="20" t="s">
        <v>33</v>
      </c>
      <c r="G367" s="20" t="s">
        <v>129</v>
      </c>
      <c r="H367" s="20" t="s">
        <v>25</v>
      </c>
      <c r="I367" s="22">
        <v>3686450</v>
      </c>
      <c r="J367" s="131"/>
    </row>
    <row r="368" spans="1:10" s="13" customFormat="1" ht="15.95" customHeight="1">
      <c r="A368" s="62">
        <v>44856</v>
      </c>
      <c r="B368" s="21" t="s">
        <v>20</v>
      </c>
      <c r="C368" s="21" t="s">
        <v>20</v>
      </c>
      <c r="D368" s="20" t="s">
        <v>200</v>
      </c>
      <c r="E368" s="20" t="s">
        <v>22</v>
      </c>
      <c r="F368" s="20" t="s">
        <v>35</v>
      </c>
      <c r="G368" s="20" t="s">
        <v>45</v>
      </c>
      <c r="H368" s="20" t="s">
        <v>25</v>
      </c>
      <c r="I368" s="22">
        <v>3711623</v>
      </c>
      <c r="J368" s="131"/>
    </row>
    <row r="369" spans="1:10" s="13" customFormat="1" ht="15.95" customHeight="1">
      <c r="A369" s="62">
        <v>44857</v>
      </c>
      <c r="B369" s="21" t="s">
        <v>20</v>
      </c>
      <c r="C369" s="21" t="s">
        <v>20</v>
      </c>
      <c r="D369" s="20" t="s">
        <v>200</v>
      </c>
      <c r="E369" s="20" t="s">
        <v>22</v>
      </c>
      <c r="F369" s="20" t="s">
        <v>55</v>
      </c>
      <c r="G369" s="20" t="s">
        <v>208</v>
      </c>
      <c r="H369" s="20" t="s">
        <v>25</v>
      </c>
      <c r="I369" s="22">
        <v>3480085</v>
      </c>
      <c r="J369" s="131"/>
    </row>
    <row r="370" spans="1:10" s="13" customFormat="1" ht="15.95" customHeight="1" thickBot="1">
      <c r="A370" s="136">
        <v>44858</v>
      </c>
      <c r="B370" s="137" t="s">
        <v>20</v>
      </c>
      <c r="C370" s="137" t="s">
        <v>20</v>
      </c>
      <c r="D370" s="138" t="s">
        <v>200</v>
      </c>
      <c r="E370" s="138" t="s">
        <v>22</v>
      </c>
      <c r="F370" s="138" t="s">
        <v>33</v>
      </c>
      <c r="G370" s="138" t="s">
        <v>152</v>
      </c>
      <c r="H370" s="138" t="s">
        <v>25</v>
      </c>
      <c r="I370" s="139">
        <v>3729321</v>
      </c>
      <c r="J370" s="142"/>
    </row>
    <row r="371" spans="1:10" s="13" customFormat="1" ht="15.95" customHeight="1" thickTop="1">
      <c r="A371" s="62">
        <v>44859</v>
      </c>
      <c r="B371" s="21" t="s">
        <v>20</v>
      </c>
      <c r="C371" s="21" t="s">
        <v>20</v>
      </c>
      <c r="D371" s="20" t="s">
        <v>200</v>
      </c>
      <c r="E371" s="20" t="s">
        <v>22</v>
      </c>
      <c r="F371" s="20" t="s">
        <v>28</v>
      </c>
      <c r="G371" s="20" t="s">
        <v>209</v>
      </c>
      <c r="H371" s="20" t="s">
        <v>25</v>
      </c>
      <c r="I371" s="22">
        <v>3286584</v>
      </c>
      <c r="J371" s="131"/>
    </row>
    <row r="372" spans="1:10" s="13" customFormat="1" ht="15.95" customHeight="1">
      <c r="A372" s="62">
        <v>44859</v>
      </c>
      <c r="B372" s="21" t="s">
        <v>20</v>
      </c>
      <c r="C372" s="21" t="s">
        <v>20</v>
      </c>
      <c r="D372" s="20" t="s">
        <v>200</v>
      </c>
      <c r="E372" s="20" t="s">
        <v>22</v>
      </c>
      <c r="F372" s="20" t="s">
        <v>23</v>
      </c>
      <c r="G372" s="20" t="s">
        <v>195</v>
      </c>
      <c r="H372" s="20" t="s">
        <v>25</v>
      </c>
      <c r="I372" s="22">
        <v>3474457</v>
      </c>
      <c r="J372" s="131"/>
    </row>
    <row r="373" spans="1:10" s="13" customFormat="1" ht="15.95" customHeight="1">
      <c r="A373" s="62">
        <v>44860</v>
      </c>
      <c r="B373" s="21" t="s">
        <v>20</v>
      </c>
      <c r="C373" s="21" t="s">
        <v>20</v>
      </c>
      <c r="D373" s="20" t="s">
        <v>200</v>
      </c>
      <c r="E373" s="20" t="s">
        <v>22</v>
      </c>
      <c r="F373" s="20" t="s">
        <v>28</v>
      </c>
      <c r="G373" s="20" t="s">
        <v>108</v>
      </c>
      <c r="H373" s="20" t="s">
        <v>25</v>
      </c>
      <c r="I373" s="22">
        <v>3691904</v>
      </c>
      <c r="J373" s="131"/>
    </row>
    <row r="374" spans="1:10" s="13" customFormat="1" ht="15.95" customHeight="1">
      <c r="A374" s="62">
        <v>44861</v>
      </c>
      <c r="B374" s="21" t="s">
        <v>20</v>
      </c>
      <c r="C374" s="21" t="s">
        <v>20</v>
      </c>
      <c r="D374" s="20" t="s">
        <v>200</v>
      </c>
      <c r="E374" s="20" t="s">
        <v>22</v>
      </c>
      <c r="F374" s="20" t="s">
        <v>35</v>
      </c>
      <c r="G374" s="20" t="s">
        <v>165</v>
      </c>
      <c r="H374" s="20" t="s">
        <v>25</v>
      </c>
      <c r="I374" s="22">
        <v>3797730</v>
      </c>
      <c r="J374" s="131"/>
    </row>
    <row r="375" spans="1:10" s="13" customFormat="1" ht="15.95" customHeight="1">
      <c r="A375" s="62">
        <v>44862</v>
      </c>
      <c r="B375" s="21" t="s">
        <v>20</v>
      </c>
      <c r="C375" s="21" t="s">
        <v>20</v>
      </c>
      <c r="D375" s="20" t="s">
        <v>200</v>
      </c>
      <c r="E375" s="20" t="s">
        <v>22</v>
      </c>
      <c r="F375" s="20" t="s">
        <v>94</v>
      </c>
      <c r="G375" s="20" t="s">
        <v>59</v>
      </c>
      <c r="H375" s="20" t="s">
        <v>25</v>
      </c>
      <c r="I375" s="22">
        <v>3682302</v>
      </c>
      <c r="J375" s="131"/>
    </row>
    <row r="376" spans="1:10" s="13" customFormat="1" ht="15.95" customHeight="1">
      <c r="A376" s="62">
        <v>44863</v>
      </c>
      <c r="B376" s="21" t="s">
        <v>20</v>
      </c>
      <c r="C376" s="21" t="s">
        <v>20</v>
      </c>
      <c r="D376" s="20" t="s">
        <v>200</v>
      </c>
      <c r="E376" s="20" t="s">
        <v>22</v>
      </c>
      <c r="F376" s="20" t="s">
        <v>23</v>
      </c>
      <c r="G376" s="20" t="s">
        <v>150</v>
      </c>
      <c r="H376" s="20" t="s">
        <v>25</v>
      </c>
      <c r="I376" s="22">
        <v>2933350</v>
      </c>
      <c r="J376" s="131"/>
    </row>
    <row r="377" spans="1:10" s="13" customFormat="1" ht="15.95" customHeight="1">
      <c r="A377" s="62">
        <v>44864</v>
      </c>
      <c r="B377" s="21" t="s">
        <v>20</v>
      </c>
      <c r="C377" s="21" t="s">
        <v>20</v>
      </c>
      <c r="D377" s="20" t="s">
        <v>200</v>
      </c>
      <c r="E377" s="20" t="s">
        <v>22</v>
      </c>
      <c r="F377" s="20" t="s">
        <v>94</v>
      </c>
      <c r="G377" s="20" t="s">
        <v>210</v>
      </c>
      <c r="H377" s="20" t="s">
        <v>25</v>
      </c>
      <c r="I377" s="22">
        <v>4245019</v>
      </c>
      <c r="J377" s="131"/>
    </row>
    <row r="378" spans="1:10" s="13" customFormat="1" ht="15.95" customHeight="1">
      <c r="A378" s="62">
        <v>44864</v>
      </c>
      <c r="B378" s="21" t="s">
        <v>20</v>
      </c>
      <c r="C378" s="21" t="s">
        <v>20</v>
      </c>
      <c r="D378" s="20" t="s">
        <v>200</v>
      </c>
      <c r="E378" s="20" t="s">
        <v>22</v>
      </c>
      <c r="F378" s="20" t="s">
        <v>69</v>
      </c>
      <c r="G378" s="20" t="s">
        <v>164</v>
      </c>
      <c r="H378" s="20" t="s">
        <v>25</v>
      </c>
      <c r="I378" s="22">
        <v>3507174</v>
      </c>
      <c r="J378" s="131"/>
    </row>
    <row r="379" spans="1:10" s="13" customFormat="1" ht="15.95" customHeight="1">
      <c r="A379" s="62">
        <v>44865</v>
      </c>
      <c r="B379" s="21" t="s">
        <v>20</v>
      </c>
      <c r="C379" s="21" t="s">
        <v>20</v>
      </c>
      <c r="D379" s="20" t="s">
        <v>211</v>
      </c>
      <c r="E379" s="20" t="s">
        <v>22</v>
      </c>
      <c r="F379" s="20" t="s">
        <v>89</v>
      </c>
      <c r="G379" s="20" t="s">
        <v>212</v>
      </c>
      <c r="H379" s="20" t="s">
        <v>25</v>
      </c>
      <c r="I379" s="22">
        <v>624591</v>
      </c>
      <c r="J379" s="131" t="s">
        <v>67</v>
      </c>
    </row>
    <row r="380" spans="1:10" s="13" customFormat="1" ht="15.95" customHeight="1">
      <c r="A380" s="62">
        <v>44865</v>
      </c>
      <c r="B380" s="21" t="s">
        <v>20</v>
      </c>
      <c r="C380" s="21" t="s">
        <v>20</v>
      </c>
      <c r="D380" s="20" t="s">
        <v>211</v>
      </c>
      <c r="E380" s="20" t="s">
        <v>22</v>
      </c>
      <c r="F380" s="20" t="s">
        <v>28</v>
      </c>
      <c r="G380" s="20" t="s">
        <v>212</v>
      </c>
      <c r="H380" s="20" t="s">
        <v>25</v>
      </c>
      <c r="I380" s="22">
        <v>2818107</v>
      </c>
      <c r="J380" s="131" t="s">
        <v>67</v>
      </c>
    </row>
    <row r="381" spans="1:10" s="13" customFormat="1" ht="15.95" customHeight="1">
      <c r="A381" s="62">
        <v>44866</v>
      </c>
      <c r="B381" s="21" t="s">
        <v>20</v>
      </c>
      <c r="C381" s="21" t="s">
        <v>20</v>
      </c>
      <c r="D381" s="20" t="s">
        <v>211</v>
      </c>
      <c r="E381" s="20" t="s">
        <v>22</v>
      </c>
      <c r="F381" s="20" t="s">
        <v>44</v>
      </c>
      <c r="G381" s="20" t="s">
        <v>213</v>
      </c>
      <c r="H381" s="20" t="s">
        <v>25</v>
      </c>
      <c r="I381" s="22">
        <v>3415293</v>
      </c>
      <c r="J381" s="131"/>
    </row>
    <row r="382" spans="1:10" s="13" customFormat="1" ht="15.95" customHeight="1">
      <c r="A382" s="62">
        <v>44867</v>
      </c>
      <c r="B382" s="21" t="s">
        <v>20</v>
      </c>
      <c r="C382" s="21" t="s">
        <v>20</v>
      </c>
      <c r="D382" s="20" t="s">
        <v>211</v>
      </c>
      <c r="E382" s="20" t="s">
        <v>22</v>
      </c>
      <c r="F382" s="20" t="s">
        <v>28</v>
      </c>
      <c r="G382" s="20" t="s">
        <v>214</v>
      </c>
      <c r="H382" s="20" t="s">
        <v>25</v>
      </c>
      <c r="I382" s="22">
        <v>3598349</v>
      </c>
      <c r="J382" s="131"/>
    </row>
    <row r="383" spans="1:10" s="13" customFormat="1" ht="15.95" customHeight="1">
      <c r="A383" s="62">
        <v>44868</v>
      </c>
      <c r="B383" s="21" t="s">
        <v>20</v>
      </c>
      <c r="C383" s="21" t="s">
        <v>20</v>
      </c>
      <c r="D383" s="20" t="s">
        <v>211</v>
      </c>
      <c r="E383" s="20" t="s">
        <v>22</v>
      </c>
      <c r="F383" s="20" t="s">
        <v>42</v>
      </c>
      <c r="G383" s="20" t="s">
        <v>215</v>
      </c>
      <c r="H383" s="20" t="s">
        <v>25</v>
      </c>
      <c r="I383" s="22">
        <v>3307648</v>
      </c>
      <c r="J383" s="131"/>
    </row>
    <row r="384" spans="1:10" s="13" customFormat="1" ht="15.95" customHeight="1">
      <c r="A384" s="62">
        <v>44869</v>
      </c>
      <c r="B384" s="21" t="s">
        <v>20</v>
      </c>
      <c r="C384" s="21" t="s">
        <v>20</v>
      </c>
      <c r="D384" s="20" t="s">
        <v>211</v>
      </c>
      <c r="E384" s="20" t="s">
        <v>22</v>
      </c>
      <c r="F384" s="20" t="s">
        <v>33</v>
      </c>
      <c r="G384" s="20" t="s">
        <v>91</v>
      </c>
      <c r="H384" s="20" t="s">
        <v>25</v>
      </c>
      <c r="I384" s="22">
        <v>3682035</v>
      </c>
      <c r="J384" s="131"/>
    </row>
    <row r="385" spans="1:10" s="13" customFormat="1" ht="15.95" customHeight="1">
      <c r="A385" s="62">
        <v>44869</v>
      </c>
      <c r="B385" s="21" t="s">
        <v>20</v>
      </c>
      <c r="C385" s="21" t="s">
        <v>20</v>
      </c>
      <c r="D385" s="20" t="s">
        <v>211</v>
      </c>
      <c r="E385" s="20" t="s">
        <v>22</v>
      </c>
      <c r="F385" s="20" t="s">
        <v>35</v>
      </c>
      <c r="G385" s="20" t="s">
        <v>30</v>
      </c>
      <c r="H385" s="20" t="s">
        <v>25</v>
      </c>
      <c r="I385" s="22">
        <v>3655930</v>
      </c>
      <c r="J385" s="131"/>
    </row>
    <row r="386" spans="1:10" s="13" customFormat="1" ht="15.95" customHeight="1">
      <c r="A386" s="62">
        <v>44870</v>
      </c>
      <c r="B386" s="21" t="s">
        <v>20</v>
      </c>
      <c r="C386" s="21" t="s">
        <v>20</v>
      </c>
      <c r="D386" s="20" t="s">
        <v>211</v>
      </c>
      <c r="E386" s="20" t="s">
        <v>22</v>
      </c>
      <c r="F386" s="20" t="s">
        <v>35</v>
      </c>
      <c r="G386" s="20" t="s">
        <v>84</v>
      </c>
      <c r="H386" s="20" t="s">
        <v>25</v>
      </c>
      <c r="I386" s="22">
        <v>3630889</v>
      </c>
      <c r="J386" s="131"/>
    </row>
    <row r="387" spans="1:10" s="13" customFormat="1" ht="15.95" customHeight="1">
      <c r="A387" s="62">
        <v>44871</v>
      </c>
      <c r="B387" s="21" t="s">
        <v>20</v>
      </c>
      <c r="C387" s="21" t="s">
        <v>20</v>
      </c>
      <c r="D387" s="20" t="s">
        <v>211</v>
      </c>
      <c r="E387" s="20" t="s">
        <v>22</v>
      </c>
      <c r="F387" s="20" t="s">
        <v>33</v>
      </c>
      <c r="G387" s="20" t="s">
        <v>77</v>
      </c>
      <c r="H387" s="20" t="s">
        <v>25</v>
      </c>
      <c r="I387" s="22">
        <v>3597347</v>
      </c>
      <c r="J387" s="131"/>
    </row>
    <row r="388" spans="1:10" s="13" customFormat="1" ht="15.95" customHeight="1">
      <c r="A388" s="62">
        <v>44872</v>
      </c>
      <c r="B388" s="21" t="s">
        <v>20</v>
      </c>
      <c r="C388" s="21" t="s">
        <v>20</v>
      </c>
      <c r="D388" s="20" t="s">
        <v>211</v>
      </c>
      <c r="E388" s="20" t="s">
        <v>22</v>
      </c>
      <c r="F388" s="20" t="s">
        <v>44</v>
      </c>
      <c r="G388" s="20" t="s">
        <v>216</v>
      </c>
      <c r="H388" s="20" t="s">
        <v>25</v>
      </c>
      <c r="I388" s="22">
        <v>3690812</v>
      </c>
      <c r="J388" s="131"/>
    </row>
    <row r="389" spans="1:10" s="13" customFormat="1" ht="15.95" customHeight="1">
      <c r="A389" s="62">
        <v>44873</v>
      </c>
      <c r="B389" s="21" t="s">
        <v>20</v>
      </c>
      <c r="C389" s="21" t="s">
        <v>20</v>
      </c>
      <c r="D389" s="20" t="s">
        <v>211</v>
      </c>
      <c r="E389" s="20" t="s">
        <v>22</v>
      </c>
      <c r="F389" s="20" t="s">
        <v>55</v>
      </c>
      <c r="G389" s="20" t="s">
        <v>166</v>
      </c>
      <c r="H389" s="20" t="s">
        <v>25</v>
      </c>
      <c r="I389" s="22">
        <v>3694988</v>
      </c>
      <c r="J389" s="131"/>
    </row>
    <row r="390" spans="1:10" s="13" customFormat="1" ht="15.95" customHeight="1">
      <c r="A390" s="62">
        <v>44874</v>
      </c>
      <c r="B390" s="21" t="s">
        <v>20</v>
      </c>
      <c r="C390" s="21" t="s">
        <v>20</v>
      </c>
      <c r="D390" s="20" t="s">
        <v>211</v>
      </c>
      <c r="E390" s="20" t="s">
        <v>22</v>
      </c>
      <c r="F390" s="20" t="s">
        <v>28</v>
      </c>
      <c r="G390" s="20" t="s">
        <v>97</v>
      </c>
      <c r="H390" s="20" t="s">
        <v>25</v>
      </c>
      <c r="I390" s="22">
        <v>3165189</v>
      </c>
      <c r="J390" s="131"/>
    </row>
    <row r="391" spans="1:10" s="13" customFormat="1" ht="15.95" customHeight="1">
      <c r="A391" s="62">
        <v>44875</v>
      </c>
      <c r="B391" s="21" t="s">
        <v>20</v>
      </c>
      <c r="C391" s="21" t="s">
        <v>20</v>
      </c>
      <c r="D391" s="20" t="s">
        <v>211</v>
      </c>
      <c r="E391" s="20" t="s">
        <v>22</v>
      </c>
      <c r="F391" s="20" t="s">
        <v>35</v>
      </c>
      <c r="G391" s="20" t="s">
        <v>64</v>
      </c>
      <c r="H391" s="20" t="s">
        <v>25</v>
      </c>
      <c r="I391" s="22">
        <v>3811932</v>
      </c>
      <c r="J391" s="131"/>
    </row>
    <row r="392" spans="1:10" s="13" customFormat="1" ht="15.95" customHeight="1">
      <c r="A392" s="62">
        <v>44876</v>
      </c>
      <c r="B392" s="21" t="s">
        <v>20</v>
      </c>
      <c r="C392" s="21" t="s">
        <v>20</v>
      </c>
      <c r="D392" s="20" t="s">
        <v>211</v>
      </c>
      <c r="E392" s="20" t="s">
        <v>22</v>
      </c>
      <c r="F392" s="20" t="s">
        <v>33</v>
      </c>
      <c r="G392" s="20" t="s">
        <v>48</v>
      </c>
      <c r="H392" s="20" t="s">
        <v>25</v>
      </c>
      <c r="I392" s="22">
        <v>3824883</v>
      </c>
      <c r="J392" s="131"/>
    </row>
    <row r="393" spans="1:10" s="13" customFormat="1" ht="15.95" customHeight="1">
      <c r="A393" s="62">
        <v>44877</v>
      </c>
      <c r="B393" s="21" t="s">
        <v>20</v>
      </c>
      <c r="C393" s="21" t="s">
        <v>20</v>
      </c>
      <c r="D393" s="20" t="s">
        <v>211</v>
      </c>
      <c r="E393" s="20" t="s">
        <v>22</v>
      </c>
      <c r="F393" s="20" t="s">
        <v>94</v>
      </c>
      <c r="G393" s="20" t="s">
        <v>217</v>
      </c>
      <c r="H393" s="20" t="s">
        <v>25</v>
      </c>
      <c r="I393" s="22">
        <v>3661359</v>
      </c>
      <c r="J393" s="131"/>
    </row>
    <row r="394" spans="1:10" s="13" customFormat="1" ht="15.95" customHeight="1">
      <c r="A394" s="62">
        <v>44878</v>
      </c>
      <c r="B394" s="21" t="s">
        <v>20</v>
      </c>
      <c r="C394" s="21" t="s">
        <v>20</v>
      </c>
      <c r="D394" s="20" t="s">
        <v>211</v>
      </c>
      <c r="E394" s="20" t="s">
        <v>22</v>
      </c>
      <c r="F394" s="20" t="s">
        <v>94</v>
      </c>
      <c r="G394" s="20" t="s">
        <v>176</v>
      </c>
      <c r="H394" s="20" t="s">
        <v>25</v>
      </c>
      <c r="I394" s="22">
        <v>3574475</v>
      </c>
      <c r="J394" s="131"/>
    </row>
    <row r="395" spans="1:10" s="13" customFormat="1" ht="15.95" customHeight="1">
      <c r="A395" s="62">
        <v>44878</v>
      </c>
      <c r="B395" s="21" t="s">
        <v>20</v>
      </c>
      <c r="C395" s="21" t="s">
        <v>20</v>
      </c>
      <c r="D395" s="20" t="s">
        <v>211</v>
      </c>
      <c r="E395" s="20" t="s">
        <v>22</v>
      </c>
      <c r="F395" s="20" t="s">
        <v>44</v>
      </c>
      <c r="G395" s="20" t="s">
        <v>116</v>
      </c>
      <c r="H395" s="20" t="s">
        <v>25</v>
      </c>
      <c r="I395" s="22">
        <v>3638706</v>
      </c>
      <c r="J395" s="131"/>
    </row>
    <row r="396" spans="1:10" s="13" customFormat="1" ht="15.95" customHeight="1">
      <c r="A396" s="62">
        <v>44880</v>
      </c>
      <c r="B396" s="21" t="s">
        <v>20</v>
      </c>
      <c r="C396" s="21" t="s">
        <v>20</v>
      </c>
      <c r="D396" s="20" t="s">
        <v>211</v>
      </c>
      <c r="E396" s="20" t="s">
        <v>22</v>
      </c>
      <c r="F396" s="20" t="s">
        <v>33</v>
      </c>
      <c r="G396" s="20" t="s">
        <v>40</v>
      </c>
      <c r="H396" s="20" t="s">
        <v>25</v>
      </c>
      <c r="I396" s="22">
        <v>3789790</v>
      </c>
      <c r="J396" s="131"/>
    </row>
    <row r="397" spans="1:10" s="13" customFormat="1" ht="15.95" customHeight="1">
      <c r="A397" s="62">
        <v>44880</v>
      </c>
      <c r="B397" s="21" t="s">
        <v>20</v>
      </c>
      <c r="C397" s="21" t="s">
        <v>20</v>
      </c>
      <c r="D397" s="20" t="s">
        <v>211</v>
      </c>
      <c r="E397" s="20" t="s">
        <v>22</v>
      </c>
      <c r="F397" s="20" t="s">
        <v>35</v>
      </c>
      <c r="G397" s="20" t="s">
        <v>145</v>
      </c>
      <c r="H397" s="20" t="s">
        <v>25</v>
      </c>
      <c r="I397" s="22">
        <v>3605409</v>
      </c>
      <c r="J397" s="131"/>
    </row>
    <row r="398" spans="1:10" s="13" customFormat="1" ht="15.95" customHeight="1">
      <c r="A398" s="62">
        <v>44881</v>
      </c>
      <c r="B398" s="21" t="s">
        <v>20</v>
      </c>
      <c r="C398" s="21" t="s">
        <v>20</v>
      </c>
      <c r="D398" s="20" t="s">
        <v>211</v>
      </c>
      <c r="E398" s="20" t="s">
        <v>22</v>
      </c>
      <c r="F398" s="20" t="s">
        <v>44</v>
      </c>
      <c r="G398" s="20" t="s">
        <v>218</v>
      </c>
      <c r="H398" s="20" t="s">
        <v>25</v>
      </c>
      <c r="I398" s="22">
        <v>3633455</v>
      </c>
      <c r="J398" s="131"/>
    </row>
    <row r="399" spans="1:10" s="13" customFormat="1" ht="15.95" customHeight="1">
      <c r="A399" s="62">
        <v>44882</v>
      </c>
      <c r="B399" s="21" t="s">
        <v>20</v>
      </c>
      <c r="C399" s="21" t="s">
        <v>20</v>
      </c>
      <c r="D399" s="20" t="s">
        <v>211</v>
      </c>
      <c r="E399" s="20" t="s">
        <v>22</v>
      </c>
      <c r="F399" s="20" t="s">
        <v>23</v>
      </c>
      <c r="G399" s="20" t="s">
        <v>58</v>
      </c>
      <c r="H399" s="20" t="s">
        <v>25</v>
      </c>
      <c r="I399" s="22">
        <v>2950619</v>
      </c>
      <c r="J399" s="131"/>
    </row>
    <row r="400" spans="1:10" s="13" customFormat="1" ht="15.95" customHeight="1">
      <c r="A400" s="62">
        <v>44883</v>
      </c>
      <c r="B400" s="21" t="s">
        <v>20</v>
      </c>
      <c r="C400" s="21" t="s">
        <v>20</v>
      </c>
      <c r="D400" s="20" t="s">
        <v>211</v>
      </c>
      <c r="E400" s="20" t="s">
        <v>22</v>
      </c>
      <c r="F400" s="20" t="s">
        <v>68</v>
      </c>
      <c r="G400" s="20" t="s">
        <v>147</v>
      </c>
      <c r="H400" s="20" t="s">
        <v>25</v>
      </c>
      <c r="I400" s="22">
        <v>421186</v>
      </c>
      <c r="J400" s="131" t="s">
        <v>67</v>
      </c>
    </row>
    <row r="401" spans="1:10" s="13" customFormat="1" ht="15.95" customHeight="1">
      <c r="A401" s="62">
        <v>44883</v>
      </c>
      <c r="B401" s="21" t="s">
        <v>20</v>
      </c>
      <c r="C401" s="21" t="s">
        <v>20</v>
      </c>
      <c r="D401" s="20" t="s">
        <v>211</v>
      </c>
      <c r="E401" s="20" t="s">
        <v>22</v>
      </c>
      <c r="F401" s="20" t="s">
        <v>23</v>
      </c>
      <c r="G401" s="20" t="s">
        <v>147</v>
      </c>
      <c r="H401" s="20" t="s">
        <v>25</v>
      </c>
      <c r="I401" s="22">
        <v>3266321</v>
      </c>
      <c r="J401" s="131" t="s">
        <v>67</v>
      </c>
    </row>
    <row r="402" spans="1:10" s="13" customFormat="1" ht="15.95" customHeight="1">
      <c r="A402" s="62">
        <v>44884</v>
      </c>
      <c r="B402" s="21" t="s">
        <v>20</v>
      </c>
      <c r="C402" s="21" t="s">
        <v>20</v>
      </c>
      <c r="D402" s="20" t="s">
        <v>211</v>
      </c>
      <c r="E402" s="20" t="s">
        <v>22</v>
      </c>
      <c r="F402" s="20" t="s">
        <v>33</v>
      </c>
      <c r="G402" s="20" t="s">
        <v>88</v>
      </c>
      <c r="H402" s="20" t="s">
        <v>25</v>
      </c>
      <c r="I402" s="22">
        <v>3675808</v>
      </c>
      <c r="J402" s="131"/>
    </row>
    <row r="403" spans="1:10" s="13" customFormat="1" ht="15.95" customHeight="1">
      <c r="A403" s="62">
        <v>44884</v>
      </c>
      <c r="B403" s="21" t="s">
        <v>20</v>
      </c>
      <c r="C403" s="21" t="s">
        <v>20</v>
      </c>
      <c r="D403" s="20" t="s">
        <v>211</v>
      </c>
      <c r="E403" s="20" t="s">
        <v>22</v>
      </c>
      <c r="F403" s="20" t="s">
        <v>33</v>
      </c>
      <c r="G403" s="20" t="s">
        <v>86</v>
      </c>
      <c r="H403" s="20" t="s">
        <v>25</v>
      </c>
      <c r="I403" s="22">
        <v>3636618</v>
      </c>
      <c r="J403" s="131"/>
    </row>
    <row r="404" spans="1:10" s="13" customFormat="1" ht="15.95" customHeight="1">
      <c r="A404" s="62">
        <v>44885</v>
      </c>
      <c r="B404" s="21" t="s">
        <v>20</v>
      </c>
      <c r="C404" s="21" t="s">
        <v>20</v>
      </c>
      <c r="D404" s="20" t="s">
        <v>211</v>
      </c>
      <c r="E404" s="20" t="s">
        <v>22</v>
      </c>
      <c r="F404" s="20" t="s">
        <v>35</v>
      </c>
      <c r="G404" s="20" t="s">
        <v>56</v>
      </c>
      <c r="H404" s="20" t="s">
        <v>25</v>
      </c>
      <c r="I404" s="22">
        <v>3686377</v>
      </c>
      <c r="J404" s="131"/>
    </row>
    <row r="405" spans="1:10" s="13" customFormat="1" ht="15.95" customHeight="1">
      <c r="A405" s="62">
        <v>44886</v>
      </c>
      <c r="B405" s="21" t="s">
        <v>20</v>
      </c>
      <c r="C405" s="21" t="s">
        <v>20</v>
      </c>
      <c r="D405" s="20" t="s">
        <v>219</v>
      </c>
      <c r="E405" s="20" t="s">
        <v>22</v>
      </c>
      <c r="F405" s="20" t="s">
        <v>33</v>
      </c>
      <c r="G405" s="20" t="s">
        <v>73</v>
      </c>
      <c r="H405" s="20" t="s">
        <v>25</v>
      </c>
      <c r="I405" s="22">
        <v>3393014</v>
      </c>
      <c r="J405" s="131"/>
    </row>
    <row r="406" spans="1:10" s="13" customFormat="1" ht="15.95" customHeight="1">
      <c r="A406" s="62">
        <v>44886</v>
      </c>
      <c r="B406" s="21" t="s">
        <v>20</v>
      </c>
      <c r="C406" s="21" t="s">
        <v>20</v>
      </c>
      <c r="D406" s="20" t="s">
        <v>219</v>
      </c>
      <c r="E406" s="20" t="s">
        <v>22</v>
      </c>
      <c r="F406" s="20" t="s">
        <v>44</v>
      </c>
      <c r="G406" s="20" t="s">
        <v>220</v>
      </c>
      <c r="H406" s="20" t="s">
        <v>25</v>
      </c>
      <c r="I406" s="22">
        <v>3276838</v>
      </c>
      <c r="J406" s="131"/>
    </row>
    <row r="407" spans="1:10" s="13" customFormat="1" ht="15.95" customHeight="1">
      <c r="A407" s="62">
        <v>44887</v>
      </c>
      <c r="B407" s="21" t="s">
        <v>20</v>
      </c>
      <c r="C407" s="21" t="s">
        <v>20</v>
      </c>
      <c r="D407" s="20" t="s">
        <v>219</v>
      </c>
      <c r="E407" s="20" t="s">
        <v>22</v>
      </c>
      <c r="F407" s="20" t="s">
        <v>44</v>
      </c>
      <c r="G407" s="20" t="s">
        <v>70</v>
      </c>
      <c r="H407" s="20" t="s">
        <v>25</v>
      </c>
      <c r="I407" s="22">
        <v>3536249</v>
      </c>
      <c r="J407" s="131"/>
    </row>
    <row r="408" spans="1:10" s="13" customFormat="1" ht="15.95" customHeight="1">
      <c r="A408" s="62">
        <v>44888</v>
      </c>
      <c r="B408" s="21" t="s">
        <v>20</v>
      </c>
      <c r="C408" s="21" t="s">
        <v>20</v>
      </c>
      <c r="D408" s="20" t="s">
        <v>219</v>
      </c>
      <c r="E408" s="20" t="s">
        <v>22</v>
      </c>
      <c r="F408" s="20" t="s">
        <v>33</v>
      </c>
      <c r="G408" s="20" t="s">
        <v>207</v>
      </c>
      <c r="H408" s="20" t="s">
        <v>25</v>
      </c>
      <c r="I408" s="22">
        <v>3684733</v>
      </c>
      <c r="J408" s="131"/>
    </row>
    <row r="409" spans="1:10" s="13" customFormat="1" ht="15.95" customHeight="1">
      <c r="A409" s="62">
        <v>44889</v>
      </c>
      <c r="B409" s="21" t="s">
        <v>20</v>
      </c>
      <c r="C409" s="21" t="s">
        <v>20</v>
      </c>
      <c r="D409" s="20" t="s">
        <v>221</v>
      </c>
      <c r="E409" s="20" t="s">
        <v>22</v>
      </c>
      <c r="F409" s="20" t="s">
        <v>28</v>
      </c>
      <c r="G409" s="20" t="s">
        <v>75</v>
      </c>
      <c r="H409" s="20" t="s">
        <v>25</v>
      </c>
      <c r="I409" s="22">
        <v>3444179</v>
      </c>
      <c r="J409" s="131"/>
    </row>
    <row r="410" spans="1:10" s="13" customFormat="1" ht="15.95" customHeight="1">
      <c r="A410" s="62">
        <v>44890</v>
      </c>
      <c r="B410" s="21" t="s">
        <v>20</v>
      </c>
      <c r="C410" s="21" t="s">
        <v>20</v>
      </c>
      <c r="D410" s="20" t="s">
        <v>219</v>
      </c>
      <c r="E410" s="20" t="s">
        <v>22</v>
      </c>
      <c r="F410" s="20" t="s">
        <v>94</v>
      </c>
      <c r="G410" s="20" t="s">
        <v>222</v>
      </c>
      <c r="H410" s="20" t="s">
        <v>25</v>
      </c>
      <c r="I410" s="22">
        <v>3554669</v>
      </c>
      <c r="J410" s="131"/>
    </row>
    <row r="411" spans="1:10" s="13" customFormat="1" ht="15.95" customHeight="1">
      <c r="A411" s="62">
        <v>44891</v>
      </c>
      <c r="B411" s="21" t="s">
        <v>20</v>
      </c>
      <c r="C411" s="21" t="s">
        <v>20</v>
      </c>
      <c r="D411" s="20" t="s">
        <v>219</v>
      </c>
      <c r="E411" s="20" t="s">
        <v>22</v>
      </c>
      <c r="F411" s="20" t="s">
        <v>35</v>
      </c>
      <c r="G411" s="20" t="s">
        <v>165</v>
      </c>
      <c r="H411" s="20" t="s">
        <v>25</v>
      </c>
      <c r="I411" s="22">
        <v>3338967</v>
      </c>
      <c r="J411" s="131"/>
    </row>
    <row r="412" spans="1:10" s="13" customFormat="1" ht="15.95" customHeight="1">
      <c r="A412" s="62">
        <v>44891</v>
      </c>
      <c r="B412" s="21" t="s">
        <v>20</v>
      </c>
      <c r="C412" s="21" t="s">
        <v>20</v>
      </c>
      <c r="D412" s="20" t="s">
        <v>219</v>
      </c>
      <c r="E412" s="20" t="s">
        <v>22</v>
      </c>
      <c r="F412" s="20" t="s">
        <v>35</v>
      </c>
      <c r="G412" s="20" t="s">
        <v>109</v>
      </c>
      <c r="H412" s="20" t="s">
        <v>25</v>
      </c>
      <c r="I412" s="22">
        <v>3257595</v>
      </c>
      <c r="J412" s="131"/>
    </row>
    <row r="413" spans="1:10" s="13" customFormat="1" ht="15.95" customHeight="1">
      <c r="A413" s="62">
        <v>44892</v>
      </c>
      <c r="B413" s="21" t="s">
        <v>20</v>
      </c>
      <c r="C413" s="21" t="s">
        <v>20</v>
      </c>
      <c r="D413" s="20" t="s">
        <v>219</v>
      </c>
      <c r="E413" s="20" t="s">
        <v>22</v>
      </c>
      <c r="F413" s="20" t="s">
        <v>65</v>
      </c>
      <c r="G413" s="20" t="s">
        <v>223</v>
      </c>
      <c r="H413" s="20" t="s">
        <v>25</v>
      </c>
      <c r="I413" s="22">
        <v>2736876</v>
      </c>
      <c r="J413" s="131"/>
    </row>
    <row r="414" spans="1:10" s="13" customFormat="1" ht="15.95" customHeight="1">
      <c r="A414" s="62">
        <v>44893</v>
      </c>
      <c r="B414" s="21" t="s">
        <v>20</v>
      </c>
      <c r="C414" s="21" t="s">
        <v>20</v>
      </c>
      <c r="D414" s="20" t="s">
        <v>219</v>
      </c>
      <c r="E414" s="20" t="s">
        <v>22</v>
      </c>
      <c r="F414" s="20" t="s">
        <v>55</v>
      </c>
      <c r="G414" s="20" t="s">
        <v>224</v>
      </c>
      <c r="H414" s="20" t="s">
        <v>25</v>
      </c>
      <c r="I414" s="22">
        <v>3642909</v>
      </c>
      <c r="J414" s="131"/>
    </row>
    <row r="415" spans="1:10" s="13" customFormat="1" ht="15.95" customHeight="1" thickBot="1">
      <c r="A415" s="62">
        <v>44894</v>
      </c>
      <c r="B415" s="21" t="s">
        <v>20</v>
      </c>
      <c r="C415" s="21" t="s">
        <v>20</v>
      </c>
      <c r="D415" s="20" t="s">
        <v>219</v>
      </c>
      <c r="E415" s="20" t="s">
        <v>22</v>
      </c>
      <c r="F415" s="20" t="s">
        <v>69</v>
      </c>
      <c r="G415" s="20" t="s">
        <v>155</v>
      </c>
      <c r="H415" s="20" t="s">
        <v>25</v>
      </c>
      <c r="I415" s="22">
        <v>3591840</v>
      </c>
      <c r="J415" s="131"/>
    </row>
    <row r="416" spans="1:10" ht="17.25" customHeight="1" thickBot="1">
      <c r="A416" s="87" t="s">
        <v>225</v>
      </c>
      <c r="B416" s="44"/>
      <c r="C416" s="44"/>
      <c r="D416" s="44"/>
      <c r="E416" s="44"/>
      <c r="F416" s="44"/>
      <c r="G416" s="44"/>
      <c r="H416" s="44"/>
      <c r="I416" s="106">
        <f>SUM(I11:I415)</f>
        <v>1335862333</v>
      </c>
      <c r="J416" s="45"/>
    </row>
    <row r="417" spans="1:10">
      <c r="I417" s="80"/>
    </row>
    <row r="418" spans="1:10" ht="12.95">
      <c r="A418" s="17"/>
      <c r="B418" s="3"/>
      <c r="C418" s="3"/>
      <c r="D418" s="3"/>
      <c r="E418" s="3"/>
      <c r="F418" s="26"/>
      <c r="G418" s="3"/>
      <c r="H418" s="3"/>
      <c r="I418" s="81"/>
      <c r="J418" s="13"/>
    </row>
    <row r="419" spans="1:10" ht="14.1" customHeight="1">
      <c r="A419" s="166"/>
      <c r="B419" s="166"/>
      <c r="C419" s="166"/>
      <c r="D419" s="166"/>
      <c r="E419" s="166"/>
      <c r="F419" s="166"/>
      <c r="G419" s="166"/>
      <c r="H419" s="166"/>
      <c r="I419" s="166"/>
      <c r="J419" s="166"/>
    </row>
    <row r="420" spans="1:10" s="60" customFormat="1" ht="14.1" customHeight="1">
      <c r="A420" s="166"/>
      <c r="B420" s="166"/>
      <c r="C420" s="166"/>
      <c r="D420" s="166"/>
      <c r="E420" s="166"/>
      <c r="F420" s="166"/>
      <c r="G420" s="166"/>
      <c r="H420" s="166"/>
      <c r="I420" s="166"/>
      <c r="J420" s="166"/>
    </row>
    <row r="421" spans="1:10" ht="13.5" customHeight="1">
      <c r="A421" s="166"/>
      <c r="B421" s="166"/>
      <c r="C421" s="166"/>
      <c r="D421" s="166"/>
      <c r="E421" s="166"/>
      <c r="F421" s="166"/>
      <c r="G421" s="166"/>
      <c r="H421" s="166"/>
      <c r="I421" s="166"/>
      <c r="J421" s="166"/>
    </row>
    <row r="422" spans="1:10" ht="13.5" customHeight="1">
      <c r="A422" s="166"/>
      <c r="B422" s="166"/>
      <c r="C422" s="166"/>
      <c r="D422" s="166"/>
      <c r="E422" s="166"/>
      <c r="F422" s="166"/>
      <c r="G422" s="166"/>
      <c r="H422" s="166"/>
      <c r="I422" s="166"/>
      <c r="J422" s="166"/>
    </row>
    <row r="423" spans="1:10" ht="13.5" customHeight="1">
      <c r="A423" s="88"/>
      <c r="B423" s="88"/>
      <c r="C423" s="88"/>
      <c r="D423" s="88"/>
      <c r="E423" s="88"/>
      <c r="F423" s="88"/>
      <c r="G423" s="88"/>
      <c r="H423" s="74"/>
      <c r="I423" s="74"/>
      <c r="J423" s="74"/>
    </row>
    <row r="424" spans="1:10" s="13" customFormat="1" ht="12.95" customHeight="1">
      <c r="A424" s="165"/>
      <c r="B424" s="165"/>
      <c r="C424" s="165"/>
      <c r="D424" s="165"/>
      <c r="E424" s="165"/>
      <c r="F424" s="165"/>
      <c r="G424" s="165"/>
      <c r="H424" s="165"/>
      <c r="I424" s="165"/>
      <c r="J424" s="165"/>
    </row>
    <row r="427" spans="1:10">
      <c r="G427" s="80"/>
    </row>
    <row r="428" spans="1:10">
      <c r="G428" s="80"/>
      <c r="I428" s="80"/>
    </row>
    <row r="430" spans="1:10">
      <c r="I430" s="80"/>
    </row>
    <row r="437" spans="1:1">
      <c r="A437" t="s">
        <v>226</v>
      </c>
    </row>
  </sheetData>
  <sortState xmlns:xlrd2="http://schemas.microsoft.com/office/spreadsheetml/2017/richdata2" ref="A11:J415">
    <sortCondition ref="A11:A415"/>
    <sortCondition ref="D11:D415"/>
    <sortCondition ref="F11:F415"/>
  </sortState>
  <mergeCells count="5">
    <mergeCell ref="A424:J424"/>
    <mergeCell ref="A419:J419"/>
    <mergeCell ref="A420:J420"/>
    <mergeCell ref="A421:J421"/>
    <mergeCell ref="A422:J422"/>
  </mergeCells>
  <printOptions horizontalCentered="1"/>
  <pageMargins left="0" right="0.75" top="0.5" bottom="0" header="0.5" footer="0.5"/>
  <pageSetup scale="54" fitToHeight="10" orientation="landscape" r:id="rId1"/>
  <headerFooter alignWithMargins="0">
    <oddFooter>&amp;L&amp;G</oddFooter>
  </headerFooter>
  <rowBreaks count="8" manualBreakCount="8">
    <brk id="55" max="9" man="1"/>
    <brk id="100" max="9" man="1"/>
    <brk id="145" max="9" man="1"/>
    <brk id="190" max="16383" man="1"/>
    <brk id="235" max="9" man="1"/>
    <brk id="280" max="9" man="1"/>
    <brk id="325" max="9" man="1"/>
    <brk id="370" max="9"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0"/>
  <sheetViews>
    <sheetView view="pageBreakPreview" topLeftCell="A9" zoomScaleNormal="100" zoomScaleSheetLayoutView="100" zoomScalePageLayoutView="40" workbookViewId="0">
      <selection activeCell="F408" sqref="F408"/>
    </sheetView>
  </sheetViews>
  <sheetFormatPr defaultColWidth="9.140625" defaultRowHeight="12.6"/>
  <cols>
    <col min="1" max="1" width="17.85546875" customWidth="1"/>
    <col min="2" max="2" width="34.7109375" customWidth="1"/>
    <col min="3" max="3" width="32.85546875" customWidth="1"/>
    <col min="4" max="4" width="15" customWidth="1"/>
    <col min="5" max="5" width="14" customWidth="1"/>
    <col min="6" max="6" width="19" bestFit="1" customWidth="1"/>
    <col min="7" max="7" width="22.5703125" bestFit="1" customWidth="1"/>
    <col min="8" max="8" width="28" customWidth="1"/>
    <col min="9" max="9" width="17" bestFit="1" customWidth="1"/>
    <col min="10" max="10" width="11.140625" bestFit="1" customWidth="1"/>
    <col min="12" max="12" width="10.140625" bestFit="1" customWidth="1"/>
  </cols>
  <sheetData>
    <row r="1" spans="1:13" ht="12.75" customHeight="1">
      <c r="A1" s="97" t="s">
        <v>2</v>
      </c>
      <c r="B1" s="97"/>
      <c r="C1" s="97"/>
      <c r="D1" s="97"/>
      <c r="E1" s="97"/>
      <c r="F1" s="97"/>
      <c r="G1" s="97"/>
      <c r="H1" s="98"/>
      <c r="I1" s="98"/>
      <c r="J1" s="99"/>
    </row>
    <row r="2" spans="1:13" ht="12.75" customHeight="1">
      <c r="A2" s="97" t="s">
        <v>3</v>
      </c>
      <c r="B2" s="97"/>
      <c r="C2" s="97"/>
      <c r="D2" s="97"/>
      <c r="E2" s="97"/>
      <c r="F2" s="97"/>
      <c r="G2" s="97"/>
      <c r="H2" s="98"/>
      <c r="I2" s="98"/>
      <c r="J2" s="99"/>
    </row>
    <row r="3" spans="1:13" ht="12.75" customHeight="1">
      <c r="A3" s="97" t="s">
        <v>4</v>
      </c>
      <c r="B3" s="97"/>
      <c r="C3" s="97"/>
      <c r="D3" s="97"/>
      <c r="E3" s="97"/>
      <c r="F3" s="97"/>
      <c r="G3" s="97"/>
      <c r="H3" s="98"/>
      <c r="I3" s="98"/>
      <c r="J3" s="99"/>
    </row>
    <row r="4" spans="1:13" ht="12.75" customHeight="1">
      <c r="A4" s="97" t="s">
        <v>5</v>
      </c>
      <c r="B4" s="97"/>
      <c r="C4" s="97"/>
      <c r="D4" s="97"/>
      <c r="E4" s="97"/>
      <c r="F4" s="97"/>
      <c r="G4" s="97"/>
      <c r="H4" s="98"/>
      <c r="I4" s="98"/>
      <c r="J4" s="99"/>
    </row>
    <row r="5" spans="1:13" ht="12.75" customHeight="1">
      <c r="A5" s="97" t="s">
        <v>6</v>
      </c>
      <c r="B5" s="97"/>
      <c r="C5" s="97"/>
      <c r="D5" s="97"/>
      <c r="E5" s="97"/>
      <c r="F5" s="97"/>
      <c r="G5" s="97"/>
      <c r="H5" s="98"/>
      <c r="I5" s="98"/>
      <c r="J5" s="99"/>
    </row>
    <row r="6" spans="1:13" ht="12.75" customHeight="1">
      <c r="A6" s="97" t="s">
        <v>7</v>
      </c>
      <c r="B6" s="97"/>
      <c r="C6" s="97"/>
      <c r="D6" s="97"/>
      <c r="E6" s="97"/>
      <c r="F6" s="97"/>
      <c r="G6" s="97"/>
      <c r="H6" s="98"/>
      <c r="I6" s="98"/>
      <c r="J6" s="99"/>
    </row>
    <row r="7" spans="1:13" ht="12.75" customHeight="1">
      <c r="A7" s="97"/>
      <c r="B7" s="97"/>
      <c r="C7" s="97"/>
      <c r="D7" s="97"/>
      <c r="E7" s="97"/>
      <c r="F7" s="97"/>
      <c r="G7" s="97"/>
      <c r="H7" s="98"/>
      <c r="I7" s="98"/>
      <c r="J7" s="99"/>
    </row>
    <row r="8" spans="1:13" ht="24" customHeight="1">
      <c r="A8" s="100" t="s">
        <v>8</v>
      </c>
      <c r="B8" s="101"/>
      <c r="C8" s="101"/>
      <c r="D8" s="101"/>
      <c r="E8" s="101"/>
      <c r="F8" s="101"/>
      <c r="G8" s="101"/>
      <c r="H8" s="101"/>
      <c r="I8" s="101"/>
      <c r="J8" s="101"/>
    </row>
    <row r="9" spans="1:13" ht="13.5" thickBot="1">
      <c r="A9" s="1"/>
      <c r="B9" s="1"/>
      <c r="C9" s="1"/>
      <c r="D9" s="1"/>
      <c r="E9" s="1"/>
      <c r="F9" s="1"/>
      <c r="G9" s="1"/>
      <c r="H9" s="1"/>
      <c r="I9" s="1"/>
      <c r="J9" s="77" t="s">
        <v>227</v>
      </c>
    </row>
    <row r="10" spans="1:13" ht="43.5" customHeight="1" thickBot="1">
      <c r="A10" s="103" t="s">
        <v>10</v>
      </c>
      <c r="B10" s="104" t="s">
        <v>11</v>
      </c>
      <c r="C10" s="104" t="s">
        <v>12</v>
      </c>
      <c r="D10" s="104" t="s">
        <v>13</v>
      </c>
      <c r="E10" s="104" t="s">
        <v>14</v>
      </c>
      <c r="F10" s="104" t="s">
        <v>15</v>
      </c>
      <c r="G10" s="104" t="s">
        <v>16</v>
      </c>
      <c r="H10" s="104" t="s">
        <v>17</v>
      </c>
      <c r="I10" s="104" t="s">
        <v>18</v>
      </c>
      <c r="J10" s="105" t="s">
        <v>19</v>
      </c>
    </row>
    <row r="11" spans="1:13" s="13" customFormat="1" ht="15.95" customHeight="1">
      <c r="A11" s="62">
        <v>44565</v>
      </c>
      <c r="B11" s="21" t="s">
        <v>228</v>
      </c>
      <c r="C11" s="21" t="s">
        <v>229</v>
      </c>
      <c r="D11" s="20" t="s">
        <v>230</v>
      </c>
      <c r="E11" s="20" t="s">
        <v>22</v>
      </c>
      <c r="F11" s="20" t="s">
        <v>33</v>
      </c>
      <c r="G11" s="20" t="s">
        <v>204</v>
      </c>
      <c r="H11" s="20" t="s">
        <v>231</v>
      </c>
      <c r="I11" s="22">
        <v>3816381</v>
      </c>
      <c r="J11" s="79"/>
      <c r="L11" s="89"/>
      <c r="M11" s="89"/>
    </row>
    <row r="12" spans="1:13" s="13" customFormat="1" ht="15.95" customHeight="1">
      <c r="A12" s="62">
        <v>44567</v>
      </c>
      <c r="B12" s="21" t="s">
        <v>228</v>
      </c>
      <c r="C12" s="21" t="s">
        <v>232</v>
      </c>
      <c r="D12" s="20" t="s">
        <v>230</v>
      </c>
      <c r="E12" s="20" t="s">
        <v>22</v>
      </c>
      <c r="F12" s="20" t="s">
        <v>35</v>
      </c>
      <c r="G12" s="20" t="s">
        <v>233</v>
      </c>
      <c r="H12" s="20" t="s">
        <v>231</v>
      </c>
      <c r="I12" s="22">
        <v>3642526</v>
      </c>
      <c r="J12" s="79"/>
      <c r="L12" s="89"/>
      <c r="M12" s="89"/>
    </row>
    <row r="13" spans="1:13" s="13" customFormat="1" ht="15.95" customHeight="1">
      <c r="A13" s="62">
        <v>44573</v>
      </c>
      <c r="B13" s="21" t="s">
        <v>228</v>
      </c>
      <c r="C13" s="21" t="s">
        <v>229</v>
      </c>
      <c r="D13" s="20" t="s">
        <v>230</v>
      </c>
      <c r="E13" s="20" t="s">
        <v>22</v>
      </c>
      <c r="F13" s="20" t="s">
        <v>55</v>
      </c>
      <c r="G13" s="20" t="s">
        <v>112</v>
      </c>
      <c r="H13" s="20" t="s">
        <v>231</v>
      </c>
      <c r="I13" s="22">
        <v>3300329</v>
      </c>
      <c r="J13" s="79"/>
      <c r="L13" s="89"/>
      <c r="M13" s="89"/>
    </row>
    <row r="14" spans="1:13" s="13" customFormat="1" ht="15.95" customHeight="1">
      <c r="A14" s="62">
        <v>44576</v>
      </c>
      <c r="B14" s="21" t="s">
        <v>228</v>
      </c>
      <c r="C14" s="21" t="s">
        <v>232</v>
      </c>
      <c r="D14" s="20" t="s">
        <v>230</v>
      </c>
      <c r="E14" s="20" t="s">
        <v>22</v>
      </c>
      <c r="F14" s="20" t="s">
        <v>31</v>
      </c>
      <c r="G14" s="20" t="s">
        <v>88</v>
      </c>
      <c r="H14" s="20" t="s">
        <v>231</v>
      </c>
      <c r="I14" s="22">
        <v>3508753</v>
      </c>
      <c r="J14" s="79"/>
      <c r="L14" s="89"/>
      <c r="M14" s="89"/>
    </row>
    <row r="15" spans="1:13" s="13" customFormat="1" ht="15.95" customHeight="1">
      <c r="A15" s="62">
        <v>44582</v>
      </c>
      <c r="B15" s="21" t="s">
        <v>228</v>
      </c>
      <c r="C15" s="21" t="s">
        <v>229</v>
      </c>
      <c r="D15" s="20" t="s">
        <v>230</v>
      </c>
      <c r="E15" s="20" t="s">
        <v>22</v>
      </c>
      <c r="F15" s="20" t="s">
        <v>44</v>
      </c>
      <c r="G15" s="20" t="s">
        <v>106</v>
      </c>
      <c r="H15" s="20" t="s">
        <v>231</v>
      </c>
      <c r="I15" s="22">
        <v>3204159</v>
      </c>
      <c r="J15" s="79"/>
      <c r="L15" s="89"/>
      <c r="M15" s="89"/>
    </row>
    <row r="16" spans="1:13" s="13" customFormat="1" ht="15.95" customHeight="1">
      <c r="A16" s="62">
        <v>44585</v>
      </c>
      <c r="B16" s="21" t="s">
        <v>228</v>
      </c>
      <c r="C16" s="21" t="s">
        <v>232</v>
      </c>
      <c r="D16" s="20" t="s">
        <v>230</v>
      </c>
      <c r="E16" s="20" t="s">
        <v>22</v>
      </c>
      <c r="F16" s="20" t="s">
        <v>83</v>
      </c>
      <c r="G16" s="20" t="s">
        <v>195</v>
      </c>
      <c r="H16" s="20" t="s">
        <v>231</v>
      </c>
      <c r="I16" s="22">
        <v>3489911</v>
      </c>
      <c r="J16" s="79"/>
      <c r="L16" s="89"/>
      <c r="M16" s="89"/>
    </row>
    <row r="17" spans="1:13" s="13" customFormat="1" ht="15.95" customHeight="1">
      <c r="A17" s="62">
        <v>44590</v>
      </c>
      <c r="B17" s="21" t="s">
        <v>228</v>
      </c>
      <c r="C17" s="21" t="s">
        <v>229</v>
      </c>
      <c r="D17" s="20" t="s">
        <v>230</v>
      </c>
      <c r="E17" s="20" t="s">
        <v>22</v>
      </c>
      <c r="F17" s="20" t="s">
        <v>44</v>
      </c>
      <c r="G17" s="20" t="s">
        <v>234</v>
      </c>
      <c r="H17" s="20" t="s">
        <v>231</v>
      </c>
      <c r="I17" s="22">
        <v>3225629</v>
      </c>
      <c r="J17" s="79"/>
      <c r="L17" s="89"/>
      <c r="M17" s="89"/>
    </row>
    <row r="18" spans="1:13" s="13" customFormat="1" ht="15.95" customHeight="1">
      <c r="A18" s="62">
        <v>44592</v>
      </c>
      <c r="B18" s="21" t="s">
        <v>228</v>
      </c>
      <c r="C18" s="21" t="s">
        <v>232</v>
      </c>
      <c r="D18" s="20" t="s">
        <v>230</v>
      </c>
      <c r="E18" s="20" t="s">
        <v>22</v>
      </c>
      <c r="F18" s="20" t="s">
        <v>23</v>
      </c>
      <c r="G18" s="20" t="s">
        <v>171</v>
      </c>
      <c r="H18" s="20" t="s">
        <v>231</v>
      </c>
      <c r="I18" s="22">
        <v>1007492</v>
      </c>
      <c r="J18" s="79"/>
      <c r="L18" s="89"/>
      <c r="M18" s="89"/>
    </row>
    <row r="19" spans="1:13" s="13" customFormat="1" ht="15.95" customHeight="1">
      <c r="A19" s="62">
        <v>44599</v>
      </c>
      <c r="B19" s="21" t="s">
        <v>228</v>
      </c>
      <c r="C19" s="21" t="s">
        <v>229</v>
      </c>
      <c r="D19" s="20" t="s">
        <v>230</v>
      </c>
      <c r="E19" s="20" t="s">
        <v>22</v>
      </c>
      <c r="F19" s="20" t="s">
        <v>55</v>
      </c>
      <c r="G19" s="20" t="s">
        <v>137</v>
      </c>
      <c r="H19" s="20" t="s">
        <v>231</v>
      </c>
      <c r="I19" s="22">
        <v>3302712</v>
      </c>
      <c r="J19" s="79"/>
      <c r="L19" s="89"/>
      <c r="M19" s="89"/>
    </row>
    <row r="20" spans="1:13" s="13" customFormat="1" ht="15.95" customHeight="1">
      <c r="A20" s="62">
        <v>44601</v>
      </c>
      <c r="B20" s="21" t="s">
        <v>228</v>
      </c>
      <c r="C20" s="21" t="s">
        <v>232</v>
      </c>
      <c r="D20" s="20" t="s">
        <v>230</v>
      </c>
      <c r="E20" s="20" t="s">
        <v>22</v>
      </c>
      <c r="F20" s="20" t="s">
        <v>33</v>
      </c>
      <c r="G20" s="20" t="s">
        <v>165</v>
      </c>
      <c r="H20" s="20" t="s">
        <v>231</v>
      </c>
      <c r="I20" s="22">
        <v>3489110</v>
      </c>
      <c r="J20" s="79"/>
      <c r="L20" s="89"/>
      <c r="M20" s="89"/>
    </row>
    <row r="21" spans="1:13" s="13" customFormat="1" ht="15.95" customHeight="1">
      <c r="A21" s="62">
        <v>44605</v>
      </c>
      <c r="B21" s="21" t="s">
        <v>228</v>
      </c>
      <c r="C21" s="21" t="s">
        <v>232</v>
      </c>
      <c r="D21" s="20" t="s">
        <v>230</v>
      </c>
      <c r="E21" s="20" t="s">
        <v>22</v>
      </c>
      <c r="F21" s="20" t="s">
        <v>55</v>
      </c>
      <c r="G21" s="20" t="s">
        <v>235</v>
      </c>
      <c r="H21" s="20" t="s">
        <v>231</v>
      </c>
      <c r="I21" s="22">
        <v>3483733</v>
      </c>
      <c r="J21" s="79"/>
      <c r="L21" s="89"/>
      <c r="M21" s="89"/>
    </row>
    <row r="22" spans="1:13" s="13" customFormat="1" ht="15.95" customHeight="1">
      <c r="A22" s="62">
        <v>44608</v>
      </c>
      <c r="B22" s="21" t="s">
        <v>228</v>
      </c>
      <c r="C22" s="21" t="s">
        <v>229</v>
      </c>
      <c r="D22" s="20" t="s">
        <v>230</v>
      </c>
      <c r="E22" s="20" t="s">
        <v>22</v>
      </c>
      <c r="F22" s="20" t="s">
        <v>49</v>
      </c>
      <c r="G22" s="20" t="s">
        <v>236</v>
      </c>
      <c r="H22" s="20" t="s">
        <v>231</v>
      </c>
      <c r="I22" s="22">
        <v>3297463</v>
      </c>
      <c r="J22" s="79"/>
      <c r="L22" s="89"/>
      <c r="M22" s="89"/>
    </row>
    <row r="23" spans="1:13" s="13" customFormat="1" ht="15.95" customHeight="1">
      <c r="A23" s="62">
        <v>44616</v>
      </c>
      <c r="B23" s="21" t="s">
        <v>228</v>
      </c>
      <c r="C23" s="21" t="s">
        <v>232</v>
      </c>
      <c r="D23" s="20" t="s">
        <v>230</v>
      </c>
      <c r="E23" s="20" t="s">
        <v>22</v>
      </c>
      <c r="F23" s="20" t="s">
        <v>33</v>
      </c>
      <c r="G23" s="20" t="s">
        <v>237</v>
      </c>
      <c r="H23" s="20" t="s">
        <v>231</v>
      </c>
      <c r="I23" s="22">
        <v>3471388</v>
      </c>
      <c r="J23" s="79"/>
      <c r="L23" s="89"/>
      <c r="M23" s="89"/>
    </row>
    <row r="24" spans="1:13" s="13" customFormat="1" ht="15.95" customHeight="1">
      <c r="A24" s="62">
        <v>44618</v>
      </c>
      <c r="B24" s="21" t="s">
        <v>228</v>
      </c>
      <c r="C24" s="21" t="s">
        <v>229</v>
      </c>
      <c r="D24" s="20" t="s">
        <v>230</v>
      </c>
      <c r="E24" s="20" t="s">
        <v>22</v>
      </c>
      <c r="F24" s="20" t="s">
        <v>42</v>
      </c>
      <c r="G24" s="20" t="s">
        <v>204</v>
      </c>
      <c r="H24" s="20" t="s">
        <v>231</v>
      </c>
      <c r="I24" s="22">
        <v>3812994</v>
      </c>
      <c r="J24" s="79"/>
      <c r="L24" s="89"/>
      <c r="M24" s="89"/>
    </row>
    <row r="25" spans="1:13" s="13" customFormat="1" ht="15.95" customHeight="1">
      <c r="A25" s="62">
        <v>44628</v>
      </c>
      <c r="B25" s="21" t="s">
        <v>228</v>
      </c>
      <c r="C25" s="21" t="s">
        <v>232</v>
      </c>
      <c r="D25" s="20" t="s">
        <v>230</v>
      </c>
      <c r="E25" s="20" t="s">
        <v>22</v>
      </c>
      <c r="F25" s="20" t="s">
        <v>23</v>
      </c>
      <c r="G25" s="20" t="s">
        <v>186</v>
      </c>
      <c r="H25" s="20" t="s">
        <v>231</v>
      </c>
      <c r="I25" s="22">
        <v>3662648</v>
      </c>
      <c r="J25" s="79"/>
      <c r="L25" s="89"/>
      <c r="M25" s="89"/>
    </row>
    <row r="26" spans="1:13" s="13" customFormat="1" ht="15.95" customHeight="1">
      <c r="A26" s="62">
        <v>44629</v>
      </c>
      <c r="B26" s="21" t="s">
        <v>228</v>
      </c>
      <c r="C26" s="21" t="s">
        <v>229</v>
      </c>
      <c r="D26" s="20" t="s">
        <v>230</v>
      </c>
      <c r="E26" s="20" t="s">
        <v>22</v>
      </c>
      <c r="F26" s="20" t="s">
        <v>55</v>
      </c>
      <c r="G26" s="20" t="s">
        <v>191</v>
      </c>
      <c r="H26" s="20" t="s">
        <v>231</v>
      </c>
      <c r="I26" s="22">
        <v>3720263</v>
      </c>
      <c r="J26" s="79"/>
      <c r="L26" s="89"/>
      <c r="M26" s="89"/>
    </row>
    <row r="27" spans="1:13" s="13" customFormat="1" ht="15.95" customHeight="1">
      <c r="A27" s="62">
        <v>44636</v>
      </c>
      <c r="B27" s="21" t="s">
        <v>228</v>
      </c>
      <c r="C27" s="21" t="s">
        <v>232</v>
      </c>
      <c r="D27" s="20" t="s">
        <v>230</v>
      </c>
      <c r="E27" s="20" t="s">
        <v>22</v>
      </c>
      <c r="F27" s="20" t="s">
        <v>33</v>
      </c>
      <c r="G27" s="20" t="s">
        <v>238</v>
      </c>
      <c r="H27" s="20" t="s">
        <v>231</v>
      </c>
      <c r="I27" s="22">
        <v>732408</v>
      </c>
      <c r="J27" s="79" t="s">
        <v>67</v>
      </c>
      <c r="L27" s="89"/>
      <c r="M27" s="89"/>
    </row>
    <row r="28" spans="1:13" s="13" customFormat="1" ht="15.95" customHeight="1">
      <c r="A28" s="62">
        <v>44636</v>
      </c>
      <c r="B28" s="21" t="s">
        <v>228</v>
      </c>
      <c r="C28" s="21" t="s">
        <v>232</v>
      </c>
      <c r="D28" s="20" t="s">
        <v>230</v>
      </c>
      <c r="E28" s="20" t="s">
        <v>22</v>
      </c>
      <c r="F28" s="20" t="s">
        <v>44</v>
      </c>
      <c r="G28" s="20" t="s">
        <v>238</v>
      </c>
      <c r="H28" s="20" t="s">
        <v>231</v>
      </c>
      <c r="I28" s="22">
        <v>2760652</v>
      </c>
      <c r="J28" s="79" t="s">
        <v>67</v>
      </c>
      <c r="L28" s="89"/>
      <c r="M28" s="89"/>
    </row>
    <row r="29" spans="1:13" s="13" customFormat="1" ht="15.95" customHeight="1">
      <c r="A29" s="62">
        <v>44639</v>
      </c>
      <c r="B29" s="21" t="s">
        <v>228</v>
      </c>
      <c r="C29" s="21" t="s">
        <v>229</v>
      </c>
      <c r="D29" s="20" t="s">
        <v>230</v>
      </c>
      <c r="E29" s="20" t="s">
        <v>22</v>
      </c>
      <c r="F29" s="20" t="s">
        <v>33</v>
      </c>
      <c r="G29" s="20" t="s">
        <v>157</v>
      </c>
      <c r="H29" s="20" t="s">
        <v>231</v>
      </c>
      <c r="I29" s="22">
        <v>3294094</v>
      </c>
      <c r="J29" s="79"/>
      <c r="L29" s="89"/>
      <c r="M29" s="89"/>
    </row>
    <row r="30" spans="1:13" s="13" customFormat="1" ht="15.95" customHeight="1">
      <c r="A30" s="62">
        <v>44646</v>
      </c>
      <c r="B30" s="21" t="s">
        <v>228</v>
      </c>
      <c r="C30" s="21" t="s">
        <v>232</v>
      </c>
      <c r="D30" s="20" t="s">
        <v>230</v>
      </c>
      <c r="E30" s="20" t="s">
        <v>22</v>
      </c>
      <c r="F30" s="20" t="s">
        <v>23</v>
      </c>
      <c r="G30" s="20" t="s">
        <v>195</v>
      </c>
      <c r="H30" s="20" t="s">
        <v>231</v>
      </c>
      <c r="I30" s="22">
        <v>3581470</v>
      </c>
      <c r="J30" s="79"/>
      <c r="L30" s="89"/>
      <c r="M30" s="89"/>
    </row>
    <row r="31" spans="1:13" s="13" customFormat="1" ht="15.95" customHeight="1">
      <c r="A31" s="62">
        <v>44649</v>
      </c>
      <c r="B31" s="21" t="s">
        <v>228</v>
      </c>
      <c r="C31" s="21" t="s">
        <v>229</v>
      </c>
      <c r="D31" s="20" t="s">
        <v>230</v>
      </c>
      <c r="E31" s="20" t="s">
        <v>22</v>
      </c>
      <c r="F31" s="20" t="s">
        <v>42</v>
      </c>
      <c r="G31" s="20" t="s">
        <v>239</v>
      </c>
      <c r="H31" s="20" t="s">
        <v>231</v>
      </c>
      <c r="I31" s="22">
        <v>3682345</v>
      </c>
      <c r="J31" s="79"/>
      <c r="L31" s="89"/>
      <c r="M31" s="89"/>
    </row>
    <row r="32" spans="1:13" s="13" customFormat="1" ht="15.95" customHeight="1">
      <c r="A32" s="62">
        <v>44653</v>
      </c>
      <c r="B32" s="21" t="s">
        <v>228</v>
      </c>
      <c r="C32" s="21" t="s">
        <v>232</v>
      </c>
      <c r="D32" s="20" t="s">
        <v>230</v>
      </c>
      <c r="E32" s="20" t="s">
        <v>22</v>
      </c>
      <c r="F32" s="20" t="s">
        <v>23</v>
      </c>
      <c r="G32" s="20" t="s">
        <v>171</v>
      </c>
      <c r="H32" s="20" t="s">
        <v>231</v>
      </c>
      <c r="I32" s="22">
        <v>1127243</v>
      </c>
      <c r="J32" s="79"/>
      <c r="L32" s="89"/>
      <c r="M32" s="89"/>
    </row>
    <row r="33" spans="1:13" s="13" customFormat="1" ht="15.95" customHeight="1">
      <c r="A33" s="62">
        <v>44656</v>
      </c>
      <c r="B33" s="21" t="s">
        <v>228</v>
      </c>
      <c r="C33" s="21" t="s">
        <v>229</v>
      </c>
      <c r="D33" s="20" t="s">
        <v>230</v>
      </c>
      <c r="E33" s="20" t="s">
        <v>22</v>
      </c>
      <c r="F33" s="20" t="s">
        <v>65</v>
      </c>
      <c r="G33" s="20" t="s">
        <v>237</v>
      </c>
      <c r="H33" s="20" t="s">
        <v>231</v>
      </c>
      <c r="I33" s="22">
        <v>3296133</v>
      </c>
      <c r="J33" s="79"/>
      <c r="L33" s="89"/>
      <c r="M33" s="89"/>
    </row>
    <row r="34" spans="1:13" s="13" customFormat="1" ht="15.95" customHeight="1">
      <c r="A34" s="62">
        <v>44658</v>
      </c>
      <c r="B34" s="21" t="s">
        <v>228</v>
      </c>
      <c r="C34" s="21" t="s">
        <v>232</v>
      </c>
      <c r="D34" s="20" t="s">
        <v>230</v>
      </c>
      <c r="E34" s="20" t="s">
        <v>22</v>
      </c>
      <c r="F34" s="20" t="s">
        <v>158</v>
      </c>
      <c r="G34" s="20" t="s">
        <v>235</v>
      </c>
      <c r="H34" s="20" t="s">
        <v>231</v>
      </c>
      <c r="I34" s="22">
        <v>3474166</v>
      </c>
      <c r="J34" s="79"/>
      <c r="L34" s="89"/>
      <c r="M34" s="89"/>
    </row>
    <row r="35" spans="1:13" s="13" customFormat="1" ht="15.95" customHeight="1">
      <c r="A35" s="62">
        <v>44667</v>
      </c>
      <c r="B35" s="21" t="s">
        <v>228</v>
      </c>
      <c r="C35" s="21" t="s">
        <v>229</v>
      </c>
      <c r="D35" s="20" t="s">
        <v>230</v>
      </c>
      <c r="E35" s="20" t="s">
        <v>22</v>
      </c>
      <c r="F35" s="20" t="s">
        <v>42</v>
      </c>
      <c r="G35" s="20" t="s">
        <v>204</v>
      </c>
      <c r="H35" s="20" t="s">
        <v>231</v>
      </c>
      <c r="I35" s="22">
        <v>3807680</v>
      </c>
      <c r="J35" s="79"/>
      <c r="L35" s="89"/>
      <c r="M35" s="89"/>
    </row>
    <row r="36" spans="1:13" s="13" customFormat="1" ht="15.95" customHeight="1">
      <c r="A36" s="62">
        <v>44670</v>
      </c>
      <c r="B36" s="21" t="s">
        <v>228</v>
      </c>
      <c r="C36" s="21" t="s">
        <v>232</v>
      </c>
      <c r="D36" s="20" t="s">
        <v>230</v>
      </c>
      <c r="E36" s="20" t="s">
        <v>22</v>
      </c>
      <c r="F36" s="20" t="s">
        <v>101</v>
      </c>
      <c r="G36" s="20" t="s">
        <v>165</v>
      </c>
      <c r="H36" s="20" t="s">
        <v>231</v>
      </c>
      <c r="I36" s="22">
        <v>3478781</v>
      </c>
      <c r="J36" s="79"/>
      <c r="L36" s="89"/>
      <c r="M36" s="89"/>
    </row>
    <row r="37" spans="1:13" s="13" customFormat="1" ht="15.95" customHeight="1">
      <c r="A37" s="62">
        <v>44678</v>
      </c>
      <c r="B37" s="21" t="s">
        <v>228</v>
      </c>
      <c r="C37" s="21" t="s">
        <v>229</v>
      </c>
      <c r="D37" s="20" t="s">
        <v>230</v>
      </c>
      <c r="E37" s="20" t="s">
        <v>22</v>
      </c>
      <c r="F37" s="20" t="s">
        <v>140</v>
      </c>
      <c r="G37" s="20" t="s">
        <v>240</v>
      </c>
      <c r="H37" s="20" t="s">
        <v>231</v>
      </c>
      <c r="I37" s="22">
        <v>2200805</v>
      </c>
      <c r="J37" s="79" t="s">
        <v>67</v>
      </c>
      <c r="L37" s="89"/>
      <c r="M37" s="89"/>
    </row>
    <row r="38" spans="1:13" s="13" customFormat="1" ht="15.95" customHeight="1">
      <c r="A38" s="62">
        <v>44678</v>
      </c>
      <c r="B38" s="21" t="s">
        <v>228</v>
      </c>
      <c r="C38" s="21" t="s">
        <v>229</v>
      </c>
      <c r="D38" s="20" t="s">
        <v>230</v>
      </c>
      <c r="E38" s="20" t="s">
        <v>22</v>
      </c>
      <c r="F38" s="20" t="s">
        <v>33</v>
      </c>
      <c r="G38" s="20" t="s">
        <v>240</v>
      </c>
      <c r="H38" s="20" t="s">
        <v>231</v>
      </c>
      <c r="I38" s="22">
        <v>995726</v>
      </c>
      <c r="J38" s="79" t="s">
        <v>67</v>
      </c>
      <c r="L38" s="89"/>
      <c r="M38" s="89"/>
    </row>
    <row r="39" spans="1:13" s="13" customFormat="1" ht="15.95" customHeight="1">
      <c r="A39" s="62">
        <v>44679</v>
      </c>
      <c r="B39" s="21" t="s">
        <v>228</v>
      </c>
      <c r="C39" s="21" t="s">
        <v>232</v>
      </c>
      <c r="D39" s="20" t="s">
        <v>230</v>
      </c>
      <c r="E39" s="20" t="s">
        <v>22</v>
      </c>
      <c r="F39" s="20" t="s">
        <v>35</v>
      </c>
      <c r="G39" s="20" t="s">
        <v>241</v>
      </c>
      <c r="H39" s="20" t="s">
        <v>231</v>
      </c>
      <c r="I39" s="22">
        <v>3465635</v>
      </c>
      <c r="J39" s="79"/>
      <c r="L39" s="89"/>
      <c r="M39" s="89"/>
    </row>
    <row r="40" spans="1:13" s="13" customFormat="1" ht="15.95" customHeight="1">
      <c r="A40" s="62">
        <v>44682</v>
      </c>
      <c r="B40" s="21" t="s">
        <v>228</v>
      </c>
      <c r="C40" s="21" t="s">
        <v>232</v>
      </c>
      <c r="D40" s="20" t="s">
        <v>230</v>
      </c>
      <c r="E40" s="20" t="s">
        <v>22</v>
      </c>
      <c r="F40" s="20" t="s">
        <v>23</v>
      </c>
      <c r="G40" s="20" t="s">
        <v>242</v>
      </c>
      <c r="H40" s="20" t="s">
        <v>231</v>
      </c>
      <c r="I40" s="22">
        <v>1394647</v>
      </c>
      <c r="J40" s="79"/>
      <c r="L40" s="89"/>
      <c r="M40" s="89"/>
    </row>
    <row r="41" spans="1:13" s="13" customFormat="1" ht="15.95" customHeight="1">
      <c r="A41" s="62">
        <v>44686</v>
      </c>
      <c r="B41" s="21" t="s">
        <v>228</v>
      </c>
      <c r="C41" s="21" t="s">
        <v>229</v>
      </c>
      <c r="D41" s="20" t="s">
        <v>230</v>
      </c>
      <c r="E41" s="20" t="s">
        <v>22</v>
      </c>
      <c r="F41" s="20" t="s">
        <v>23</v>
      </c>
      <c r="G41" s="20" t="s">
        <v>243</v>
      </c>
      <c r="H41" s="20" t="s">
        <v>231</v>
      </c>
      <c r="I41" s="22">
        <v>3213188</v>
      </c>
      <c r="J41" s="79"/>
      <c r="L41" s="89"/>
      <c r="M41" s="89"/>
    </row>
    <row r="42" spans="1:13" s="13" customFormat="1" ht="15.95" customHeight="1">
      <c r="A42" s="62">
        <v>44693</v>
      </c>
      <c r="B42" s="21" t="s">
        <v>228</v>
      </c>
      <c r="C42" s="21" t="s">
        <v>232</v>
      </c>
      <c r="D42" s="20" t="s">
        <v>230</v>
      </c>
      <c r="E42" s="20" t="s">
        <v>22</v>
      </c>
      <c r="F42" s="20" t="s">
        <v>33</v>
      </c>
      <c r="G42" s="20" t="s">
        <v>244</v>
      </c>
      <c r="H42" s="20" t="s">
        <v>231</v>
      </c>
      <c r="I42" s="22">
        <v>3260991</v>
      </c>
      <c r="J42" s="79" t="s">
        <v>67</v>
      </c>
      <c r="L42" s="89"/>
      <c r="M42" s="89"/>
    </row>
    <row r="43" spans="1:13" s="13" customFormat="1" ht="15.95" customHeight="1">
      <c r="A43" s="62">
        <v>44693</v>
      </c>
      <c r="B43" s="21" t="s">
        <v>228</v>
      </c>
      <c r="C43" s="21" t="s">
        <v>232</v>
      </c>
      <c r="D43" s="20" t="s">
        <v>230</v>
      </c>
      <c r="E43" s="20" t="s">
        <v>22</v>
      </c>
      <c r="F43" s="20" t="s">
        <v>23</v>
      </c>
      <c r="G43" s="20" t="s">
        <v>244</v>
      </c>
      <c r="H43" s="20" t="s">
        <v>231</v>
      </c>
      <c r="I43" s="22">
        <v>514291</v>
      </c>
      <c r="J43" s="79" t="s">
        <v>67</v>
      </c>
      <c r="L43" s="89"/>
      <c r="M43" s="89"/>
    </row>
    <row r="44" spans="1:13" s="13" customFormat="1" ht="15.95" customHeight="1">
      <c r="A44" s="62">
        <v>44695</v>
      </c>
      <c r="B44" s="21" t="s">
        <v>228</v>
      </c>
      <c r="C44" s="21" t="s">
        <v>229</v>
      </c>
      <c r="D44" s="20" t="s">
        <v>230</v>
      </c>
      <c r="E44" s="20" t="s">
        <v>22</v>
      </c>
      <c r="F44" s="20" t="s">
        <v>42</v>
      </c>
      <c r="G44" s="20" t="s">
        <v>239</v>
      </c>
      <c r="H44" s="20" t="s">
        <v>231</v>
      </c>
      <c r="I44" s="22">
        <v>3651784</v>
      </c>
      <c r="J44" s="79"/>
      <c r="L44" s="89"/>
      <c r="M44" s="89"/>
    </row>
    <row r="45" spans="1:13" s="13" customFormat="1" ht="15.95" customHeight="1">
      <c r="A45" s="62">
        <v>44701</v>
      </c>
      <c r="B45" s="21" t="s">
        <v>228</v>
      </c>
      <c r="C45" s="21" t="s">
        <v>232</v>
      </c>
      <c r="D45" s="20" t="s">
        <v>230</v>
      </c>
      <c r="E45" s="20" t="s">
        <v>22</v>
      </c>
      <c r="F45" s="20" t="s">
        <v>42</v>
      </c>
      <c r="G45" s="20" t="s">
        <v>245</v>
      </c>
      <c r="H45" s="20" t="s">
        <v>231</v>
      </c>
      <c r="I45" s="22">
        <v>3500414</v>
      </c>
      <c r="J45" s="79"/>
      <c r="L45" s="89"/>
      <c r="M45" s="89"/>
    </row>
    <row r="46" spans="1:13" s="13" customFormat="1" ht="15.95" customHeight="1">
      <c r="A46" s="62">
        <v>44705</v>
      </c>
      <c r="B46" s="21" t="s">
        <v>228</v>
      </c>
      <c r="C46" s="21" t="s">
        <v>229</v>
      </c>
      <c r="D46" s="20" t="s">
        <v>230</v>
      </c>
      <c r="E46" s="20" t="s">
        <v>22</v>
      </c>
      <c r="F46" s="20" t="s">
        <v>158</v>
      </c>
      <c r="G46" s="20" t="s">
        <v>246</v>
      </c>
      <c r="H46" s="20" t="s">
        <v>231</v>
      </c>
      <c r="I46" s="22">
        <v>3207015</v>
      </c>
      <c r="J46" s="79"/>
      <c r="L46" s="89"/>
      <c r="M46" s="89"/>
    </row>
    <row r="47" spans="1:13" s="13" customFormat="1" ht="15.95" customHeight="1">
      <c r="A47" s="62">
        <v>44712</v>
      </c>
      <c r="B47" s="21" t="s">
        <v>228</v>
      </c>
      <c r="C47" s="21" t="s">
        <v>232</v>
      </c>
      <c r="D47" s="20" t="s">
        <v>230</v>
      </c>
      <c r="E47" s="20" t="s">
        <v>22</v>
      </c>
      <c r="F47" s="20" t="s">
        <v>158</v>
      </c>
      <c r="G47" s="20" t="s">
        <v>237</v>
      </c>
      <c r="H47" s="20" t="s">
        <v>231</v>
      </c>
      <c r="I47" s="22">
        <v>3473044</v>
      </c>
      <c r="J47" s="79"/>
      <c r="L47" s="89"/>
      <c r="M47" s="89"/>
    </row>
    <row r="48" spans="1:13" s="13" customFormat="1" ht="15.95" customHeight="1">
      <c r="A48" s="62">
        <v>44716</v>
      </c>
      <c r="B48" s="21" t="s">
        <v>228</v>
      </c>
      <c r="C48" s="21" t="s">
        <v>229</v>
      </c>
      <c r="D48" s="20" t="s">
        <v>230</v>
      </c>
      <c r="E48" s="20" t="s">
        <v>22</v>
      </c>
      <c r="F48" s="20" t="s">
        <v>55</v>
      </c>
      <c r="G48" s="20" t="s">
        <v>191</v>
      </c>
      <c r="H48" s="20" t="s">
        <v>231</v>
      </c>
      <c r="I48" s="22">
        <v>3721206</v>
      </c>
      <c r="J48" s="79"/>
      <c r="L48" s="89"/>
      <c r="M48" s="89"/>
    </row>
    <row r="49" spans="1:13" s="13" customFormat="1" ht="15.95" customHeight="1">
      <c r="A49" s="62">
        <v>44722</v>
      </c>
      <c r="B49" s="21" t="s">
        <v>228</v>
      </c>
      <c r="C49" s="21" t="s">
        <v>232</v>
      </c>
      <c r="D49" s="20" t="s">
        <v>230</v>
      </c>
      <c r="E49" s="20" t="s">
        <v>22</v>
      </c>
      <c r="F49" s="20" t="s">
        <v>23</v>
      </c>
      <c r="G49" s="20" t="s">
        <v>56</v>
      </c>
      <c r="H49" s="20" t="s">
        <v>231</v>
      </c>
      <c r="I49" s="22">
        <v>3488880</v>
      </c>
      <c r="J49" s="79"/>
      <c r="L49" s="89"/>
      <c r="M49" s="89"/>
    </row>
    <row r="50" spans="1:13" s="13" customFormat="1" ht="15.95" customHeight="1">
      <c r="A50" s="62">
        <v>44727</v>
      </c>
      <c r="B50" s="21" t="s">
        <v>228</v>
      </c>
      <c r="C50" s="21" t="s">
        <v>229</v>
      </c>
      <c r="D50" s="20" t="s">
        <v>230</v>
      </c>
      <c r="E50" s="20" t="s">
        <v>22</v>
      </c>
      <c r="F50" s="20" t="s">
        <v>42</v>
      </c>
      <c r="G50" s="20" t="s">
        <v>204</v>
      </c>
      <c r="H50" s="20" t="s">
        <v>231</v>
      </c>
      <c r="I50" s="22">
        <v>3808181</v>
      </c>
      <c r="J50" s="79"/>
      <c r="L50" s="89"/>
      <c r="M50" s="89"/>
    </row>
    <row r="51" spans="1:13" s="13" customFormat="1" ht="15.95" customHeight="1">
      <c r="A51" s="62">
        <v>44733</v>
      </c>
      <c r="B51" s="21" t="s">
        <v>228</v>
      </c>
      <c r="C51" s="21" t="s">
        <v>232</v>
      </c>
      <c r="D51" s="20" t="s">
        <v>230</v>
      </c>
      <c r="E51" s="20" t="s">
        <v>22</v>
      </c>
      <c r="F51" s="20" t="s">
        <v>158</v>
      </c>
      <c r="G51" s="20" t="s">
        <v>247</v>
      </c>
      <c r="H51" s="20" t="s">
        <v>231</v>
      </c>
      <c r="I51" s="22">
        <v>3483315</v>
      </c>
      <c r="J51" s="79"/>
      <c r="L51" s="89"/>
      <c r="M51" s="89"/>
    </row>
    <row r="52" spans="1:13" s="13" customFormat="1" ht="15.95" customHeight="1">
      <c r="A52" s="62">
        <v>44737</v>
      </c>
      <c r="B52" s="21" t="s">
        <v>228</v>
      </c>
      <c r="C52" s="21" t="s">
        <v>229</v>
      </c>
      <c r="D52" s="20" t="s">
        <v>230</v>
      </c>
      <c r="E52" s="20" t="s">
        <v>22</v>
      </c>
      <c r="F52" s="20" t="s">
        <v>33</v>
      </c>
      <c r="G52" s="20" t="s">
        <v>207</v>
      </c>
      <c r="H52" s="20" t="s">
        <v>231</v>
      </c>
      <c r="I52" s="22">
        <v>3211601</v>
      </c>
      <c r="J52" s="79"/>
      <c r="L52" s="89"/>
      <c r="M52" s="89"/>
    </row>
    <row r="53" spans="1:13" s="13" customFormat="1" ht="15.95" customHeight="1">
      <c r="A53" s="62">
        <v>44741</v>
      </c>
      <c r="B53" s="21" t="s">
        <v>228</v>
      </c>
      <c r="C53" s="21" t="s">
        <v>232</v>
      </c>
      <c r="D53" s="20" t="s">
        <v>230</v>
      </c>
      <c r="E53" s="20" t="s">
        <v>22</v>
      </c>
      <c r="F53" s="20" t="s">
        <v>140</v>
      </c>
      <c r="G53" s="20" t="s">
        <v>85</v>
      </c>
      <c r="H53" s="20" t="s">
        <v>231</v>
      </c>
      <c r="I53" s="22">
        <v>1411952</v>
      </c>
      <c r="J53" s="79" t="s">
        <v>67</v>
      </c>
      <c r="L53" s="89"/>
      <c r="M53" s="89"/>
    </row>
    <row r="54" spans="1:13" s="13" customFormat="1" ht="15.95" customHeight="1">
      <c r="A54" s="62">
        <v>44741</v>
      </c>
      <c r="B54" s="21" t="s">
        <v>228</v>
      </c>
      <c r="C54" s="21" t="s">
        <v>248</v>
      </c>
      <c r="D54" s="20" t="s">
        <v>230</v>
      </c>
      <c r="E54" s="20" t="s">
        <v>249</v>
      </c>
      <c r="F54" s="20" t="s">
        <v>140</v>
      </c>
      <c r="G54" s="20" t="s">
        <v>85</v>
      </c>
      <c r="H54" s="20" t="s">
        <v>231</v>
      </c>
      <c r="I54" s="22">
        <v>577834</v>
      </c>
      <c r="J54" s="79" t="s">
        <v>250</v>
      </c>
      <c r="L54" s="89"/>
      <c r="M54" s="89"/>
    </row>
    <row r="55" spans="1:13" s="13" customFormat="1" ht="15.95" customHeight="1" thickBot="1">
      <c r="A55" s="136">
        <v>44745</v>
      </c>
      <c r="B55" s="137" t="s">
        <v>228</v>
      </c>
      <c r="C55" s="137" t="s">
        <v>232</v>
      </c>
      <c r="D55" s="138" t="s">
        <v>230</v>
      </c>
      <c r="E55" s="138" t="s">
        <v>22</v>
      </c>
      <c r="F55" s="138" t="s">
        <v>158</v>
      </c>
      <c r="G55" s="138" t="s">
        <v>241</v>
      </c>
      <c r="H55" s="138" t="s">
        <v>231</v>
      </c>
      <c r="I55" s="139">
        <v>3466398</v>
      </c>
      <c r="J55" s="142"/>
    </row>
    <row r="56" spans="1:13" s="13" customFormat="1" ht="15.95" customHeight="1" thickTop="1">
      <c r="A56" s="62">
        <v>44748</v>
      </c>
      <c r="B56" s="21" t="s">
        <v>228</v>
      </c>
      <c r="C56" s="21" t="s">
        <v>229</v>
      </c>
      <c r="D56" s="20" t="s">
        <v>230</v>
      </c>
      <c r="E56" s="20" t="s">
        <v>22</v>
      </c>
      <c r="F56" s="20" t="s">
        <v>68</v>
      </c>
      <c r="G56" s="20" t="s">
        <v>198</v>
      </c>
      <c r="H56" s="20" t="s">
        <v>231</v>
      </c>
      <c r="I56" s="22">
        <v>3212718</v>
      </c>
      <c r="J56" s="79"/>
      <c r="L56" s="89"/>
      <c r="M56" s="89"/>
    </row>
    <row r="57" spans="1:13" s="13" customFormat="1" ht="15.95" customHeight="1">
      <c r="A57" s="62">
        <v>44752</v>
      </c>
      <c r="B57" s="21" t="s">
        <v>228</v>
      </c>
      <c r="C57" s="21" t="s">
        <v>232</v>
      </c>
      <c r="D57" s="20" t="s">
        <v>230</v>
      </c>
      <c r="E57" s="20" t="s">
        <v>22</v>
      </c>
      <c r="F57" s="20" t="s">
        <v>49</v>
      </c>
      <c r="G57" s="20" t="s">
        <v>251</v>
      </c>
      <c r="H57" s="20" t="s">
        <v>231</v>
      </c>
      <c r="I57" s="22">
        <v>1011154</v>
      </c>
      <c r="J57" s="79"/>
      <c r="L57" s="89"/>
      <c r="M57" s="89"/>
    </row>
    <row r="58" spans="1:13" s="13" customFormat="1" ht="15.95" customHeight="1">
      <c r="A58" s="62">
        <v>44755</v>
      </c>
      <c r="B58" s="21" t="s">
        <v>228</v>
      </c>
      <c r="C58" s="21" t="s">
        <v>232</v>
      </c>
      <c r="D58" s="20" t="s">
        <v>230</v>
      </c>
      <c r="E58" s="20" t="s">
        <v>22</v>
      </c>
      <c r="F58" s="20" t="s">
        <v>55</v>
      </c>
      <c r="G58" s="20" t="s">
        <v>56</v>
      </c>
      <c r="H58" s="20" t="s">
        <v>231</v>
      </c>
      <c r="I58" s="22">
        <v>3659407</v>
      </c>
      <c r="J58" s="79"/>
      <c r="L58" s="89"/>
      <c r="M58" s="89"/>
    </row>
    <row r="59" spans="1:13" s="13" customFormat="1" ht="15.95" customHeight="1">
      <c r="A59" s="62">
        <v>44758</v>
      </c>
      <c r="B59" s="21" t="s">
        <v>228</v>
      </c>
      <c r="C59" s="21" t="s">
        <v>229</v>
      </c>
      <c r="D59" s="20" t="s">
        <v>230</v>
      </c>
      <c r="E59" s="20" t="s">
        <v>22</v>
      </c>
      <c r="F59" s="20" t="s">
        <v>42</v>
      </c>
      <c r="G59" s="20" t="s">
        <v>239</v>
      </c>
      <c r="H59" s="20" t="s">
        <v>231</v>
      </c>
      <c r="I59" s="22">
        <v>3669075</v>
      </c>
      <c r="J59" s="79"/>
      <c r="L59" s="89"/>
      <c r="M59" s="89"/>
    </row>
    <row r="60" spans="1:13" s="13" customFormat="1" ht="15.95" customHeight="1">
      <c r="A60" s="62">
        <v>44762</v>
      </c>
      <c r="B60" s="21" t="s">
        <v>228</v>
      </c>
      <c r="C60" s="21" t="s">
        <v>232</v>
      </c>
      <c r="D60" s="20" t="s">
        <v>230</v>
      </c>
      <c r="E60" s="20" t="s">
        <v>22</v>
      </c>
      <c r="F60" s="20" t="s">
        <v>49</v>
      </c>
      <c r="G60" s="20" t="s">
        <v>251</v>
      </c>
      <c r="H60" s="20" t="s">
        <v>231</v>
      </c>
      <c r="I60" s="22">
        <v>801580</v>
      </c>
      <c r="J60" s="79" t="s">
        <v>67</v>
      </c>
      <c r="L60" s="89"/>
      <c r="M60" s="89"/>
    </row>
    <row r="61" spans="1:13" s="13" customFormat="1" ht="15.95" customHeight="1">
      <c r="A61" s="62">
        <v>44762</v>
      </c>
      <c r="B61" s="21" t="s">
        <v>228</v>
      </c>
      <c r="C61" s="21" t="s">
        <v>248</v>
      </c>
      <c r="D61" s="20" t="s">
        <v>230</v>
      </c>
      <c r="E61" s="20" t="s">
        <v>249</v>
      </c>
      <c r="F61" s="20" t="s">
        <v>49</v>
      </c>
      <c r="G61" s="20" t="s">
        <v>251</v>
      </c>
      <c r="H61" s="20" t="s">
        <v>231</v>
      </c>
      <c r="I61" s="22">
        <v>463940</v>
      </c>
      <c r="J61" s="79" t="s">
        <v>252</v>
      </c>
      <c r="L61" s="89"/>
      <c r="M61" s="89"/>
    </row>
    <row r="62" spans="1:13" s="13" customFormat="1" ht="15.95" customHeight="1">
      <c r="A62" s="62">
        <v>44767</v>
      </c>
      <c r="B62" s="21" t="s">
        <v>228</v>
      </c>
      <c r="C62" s="21" t="s">
        <v>229</v>
      </c>
      <c r="D62" s="20" t="s">
        <v>230</v>
      </c>
      <c r="E62" s="20" t="s">
        <v>22</v>
      </c>
      <c r="F62" s="20" t="s">
        <v>33</v>
      </c>
      <c r="G62" s="20" t="s">
        <v>154</v>
      </c>
      <c r="H62" s="20" t="s">
        <v>231</v>
      </c>
      <c r="I62" s="22">
        <v>3407034</v>
      </c>
      <c r="J62" s="79"/>
      <c r="L62" s="89"/>
      <c r="M62" s="89"/>
    </row>
    <row r="63" spans="1:13" s="13" customFormat="1" ht="15.95" customHeight="1">
      <c r="A63" s="62">
        <v>44771</v>
      </c>
      <c r="B63" s="21" t="s">
        <v>228</v>
      </c>
      <c r="C63" s="21" t="s">
        <v>232</v>
      </c>
      <c r="D63" s="20" t="s">
        <v>230</v>
      </c>
      <c r="E63" s="20" t="s">
        <v>22</v>
      </c>
      <c r="F63" s="20" t="s">
        <v>68</v>
      </c>
      <c r="G63" s="20" t="s">
        <v>253</v>
      </c>
      <c r="H63" s="20" t="s">
        <v>231</v>
      </c>
      <c r="I63" s="22">
        <v>3564045</v>
      </c>
      <c r="J63" s="79"/>
      <c r="L63" s="89"/>
      <c r="M63" s="89"/>
    </row>
    <row r="64" spans="1:13" s="13" customFormat="1" ht="15.95" customHeight="1">
      <c r="A64" s="62">
        <v>44773</v>
      </c>
      <c r="B64" s="21" t="s">
        <v>228</v>
      </c>
      <c r="C64" s="21" t="s">
        <v>232</v>
      </c>
      <c r="D64" s="20" t="s">
        <v>230</v>
      </c>
      <c r="E64" s="20" t="s">
        <v>22</v>
      </c>
      <c r="F64" s="20" t="s">
        <v>49</v>
      </c>
      <c r="G64" s="20" t="s">
        <v>254</v>
      </c>
      <c r="H64" s="20" t="s">
        <v>231</v>
      </c>
      <c r="I64" s="22">
        <v>945779</v>
      </c>
      <c r="J64" s="79"/>
      <c r="L64" s="89"/>
      <c r="M64" s="89"/>
    </row>
    <row r="65" spans="1:13" s="13" customFormat="1" ht="15.95" customHeight="1">
      <c r="A65" s="62">
        <v>44777</v>
      </c>
      <c r="B65" s="21" t="s">
        <v>228</v>
      </c>
      <c r="C65" s="21" t="s">
        <v>229</v>
      </c>
      <c r="D65" s="20" t="s">
        <v>230</v>
      </c>
      <c r="E65" s="20" t="s">
        <v>22</v>
      </c>
      <c r="F65" s="20" t="s">
        <v>55</v>
      </c>
      <c r="G65" s="20" t="s">
        <v>162</v>
      </c>
      <c r="H65" s="20" t="s">
        <v>231</v>
      </c>
      <c r="I65" s="22">
        <v>2859280</v>
      </c>
      <c r="J65" s="79" t="s">
        <v>67</v>
      </c>
      <c r="L65" s="89"/>
      <c r="M65" s="89"/>
    </row>
    <row r="66" spans="1:13" s="13" customFormat="1" ht="15.95" customHeight="1">
      <c r="A66" s="62">
        <v>44778</v>
      </c>
      <c r="B66" s="21" t="s">
        <v>228</v>
      </c>
      <c r="C66" s="21" t="s">
        <v>229</v>
      </c>
      <c r="D66" s="20" t="s">
        <v>230</v>
      </c>
      <c r="E66" s="20" t="s">
        <v>22</v>
      </c>
      <c r="F66" s="20" t="s">
        <v>113</v>
      </c>
      <c r="G66" s="20" t="s">
        <v>162</v>
      </c>
      <c r="H66" s="20" t="s">
        <v>231</v>
      </c>
      <c r="I66" s="22">
        <v>351111</v>
      </c>
      <c r="J66" s="79" t="s">
        <v>67</v>
      </c>
      <c r="L66" s="89"/>
      <c r="M66" s="89"/>
    </row>
    <row r="67" spans="1:13" s="13" customFormat="1" ht="15.95" customHeight="1">
      <c r="A67" s="62">
        <v>44783</v>
      </c>
      <c r="B67" s="21" t="s">
        <v>228</v>
      </c>
      <c r="C67" s="21" t="s">
        <v>232</v>
      </c>
      <c r="D67" s="20" t="s">
        <v>255</v>
      </c>
      <c r="E67" s="20" t="s">
        <v>22</v>
      </c>
      <c r="F67" s="20" t="s">
        <v>28</v>
      </c>
      <c r="G67" s="20" t="s">
        <v>256</v>
      </c>
      <c r="H67" s="20" t="s">
        <v>231</v>
      </c>
      <c r="I67" s="22">
        <v>3471581</v>
      </c>
      <c r="J67" s="79"/>
      <c r="L67" s="89"/>
      <c r="M67" s="89"/>
    </row>
    <row r="68" spans="1:13" s="13" customFormat="1" ht="15.95" customHeight="1">
      <c r="A68" s="62">
        <v>44788</v>
      </c>
      <c r="B68" s="21" t="s">
        <v>228</v>
      </c>
      <c r="C68" s="21" t="s">
        <v>229</v>
      </c>
      <c r="D68" s="20" t="s">
        <v>230</v>
      </c>
      <c r="E68" s="20" t="s">
        <v>22</v>
      </c>
      <c r="F68" s="20" t="s">
        <v>42</v>
      </c>
      <c r="G68" s="20" t="s">
        <v>204</v>
      </c>
      <c r="H68" s="20" t="s">
        <v>231</v>
      </c>
      <c r="I68" s="22">
        <v>3803731</v>
      </c>
      <c r="J68" s="79"/>
      <c r="L68" s="89"/>
      <c r="M68" s="89"/>
    </row>
    <row r="69" spans="1:13" s="13" customFormat="1" ht="15.95" customHeight="1">
      <c r="A69" s="62">
        <v>44791</v>
      </c>
      <c r="B69" s="21" t="s">
        <v>228</v>
      </c>
      <c r="C69" s="21" t="s">
        <v>232</v>
      </c>
      <c r="D69" s="20" t="s">
        <v>255</v>
      </c>
      <c r="E69" s="20" t="s">
        <v>22</v>
      </c>
      <c r="F69" s="20" t="s">
        <v>28</v>
      </c>
      <c r="G69" s="20" t="s">
        <v>257</v>
      </c>
      <c r="H69" s="20" t="s">
        <v>231</v>
      </c>
      <c r="I69" s="22">
        <v>3567928</v>
      </c>
      <c r="J69" s="79"/>
      <c r="L69" s="89"/>
      <c r="M69" s="89"/>
    </row>
    <row r="70" spans="1:13" s="13" customFormat="1" ht="15.95" customHeight="1">
      <c r="A70" s="62">
        <v>44794</v>
      </c>
      <c r="B70" s="21" t="s">
        <v>228</v>
      </c>
      <c r="C70" s="21" t="s">
        <v>248</v>
      </c>
      <c r="D70" s="20" t="s">
        <v>230</v>
      </c>
      <c r="E70" s="20" t="s">
        <v>249</v>
      </c>
      <c r="F70" s="20" t="s">
        <v>61</v>
      </c>
      <c r="G70" s="20" t="s">
        <v>85</v>
      </c>
      <c r="H70" s="20" t="s">
        <v>231</v>
      </c>
      <c r="I70" s="22">
        <v>515800</v>
      </c>
      <c r="J70" s="79" t="s">
        <v>258</v>
      </c>
      <c r="L70" s="89"/>
      <c r="M70" s="89"/>
    </row>
    <row r="71" spans="1:13" s="13" customFormat="1" ht="15.95" customHeight="1">
      <c r="A71" s="62">
        <v>44800</v>
      </c>
      <c r="B71" s="21" t="s">
        <v>228</v>
      </c>
      <c r="C71" s="21" t="s">
        <v>229</v>
      </c>
      <c r="D71" s="20" t="s">
        <v>255</v>
      </c>
      <c r="E71" s="20" t="s">
        <v>22</v>
      </c>
      <c r="F71" s="20" t="s">
        <v>28</v>
      </c>
      <c r="G71" s="20" t="s">
        <v>234</v>
      </c>
      <c r="H71" s="20" t="s">
        <v>231</v>
      </c>
      <c r="I71" s="22">
        <v>3388030</v>
      </c>
      <c r="J71" s="79"/>
      <c r="L71" s="89"/>
      <c r="M71" s="89"/>
    </row>
    <row r="72" spans="1:13" s="13" customFormat="1" ht="15.95" customHeight="1">
      <c r="A72" s="62">
        <v>44802</v>
      </c>
      <c r="B72" s="21" t="s">
        <v>228</v>
      </c>
      <c r="C72" s="21" t="s">
        <v>232</v>
      </c>
      <c r="D72" s="20" t="s">
        <v>230</v>
      </c>
      <c r="E72" s="20" t="s">
        <v>22</v>
      </c>
      <c r="F72" s="20" t="s">
        <v>55</v>
      </c>
      <c r="G72" s="20" t="s">
        <v>247</v>
      </c>
      <c r="H72" s="20" t="s">
        <v>231</v>
      </c>
      <c r="I72" s="22">
        <v>3465811</v>
      </c>
      <c r="J72" s="79"/>
      <c r="L72" s="89"/>
      <c r="M72" s="89"/>
    </row>
    <row r="73" spans="1:13" s="13" customFormat="1" ht="15.95" customHeight="1">
      <c r="A73" s="62">
        <v>44810</v>
      </c>
      <c r="B73" s="21" t="s">
        <v>228</v>
      </c>
      <c r="C73" s="21" t="s">
        <v>229</v>
      </c>
      <c r="D73" s="20" t="s">
        <v>230</v>
      </c>
      <c r="E73" s="20" t="s">
        <v>22</v>
      </c>
      <c r="F73" s="20" t="s">
        <v>158</v>
      </c>
      <c r="G73" s="20" t="s">
        <v>259</v>
      </c>
      <c r="H73" s="20" t="s">
        <v>231</v>
      </c>
      <c r="I73" s="22">
        <v>3349478</v>
      </c>
      <c r="J73" s="79"/>
      <c r="L73" s="89"/>
      <c r="M73" s="89"/>
    </row>
    <row r="74" spans="1:13" s="13" customFormat="1" ht="15.95" customHeight="1">
      <c r="A74" s="62">
        <v>44815</v>
      </c>
      <c r="B74" s="21" t="s">
        <v>228</v>
      </c>
      <c r="C74" s="21" t="s">
        <v>232</v>
      </c>
      <c r="D74" s="20" t="s">
        <v>230</v>
      </c>
      <c r="E74" s="20" t="s">
        <v>22</v>
      </c>
      <c r="F74" s="20" t="s">
        <v>35</v>
      </c>
      <c r="G74" s="20" t="s">
        <v>241</v>
      </c>
      <c r="H74" s="20" t="s">
        <v>231</v>
      </c>
      <c r="I74" s="22">
        <v>3467708</v>
      </c>
      <c r="J74" s="79"/>
      <c r="L74" s="89"/>
      <c r="M74" s="89"/>
    </row>
    <row r="75" spans="1:13" s="13" customFormat="1" ht="15.95" customHeight="1">
      <c r="A75" s="62">
        <v>44820</v>
      </c>
      <c r="B75" s="21" t="s">
        <v>228</v>
      </c>
      <c r="C75" s="21" t="s">
        <v>229</v>
      </c>
      <c r="D75" s="20" t="s">
        <v>230</v>
      </c>
      <c r="E75" s="20" t="s">
        <v>22</v>
      </c>
      <c r="F75" s="20" t="s">
        <v>42</v>
      </c>
      <c r="G75" s="20" t="s">
        <v>239</v>
      </c>
      <c r="H75" s="20" t="s">
        <v>231</v>
      </c>
      <c r="I75" s="22">
        <v>3660206</v>
      </c>
      <c r="J75" s="79"/>
      <c r="L75" s="89"/>
      <c r="M75" s="89"/>
    </row>
    <row r="76" spans="1:13" s="13" customFormat="1" ht="15.95" customHeight="1">
      <c r="A76" s="62">
        <v>44823</v>
      </c>
      <c r="B76" s="21" t="s">
        <v>228</v>
      </c>
      <c r="C76" s="21" t="s">
        <v>232</v>
      </c>
      <c r="D76" s="20" t="s">
        <v>230</v>
      </c>
      <c r="E76" s="20" t="s">
        <v>22</v>
      </c>
      <c r="F76" s="20" t="s">
        <v>65</v>
      </c>
      <c r="G76" s="20" t="s">
        <v>244</v>
      </c>
      <c r="H76" s="20" t="s">
        <v>231</v>
      </c>
      <c r="I76" s="22">
        <v>2922957</v>
      </c>
      <c r="J76" s="79" t="s">
        <v>67</v>
      </c>
      <c r="L76" s="89"/>
      <c r="M76" s="89"/>
    </row>
    <row r="77" spans="1:13" s="13" customFormat="1" ht="15.95" customHeight="1">
      <c r="A77" s="62">
        <v>44823</v>
      </c>
      <c r="B77" s="21" t="s">
        <v>228</v>
      </c>
      <c r="C77" s="21" t="s">
        <v>232</v>
      </c>
      <c r="D77" s="20" t="s">
        <v>230</v>
      </c>
      <c r="E77" s="20" t="s">
        <v>22</v>
      </c>
      <c r="F77" s="20" t="s">
        <v>23</v>
      </c>
      <c r="G77" s="20" t="s">
        <v>244</v>
      </c>
      <c r="H77" s="20" t="s">
        <v>231</v>
      </c>
      <c r="I77" s="22">
        <v>855434</v>
      </c>
      <c r="J77" s="79" t="s">
        <v>67</v>
      </c>
      <c r="L77" s="89"/>
      <c r="M77" s="89"/>
    </row>
    <row r="78" spans="1:13" s="13" customFormat="1" ht="15.95" customHeight="1">
      <c r="A78" s="62">
        <v>44827</v>
      </c>
      <c r="B78" s="21" t="s">
        <v>228</v>
      </c>
      <c r="C78" s="21" t="s">
        <v>248</v>
      </c>
      <c r="D78" s="20" t="s">
        <v>230</v>
      </c>
      <c r="E78" s="20" t="s">
        <v>249</v>
      </c>
      <c r="F78" s="20" t="s">
        <v>44</v>
      </c>
      <c r="G78" s="20" t="s">
        <v>260</v>
      </c>
      <c r="H78" s="20" t="s">
        <v>231</v>
      </c>
      <c r="I78" s="22">
        <v>438562</v>
      </c>
      <c r="J78" s="79" t="s">
        <v>67</v>
      </c>
      <c r="L78" s="89"/>
      <c r="M78" s="89"/>
    </row>
    <row r="79" spans="1:13" s="13" customFormat="1" ht="15.95" customHeight="1">
      <c r="A79" s="62">
        <v>44827</v>
      </c>
      <c r="B79" s="21" t="s">
        <v>228</v>
      </c>
      <c r="C79" s="21" t="s">
        <v>232</v>
      </c>
      <c r="D79" s="20" t="s">
        <v>230</v>
      </c>
      <c r="E79" s="20" t="s">
        <v>22</v>
      </c>
      <c r="F79" s="20" t="s">
        <v>44</v>
      </c>
      <c r="G79" s="20" t="s">
        <v>260</v>
      </c>
      <c r="H79" s="20" t="s">
        <v>231</v>
      </c>
      <c r="I79" s="22">
        <v>583541</v>
      </c>
      <c r="J79" s="79" t="s">
        <v>67</v>
      </c>
      <c r="L79" s="89"/>
      <c r="M79" s="89"/>
    </row>
    <row r="80" spans="1:13" s="13" customFormat="1" ht="15.95" customHeight="1">
      <c r="A80" s="62">
        <v>44834</v>
      </c>
      <c r="B80" s="21" t="s">
        <v>228</v>
      </c>
      <c r="C80" s="21" t="s">
        <v>232</v>
      </c>
      <c r="D80" s="20" t="s">
        <v>230</v>
      </c>
      <c r="E80" s="20" t="s">
        <v>22</v>
      </c>
      <c r="F80" s="20" t="s">
        <v>35</v>
      </c>
      <c r="G80" s="20" t="s">
        <v>261</v>
      </c>
      <c r="H80" s="20" t="s">
        <v>231</v>
      </c>
      <c r="I80" s="22">
        <v>3549711</v>
      </c>
      <c r="J80" s="79"/>
      <c r="L80" s="89"/>
      <c r="M80" s="89"/>
    </row>
    <row r="81" spans="1:13" s="13" customFormat="1" ht="15.95" customHeight="1">
      <c r="A81" s="62">
        <v>44866</v>
      </c>
      <c r="B81" s="21" t="s">
        <v>228</v>
      </c>
      <c r="C81" s="21" t="s">
        <v>229</v>
      </c>
      <c r="D81" s="20" t="s">
        <v>230</v>
      </c>
      <c r="E81" s="20" t="s">
        <v>22</v>
      </c>
      <c r="F81" s="20" t="s">
        <v>35</v>
      </c>
      <c r="G81" s="20" t="s">
        <v>261</v>
      </c>
      <c r="H81" s="20" t="s">
        <v>231</v>
      </c>
      <c r="I81" s="22">
        <v>3306341</v>
      </c>
      <c r="J81" s="79"/>
      <c r="L81" s="89"/>
      <c r="M81" s="89"/>
    </row>
    <row r="82" spans="1:13" s="13" customFormat="1" ht="15.95" customHeight="1">
      <c r="A82" s="62">
        <v>44870</v>
      </c>
      <c r="B82" s="21" t="s">
        <v>228</v>
      </c>
      <c r="C82" s="21" t="s">
        <v>229</v>
      </c>
      <c r="D82" s="20" t="s">
        <v>230</v>
      </c>
      <c r="E82" s="20" t="s">
        <v>22</v>
      </c>
      <c r="F82" s="20" t="s">
        <v>35</v>
      </c>
      <c r="G82" s="20" t="s">
        <v>202</v>
      </c>
      <c r="H82" s="20" t="s">
        <v>231</v>
      </c>
      <c r="I82" s="22">
        <v>3202108</v>
      </c>
      <c r="J82" s="79"/>
      <c r="L82" s="89"/>
      <c r="M82" s="89"/>
    </row>
    <row r="83" spans="1:13" s="13" customFormat="1" ht="15.95" customHeight="1">
      <c r="A83" s="62">
        <v>44875</v>
      </c>
      <c r="B83" s="21" t="s">
        <v>228</v>
      </c>
      <c r="C83" s="21" t="s">
        <v>232</v>
      </c>
      <c r="D83" s="20" t="s">
        <v>230</v>
      </c>
      <c r="E83" s="20" t="s">
        <v>22</v>
      </c>
      <c r="F83" s="20" t="s">
        <v>44</v>
      </c>
      <c r="G83" s="20" t="s">
        <v>237</v>
      </c>
      <c r="H83" s="20" t="s">
        <v>231</v>
      </c>
      <c r="I83" s="22">
        <v>3486461</v>
      </c>
      <c r="J83" s="79"/>
      <c r="L83" s="89"/>
      <c r="M83" s="89"/>
    </row>
    <row r="84" spans="1:13" s="13" customFormat="1" ht="15.95" customHeight="1">
      <c r="A84" s="62">
        <v>44880</v>
      </c>
      <c r="B84" s="21" t="s">
        <v>228</v>
      </c>
      <c r="C84" s="21" t="s">
        <v>229</v>
      </c>
      <c r="D84" s="20" t="s">
        <v>230</v>
      </c>
      <c r="E84" s="20" t="s">
        <v>22</v>
      </c>
      <c r="F84" s="20" t="s">
        <v>42</v>
      </c>
      <c r="G84" s="20" t="s">
        <v>239</v>
      </c>
      <c r="H84" s="20" t="s">
        <v>231</v>
      </c>
      <c r="I84" s="22">
        <v>3658316</v>
      </c>
      <c r="J84" s="79"/>
      <c r="L84" s="89"/>
      <c r="M84" s="89"/>
    </row>
    <row r="85" spans="1:13" s="13" customFormat="1" ht="15.95" customHeight="1">
      <c r="A85" s="62">
        <v>44886</v>
      </c>
      <c r="B85" s="21" t="s">
        <v>228</v>
      </c>
      <c r="C85" s="21" t="s">
        <v>232</v>
      </c>
      <c r="D85" s="20" t="s">
        <v>230</v>
      </c>
      <c r="E85" s="20" t="s">
        <v>22</v>
      </c>
      <c r="F85" s="20" t="s">
        <v>35</v>
      </c>
      <c r="G85" s="20" t="s">
        <v>247</v>
      </c>
      <c r="H85" s="20" t="s">
        <v>231</v>
      </c>
      <c r="I85" s="22">
        <v>3468444</v>
      </c>
      <c r="J85" s="79"/>
      <c r="L85" s="89"/>
      <c r="M85" s="89"/>
    </row>
    <row r="86" spans="1:13" s="13" customFormat="1" ht="15.95" customHeight="1" thickBot="1">
      <c r="A86" s="62">
        <v>44887</v>
      </c>
      <c r="B86" s="21" t="s">
        <v>228</v>
      </c>
      <c r="C86" s="21" t="s">
        <v>229</v>
      </c>
      <c r="D86" s="20" t="s">
        <v>230</v>
      </c>
      <c r="E86" s="20" t="s">
        <v>22</v>
      </c>
      <c r="F86" s="20" t="s">
        <v>35</v>
      </c>
      <c r="G86" s="20" t="s">
        <v>163</v>
      </c>
      <c r="H86" s="20" t="s">
        <v>231</v>
      </c>
      <c r="I86" s="22">
        <v>3303157</v>
      </c>
      <c r="J86" s="79"/>
      <c r="L86" s="89"/>
      <c r="M86" s="89"/>
    </row>
    <row r="87" spans="1:13" s="13" customFormat="1" ht="15.95" customHeight="1" thickBot="1">
      <c r="A87" s="87" t="s">
        <v>262</v>
      </c>
      <c r="B87" s="44"/>
      <c r="C87" s="44"/>
      <c r="D87" s="44"/>
      <c r="E87" s="44"/>
      <c r="F87" s="44"/>
      <c r="G87" s="44"/>
      <c r="H87" s="44"/>
      <c r="I87" s="106">
        <f>SUM(I11:I86)</f>
        <v>216127798</v>
      </c>
      <c r="J87" s="45"/>
      <c r="L87" s="89"/>
      <c r="M87" s="89"/>
    </row>
    <row r="88" spans="1:13" s="13" customFormat="1" ht="15.95" customHeight="1">
      <c r="A88"/>
      <c r="B88"/>
      <c r="C88"/>
      <c r="D88"/>
      <c r="E88"/>
      <c r="F88"/>
      <c r="G88"/>
      <c r="H88"/>
      <c r="I88" s="80"/>
      <c r="J88"/>
      <c r="L88" s="89"/>
      <c r="M88" s="89"/>
    </row>
    <row r="89" spans="1:13" s="13" customFormat="1" ht="15.95" customHeight="1">
      <c r="A89" s="17"/>
      <c r="B89" s="3"/>
      <c r="C89" s="3"/>
      <c r="D89" s="3"/>
      <c r="E89" s="3"/>
      <c r="F89" s="26"/>
      <c r="G89" s="3"/>
      <c r="H89" s="3"/>
      <c r="I89" s="81"/>
      <c r="L89" s="89"/>
      <c r="M89" s="89"/>
    </row>
    <row r="90" spans="1:13" s="13" customFormat="1" ht="15.95" customHeight="1">
      <c r="A90" s="166"/>
      <c r="B90" s="166"/>
      <c r="C90" s="166"/>
      <c r="D90" s="166"/>
      <c r="E90" s="166"/>
      <c r="F90" s="166"/>
      <c r="G90" s="166"/>
      <c r="H90" s="166"/>
      <c r="I90" s="166"/>
      <c r="J90" s="166"/>
      <c r="L90" s="89"/>
      <c r="M90" s="89"/>
    </row>
    <row r="91" spans="1:13" s="13" customFormat="1" ht="15.95" customHeight="1">
      <c r="A91" s="166"/>
      <c r="B91" s="166"/>
      <c r="C91" s="166"/>
      <c r="D91" s="166"/>
      <c r="E91" s="166"/>
      <c r="F91" s="166"/>
      <c r="G91" s="166"/>
      <c r="H91" s="166"/>
      <c r="I91" s="166"/>
      <c r="J91" s="166"/>
      <c r="L91" s="89"/>
      <c r="M91" s="89"/>
    </row>
    <row r="92" spans="1:13" s="13" customFormat="1" ht="15.95" customHeight="1">
      <c r="A92" s="166"/>
      <c r="B92" s="166"/>
      <c r="C92" s="166"/>
      <c r="D92" s="166"/>
      <c r="E92" s="166"/>
      <c r="F92" s="166"/>
      <c r="G92" s="166"/>
      <c r="H92" s="166"/>
      <c r="I92" s="166"/>
      <c r="J92" s="166"/>
      <c r="L92" s="89"/>
      <c r="M92" s="89"/>
    </row>
    <row r="93" spans="1:13" s="13" customFormat="1" ht="15.95" customHeight="1">
      <c r="A93" s="166"/>
      <c r="B93" s="166"/>
      <c r="C93" s="166"/>
      <c r="D93" s="166"/>
      <c r="E93" s="166"/>
      <c r="F93" s="166"/>
      <c r="G93" s="166"/>
      <c r="H93" s="166"/>
      <c r="I93" s="166"/>
      <c r="J93" s="166"/>
      <c r="L93" s="89"/>
      <c r="M93" s="89"/>
    </row>
    <row r="94" spans="1:13" s="13" customFormat="1" ht="15.95" customHeight="1">
      <c r="A94" s="88"/>
      <c r="B94" s="88"/>
      <c r="C94" s="88"/>
      <c r="D94" s="88"/>
      <c r="E94" s="88"/>
      <c r="F94" s="88"/>
      <c r="G94" s="88"/>
      <c r="H94" s="74"/>
      <c r="I94" s="74"/>
      <c r="J94" s="74"/>
      <c r="L94" s="89"/>
      <c r="M94" s="89"/>
    </row>
    <row r="95" spans="1:13" s="13" customFormat="1" ht="15.95" customHeight="1">
      <c r="A95" s="165"/>
      <c r="B95" s="165"/>
      <c r="C95" s="165"/>
      <c r="D95" s="165"/>
      <c r="E95" s="165"/>
      <c r="F95" s="165"/>
      <c r="G95" s="165"/>
      <c r="H95" s="165"/>
      <c r="I95" s="165"/>
      <c r="J95" s="165"/>
      <c r="L95" s="89"/>
      <c r="M95" s="89"/>
    </row>
    <row r="96" spans="1:13" s="13" customFormat="1" ht="15.95" customHeight="1">
      <c r="A96"/>
      <c r="B96"/>
      <c r="C96"/>
      <c r="D96"/>
      <c r="E96"/>
      <c r="F96"/>
      <c r="G96"/>
      <c r="H96"/>
      <c r="I96"/>
      <c r="J96"/>
      <c r="L96" s="89"/>
      <c r="M96" s="89"/>
    </row>
    <row r="97" spans="1:13" s="13" customFormat="1" ht="15.95" customHeight="1">
      <c r="A97"/>
      <c r="B97"/>
      <c r="C97"/>
      <c r="D97"/>
      <c r="E97"/>
      <c r="F97"/>
      <c r="G97"/>
      <c r="H97"/>
      <c r="I97"/>
      <c r="J97"/>
      <c r="L97" s="89"/>
      <c r="M97" s="89"/>
    </row>
    <row r="98" spans="1:13" s="13" customFormat="1" ht="15.95" customHeight="1">
      <c r="A98"/>
      <c r="B98"/>
      <c r="C98"/>
      <c r="D98"/>
      <c r="E98"/>
      <c r="F98"/>
      <c r="G98" s="80"/>
      <c r="H98"/>
      <c r="I98"/>
      <c r="J98"/>
      <c r="L98" s="89"/>
      <c r="M98" s="89"/>
    </row>
    <row r="99" spans="1:13" s="13" customFormat="1" ht="15.95" customHeight="1">
      <c r="A99"/>
      <c r="B99"/>
      <c r="C99"/>
      <c r="D99"/>
      <c r="E99"/>
      <c r="F99"/>
      <c r="G99" s="80"/>
      <c r="H99"/>
      <c r="I99" s="80"/>
      <c r="J99"/>
      <c r="L99" s="89"/>
      <c r="M99" s="89"/>
    </row>
    <row r="100" spans="1:13" s="13" customFormat="1" ht="15.95" customHeight="1">
      <c r="A100"/>
      <c r="B100"/>
      <c r="C100"/>
      <c r="D100"/>
      <c r="E100"/>
      <c r="F100"/>
      <c r="G100"/>
      <c r="H100"/>
      <c r="I100"/>
      <c r="J100"/>
      <c r="L100" s="89"/>
      <c r="M100" s="89"/>
    </row>
    <row r="101" spans="1:13" s="13" customFormat="1" ht="15.95" customHeight="1">
      <c r="A101"/>
      <c r="B101"/>
      <c r="C101"/>
      <c r="D101"/>
      <c r="E101"/>
      <c r="F101"/>
      <c r="G101"/>
      <c r="H101"/>
      <c r="I101" s="80"/>
      <c r="J101"/>
      <c r="L101" s="89"/>
      <c r="M101" s="89"/>
    </row>
    <row r="102" spans="1:13" s="13" customFormat="1" ht="15.95" customHeight="1">
      <c r="A102"/>
      <c r="B102"/>
      <c r="C102"/>
      <c r="D102"/>
      <c r="E102"/>
      <c r="F102"/>
      <c r="G102"/>
      <c r="H102"/>
      <c r="I102"/>
      <c r="J102"/>
      <c r="L102" s="89"/>
      <c r="M102" s="89"/>
    </row>
    <row r="103" spans="1:13" s="13" customFormat="1" ht="15.95" customHeight="1">
      <c r="A103"/>
      <c r="B103"/>
      <c r="C103"/>
      <c r="D103"/>
      <c r="E103"/>
      <c r="F103"/>
      <c r="G103"/>
      <c r="H103"/>
      <c r="I103"/>
      <c r="J103"/>
      <c r="L103" s="89"/>
      <c r="M103" s="89"/>
    </row>
    <row r="104" spans="1:13" s="13" customFormat="1" ht="15.95" customHeight="1">
      <c r="A104"/>
      <c r="B104"/>
      <c r="C104"/>
      <c r="D104"/>
      <c r="E104"/>
      <c r="F104"/>
      <c r="G104"/>
      <c r="H104"/>
      <c r="I104"/>
      <c r="J104"/>
      <c r="L104" s="89"/>
      <c r="M104" s="89"/>
    </row>
    <row r="105" spans="1:13" s="13" customFormat="1" ht="15.95" customHeight="1">
      <c r="A105"/>
      <c r="B105"/>
      <c r="C105"/>
      <c r="D105"/>
      <c r="E105"/>
      <c r="F105"/>
      <c r="G105"/>
      <c r="H105"/>
      <c r="I105"/>
      <c r="J105"/>
      <c r="L105" s="89"/>
      <c r="M105" s="89"/>
    </row>
    <row r="106" spans="1:13" s="13" customFormat="1" ht="15.95" customHeight="1">
      <c r="A106"/>
      <c r="B106"/>
      <c r="C106"/>
      <c r="D106"/>
      <c r="E106"/>
      <c r="F106"/>
      <c r="G106"/>
      <c r="H106"/>
      <c r="I106"/>
      <c r="J106"/>
    </row>
    <row r="107" spans="1:13" s="13" customFormat="1" ht="15.95" customHeight="1">
      <c r="A107"/>
      <c r="B107"/>
      <c r="C107"/>
      <c r="D107"/>
      <c r="E107"/>
      <c r="F107"/>
      <c r="G107"/>
      <c r="H107"/>
      <c r="I107"/>
      <c r="J107"/>
      <c r="L107" s="89"/>
      <c r="M107" s="89"/>
    </row>
    <row r="108" spans="1:13" s="13" customFormat="1" ht="15.95" customHeight="1">
      <c r="A108" t="s">
        <v>226</v>
      </c>
      <c r="B108"/>
      <c r="C108"/>
      <c r="D108"/>
      <c r="E108"/>
      <c r="F108"/>
      <c r="G108"/>
      <c r="H108"/>
      <c r="I108"/>
      <c r="J108"/>
      <c r="L108" s="89"/>
      <c r="M108" s="89"/>
    </row>
    <row r="109" spans="1:13" s="13" customFormat="1" ht="15.95" customHeight="1">
      <c r="A109"/>
      <c r="B109"/>
      <c r="C109"/>
      <c r="D109"/>
      <c r="E109"/>
      <c r="F109"/>
      <c r="G109"/>
      <c r="H109"/>
      <c r="I109"/>
      <c r="J109"/>
      <c r="L109" s="89"/>
      <c r="M109" s="89"/>
    </row>
    <row r="110" spans="1:13" s="13" customFormat="1" ht="15.95" customHeight="1">
      <c r="A110"/>
      <c r="B110"/>
      <c r="C110"/>
      <c r="D110"/>
      <c r="E110"/>
      <c r="F110"/>
      <c r="G110"/>
      <c r="H110"/>
      <c r="I110"/>
      <c r="J110"/>
      <c r="L110" s="89"/>
      <c r="M110" s="89"/>
    </row>
    <row r="111" spans="1:13" s="13" customFormat="1" ht="15.95" customHeight="1">
      <c r="A111"/>
      <c r="B111"/>
      <c r="C111"/>
      <c r="D111"/>
      <c r="E111"/>
      <c r="F111"/>
      <c r="G111"/>
      <c r="H111"/>
      <c r="I111"/>
      <c r="J111"/>
      <c r="L111" s="89"/>
      <c r="M111" s="89"/>
    </row>
    <row r="112" spans="1:13" s="13" customFormat="1" ht="15.95" customHeight="1">
      <c r="A112"/>
      <c r="B112"/>
      <c r="C112"/>
      <c r="D112"/>
      <c r="E112"/>
      <c r="F112"/>
      <c r="G112"/>
      <c r="H112"/>
      <c r="I112"/>
      <c r="J112"/>
      <c r="L112" s="89"/>
      <c r="M112" s="89"/>
    </row>
    <row r="113" spans="1:13" s="13" customFormat="1" ht="15.95" customHeight="1">
      <c r="A113"/>
      <c r="B113"/>
      <c r="C113"/>
      <c r="D113"/>
      <c r="E113"/>
      <c r="F113"/>
      <c r="G113"/>
      <c r="H113"/>
      <c r="I113"/>
      <c r="J113"/>
      <c r="L113" s="89"/>
      <c r="M113" s="89"/>
    </row>
    <row r="114" spans="1:13" s="13" customFormat="1" ht="15.95" customHeight="1">
      <c r="A114"/>
      <c r="B114"/>
      <c r="C114"/>
      <c r="D114"/>
      <c r="E114"/>
      <c r="F114"/>
      <c r="G114"/>
      <c r="H114"/>
      <c r="I114"/>
      <c r="J114"/>
      <c r="L114" s="89"/>
      <c r="M114" s="89"/>
    </row>
    <row r="115" spans="1:13" s="13" customFormat="1" ht="15.95" customHeight="1">
      <c r="A115"/>
      <c r="B115"/>
      <c r="C115"/>
      <c r="D115"/>
      <c r="E115"/>
      <c r="F115"/>
      <c r="G115"/>
      <c r="H115"/>
      <c r="I115"/>
      <c r="J115"/>
      <c r="L115" s="89"/>
      <c r="M115" s="89"/>
    </row>
    <row r="116" spans="1:13" s="13" customFormat="1" ht="15.95" customHeight="1">
      <c r="A116"/>
      <c r="B116"/>
      <c r="C116"/>
      <c r="D116"/>
      <c r="E116"/>
      <c r="F116"/>
      <c r="G116"/>
      <c r="H116"/>
      <c r="I116"/>
      <c r="J116"/>
      <c r="L116" s="89"/>
      <c r="M116" s="89"/>
    </row>
    <row r="117" spans="1:13" s="13" customFormat="1" ht="15.95" customHeight="1" thickBot="1">
      <c r="A117" s="141"/>
      <c r="B117" s="141"/>
      <c r="C117" s="141"/>
      <c r="D117" s="141"/>
      <c r="E117" s="141"/>
      <c r="F117" s="141"/>
      <c r="G117" s="141"/>
      <c r="H117" s="141"/>
      <c r="I117" s="141"/>
      <c r="J117" s="141"/>
      <c r="L117" s="89"/>
      <c r="M117" s="89"/>
    </row>
    <row r="118" spans="1:13" s="13" customFormat="1" ht="15.95" customHeight="1" thickTop="1">
      <c r="A118"/>
      <c r="B118"/>
      <c r="C118"/>
      <c r="D118"/>
      <c r="E118"/>
      <c r="F118"/>
      <c r="G118"/>
      <c r="H118"/>
      <c r="I118"/>
      <c r="J118"/>
      <c r="L118" s="89"/>
      <c r="M118" s="89"/>
    </row>
    <row r="119" spans="1:13" s="13" customFormat="1" ht="15.95" customHeight="1">
      <c r="A119"/>
      <c r="B119"/>
      <c r="C119"/>
      <c r="D119"/>
      <c r="E119"/>
      <c r="F119"/>
      <c r="G119"/>
      <c r="H119"/>
      <c r="I119"/>
      <c r="J119"/>
      <c r="L119" s="89"/>
      <c r="M119" s="89"/>
    </row>
    <row r="120" spans="1:13" s="13" customFormat="1" ht="15.95" customHeight="1">
      <c r="A120"/>
      <c r="B120"/>
      <c r="C120"/>
      <c r="D120"/>
      <c r="E120"/>
      <c r="F120"/>
      <c r="G120"/>
      <c r="H120"/>
      <c r="I120"/>
      <c r="J120"/>
      <c r="L120" s="89"/>
      <c r="M120" s="89"/>
    </row>
    <row r="121" spans="1:13" s="13" customFormat="1" ht="15.95" customHeight="1">
      <c r="A121"/>
      <c r="B121"/>
      <c r="C121"/>
      <c r="D121"/>
      <c r="E121"/>
      <c r="F121"/>
      <c r="G121"/>
      <c r="H121"/>
      <c r="I121"/>
      <c r="J121"/>
      <c r="L121" s="89"/>
      <c r="M121" s="89"/>
    </row>
    <row r="122" spans="1:13" s="13" customFormat="1" ht="15.95" customHeight="1">
      <c r="A122"/>
      <c r="B122"/>
      <c r="C122"/>
      <c r="D122"/>
      <c r="E122"/>
      <c r="F122"/>
      <c r="G122"/>
      <c r="H122"/>
      <c r="I122"/>
      <c r="J122"/>
      <c r="L122" s="89"/>
      <c r="M122" s="89"/>
    </row>
    <row r="123" spans="1:13" s="13" customFormat="1" ht="15.95" customHeight="1">
      <c r="A123"/>
      <c r="B123"/>
      <c r="C123"/>
      <c r="D123"/>
      <c r="E123"/>
      <c r="F123"/>
      <c r="G123"/>
      <c r="H123"/>
      <c r="I123"/>
      <c r="J123"/>
      <c r="L123" s="89"/>
      <c r="M123" s="89"/>
    </row>
    <row r="124" spans="1:13" s="13" customFormat="1" ht="15.95" customHeight="1">
      <c r="A124"/>
      <c r="B124"/>
      <c r="C124"/>
      <c r="D124"/>
      <c r="E124"/>
      <c r="F124"/>
      <c r="G124"/>
      <c r="H124"/>
      <c r="I124"/>
      <c r="J124"/>
      <c r="L124" s="89"/>
      <c r="M124" s="89"/>
    </row>
    <row r="125" spans="1:13" s="13" customFormat="1" ht="15.95" customHeight="1">
      <c r="A125"/>
      <c r="B125"/>
      <c r="C125"/>
      <c r="D125"/>
      <c r="E125"/>
      <c r="F125"/>
      <c r="G125"/>
      <c r="H125"/>
      <c r="I125"/>
      <c r="J125"/>
      <c r="L125" s="89"/>
      <c r="M125" s="89"/>
    </row>
    <row r="126" spans="1:13" s="13" customFormat="1" ht="15.95" customHeight="1">
      <c r="A126"/>
      <c r="B126"/>
      <c r="C126"/>
      <c r="D126"/>
      <c r="E126"/>
      <c r="F126"/>
      <c r="G126"/>
      <c r="H126"/>
      <c r="I126"/>
      <c r="J126"/>
      <c r="L126" s="89"/>
      <c r="M126" s="89"/>
    </row>
    <row r="127" spans="1:13" s="13" customFormat="1" ht="15.95" customHeight="1">
      <c r="A127"/>
      <c r="B127"/>
      <c r="C127"/>
      <c r="D127"/>
      <c r="E127"/>
      <c r="F127"/>
      <c r="G127"/>
      <c r="H127"/>
      <c r="I127"/>
      <c r="J127"/>
      <c r="L127" s="89"/>
      <c r="M127" s="89"/>
    </row>
    <row r="128" spans="1:13" s="13" customFormat="1" ht="15.95" customHeight="1">
      <c r="A128"/>
      <c r="B128"/>
      <c r="C128"/>
      <c r="D128"/>
      <c r="E128"/>
      <c r="F128"/>
      <c r="G128"/>
      <c r="H128"/>
      <c r="I128"/>
      <c r="J128"/>
      <c r="L128" s="89"/>
      <c r="M128" s="89"/>
    </row>
    <row r="129" spans="1:13" s="13" customFormat="1" ht="15.95" customHeight="1">
      <c r="A129"/>
      <c r="B129"/>
      <c r="C129"/>
      <c r="D129"/>
      <c r="E129"/>
      <c r="F129"/>
      <c r="G129"/>
      <c r="H129"/>
      <c r="I129"/>
      <c r="J129"/>
      <c r="L129" s="89"/>
      <c r="M129" s="89"/>
    </row>
    <row r="130" spans="1:13" s="13" customFormat="1" ht="15.95" customHeight="1">
      <c r="A130"/>
      <c r="B130"/>
      <c r="C130"/>
      <c r="D130"/>
      <c r="E130"/>
      <c r="F130"/>
      <c r="G130"/>
      <c r="H130"/>
      <c r="I130"/>
      <c r="J130"/>
      <c r="L130" s="89"/>
      <c r="M130" s="89"/>
    </row>
    <row r="131" spans="1:13" s="13" customFormat="1" ht="15.95" customHeight="1">
      <c r="A131"/>
      <c r="B131"/>
      <c r="C131"/>
      <c r="D131"/>
      <c r="E131"/>
      <c r="F131"/>
      <c r="G131"/>
      <c r="H131"/>
      <c r="I131"/>
      <c r="J131"/>
      <c r="L131" s="89"/>
      <c r="M131" s="89"/>
    </row>
    <row r="132" spans="1:13" s="13" customFormat="1" ht="15.95" customHeight="1">
      <c r="A132"/>
      <c r="B132"/>
      <c r="C132"/>
      <c r="D132"/>
      <c r="E132"/>
      <c r="F132"/>
      <c r="G132"/>
      <c r="H132"/>
      <c r="I132"/>
      <c r="J132"/>
      <c r="L132" s="89"/>
      <c r="M132" s="89"/>
    </row>
    <row r="133" spans="1:13" s="13" customFormat="1" ht="15.95" customHeight="1">
      <c r="A133"/>
      <c r="B133"/>
      <c r="C133"/>
      <c r="D133"/>
      <c r="E133"/>
      <c r="F133"/>
      <c r="G133"/>
      <c r="H133"/>
      <c r="I133"/>
      <c r="J133"/>
      <c r="L133" s="89"/>
      <c r="M133" s="89"/>
    </row>
    <row r="134" spans="1:13" s="13" customFormat="1" ht="15.95" customHeight="1">
      <c r="A134"/>
      <c r="B134"/>
      <c r="C134"/>
      <c r="D134"/>
      <c r="E134"/>
      <c r="F134"/>
      <c r="G134"/>
      <c r="H134"/>
      <c r="I134"/>
      <c r="J134"/>
      <c r="L134" s="89"/>
      <c r="M134" s="89"/>
    </row>
    <row r="135" spans="1:13" s="13" customFormat="1" ht="15.95" customHeight="1">
      <c r="A135"/>
      <c r="B135"/>
      <c r="C135"/>
      <c r="D135"/>
      <c r="E135"/>
      <c r="F135"/>
      <c r="G135"/>
      <c r="H135"/>
      <c r="I135"/>
      <c r="J135"/>
      <c r="L135" s="89"/>
      <c r="M135" s="89"/>
    </row>
    <row r="136" spans="1:13" s="13" customFormat="1" ht="15.95" customHeight="1">
      <c r="A136"/>
      <c r="B136"/>
      <c r="C136"/>
      <c r="D136"/>
      <c r="E136"/>
      <c r="F136"/>
      <c r="G136"/>
      <c r="H136"/>
      <c r="I136"/>
      <c r="J136"/>
      <c r="L136" s="89"/>
      <c r="M136" s="89"/>
    </row>
    <row r="137" spans="1:13" s="13" customFormat="1" ht="15.95" customHeight="1">
      <c r="A137"/>
      <c r="B137"/>
      <c r="C137"/>
      <c r="D137"/>
      <c r="E137"/>
      <c r="F137"/>
      <c r="G137"/>
      <c r="H137"/>
      <c r="I137"/>
      <c r="J137"/>
      <c r="L137" s="89"/>
      <c r="M137" s="89"/>
    </row>
    <row r="138" spans="1:13" s="13" customFormat="1" ht="15.95" customHeight="1">
      <c r="A138"/>
      <c r="B138"/>
      <c r="C138"/>
      <c r="D138"/>
      <c r="E138"/>
      <c r="F138"/>
      <c r="G138"/>
      <c r="H138"/>
      <c r="I138"/>
      <c r="J138"/>
      <c r="L138" s="89"/>
      <c r="M138" s="89"/>
    </row>
    <row r="139" spans="1:13" s="13" customFormat="1" ht="15.95" customHeight="1">
      <c r="A139"/>
      <c r="B139"/>
      <c r="C139"/>
      <c r="D139"/>
      <c r="E139"/>
      <c r="F139"/>
      <c r="G139"/>
      <c r="H139"/>
      <c r="I139"/>
      <c r="J139"/>
      <c r="L139" s="89"/>
      <c r="M139" s="89"/>
    </row>
    <row r="140" spans="1:13" s="13" customFormat="1" ht="15.95" customHeight="1">
      <c r="A140"/>
      <c r="B140"/>
      <c r="C140"/>
      <c r="D140"/>
      <c r="E140"/>
      <c r="F140"/>
      <c r="G140"/>
      <c r="H140"/>
      <c r="I140"/>
      <c r="J140"/>
      <c r="L140" s="89"/>
      <c r="M140" s="89"/>
    </row>
    <row r="141" spans="1:13" s="13" customFormat="1" ht="15.95" customHeight="1">
      <c r="A141"/>
      <c r="B141"/>
      <c r="C141"/>
      <c r="D141"/>
      <c r="E141"/>
      <c r="F141"/>
      <c r="G141"/>
      <c r="H141"/>
      <c r="I141"/>
      <c r="J141"/>
      <c r="L141" s="89"/>
      <c r="M141" s="89"/>
    </row>
    <row r="142" spans="1:13" s="13" customFormat="1" ht="15.95" customHeight="1">
      <c r="A142"/>
      <c r="B142"/>
      <c r="C142"/>
      <c r="D142"/>
      <c r="E142"/>
      <c r="F142"/>
      <c r="G142"/>
      <c r="H142"/>
      <c r="I142"/>
      <c r="J142"/>
      <c r="L142" s="89"/>
      <c r="M142" s="89"/>
    </row>
    <row r="143" spans="1:13" s="13" customFormat="1" ht="15.95" customHeight="1">
      <c r="A143"/>
      <c r="B143"/>
      <c r="C143"/>
      <c r="D143"/>
      <c r="E143"/>
      <c r="F143"/>
      <c r="G143"/>
      <c r="H143"/>
      <c r="I143"/>
      <c r="J143"/>
      <c r="L143" s="89"/>
      <c r="M143" s="89"/>
    </row>
    <row r="144" spans="1:13" s="13" customFormat="1" ht="15.95" customHeight="1">
      <c r="A144"/>
      <c r="B144"/>
      <c r="C144"/>
      <c r="D144"/>
      <c r="E144"/>
      <c r="F144"/>
      <c r="G144"/>
      <c r="H144"/>
      <c r="I144"/>
      <c r="J144"/>
      <c r="L144" s="89"/>
      <c r="M144" s="89"/>
    </row>
    <row r="145" spans="1:13" s="13" customFormat="1" ht="15.95" customHeight="1">
      <c r="A145"/>
      <c r="B145"/>
      <c r="C145"/>
      <c r="D145"/>
      <c r="E145"/>
      <c r="F145"/>
      <c r="G145"/>
      <c r="H145"/>
      <c r="I145"/>
      <c r="J145"/>
      <c r="L145" s="89"/>
      <c r="M145" s="89"/>
    </row>
    <row r="146" spans="1:13" s="13" customFormat="1" ht="15.95" customHeight="1">
      <c r="A146"/>
      <c r="B146"/>
      <c r="C146"/>
      <c r="D146"/>
      <c r="E146"/>
      <c r="F146"/>
      <c r="G146"/>
      <c r="H146"/>
      <c r="I146"/>
      <c r="J146"/>
      <c r="L146" s="89"/>
      <c r="M146" s="89"/>
    </row>
    <row r="147" spans="1:13" s="13" customFormat="1" ht="15.95" customHeight="1">
      <c r="A147"/>
      <c r="B147"/>
      <c r="C147"/>
      <c r="D147"/>
      <c r="E147"/>
      <c r="F147"/>
      <c r="G147"/>
      <c r="H147"/>
      <c r="I147"/>
      <c r="J147"/>
      <c r="L147" s="89"/>
      <c r="M147" s="89"/>
    </row>
    <row r="148" spans="1:13" s="13" customFormat="1" ht="15.95" customHeight="1">
      <c r="A148"/>
      <c r="B148"/>
      <c r="C148"/>
      <c r="D148"/>
      <c r="E148"/>
      <c r="F148"/>
      <c r="G148"/>
      <c r="H148"/>
      <c r="I148"/>
      <c r="J148"/>
      <c r="L148" s="89"/>
      <c r="M148" s="89"/>
    </row>
    <row r="149" spans="1:13" s="13" customFormat="1" ht="15.95" customHeight="1">
      <c r="A149"/>
      <c r="B149"/>
      <c r="C149"/>
      <c r="D149"/>
      <c r="E149"/>
      <c r="F149"/>
      <c r="G149"/>
      <c r="H149"/>
      <c r="I149"/>
      <c r="J149"/>
      <c r="L149" s="89"/>
      <c r="M149" s="89"/>
    </row>
    <row r="150" spans="1:13" s="13" customFormat="1" ht="15.95" customHeight="1">
      <c r="A150"/>
      <c r="B150"/>
      <c r="C150"/>
      <c r="D150"/>
      <c r="E150"/>
      <c r="F150"/>
      <c r="G150"/>
      <c r="H150"/>
      <c r="I150"/>
      <c r="J150"/>
      <c r="L150" s="89"/>
      <c r="M150" s="89"/>
    </row>
    <row r="151" spans="1:13" s="13" customFormat="1" ht="15.95" customHeight="1">
      <c r="A151"/>
      <c r="B151"/>
      <c r="C151"/>
      <c r="D151"/>
      <c r="E151"/>
      <c r="F151"/>
      <c r="G151"/>
      <c r="H151"/>
      <c r="I151"/>
      <c r="J151"/>
      <c r="L151" s="89"/>
      <c r="M151" s="89"/>
    </row>
    <row r="152" spans="1:13" s="13" customFormat="1" ht="15.95" customHeight="1">
      <c r="A152"/>
      <c r="B152"/>
      <c r="C152"/>
      <c r="D152"/>
      <c r="E152"/>
      <c r="F152"/>
      <c r="G152"/>
      <c r="H152"/>
      <c r="I152"/>
      <c r="J152"/>
      <c r="L152" s="89"/>
      <c r="M152" s="89"/>
    </row>
    <row r="153" spans="1:13" s="13" customFormat="1" ht="15.95" customHeight="1">
      <c r="A153"/>
      <c r="B153"/>
      <c r="C153"/>
      <c r="D153"/>
      <c r="E153"/>
      <c r="F153"/>
      <c r="G153"/>
      <c r="H153"/>
      <c r="I153"/>
      <c r="J153"/>
      <c r="L153" s="89"/>
      <c r="M153" s="89"/>
    </row>
    <row r="154" spans="1:13" s="13" customFormat="1" ht="15.95" customHeight="1">
      <c r="A154"/>
      <c r="B154"/>
      <c r="C154"/>
      <c r="D154"/>
      <c r="E154"/>
      <c r="F154"/>
      <c r="G154"/>
      <c r="H154"/>
      <c r="I154"/>
      <c r="J154"/>
      <c r="L154" s="89"/>
      <c r="M154" s="89"/>
    </row>
    <row r="155" spans="1:13" s="13" customFormat="1" ht="15.95" customHeight="1">
      <c r="A155"/>
      <c r="B155"/>
      <c r="C155"/>
      <c r="D155"/>
      <c r="E155"/>
      <c r="F155"/>
      <c r="G155"/>
      <c r="H155"/>
      <c r="I155"/>
      <c r="J155"/>
      <c r="L155" s="89"/>
      <c r="M155" s="89"/>
    </row>
    <row r="156" spans="1:13" s="13" customFormat="1" ht="15.95" customHeight="1">
      <c r="A156"/>
      <c r="B156"/>
      <c r="C156"/>
      <c r="D156"/>
      <c r="E156"/>
      <c r="F156"/>
      <c r="G156"/>
      <c r="H156"/>
      <c r="I156"/>
      <c r="J156"/>
      <c r="L156" s="89"/>
      <c r="M156" s="89"/>
    </row>
    <row r="157" spans="1:13" s="13" customFormat="1" ht="15.95" customHeight="1">
      <c r="A157"/>
      <c r="B157"/>
      <c r="C157"/>
      <c r="D157"/>
      <c r="E157"/>
      <c r="F157"/>
      <c r="G157"/>
      <c r="H157"/>
      <c r="I157"/>
      <c r="J157"/>
      <c r="L157" s="89"/>
      <c r="M157" s="89"/>
    </row>
    <row r="158" spans="1:13" s="13" customFormat="1" ht="15.95" customHeight="1">
      <c r="A158"/>
      <c r="B158"/>
      <c r="C158"/>
      <c r="D158"/>
      <c r="E158"/>
      <c r="F158"/>
      <c r="G158"/>
      <c r="H158"/>
      <c r="I158"/>
      <c r="J158"/>
      <c r="L158" s="89"/>
      <c r="M158" s="89"/>
    </row>
    <row r="159" spans="1:13" s="13" customFormat="1" ht="15.95" customHeight="1">
      <c r="A159"/>
      <c r="B159"/>
      <c r="C159"/>
      <c r="D159"/>
      <c r="E159"/>
      <c r="F159"/>
      <c r="G159"/>
      <c r="H159"/>
      <c r="I159"/>
      <c r="J159"/>
      <c r="L159" s="89"/>
      <c r="M159" s="89"/>
    </row>
    <row r="160" spans="1:13" s="13" customFormat="1" ht="15.95" customHeight="1">
      <c r="A160"/>
      <c r="B160"/>
      <c r="C160"/>
      <c r="D160"/>
      <c r="E160"/>
      <c r="F160"/>
      <c r="G160"/>
      <c r="H160"/>
      <c r="I160"/>
      <c r="J160"/>
      <c r="L160" s="89"/>
      <c r="M160" s="89"/>
    </row>
    <row r="161" spans="1:13" s="13" customFormat="1" ht="15.95" customHeight="1">
      <c r="A161"/>
      <c r="B161"/>
      <c r="C161"/>
      <c r="D161"/>
      <c r="E161"/>
      <c r="F161"/>
      <c r="G161"/>
      <c r="H161"/>
      <c r="I161"/>
      <c r="J161"/>
      <c r="L161" s="89"/>
      <c r="M161" s="89"/>
    </row>
    <row r="162" spans="1:13" ht="17.25" customHeight="1"/>
    <row r="165" spans="1:13" ht="14.1" customHeight="1"/>
    <row r="166" spans="1:13" s="60" customFormat="1" ht="14.1" customHeight="1">
      <c r="A166"/>
      <c r="B166"/>
      <c r="C166"/>
      <c r="D166"/>
      <c r="E166"/>
      <c r="F166"/>
      <c r="G166"/>
      <c r="H166"/>
      <c r="I166"/>
      <c r="J166"/>
    </row>
    <row r="167" spans="1:13" ht="13.5" customHeight="1"/>
    <row r="168" spans="1:13" ht="13.5" customHeight="1"/>
    <row r="169" spans="1:13" ht="13.5" customHeight="1"/>
    <row r="170" spans="1:13" s="13" customFormat="1" ht="12.95" customHeight="1">
      <c r="A170"/>
      <c r="B170"/>
      <c r="C170"/>
      <c r="D170"/>
      <c r="E170"/>
      <c r="F170"/>
      <c r="G170"/>
      <c r="H170"/>
      <c r="I170"/>
      <c r="J170"/>
    </row>
  </sheetData>
  <sortState xmlns:xlrd2="http://schemas.microsoft.com/office/spreadsheetml/2017/richdata2" ref="A11:J86">
    <sortCondition ref="A11:A86"/>
    <sortCondition ref="D11:D86"/>
    <sortCondition ref="F11:F86"/>
  </sortState>
  <mergeCells count="5">
    <mergeCell ref="A90:J90"/>
    <mergeCell ref="A91:J91"/>
    <mergeCell ref="A92:J92"/>
    <mergeCell ref="A93:J93"/>
    <mergeCell ref="A95:J95"/>
  </mergeCells>
  <printOptions horizontalCentered="1"/>
  <pageMargins left="0" right="0.75" top="0.5" bottom="0" header="0.5" footer="0.5"/>
  <pageSetup scale="54" fitToHeight="10" orientation="landscape" r:id="rId1"/>
  <headerFooter alignWithMargins="0">
    <oddFooter>&amp;L&amp;G</oddFooter>
  </headerFooter>
  <rowBreaks count="1" manualBreakCount="1">
    <brk id="55" max="9" man="1"/>
  </row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230DB-2C56-4547-9C14-9BB5F1A72FCD}">
  <dimension ref="A1:J245"/>
  <sheetViews>
    <sheetView view="pageBreakPreview" topLeftCell="A9" zoomScale="90" zoomScaleNormal="100" zoomScaleSheetLayoutView="90" zoomScalePageLayoutView="40" workbookViewId="0">
      <selection activeCell="F408" sqref="F408"/>
    </sheetView>
  </sheetViews>
  <sheetFormatPr defaultColWidth="9.140625" defaultRowHeight="12.6"/>
  <cols>
    <col min="1" max="1" width="17.85546875" customWidth="1"/>
    <col min="2" max="2" width="34.7109375" customWidth="1"/>
    <col min="3" max="3" width="32.85546875" customWidth="1"/>
    <col min="4" max="4" width="15" customWidth="1"/>
    <col min="5" max="5" width="14" customWidth="1"/>
    <col min="6" max="6" width="17.7109375" bestFit="1" customWidth="1"/>
    <col min="7" max="7" width="22.5703125" bestFit="1" customWidth="1"/>
    <col min="8" max="8" width="28" customWidth="1"/>
    <col min="9" max="9" width="17" bestFit="1" customWidth="1"/>
    <col min="10" max="10" width="11.140625" bestFit="1" customWidth="1"/>
  </cols>
  <sheetData>
    <row r="1" spans="1:10" ht="12.75" customHeight="1">
      <c r="A1" s="97" t="s">
        <v>2</v>
      </c>
      <c r="B1" s="3"/>
      <c r="C1" s="3"/>
      <c r="D1" s="3"/>
      <c r="E1" s="3"/>
      <c r="F1" s="3"/>
      <c r="G1" s="3"/>
      <c r="H1" s="1"/>
      <c r="I1" s="1"/>
    </row>
    <row r="2" spans="1:10" ht="12.75" customHeight="1">
      <c r="A2" s="97" t="s">
        <v>3</v>
      </c>
      <c r="B2" s="3"/>
      <c r="C2" s="3"/>
      <c r="D2" s="3"/>
      <c r="E2" s="3"/>
      <c r="F2" s="3"/>
      <c r="G2" s="3"/>
      <c r="H2" s="1"/>
      <c r="I2" s="1"/>
    </row>
    <row r="3" spans="1:10" ht="12.75" customHeight="1">
      <c r="A3" s="25" t="s">
        <v>4</v>
      </c>
      <c r="B3" s="3"/>
      <c r="C3" s="3"/>
      <c r="D3" s="3"/>
      <c r="E3" s="3"/>
      <c r="F3" s="3"/>
      <c r="G3" s="3"/>
      <c r="H3" s="1"/>
      <c r="I3" s="1"/>
    </row>
    <row r="4" spans="1:10" ht="12.75" customHeight="1">
      <c r="A4" s="25" t="s">
        <v>5</v>
      </c>
      <c r="B4" s="3"/>
      <c r="C4" s="3"/>
      <c r="D4" s="3"/>
      <c r="E4" s="3"/>
      <c r="F4" s="3"/>
      <c r="G4" s="3"/>
      <c r="H4" s="1"/>
      <c r="I4" s="1"/>
    </row>
    <row r="5" spans="1:10" ht="12.75" customHeight="1">
      <c r="A5" s="25" t="s">
        <v>6</v>
      </c>
      <c r="B5" s="3"/>
      <c r="C5" s="3"/>
      <c r="D5" s="3"/>
      <c r="E5" s="3"/>
      <c r="F5" s="3"/>
      <c r="G5" s="3"/>
      <c r="H5" s="1"/>
      <c r="I5" s="1"/>
    </row>
    <row r="6" spans="1:10" ht="12.75" customHeight="1">
      <c r="A6" s="25" t="s">
        <v>7</v>
      </c>
      <c r="B6" s="3"/>
      <c r="C6" s="3"/>
      <c r="D6" s="3"/>
      <c r="E6" s="3"/>
      <c r="F6" s="3"/>
      <c r="G6" s="3"/>
      <c r="H6" s="1"/>
      <c r="I6" s="1"/>
    </row>
    <row r="7" spans="1:10" ht="12.75" customHeight="1">
      <c r="A7" s="3"/>
      <c r="B7" s="3"/>
      <c r="C7" s="3"/>
      <c r="D7" s="3"/>
      <c r="E7" s="3"/>
      <c r="F7" s="3"/>
      <c r="G7" s="3"/>
      <c r="H7" s="1"/>
      <c r="I7" s="1"/>
    </row>
    <row r="8" spans="1:10" ht="24" customHeight="1">
      <c r="A8" s="94" t="s">
        <v>8</v>
      </c>
      <c r="B8" s="92"/>
      <c r="C8" s="92"/>
      <c r="D8" s="92"/>
      <c r="E8" s="92"/>
      <c r="F8" s="92"/>
      <c r="G8" s="92"/>
      <c r="H8" s="92"/>
      <c r="I8" s="92"/>
      <c r="J8" s="92"/>
    </row>
    <row r="9" spans="1:10" ht="13.5" customHeight="1" thickBot="1">
      <c r="A9" s="1"/>
      <c r="B9" s="1"/>
      <c r="C9" s="1"/>
      <c r="D9" s="1"/>
      <c r="E9" s="1"/>
      <c r="F9" s="1"/>
      <c r="G9" s="1"/>
      <c r="H9" s="1"/>
      <c r="I9" s="1"/>
      <c r="J9" s="77" t="s">
        <v>263</v>
      </c>
    </row>
    <row r="10" spans="1:10" ht="43.5" customHeight="1" thickBot="1">
      <c r="A10" s="103" t="s">
        <v>10</v>
      </c>
      <c r="B10" s="104" t="s">
        <v>11</v>
      </c>
      <c r="C10" s="104" t="s">
        <v>12</v>
      </c>
      <c r="D10" s="104" t="s">
        <v>13</v>
      </c>
      <c r="E10" s="104" t="s">
        <v>14</v>
      </c>
      <c r="F10" s="104" t="s">
        <v>15</v>
      </c>
      <c r="G10" s="104" t="s">
        <v>16</v>
      </c>
      <c r="H10" s="104" t="s">
        <v>17</v>
      </c>
      <c r="I10" s="104" t="s">
        <v>18</v>
      </c>
      <c r="J10" s="105" t="s">
        <v>19</v>
      </c>
    </row>
    <row r="11" spans="1:10" s="13" customFormat="1" ht="24.95">
      <c r="A11" s="62">
        <v>44562</v>
      </c>
      <c r="B11" s="21" t="s">
        <v>264</v>
      </c>
      <c r="C11" s="21" t="s">
        <v>265</v>
      </c>
      <c r="D11" s="20" t="s">
        <v>266</v>
      </c>
      <c r="E11" s="20" t="s">
        <v>22</v>
      </c>
      <c r="F11" s="20" t="s">
        <v>23</v>
      </c>
      <c r="G11" s="20" t="s">
        <v>267</v>
      </c>
      <c r="H11" s="20" t="s">
        <v>268</v>
      </c>
      <c r="I11" s="22">
        <v>3805904</v>
      </c>
      <c r="J11" s="79"/>
    </row>
    <row r="12" spans="1:10" s="13" customFormat="1" ht="24.95">
      <c r="A12" s="62">
        <v>44563</v>
      </c>
      <c r="B12" s="21" t="s">
        <v>264</v>
      </c>
      <c r="C12" s="21" t="s">
        <v>265</v>
      </c>
      <c r="D12" s="20" t="s">
        <v>266</v>
      </c>
      <c r="E12" s="20" t="s">
        <v>22</v>
      </c>
      <c r="F12" s="20" t="s">
        <v>35</v>
      </c>
      <c r="G12" s="20" t="s">
        <v>269</v>
      </c>
      <c r="H12" s="20" t="s">
        <v>268</v>
      </c>
      <c r="I12" s="22">
        <v>3315361</v>
      </c>
      <c r="J12" s="79"/>
    </row>
    <row r="13" spans="1:10" s="13" customFormat="1" ht="24.95">
      <c r="A13" s="62">
        <v>44564</v>
      </c>
      <c r="B13" s="21" t="s">
        <v>264</v>
      </c>
      <c r="C13" s="21" t="s">
        <v>265</v>
      </c>
      <c r="D13" s="20" t="s">
        <v>266</v>
      </c>
      <c r="E13" s="20" t="s">
        <v>22</v>
      </c>
      <c r="F13" s="20" t="s">
        <v>33</v>
      </c>
      <c r="G13" s="20" t="s">
        <v>84</v>
      </c>
      <c r="H13" s="20" t="s">
        <v>268</v>
      </c>
      <c r="I13" s="22">
        <v>3771395</v>
      </c>
      <c r="J13" s="79"/>
    </row>
    <row r="14" spans="1:10" s="13" customFormat="1" ht="24.95">
      <c r="A14" s="62">
        <v>44566</v>
      </c>
      <c r="B14" s="21" t="s">
        <v>264</v>
      </c>
      <c r="C14" s="21" t="s">
        <v>265</v>
      </c>
      <c r="D14" s="20" t="s">
        <v>270</v>
      </c>
      <c r="E14" s="20" t="s">
        <v>22</v>
      </c>
      <c r="F14" s="20" t="s">
        <v>144</v>
      </c>
      <c r="G14" s="20" t="s">
        <v>271</v>
      </c>
      <c r="H14" s="20" t="s">
        <v>268</v>
      </c>
      <c r="I14" s="22">
        <v>3294865</v>
      </c>
      <c r="J14" s="79"/>
    </row>
    <row r="15" spans="1:10" s="13" customFormat="1" ht="24.95">
      <c r="A15" s="62">
        <v>44568</v>
      </c>
      <c r="B15" s="21" t="s">
        <v>264</v>
      </c>
      <c r="C15" s="21" t="s">
        <v>265</v>
      </c>
      <c r="D15" s="20" t="s">
        <v>266</v>
      </c>
      <c r="E15" s="20" t="s">
        <v>22</v>
      </c>
      <c r="F15" s="20" t="s">
        <v>158</v>
      </c>
      <c r="G15" s="20" t="s">
        <v>272</v>
      </c>
      <c r="H15" s="20" t="s">
        <v>268</v>
      </c>
      <c r="I15" s="22">
        <v>3714907</v>
      </c>
      <c r="J15" s="79"/>
    </row>
    <row r="16" spans="1:10" s="13" customFormat="1" ht="24.95">
      <c r="A16" s="62">
        <v>44570</v>
      </c>
      <c r="B16" s="21" t="s">
        <v>264</v>
      </c>
      <c r="C16" s="21" t="s">
        <v>265</v>
      </c>
      <c r="D16" s="20" t="s">
        <v>270</v>
      </c>
      <c r="E16" s="20" t="s">
        <v>22</v>
      </c>
      <c r="F16" s="20" t="s">
        <v>28</v>
      </c>
      <c r="G16" s="20" t="s">
        <v>273</v>
      </c>
      <c r="H16" s="20" t="s">
        <v>268</v>
      </c>
      <c r="I16" s="22">
        <v>3755434</v>
      </c>
      <c r="J16" s="79"/>
    </row>
    <row r="17" spans="1:10" s="13" customFormat="1" ht="24.95">
      <c r="A17" s="62">
        <v>44571</v>
      </c>
      <c r="B17" s="21" t="s">
        <v>264</v>
      </c>
      <c r="C17" s="21" t="s">
        <v>265</v>
      </c>
      <c r="D17" s="20" t="s">
        <v>266</v>
      </c>
      <c r="E17" s="20" t="s">
        <v>22</v>
      </c>
      <c r="F17" s="20" t="s">
        <v>23</v>
      </c>
      <c r="G17" s="20" t="s">
        <v>156</v>
      </c>
      <c r="H17" s="20" t="s">
        <v>268</v>
      </c>
      <c r="I17" s="22">
        <v>2947561</v>
      </c>
      <c r="J17" s="79"/>
    </row>
    <row r="18" spans="1:10" s="13" customFormat="1" ht="24.95">
      <c r="A18" s="62">
        <v>44572</v>
      </c>
      <c r="B18" s="21" t="s">
        <v>264</v>
      </c>
      <c r="C18" s="21" t="s">
        <v>265</v>
      </c>
      <c r="D18" s="20" t="s">
        <v>266</v>
      </c>
      <c r="E18" s="20" t="s">
        <v>22</v>
      </c>
      <c r="F18" s="20" t="s">
        <v>35</v>
      </c>
      <c r="G18" s="20" t="s">
        <v>246</v>
      </c>
      <c r="H18" s="20" t="s">
        <v>268</v>
      </c>
      <c r="I18" s="22">
        <v>3705456</v>
      </c>
      <c r="J18" s="79"/>
    </row>
    <row r="19" spans="1:10" s="13" customFormat="1" ht="24.95">
      <c r="A19" s="62">
        <v>44574</v>
      </c>
      <c r="B19" s="21" t="s">
        <v>264</v>
      </c>
      <c r="C19" s="21" t="s">
        <v>265</v>
      </c>
      <c r="D19" s="20" t="s">
        <v>266</v>
      </c>
      <c r="E19" s="20" t="s">
        <v>22</v>
      </c>
      <c r="F19" s="20" t="s">
        <v>35</v>
      </c>
      <c r="G19" s="20" t="s">
        <v>274</v>
      </c>
      <c r="H19" s="20" t="s">
        <v>268</v>
      </c>
      <c r="I19" s="22">
        <v>3447091</v>
      </c>
      <c r="J19" s="79"/>
    </row>
    <row r="20" spans="1:10" s="13" customFormat="1" ht="24.95">
      <c r="A20" s="62">
        <v>44577</v>
      </c>
      <c r="B20" s="21" t="s">
        <v>264</v>
      </c>
      <c r="C20" s="21" t="s">
        <v>265</v>
      </c>
      <c r="D20" s="20" t="s">
        <v>266</v>
      </c>
      <c r="E20" s="20" t="s">
        <v>22</v>
      </c>
      <c r="F20" s="20" t="s">
        <v>158</v>
      </c>
      <c r="G20" s="20" t="s">
        <v>275</v>
      </c>
      <c r="H20" s="20" t="s">
        <v>268</v>
      </c>
      <c r="I20" s="22">
        <v>3781935</v>
      </c>
      <c r="J20" s="79"/>
    </row>
    <row r="21" spans="1:10" s="13" customFormat="1" ht="24.95">
      <c r="A21" s="62">
        <v>44577</v>
      </c>
      <c r="B21" s="21" t="s">
        <v>264</v>
      </c>
      <c r="C21" s="21" t="s">
        <v>265</v>
      </c>
      <c r="D21" s="20" t="s">
        <v>266</v>
      </c>
      <c r="E21" s="20" t="s">
        <v>22</v>
      </c>
      <c r="F21" s="20" t="s">
        <v>158</v>
      </c>
      <c r="G21" s="20" t="s">
        <v>276</v>
      </c>
      <c r="H21" s="20" t="s">
        <v>268</v>
      </c>
      <c r="I21" s="22">
        <v>3338642</v>
      </c>
      <c r="J21" s="79"/>
    </row>
    <row r="22" spans="1:10" s="13" customFormat="1" ht="24.95">
      <c r="A22" s="62">
        <v>44579</v>
      </c>
      <c r="B22" s="21" t="s">
        <v>264</v>
      </c>
      <c r="C22" s="21" t="s">
        <v>265</v>
      </c>
      <c r="D22" s="20" t="s">
        <v>266</v>
      </c>
      <c r="E22" s="20" t="s">
        <v>22</v>
      </c>
      <c r="F22" s="20" t="s">
        <v>55</v>
      </c>
      <c r="G22" s="20" t="s">
        <v>277</v>
      </c>
      <c r="H22" s="20" t="s">
        <v>268</v>
      </c>
      <c r="I22" s="22">
        <v>3411614</v>
      </c>
      <c r="J22" s="79"/>
    </row>
    <row r="23" spans="1:10" s="13" customFormat="1" ht="24.95">
      <c r="A23" s="62">
        <v>44580</v>
      </c>
      <c r="B23" s="21" t="s">
        <v>264</v>
      </c>
      <c r="C23" s="21" t="s">
        <v>265</v>
      </c>
      <c r="D23" s="20" t="s">
        <v>266</v>
      </c>
      <c r="E23" s="20" t="s">
        <v>22</v>
      </c>
      <c r="F23" s="20" t="s">
        <v>35</v>
      </c>
      <c r="G23" s="20" t="s">
        <v>118</v>
      </c>
      <c r="H23" s="20" t="s">
        <v>268</v>
      </c>
      <c r="I23" s="22">
        <v>3718396</v>
      </c>
      <c r="J23" s="79"/>
    </row>
    <row r="24" spans="1:10" s="13" customFormat="1" ht="24.95">
      <c r="A24" s="62">
        <v>44582</v>
      </c>
      <c r="B24" s="21" t="s">
        <v>264</v>
      </c>
      <c r="C24" s="21" t="s">
        <v>265</v>
      </c>
      <c r="D24" s="20" t="s">
        <v>266</v>
      </c>
      <c r="E24" s="20" t="s">
        <v>22</v>
      </c>
      <c r="F24" s="20" t="s">
        <v>23</v>
      </c>
      <c r="G24" s="20" t="s">
        <v>278</v>
      </c>
      <c r="H24" s="20" t="s">
        <v>268</v>
      </c>
      <c r="I24" s="22">
        <v>3796190</v>
      </c>
      <c r="J24" s="79"/>
    </row>
    <row r="25" spans="1:10" s="13" customFormat="1" ht="24.95">
      <c r="A25" s="62">
        <v>44584</v>
      </c>
      <c r="B25" s="21" t="s">
        <v>264</v>
      </c>
      <c r="C25" s="21" t="s">
        <v>265</v>
      </c>
      <c r="D25" s="20" t="s">
        <v>266</v>
      </c>
      <c r="E25" s="20" t="s">
        <v>22</v>
      </c>
      <c r="F25" s="20" t="s">
        <v>49</v>
      </c>
      <c r="G25" s="20" t="s">
        <v>178</v>
      </c>
      <c r="H25" s="20" t="s">
        <v>268</v>
      </c>
      <c r="I25" s="22">
        <v>3431375</v>
      </c>
      <c r="J25" s="79"/>
    </row>
    <row r="26" spans="1:10" s="13" customFormat="1" ht="24.95">
      <c r="A26" s="62">
        <v>44586</v>
      </c>
      <c r="B26" s="21" t="s">
        <v>264</v>
      </c>
      <c r="C26" s="21" t="s">
        <v>265</v>
      </c>
      <c r="D26" s="20" t="s">
        <v>270</v>
      </c>
      <c r="E26" s="20" t="s">
        <v>22</v>
      </c>
      <c r="F26" s="20" t="s">
        <v>144</v>
      </c>
      <c r="G26" s="20" t="s">
        <v>271</v>
      </c>
      <c r="H26" s="20" t="s">
        <v>268</v>
      </c>
      <c r="I26" s="22">
        <v>1869014</v>
      </c>
      <c r="J26" s="79" t="s">
        <v>67</v>
      </c>
    </row>
    <row r="27" spans="1:10" s="13" customFormat="1" ht="24.95">
      <c r="A27" s="62">
        <v>44586</v>
      </c>
      <c r="B27" s="21" t="s">
        <v>264</v>
      </c>
      <c r="C27" s="21" t="s">
        <v>265</v>
      </c>
      <c r="D27" s="20" t="s">
        <v>270</v>
      </c>
      <c r="E27" s="20" t="s">
        <v>22</v>
      </c>
      <c r="F27" s="20" t="s">
        <v>279</v>
      </c>
      <c r="G27" s="20" t="s">
        <v>271</v>
      </c>
      <c r="H27" s="20" t="s">
        <v>268</v>
      </c>
      <c r="I27" s="22">
        <v>1382004</v>
      </c>
      <c r="J27" s="79" t="s">
        <v>67</v>
      </c>
    </row>
    <row r="28" spans="1:10" s="13" customFormat="1" ht="24.95">
      <c r="A28" s="62">
        <v>44587</v>
      </c>
      <c r="B28" s="21" t="s">
        <v>264</v>
      </c>
      <c r="C28" s="21" t="s">
        <v>265</v>
      </c>
      <c r="D28" s="20" t="s">
        <v>266</v>
      </c>
      <c r="E28" s="20" t="s">
        <v>22</v>
      </c>
      <c r="F28" s="20" t="s">
        <v>38</v>
      </c>
      <c r="G28" s="20" t="s">
        <v>107</v>
      </c>
      <c r="H28" s="20" t="s">
        <v>268</v>
      </c>
      <c r="I28" s="22">
        <v>3641163</v>
      </c>
      <c r="J28" s="79"/>
    </row>
    <row r="29" spans="1:10" s="13" customFormat="1" ht="24.95">
      <c r="A29" s="62">
        <v>44588</v>
      </c>
      <c r="B29" s="21" t="s">
        <v>264</v>
      </c>
      <c r="C29" s="21" t="s">
        <v>265</v>
      </c>
      <c r="D29" s="20" t="s">
        <v>266</v>
      </c>
      <c r="E29" s="20" t="s">
        <v>22</v>
      </c>
      <c r="F29" s="20" t="s">
        <v>69</v>
      </c>
      <c r="G29" s="20" t="s">
        <v>190</v>
      </c>
      <c r="H29" s="20" t="s">
        <v>268</v>
      </c>
      <c r="I29" s="22">
        <v>2826437</v>
      </c>
      <c r="J29" s="79"/>
    </row>
    <row r="30" spans="1:10" s="13" customFormat="1" ht="24.95">
      <c r="A30" s="62">
        <v>44591</v>
      </c>
      <c r="B30" s="21" t="s">
        <v>264</v>
      </c>
      <c r="C30" s="21" t="s">
        <v>265</v>
      </c>
      <c r="D30" s="20" t="s">
        <v>266</v>
      </c>
      <c r="E30" s="20" t="s">
        <v>22</v>
      </c>
      <c r="F30" s="20" t="s">
        <v>23</v>
      </c>
      <c r="G30" s="20" t="s">
        <v>269</v>
      </c>
      <c r="H30" s="20" t="s">
        <v>268</v>
      </c>
      <c r="I30" s="22">
        <v>3799527</v>
      </c>
      <c r="J30" s="79"/>
    </row>
    <row r="31" spans="1:10" s="13" customFormat="1" ht="24.95">
      <c r="A31" s="62">
        <v>44593</v>
      </c>
      <c r="B31" s="21" t="s">
        <v>264</v>
      </c>
      <c r="C31" s="21" t="s">
        <v>265</v>
      </c>
      <c r="D31" s="20" t="s">
        <v>266</v>
      </c>
      <c r="E31" s="20" t="s">
        <v>22</v>
      </c>
      <c r="F31" s="20" t="s">
        <v>33</v>
      </c>
      <c r="G31" s="20" t="s">
        <v>192</v>
      </c>
      <c r="H31" s="20" t="s">
        <v>268</v>
      </c>
      <c r="I31" s="22">
        <v>3714462</v>
      </c>
      <c r="J31" s="79"/>
    </row>
    <row r="32" spans="1:10" s="13" customFormat="1" ht="24.95">
      <c r="A32" s="62">
        <v>44594</v>
      </c>
      <c r="B32" s="21" t="s">
        <v>264</v>
      </c>
      <c r="C32" s="21" t="s">
        <v>265</v>
      </c>
      <c r="D32" s="20" t="s">
        <v>266</v>
      </c>
      <c r="E32" s="20" t="s">
        <v>22</v>
      </c>
      <c r="F32" s="20" t="s">
        <v>44</v>
      </c>
      <c r="G32" s="20" t="s">
        <v>141</v>
      </c>
      <c r="H32" s="20" t="s">
        <v>268</v>
      </c>
      <c r="I32" s="22">
        <v>3509088</v>
      </c>
      <c r="J32" s="79"/>
    </row>
    <row r="33" spans="1:10" s="13" customFormat="1" ht="24.95">
      <c r="A33" s="62">
        <v>44595</v>
      </c>
      <c r="B33" s="21" t="s">
        <v>264</v>
      </c>
      <c r="C33" s="21" t="s">
        <v>265</v>
      </c>
      <c r="D33" s="20" t="s">
        <v>266</v>
      </c>
      <c r="E33" s="20" t="s">
        <v>22</v>
      </c>
      <c r="F33" s="20" t="s">
        <v>49</v>
      </c>
      <c r="G33" s="20" t="s">
        <v>280</v>
      </c>
      <c r="H33" s="20" t="s">
        <v>268</v>
      </c>
      <c r="I33" s="22">
        <v>3360810</v>
      </c>
      <c r="J33" s="79"/>
    </row>
    <row r="34" spans="1:10" s="13" customFormat="1" ht="24.95">
      <c r="A34" s="62">
        <v>44597</v>
      </c>
      <c r="B34" s="21" t="s">
        <v>264</v>
      </c>
      <c r="C34" s="21" t="s">
        <v>265</v>
      </c>
      <c r="D34" s="20" t="s">
        <v>266</v>
      </c>
      <c r="E34" s="20" t="s">
        <v>22</v>
      </c>
      <c r="F34" s="20" t="s">
        <v>68</v>
      </c>
      <c r="G34" s="20" t="s">
        <v>116</v>
      </c>
      <c r="H34" s="20" t="s">
        <v>268</v>
      </c>
      <c r="I34" s="22">
        <v>3499263</v>
      </c>
      <c r="J34" s="131"/>
    </row>
    <row r="35" spans="1:10" s="13" customFormat="1" ht="27.95" customHeight="1" thickBot="1">
      <c r="A35" s="132">
        <v>44598</v>
      </c>
      <c r="B35" s="133" t="s">
        <v>264</v>
      </c>
      <c r="C35" s="133" t="s">
        <v>265</v>
      </c>
      <c r="D35" s="134" t="s">
        <v>266</v>
      </c>
      <c r="E35" s="134" t="s">
        <v>22</v>
      </c>
      <c r="F35" s="134" t="s">
        <v>33</v>
      </c>
      <c r="G35" s="134" t="s">
        <v>114</v>
      </c>
      <c r="H35" s="134" t="s">
        <v>268</v>
      </c>
      <c r="I35" s="135">
        <v>3740434</v>
      </c>
      <c r="J35" s="123"/>
    </row>
    <row r="36" spans="1:10" s="13" customFormat="1" ht="24.95">
      <c r="A36" s="62">
        <v>44599</v>
      </c>
      <c r="B36" s="21" t="s">
        <v>264</v>
      </c>
      <c r="C36" s="21" t="s">
        <v>265</v>
      </c>
      <c r="D36" s="20" t="s">
        <v>266</v>
      </c>
      <c r="E36" s="20" t="s">
        <v>22</v>
      </c>
      <c r="F36" s="20" t="s">
        <v>23</v>
      </c>
      <c r="G36" s="20" t="s">
        <v>267</v>
      </c>
      <c r="H36" s="20" t="s">
        <v>268</v>
      </c>
      <c r="I36" s="22">
        <v>3790626</v>
      </c>
      <c r="J36" s="79"/>
    </row>
    <row r="37" spans="1:10" s="13" customFormat="1" ht="24.95">
      <c r="A37" s="62">
        <v>44601</v>
      </c>
      <c r="B37" s="21" t="s">
        <v>264</v>
      </c>
      <c r="C37" s="21" t="s">
        <v>265</v>
      </c>
      <c r="D37" s="20" t="s">
        <v>266</v>
      </c>
      <c r="E37" s="20" t="s">
        <v>22</v>
      </c>
      <c r="F37" s="20" t="s">
        <v>113</v>
      </c>
      <c r="G37" s="20" t="s">
        <v>119</v>
      </c>
      <c r="H37" s="20" t="s">
        <v>268</v>
      </c>
      <c r="I37" s="22">
        <v>3801003</v>
      </c>
      <c r="J37" s="79"/>
    </row>
    <row r="38" spans="1:10" s="13" customFormat="1" ht="24.95">
      <c r="A38" s="62">
        <v>44603</v>
      </c>
      <c r="B38" s="21" t="s">
        <v>264</v>
      </c>
      <c r="C38" s="21" t="s">
        <v>265</v>
      </c>
      <c r="D38" s="20" t="s">
        <v>266</v>
      </c>
      <c r="E38" s="20" t="s">
        <v>22</v>
      </c>
      <c r="F38" s="20" t="s">
        <v>23</v>
      </c>
      <c r="G38" s="20" t="s">
        <v>246</v>
      </c>
      <c r="H38" s="20" t="s">
        <v>268</v>
      </c>
      <c r="I38" s="22">
        <v>3703304</v>
      </c>
      <c r="J38" s="79"/>
    </row>
    <row r="39" spans="1:10" s="13" customFormat="1" ht="24.95">
      <c r="A39" s="62">
        <v>44605</v>
      </c>
      <c r="B39" s="21" t="s">
        <v>264</v>
      </c>
      <c r="C39" s="21" t="s">
        <v>265</v>
      </c>
      <c r="D39" s="20" t="s">
        <v>266</v>
      </c>
      <c r="E39" s="20" t="s">
        <v>22</v>
      </c>
      <c r="F39" s="20" t="s">
        <v>33</v>
      </c>
      <c r="G39" s="20" t="s">
        <v>281</v>
      </c>
      <c r="H39" s="20" t="s">
        <v>268</v>
      </c>
      <c r="I39" s="22">
        <v>3701099</v>
      </c>
      <c r="J39" s="79"/>
    </row>
    <row r="40" spans="1:10" s="13" customFormat="1" ht="24.95">
      <c r="A40" s="62">
        <v>44606</v>
      </c>
      <c r="B40" s="21" t="s">
        <v>264</v>
      </c>
      <c r="C40" s="21" t="s">
        <v>265</v>
      </c>
      <c r="D40" s="20" t="s">
        <v>266</v>
      </c>
      <c r="E40" s="20" t="s">
        <v>22</v>
      </c>
      <c r="F40" s="20" t="s">
        <v>57</v>
      </c>
      <c r="G40" s="20" t="s">
        <v>282</v>
      </c>
      <c r="H40" s="20" t="s">
        <v>268</v>
      </c>
      <c r="I40" s="22">
        <v>3702896</v>
      </c>
      <c r="J40" s="79"/>
    </row>
    <row r="41" spans="1:10" s="13" customFormat="1" ht="24.95">
      <c r="A41" s="62">
        <v>44609</v>
      </c>
      <c r="B41" s="21" t="s">
        <v>264</v>
      </c>
      <c r="C41" s="21" t="s">
        <v>265</v>
      </c>
      <c r="D41" s="20" t="s">
        <v>266</v>
      </c>
      <c r="E41" s="20" t="s">
        <v>22</v>
      </c>
      <c r="F41" s="20" t="s">
        <v>33</v>
      </c>
      <c r="G41" s="20" t="s">
        <v>118</v>
      </c>
      <c r="H41" s="20" t="s">
        <v>268</v>
      </c>
      <c r="I41" s="22">
        <v>3713923</v>
      </c>
      <c r="J41" s="79"/>
    </row>
    <row r="42" spans="1:10" s="13" customFormat="1" ht="24.95">
      <c r="A42" s="62">
        <v>44610</v>
      </c>
      <c r="B42" s="21" t="s">
        <v>264</v>
      </c>
      <c r="C42" s="21" t="s">
        <v>265</v>
      </c>
      <c r="D42" s="20" t="s">
        <v>266</v>
      </c>
      <c r="E42" s="20" t="s">
        <v>22</v>
      </c>
      <c r="F42" s="20" t="s">
        <v>31</v>
      </c>
      <c r="G42" s="20" t="s">
        <v>244</v>
      </c>
      <c r="H42" s="20" t="s">
        <v>268</v>
      </c>
      <c r="I42" s="22">
        <v>683669</v>
      </c>
      <c r="J42" s="79" t="s">
        <v>67</v>
      </c>
    </row>
    <row r="43" spans="1:10" s="13" customFormat="1" ht="24.95">
      <c r="A43" s="62">
        <v>44610</v>
      </c>
      <c r="B43" s="21" t="s">
        <v>264</v>
      </c>
      <c r="C43" s="21" t="s">
        <v>265</v>
      </c>
      <c r="D43" s="20" t="s">
        <v>266</v>
      </c>
      <c r="E43" s="20" t="s">
        <v>22</v>
      </c>
      <c r="F43" s="20" t="s">
        <v>61</v>
      </c>
      <c r="G43" s="20" t="s">
        <v>244</v>
      </c>
      <c r="H43" s="20" t="s">
        <v>268</v>
      </c>
      <c r="I43" s="22">
        <v>3131150</v>
      </c>
      <c r="J43" s="79" t="s">
        <v>67</v>
      </c>
    </row>
    <row r="44" spans="1:10" s="13" customFormat="1" ht="24.95">
      <c r="A44" s="62">
        <v>44611</v>
      </c>
      <c r="B44" s="21" t="s">
        <v>264</v>
      </c>
      <c r="C44" s="21" t="s">
        <v>265</v>
      </c>
      <c r="D44" s="20" t="s">
        <v>266</v>
      </c>
      <c r="E44" s="20" t="s">
        <v>22</v>
      </c>
      <c r="F44" s="20" t="s">
        <v>35</v>
      </c>
      <c r="G44" s="20" t="s">
        <v>56</v>
      </c>
      <c r="H44" s="20" t="s">
        <v>268</v>
      </c>
      <c r="I44" s="22">
        <v>3712909</v>
      </c>
      <c r="J44" s="79"/>
    </row>
    <row r="45" spans="1:10" s="13" customFormat="1" ht="24.95">
      <c r="A45" s="62">
        <v>44613</v>
      </c>
      <c r="B45" s="21" t="s">
        <v>264</v>
      </c>
      <c r="C45" s="21" t="s">
        <v>265</v>
      </c>
      <c r="D45" s="20" t="s">
        <v>266</v>
      </c>
      <c r="E45" s="20" t="s">
        <v>22</v>
      </c>
      <c r="F45" s="20" t="s">
        <v>65</v>
      </c>
      <c r="G45" s="20" t="s">
        <v>150</v>
      </c>
      <c r="H45" s="20" t="s">
        <v>268</v>
      </c>
      <c r="I45" s="22">
        <v>2935392</v>
      </c>
      <c r="J45" s="79"/>
    </row>
    <row r="46" spans="1:10" s="13" customFormat="1" ht="24.95">
      <c r="A46" s="62">
        <v>44614</v>
      </c>
      <c r="B46" s="21" t="s">
        <v>264</v>
      </c>
      <c r="C46" s="21" t="s">
        <v>265</v>
      </c>
      <c r="D46" s="20" t="s">
        <v>266</v>
      </c>
      <c r="E46" s="20" t="s">
        <v>22</v>
      </c>
      <c r="F46" s="20" t="s">
        <v>23</v>
      </c>
      <c r="G46" s="20" t="s">
        <v>278</v>
      </c>
      <c r="H46" s="20" t="s">
        <v>268</v>
      </c>
      <c r="I46" s="22">
        <v>3740341</v>
      </c>
      <c r="J46" s="79"/>
    </row>
    <row r="47" spans="1:10" s="13" customFormat="1" ht="24.95">
      <c r="A47" s="62">
        <v>44616</v>
      </c>
      <c r="B47" s="21" t="s">
        <v>264</v>
      </c>
      <c r="C47" s="21" t="s">
        <v>265</v>
      </c>
      <c r="D47" s="20" t="s">
        <v>283</v>
      </c>
      <c r="E47" s="20" t="s">
        <v>22</v>
      </c>
      <c r="F47" s="20" t="s">
        <v>279</v>
      </c>
      <c r="G47" s="20" t="s">
        <v>153</v>
      </c>
      <c r="H47" s="20" t="s">
        <v>268</v>
      </c>
      <c r="I47" s="22">
        <v>3069300</v>
      </c>
      <c r="J47" s="79"/>
    </row>
    <row r="48" spans="1:10" s="13" customFormat="1" ht="24.95">
      <c r="A48" s="62">
        <v>44617</v>
      </c>
      <c r="B48" s="21" t="s">
        <v>264</v>
      </c>
      <c r="C48" s="21" t="s">
        <v>265</v>
      </c>
      <c r="D48" s="20" t="s">
        <v>266</v>
      </c>
      <c r="E48" s="20" t="s">
        <v>22</v>
      </c>
      <c r="F48" s="20" t="s">
        <v>31</v>
      </c>
      <c r="G48" s="20" t="s">
        <v>131</v>
      </c>
      <c r="H48" s="20" t="s">
        <v>268</v>
      </c>
      <c r="I48" s="22">
        <v>3713695</v>
      </c>
      <c r="J48" s="79"/>
    </row>
    <row r="49" spans="1:10" s="13" customFormat="1" ht="24.95">
      <c r="A49" s="62">
        <v>44619</v>
      </c>
      <c r="B49" s="21" t="s">
        <v>264</v>
      </c>
      <c r="C49" s="21" t="s">
        <v>265</v>
      </c>
      <c r="D49" s="20" t="s">
        <v>266</v>
      </c>
      <c r="E49" s="20" t="s">
        <v>22</v>
      </c>
      <c r="F49" s="20" t="s">
        <v>158</v>
      </c>
      <c r="G49" s="20" t="s">
        <v>284</v>
      </c>
      <c r="H49" s="20" t="s">
        <v>268</v>
      </c>
      <c r="I49" s="22">
        <v>3534764</v>
      </c>
      <c r="J49" s="79"/>
    </row>
    <row r="50" spans="1:10" s="13" customFormat="1" ht="24.95">
      <c r="A50" s="62">
        <v>44620</v>
      </c>
      <c r="B50" s="21" t="s">
        <v>264</v>
      </c>
      <c r="C50" s="21" t="s">
        <v>265</v>
      </c>
      <c r="D50" s="20" t="s">
        <v>266</v>
      </c>
      <c r="E50" s="20" t="s">
        <v>22</v>
      </c>
      <c r="F50" s="20" t="s">
        <v>33</v>
      </c>
      <c r="G50" s="20" t="s">
        <v>168</v>
      </c>
      <c r="H50" s="20" t="s">
        <v>268</v>
      </c>
      <c r="I50" s="22">
        <v>3419191</v>
      </c>
      <c r="J50" s="79"/>
    </row>
    <row r="51" spans="1:10" s="13" customFormat="1" ht="24.95">
      <c r="A51" s="62">
        <v>44622</v>
      </c>
      <c r="B51" s="21" t="s">
        <v>264</v>
      </c>
      <c r="C51" s="21" t="s">
        <v>265</v>
      </c>
      <c r="D51" s="20" t="s">
        <v>266</v>
      </c>
      <c r="E51" s="20" t="s">
        <v>22</v>
      </c>
      <c r="F51" s="20" t="s">
        <v>33</v>
      </c>
      <c r="G51" s="20" t="s">
        <v>269</v>
      </c>
      <c r="H51" s="20" t="s">
        <v>268</v>
      </c>
      <c r="I51" s="22">
        <v>3734131</v>
      </c>
      <c r="J51" s="79"/>
    </row>
    <row r="52" spans="1:10" s="13" customFormat="1" ht="24.95">
      <c r="A52" s="62">
        <v>44624</v>
      </c>
      <c r="B52" s="21" t="s">
        <v>264</v>
      </c>
      <c r="C52" s="21" t="s">
        <v>265</v>
      </c>
      <c r="D52" s="20" t="s">
        <v>283</v>
      </c>
      <c r="E52" s="20" t="s">
        <v>22</v>
      </c>
      <c r="F52" s="20" t="s">
        <v>144</v>
      </c>
      <c r="G52" s="20" t="s">
        <v>271</v>
      </c>
      <c r="H52" s="20" t="s">
        <v>268</v>
      </c>
      <c r="I52" s="22">
        <v>3211149</v>
      </c>
      <c r="J52" s="79"/>
    </row>
    <row r="53" spans="1:10" s="13" customFormat="1" ht="24.95">
      <c r="A53" s="62">
        <v>44625</v>
      </c>
      <c r="B53" s="21" t="s">
        <v>264</v>
      </c>
      <c r="C53" s="21" t="s">
        <v>265</v>
      </c>
      <c r="D53" s="20" t="s">
        <v>266</v>
      </c>
      <c r="E53" s="20" t="s">
        <v>22</v>
      </c>
      <c r="F53" s="20" t="s">
        <v>68</v>
      </c>
      <c r="G53" s="20" t="s">
        <v>253</v>
      </c>
      <c r="H53" s="20" t="s">
        <v>268</v>
      </c>
      <c r="I53" s="22">
        <v>869641</v>
      </c>
      <c r="J53" s="79" t="s">
        <v>67</v>
      </c>
    </row>
    <row r="54" spans="1:10" s="13" customFormat="1" ht="24.95">
      <c r="A54" s="62">
        <v>44625</v>
      </c>
      <c r="B54" s="21" t="s">
        <v>264</v>
      </c>
      <c r="C54" s="21" t="s">
        <v>265</v>
      </c>
      <c r="D54" s="20" t="s">
        <v>266</v>
      </c>
      <c r="E54" s="20" t="s">
        <v>22</v>
      </c>
      <c r="F54" s="20" t="s">
        <v>44</v>
      </c>
      <c r="G54" s="20" t="s">
        <v>253</v>
      </c>
      <c r="H54" s="20" t="s">
        <v>268</v>
      </c>
      <c r="I54" s="22">
        <v>2922161</v>
      </c>
      <c r="J54" s="79" t="s">
        <v>67</v>
      </c>
    </row>
    <row r="55" spans="1:10" s="13" customFormat="1" ht="24.95">
      <c r="A55" s="62">
        <v>44627</v>
      </c>
      <c r="B55" s="21" t="s">
        <v>264</v>
      </c>
      <c r="C55" s="21" t="s">
        <v>265</v>
      </c>
      <c r="D55" s="20" t="s">
        <v>266</v>
      </c>
      <c r="E55" s="20" t="s">
        <v>22</v>
      </c>
      <c r="F55" s="20" t="s">
        <v>55</v>
      </c>
      <c r="G55" s="20" t="s">
        <v>192</v>
      </c>
      <c r="H55" s="20" t="s">
        <v>268</v>
      </c>
      <c r="I55" s="22">
        <v>3713599</v>
      </c>
      <c r="J55" s="79"/>
    </row>
    <row r="56" spans="1:10" s="13" customFormat="1" ht="24.95">
      <c r="A56" s="62">
        <v>44630</v>
      </c>
      <c r="B56" s="21" t="s">
        <v>264</v>
      </c>
      <c r="C56" s="21" t="s">
        <v>265</v>
      </c>
      <c r="D56" s="20" t="s">
        <v>266</v>
      </c>
      <c r="E56" s="20" t="s">
        <v>22</v>
      </c>
      <c r="F56" s="20" t="s">
        <v>23</v>
      </c>
      <c r="G56" s="20" t="s">
        <v>285</v>
      </c>
      <c r="H56" s="20" t="s">
        <v>268</v>
      </c>
      <c r="I56" s="22">
        <v>3446417</v>
      </c>
      <c r="J56" s="79"/>
    </row>
    <row r="57" spans="1:10" s="13" customFormat="1" ht="24.95">
      <c r="A57" s="62">
        <v>44633</v>
      </c>
      <c r="B57" s="21" t="s">
        <v>264</v>
      </c>
      <c r="C57" s="21" t="s">
        <v>265</v>
      </c>
      <c r="D57" s="20" t="s">
        <v>266</v>
      </c>
      <c r="E57" s="20" t="s">
        <v>22</v>
      </c>
      <c r="F57" s="20" t="s">
        <v>31</v>
      </c>
      <c r="G57" s="20" t="s">
        <v>164</v>
      </c>
      <c r="H57" s="20" t="s">
        <v>268</v>
      </c>
      <c r="I57" s="22">
        <v>3551427</v>
      </c>
      <c r="J57" s="79"/>
    </row>
    <row r="58" spans="1:10" s="13" customFormat="1" ht="24.95">
      <c r="A58" s="62">
        <v>44633</v>
      </c>
      <c r="B58" s="21" t="s">
        <v>264</v>
      </c>
      <c r="C58" s="21" t="s">
        <v>265</v>
      </c>
      <c r="D58" s="20" t="s">
        <v>266</v>
      </c>
      <c r="E58" s="20" t="s">
        <v>22</v>
      </c>
      <c r="F58" s="20" t="s">
        <v>23</v>
      </c>
      <c r="G58" s="20" t="s">
        <v>246</v>
      </c>
      <c r="H58" s="20" t="s">
        <v>268</v>
      </c>
      <c r="I58" s="22">
        <v>3698065</v>
      </c>
      <c r="J58" s="79"/>
    </row>
    <row r="59" spans="1:10" s="13" customFormat="1" ht="24.95">
      <c r="A59" s="62">
        <v>44635</v>
      </c>
      <c r="B59" s="21" t="s">
        <v>264</v>
      </c>
      <c r="C59" s="21" t="s">
        <v>265</v>
      </c>
      <c r="D59" s="20" t="s">
        <v>266</v>
      </c>
      <c r="E59" s="20" t="s">
        <v>22</v>
      </c>
      <c r="F59" s="20" t="s">
        <v>57</v>
      </c>
      <c r="G59" s="20" t="s">
        <v>282</v>
      </c>
      <c r="H59" s="20" t="s">
        <v>268</v>
      </c>
      <c r="I59" s="22">
        <v>3711637</v>
      </c>
      <c r="J59" s="79"/>
    </row>
    <row r="60" spans="1:10" s="13" customFormat="1" ht="27.95" customHeight="1" thickBot="1">
      <c r="A60" s="132">
        <v>44637</v>
      </c>
      <c r="B60" s="133" t="s">
        <v>264</v>
      </c>
      <c r="C60" s="133" t="s">
        <v>265</v>
      </c>
      <c r="D60" s="134" t="s">
        <v>266</v>
      </c>
      <c r="E60" s="134" t="s">
        <v>22</v>
      </c>
      <c r="F60" s="134" t="s">
        <v>42</v>
      </c>
      <c r="G60" s="134" t="s">
        <v>151</v>
      </c>
      <c r="H60" s="134" t="s">
        <v>268</v>
      </c>
      <c r="I60" s="135">
        <v>3418548</v>
      </c>
      <c r="J60" s="123"/>
    </row>
    <row r="61" spans="1:10" s="13" customFormat="1" ht="24.95">
      <c r="A61" s="62">
        <v>44639</v>
      </c>
      <c r="B61" s="21" t="s">
        <v>264</v>
      </c>
      <c r="C61" s="21" t="s">
        <v>265</v>
      </c>
      <c r="D61" s="20" t="s">
        <v>266</v>
      </c>
      <c r="E61" s="20" t="s">
        <v>22</v>
      </c>
      <c r="F61" s="20" t="s">
        <v>23</v>
      </c>
      <c r="G61" s="20" t="s">
        <v>142</v>
      </c>
      <c r="H61" s="20" t="s">
        <v>268</v>
      </c>
      <c r="I61" s="22">
        <v>3720437</v>
      </c>
      <c r="J61" s="79"/>
    </row>
    <row r="62" spans="1:10" s="13" customFormat="1" ht="24.95">
      <c r="A62" s="62">
        <v>44641</v>
      </c>
      <c r="B62" s="21" t="s">
        <v>264</v>
      </c>
      <c r="C62" s="21" t="s">
        <v>265</v>
      </c>
      <c r="D62" s="20" t="s">
        <v>266</v>
      </c>
      <c r="E62" s="20" t="s">
        <v>22</v>
      </c>
      <c r="F62" s="20" t="s">
        <v>57</v>
      </c>
      <c r="G62" s="20" t="s">
        <v>286</v>
      </c>
      <c r="H62" s="20" t="s">
        <v>268</v>
      </c>
      <c r="I62" s="22">
        <v>1130830</v>
      </c>
      <c r="J62" s="79" t="s">
        <v>67</v>
      </c>
    </row>
    <row r="63" spans="1:10" s="13" customFormat="1" ht="24.95">
      <c r="A63" s="62">
        <v>44641</v>
      </c>
      <c r="B63" s="21" t="s">
        <v>264</v>
      </c>
      <c r="C63" s="21" t="s">
        <v>265</v>
      </c>
      <c r="D63" s="20" t="s">
        <v>266</v>
      </c>
      <c r="E63" s="20" t="s">
        <v>22</v>
      </c>
      <c r="F63" s="20" t="s">
        <v>69</v>
      </c>
      <c r="G63" s="20" t="s">
        <v>286</v>
      </c>
      <c r="H63" s="20" t="s">
        <v>268</v>
      </c>
      <c r="I63" s="22">
        <v>2722288</v>
      </c>
      <c r="J63" s="79" t="s">
        <v>67</v>
      </c>
    </row>
    <row r="64" spans="1:10" s="13" customFormat="1" ht="24.95">
      <c r="A64" s="62">
        <v>44643</v>
      </c>
      <c r="B64" s="21" t="s">
        <v>264</v>
      </c>
      <c r="C64" s="21" t="s">
        <v>265</v>
      </c>
      <c r="D64" s="20" t="s">
        <v>270</v>
      </c>
      <c r="E64" s="20" t="s">
        <v>22</v>
      </c>
      <c r="F64" s="20" t="s">
        <v>35</v>
      </c>
      <c r="G64" s="20" t="s">
        <v>26</v>
      </c>
      <c r="H64" s="20" t="s">
        <v>268</v>
      </c>
      <c r="I64" s="22">
        <v>3445132</v>
      </c>
      <c r="J64" s="79"/>
    </row>
    <row r="65" spans="1:10" s="13" customFormat="1" ht="24.95">
      <c r="A65" s="62">
        <v>44644</v>
      </c>
      <c r="B65" s="21" t="s">
        <v>264</v>
      </c>
      <c r="C65" s="21" t="s">
        <v>265</v>
      </c>
      <c r="D65" s="20" t="s">
        <v>270</v>
      </c>
      <c r="E65" s="20" t="s">
        <v>22</v>
      </c>
      <c r="F65" s="20" t="s">
        <v>23</v>
      </c>
      <c r="G65" s="20" t="s">
        <v>267</v>
      </c>
      <c r="H65" s="20" t="s">
        <v>268</v>
      </c>
      <c r="I65" s="22">
        <v>3508843</v>
      </c>
      <c r="J65" s="79"/>
    </row>
    <row r="66" spans="1:10" s="13" customFormat="1" ht="24.95">
      <c r="A66" s="62">
        <v>44646</v>
      </c>
      <c r="B66" s="21" t="s">
        <v>264</v>
      </c>
      <c r="C66" s="21" t="s">
        <v>265</v>
      </c>
      <c r="D66" s="20" t="s">
        <v>283</v>
      </c>
      <c r="E66" s="20" t="s">
        <v>22</v>
      </c>
      <c r="F66" s="20" t="s">
        <v>143</v>
      </c>
      <c r="G66" s="20" t="s">
        <v>271</v>
      </c>
      <c r="H66" s="20" t="s">
        <v>268</v>
      </c>
      <c r="I66" s="22">
        <v>3213779</v>
      </c>
      <c r="J66" s="79"/>
    </row>
    <row r="67" spans="1:10" s="13" customFormat="1" ht="24.95">
      <c r="A67" s="62">
        <v>44648</v>
      </c>
      <c r="B67" s="21" t="s">
        <v>264</v>
      </c>
      <c r="C67" s="21" t="s">
        <v>265</v>
      </c>
      <c r="D67" s="20" t="s">
        <v>270</v>
      </c>
      <c r="E67" s="20" t="s">
        <v>22</v>
      </c>
      <c r="F67" s="20" t="s">
        <v>69</v>
      </c>
      <c r="G67" s="20" t="s">
        <v>217</v>
      </c>
      <c r="H67" s="20" t="s">
        <v>268</v>
      </c>
      <c r="I67" s="22">
        <v>3514023</v>
      </c>
      <c r="J67" s="79"/>
    </row>
    <row r="68" spans="1:10" s="13" customFormat="1" ht="24.95" customHeight="1">
      <c r="A68" s="62">
        <v>44650</v>
      </c>
      <c r="B68" s="21" t="s">
        <v>264</v>
      </c>
      <c r="C68" s="21" t="s">
        <v>265</v>
      </c>
      <c r="D68" s="20" t="s">
        <v>270</v>
      </c>
      <c r="E68" s="20" t="s">
        <v>22</v>
      </c>
      <c r="F68" s="20" t="s">
        <v>23</v>
      </c>
      <c r="G68" s="20" t="s">
        <v>278</v>
      </c>
      <c r="H68" s="20" t="s">
        <v>268</v>
      </c>
      <c r="I68" s="22">
        <v>3733476</v>
      </c>
      <c r="J68" s="79"/>
    </row>
    <row r="69" spans="1:10" s="13" customFormat="1" ht="24.95">
      <c r="A69" s="62">
        <v>44651</v>
      </c>
      <c r="B69" s="21" t="s">
        <v>264</v>
      </c>
      <c r="C69" s="21" t="s">
        <v>265</v>
      </c>
      <c r="D69" s="20" t="s">
        <v>270</v>
      </c>
      <c r="E69" s="20" t="s">
        <v>22</v>
      </c>
      <c r="F69" s="20" t="s">
        <v>33</v>
      </c>
      <c r="G69" s="20" t="s">
        <v>156</v>
      </c>
      <c r="H69" s="20" t="s">
        <v>268</v>
      </c>
      <c r="I69" s="22">
        <v>2881127</v>
      </c>
      <c r="J69" s="79"/>
    </row>
    <row r="70" spans="1:10" s="13" customFormat="1" ht="24.95">
      <c r="A70" s="62">
        <v>44652</v>
      </c>
      <c r="B70" s="21" t="s">
        <v>264</v>
      </c>
      <c r="C70" s="21" t="s">
        <v>265</v>
      </c>
      <c r="D70" s="20" t="s">
        <v>266</v>
      </c>
      <c r="E70" s="20" t="s">
        <v>22</v>
      </c>
      <c r="F70" s="20" t="s">
        <v>49</v>
      </c>
      <c r="G70" s="20" t="s">
        <v>40</v>
      </c>
      <c r="H70" s="20" t="s">
        <v>268</v>
      </c>
      <c r="I70" s="22">
        <v>3510308</v>
      </c>
      <c r="J70" s="79"/>
    </row>
    <row r="71" spans="1:10" s="13" customFormat="1" ht="24.95">
      <c r="A71" s="62">
        <v>44655</v>
      </c>
      <c r="B71" s="21" t="s">
        <v>264</v>
      </c>
      <c r="C71" s="21" t="s">
        <v>265</v>
      </c>
      <c r="D71" s="20" t="s">
        <v>266</v>
      </c>
      <c r="E71" s="20" t="s">
        <v>22</v>
      </c>
      <c r="F71" s="20" t="s">
        <v>33</v>
      </c>
      <c r="G71" s="20" t="s">
        <v>287</v>
      </c>
      <c r="H71" s="20" t="s">
        <v>268</v>
      </c>
      <c r="I71" s="22">
        <v>3778811</v>
      </c>
      <c r="J71" s="79"/>
    </row>
    <row r="72" spans="1:10" s="13" customFormat="1" ht="24.95">
      <c r="A72" s="62">
        <v>44656</v>
      </c>
      <c r="B72" s="21" t="s">
        <v>264</v>
      </c>
      <c r="C72" s="21" t="s">
        <v>265</v>
      </c>
      <c r="D72" s="20" t="s">
        <v>266</v>
      </c>
      <c r="E72" s="20" t="s">
        <v>22</v>
      </c>
      <c r="F72" s="20" t="s">
        <v>33</v>
      </c>
      <c r="G72" s="20" t="s">
        <v>192</v>
      </c>
      <c r="H72" s="20" t="s">
        <v>268</v>
      </c>
      <c r="I72" s="22">
        <v>3718766</v>
      </c>
      <c r="J72" s="79"/>
    </row>
    <row r="73" spans="1:10" s="13" customFormat="1" ht="24.95">
      <c r="A73" s="62">
        <v>44658</v>
      </c>
      <c r="B73" s="21" t="s">
        <v>264</v>
      </c>
      <c r="C73" s="21" t="s">
        <v>265</v>
      </c>
      <c r="D73" s="20" t="s">
        <v>266</v>
      </c>
      <c r="E73" s="20" t="s">
        <v>22</v>
      </c>
      <c r="F73" s="20" t="s">
        <v>61</v>
      </c>
      <c r="G73" s="20" t="s">
        <v>186</v>
      </c>
      <c r="H73" s="20" t="s">
        <v>268</v>
      </c>
      <c r="I73" s="22">
        <v>3510904</v>
      </c>
      <c r="J73" s="79"/>
    </row>
    <row r="74" spans="1:10" s="13" customFormat="1" ht="24.95">
      <c r="A74" s="62">
        <v>44660</v>
      </c>
      <c r="B74" s="21" t="s">
        <v>264</v>
      </c>
      <c r="C74" s="21" t="s">
        <v>265</v>
      </c>
      <c r="D74" s="20" t="s">
        <v>266</v>
      </c>
      <c r="E74" s="20" t="s">
        <v>22</v>
      </c>
      <c r="F74" s="20" t="s">
        <v>33</v>
      </c>
      <c r="G74" s="20" t="s">
        <v>288</v>
      </c>
      <c r="H74" s="20" t="s">
        <v>268</v>
      </c>
      <c r="I74" s="22">
        <v>3215430</v>
      </c>
      <c r="J74" s="79"/>
    </row>
    <row r="75" spans="1:10" s="13" customFormat="1" ht="24.95">
      <c r="A75" s="62">
        <v>44662</v>
      </c>
      <c r="B75" s="21" t="s">
        <v>264</v>
      </c>
      <c r="C75" s="21" t="s">
        <v>265</v>
      </c>
      <c r="D75" s="20" t="s">
        <v>266</v>
      </c>
      <c r="E75" s="20" t="s">
        <v>22</v>
      </c>
      <c r="F75" s="20" t="s">
        <v>44</v>
      </c>
      <c r="G75" s="20" t="s">
        <v>112</v>
      </c>
      <c r="H75" s="20" t="s">
        <v>268</v>
      </c>
      <c r="I75" s="22">
        <v>3689838</v>
      </c>
      <c r="J75" s="79"/>
    </row>
    <row r="76" spans="1:10" s="13" customFormat="1" ht="24.95">
      <c r="A76" s="62">
        <v>44664</v>
      </c>
      <c r="B76" s="21" t="s">
        <v>264</v>
      </c>
      <c r="C76" s="21" t="s">
        <v>265</v>
      </c>
      <c r="D76" s="20" t="s">
        <v>266</v>
      </c>
      <c r="E76" s="20" t="s">
        <v>22</v>
      </c>
      <c r="F76" s="20" t="s">
        <v>65</v>
      </c>
      <c r="G76" s="20" t="s">
        <v>274</v>
      </c>
      <c r="H76" s="20" t="s">
        <v>268</v>
      </c>
      <c r="I76" s="22">
        <v>3466924</v>
      </c>
      <c r="J76" s="79"/>
    </row>
    <row r="77" spans="1:10" s="13" customFormat="1" ht="24.95">
      <c r="A77" s="62">
        <v>44666</v>
      </c>
      <c r="B77" s="21" t="s">
        <v>264</v>
      </c>
      <c r="C77" s="21" t="s">
        <v>265</v>
      </c>
      <c r="D77" s="20" t="s">
        <v>266</v>
      </c>
      <c r="E77" s="20" t="s">
        <v>22</v>
      </c>
      <c r="F77" s="20" t="s">
        <v>55</v>
      </c>
      <c r="G77" s="20" t="s">
        <v>246</v>
      </c>
      <c r="H77" s="20" t="s">
        <v>268</v>
      </c>
      <c r="I77" s="22">
        <v>3701814</v>
      </c>
      <c r="J77" s="79"/>
    </row>
    <row r="78" spans="1:10" s="13" customFormat="1" ht="24.95">
      <c r="A78" s="62">
        <v>44667</v>
      </c>
      <c r="B78" s="21" t="s">
        <v>264</v>
      </c>
      <c r="C78" s="21" t="s">
        <v>265</v>
      </c>
      <c r="D78" s="20" t="s">
        <v>266</v>
      </c>
      <c r="E78" s="20" t="s">
        <v>22</v>
      </c>
      <c r="F78" s="20" t="s">
        <v>57</v>
      </c>
      <c r="G78" s="20" t="s">
        <v>282</v>
      </c>
      <c r="H78" s="20" t="s">
        <v>268</v>
      </c>
      <c r="I78" s="22">
        <v>2982889</v>
      </c>
      <c r="J78" s="79"/>
    </row>
    <row r="79" spans="1:10" s="13" customFormat="1" ht="24.95">
      <c r="A79" s="62">
        <v>44669</v>
      </c>
      <c r="B79" s="21" t="s">
        <v>264</v>
      </c>
      <c r="C79" s="21" t="s">
        <v>265</v>
      </c>
      <c r="D79" s="20" t="s">
        <v>266</v>
      </c>
      <c r="E79" s="20" t="s">
        <v>22</v>
      </c>
      <c r="F79" s="20" t="s">
        <v>69</v>
      </c>
      <c r="G79" s="20" t="s">
        <v>164</v>
      </c>
      <c r="H79" s="20" t="s">
        <v>268</v>
      </c>
      <c r="I79" s="22">
        <v>3411047</v>
      </c>
      <c r="J79" s="79"/>
    </row>
    <row r="80" spans="1:10" s="13" customFormat="1" ht="24.95">
      <c r="A80" s="62">
        <v>44670</v>
      </c>
      <c r="B80" s="21" t="s">
        <v>264</v>
      </c>
      <c r="C80" s="21" t="s">
        <v>265</v>
      </c>
      <c r="D80" s="20" t="s">
        <v>266</v>
      </c>
      <c r="E80" s="20" t="s">
        <v>22</v>
      </c>
      <c r="F80" s="20" t="s">
        <v>23</v>
      </c>
      <c r="G80" s="20" t="s">
        <v>58</v>
      </c>
      <c r="H80" s="20" t="s">
        <v>268</v>
      </c>
      <c r="I80" s="22">
        <v>2947582</v>
      </c>
      <c r="J80" s="79"/>
    </row>
    <row r="81" spans="1:10" s="13" customFormat="1" ht="24.95">
      <c r="A81" s="62">
        <v>44671</v>
      </c>
      <c r="B81" s="21" t="s">
        <v>264</v>
      </c>
      <c r="C81" s="21" t="s">
        <v>265</v>
      </c>
      <c r="D81" s="20" t="s">
        <v>266</v>
      </c>
      <c r="E81" s="20" t="s">
        <v>22</v>
      </c>
      <c r="F81" s="20" t="s">
        <v>69</v>
      </c>
      <c r="G81" s="20" t="s">
        <v>32</v>
      </c>
      <c r="H81" s="20" t="s">
        <v>268</v>
      </c>
      <c r="I81" s="22">
        <v>2731326</v>
      </c>
      <c r="J81" s="79"/>
    </row>
    <row r="82" spans="1:10" s="13" customFormat="1" ht="24.95">
      <c r="A82" s="62">
        <v>44673</v>
      </c>
      <c r="B82" s="21" t="s">
        <v>264</v>
      </c>
      <c r="C82" s="21" t="s">
        <v>265</v>
      </c>
      <c r="D82" s="20" t="s">
        <v>266</v>
      </c>
      <c r="E82" s="20" t="s">
        <v>22</v>
      </c>
      <c r="F82" s="20" t="s">
        <v>57</v>
      </c>
      <c r="G82" s="20" t="s">
        <v>267</v>
      </c>
      <c r="H82" s="20" t="s">
        <v>268</v>
      </c>
      <c r="I82" s="22">
        <v>3648912</v>
      </c>
      <c r="J82" s="79"/>
    </row>
    <row r="83" spans="1:10" s="13" customFormat="1" ht="24.95">
      <c r="A83" s="62">
        <v>44675</v>
      </c>
      <c r="B83" s="21" t="s">
        <v>264</v>
      </c>
      <c r="C83" s="21" t="s">
        <v>265</v>
      </c>
      <c r="D83" s="20" t="s">
        <v>266</v>
      </c>
      <c r="E83" s="20" t="s">
        <v>22</v>
      </c>
      <c r="F83" s="20" t="s">
        <v>23</v>
      </c>
      <c r="G83" s="20" t="s">
        <v>183</v>
      </c>
      <c r="H83" s="20" t="s">
        <v>268</v>
      </c>
      <c r="I83" s="22">
        <v>3720473</v>
      </c>
      <c r="J83" s="79"/>
    </row>
    <row r="84" spans="1:10" s="13" customFormat="1" ht="24.95">
      <c r="A84" s="62">
        <v>44676</v>
      </c>
      <c r="B84" s="21" t="s">
        <v>264</v>
      </c>
      <c r="C84" s="21" t="s">
        <v>265</v>
      </c>
      <c r="D84" s="20" t="s">
        <v>266</v>
      </c>
      <c r="E84" s="20" t="s">
        <v>22</v>
      </c>
      <c r="F84" s="20" t="s">
        <v>94</v>
      </c>
      <c r="G84" s="20" t="s">
        <v>289</v>
      </c>
      <c r="H84" s="20" t="s">
        <v>268</v>
      </c>
      <c r="I84" s="22">
        <v>3159895</v>
      </c>
      <c r="J84" s="79"/>
    </row>
    <row r="85" spans="1:10" s="13" customFormat="1" ht="27.95" customHeight="1" thickBot="1">
      <c r="A85" s="132">
        <v>44678</v>
      </c>
      <c r="B85" s="133" t="s">
        <v>264</v>
      </c>
      <c r="C85" s="133" t="s">
        <v>265</v>
      </c>
      <c r="D85" s="134" t="s">
        <v>266</v>
      </c>
      <c r="E85" s="134" t="s">
        <v>22</v>
      </c>
      <c r="F85" s="134" t="s">
        <v>55</v>
      </c>
      <c r="G85" s="134" t="s">
        <v>195</v>
      </c>
      <c r="H85" s="134" t="s">
        <v>268</v>
      </c>
      <c r="I85" s="135">
        <v>3249420</v>
      </c>
      <c r="J85" s="123"/>
    </row>
    <row r="86" spans="1:10" s="13" customFormat="1" ht="24.95">
      <c r="A86" s="62">
        <v>44680</v>
      </c>
      <c r="B86" s="21" t="s">
        <v>264</v>
      </c>
      <c r="C86" s="21" t="s">
        <v>265</v>
      </c>
      <c r="D86" s="20" t="s">
        <v>266</v>
      </c>
      <c r="E86" s="20" t="s">
        <v>22</v>
      </c>
      <c r="F86" s="20" t="s">
        <v>23</v>
      </c>
      <c r="G86" s="20" t="s">
        <v>278</v>
      </c>
      <c r="H86" s="20" t="s">
        <v>268</v>
      </c>
      <c r="I86" s="22">
        <v>3824837</v>
      </c>
      <c r="J86" s="79"/>
    </row>
    <row r="87" spans="1:10" s="13" customFormat="1" ht="24.95">
      <c r="A87" s="62">
        <v>44682</v>
      </c>
      <c r="B87" s="21" t="s">
        <v>264</v>
      </c>
      <c r="C87" s="21" t="s">
        <v>265</v>
      </c>
      <c r="D87" s="20" t="s">
        <v>266</v>
      </c>
      <c r="E87" s="20" t="s">
        <v>22</v>
      </c>
      <c r="F87" s="20" t="s">
        <v>69</v>
      </c>
      <c r="G87" s="20" t="s">
        <v>171</v>
      </c>
      <c r="H87" s="20" t="s">
        <v>268</v>
      </c>
      <c r="I87" s="22">
        <v>2917758</v>
      </c>
      <c r="J87" s="79"/>
    </row>
    <row r="88" spans="1:10" s="13" customFormat="1" ht="24.95">
      <c r="A88" s="62">
        <v>44683</v>
      </c>
      <c r="B88" s="21" t="s">
        <v>264</v>
      </c>
      <c r="C88" s="21" t="s">
        <v>265</v>
      </c>
      <c r="D88" s="20" t="s">
        <v>266</v>
      </c>
      <c r="E88" s="20" t="s">
        <v>22</v>
      </c>
      <c r="F88" s="20" t="s">
        <v>68</v>
      </c>
      <c r="G88" s="20" t="s">
        <v>107</v>
      </c>
      <c r="H88" s="20" t="s">
        <v>268</v>
      </c>
      <c r="I88" s="22">
        <v>3032888</v>
      </c>
      <c r="J88" s="79"/>
    </row>
    <row r="89" spans="1:10" s="13" customFormat="1" ht="24.95">
      <c r="A89" s="62">
        <v>44685</v>
      </c>
      <c r="B89" s="21" t="s">
        <v>264</v>
      </c>
      <c r="C89" s="21" t="s">
        <v>265</v>
      </c>
      <c r="D89" s="20" t="s">
        <v>266</v>
      </c>
      <c r="E89" s="20" t="s">
        <v>22</v>
      </c>
      <c r="F89" s="20" t="s">
        <v>35</v>
      </c>
      <c r="G89" s="20" t="s">
        <v>98</v>
      </c>
      <c r="H89" s="20" t="s">
        <v>268</v>
      </c>
      <c r="I89" s="22">
        <v>3716941</v>
      </c>
      <c r="J89" s="79"/>
    </row>
    <row r="90" spans="1:10" s="13" customFormat="1" ht="24.95">
      <c r="A90" s="62">
        <v>44686</v>
      </c>
      <c r="B90" s="21" t="s">
        <v>264</v>
      </c>
      <c r="C90" s="21" t="s">
        <v>265</v>
      </c>
      <c r="D90" s="20" t="s">
        <v>266</v>
      </c>
      <c r="E90" s="20" t="s">
        <v>22</v>
      </c>
      <c r="F90" s="20" t="s">
        <v>140</v>
      </c>
      <c r="G90" s="20" t="s">
        <v>118</v>
      </c>
      <c r="H90" s="20" t="s">
        <v>268</v>
      </c>
      <c r="I90" s="22">
        <v>2225193</v>
      </c>
      <c r="J90" s="79" t="s">
        <v>67</v>
      </c>
    </row>
    <row r="91" spans="1:10" s="13" customFormat="1" ht="24.95">
      <c r="A91" s="62">
        <v>44686</v>
      </c>
      <c r="B91" s="21" t="s">
        <v>264</v>
      </c>
      <c r="C91" s="21" t="s">
        <v>265</v>
      </c>
      <c r="D91" s="20" t="s">
        <v>266</v>
      </c>
      <c r="E91" s="20" t="s">
        <v>22</v>
      </c>
      <c r="F91" s="20" t="s">
        <v>38</v>
      </c>
      <c r="G91" s="20" t="s">
        <v>118</v>
      </c>
      <c r="H91" s="20" t="s">
        <v>268</v>
      </c>
      <c r="I91" s="22">
        <v>1495685</v>
      </c>
      <c r="J91" s="79" t="s">
        <v>67</v>
      </c>
    </row>
    <row r="92" spans="1:10" s="13" customFormat="1" ht="24.95">
      <c r="A92" s="62">
        <v>44688</v>
      </c>
      <c r="B92" s="21" t="s">
        <v>264</v>
      </c>
      <c r="C92" s="21" t="s">
        <v>265</v>
      </c>
      <c r="D92" s="20" t="s">
        <v>266</v>
      </c>
      <c r="E92" s="20" t="s">
        <v>22</v>
      </c>
      <c r="F92" s="20" t="s">
        <v>69</v>
      </c>
      <c r="G92" s="20" t="s">
        <v>178</v>
      </c>
      <c r="H92" s="20" t="s">
        <v>268</v>
      </c>
      <c r="I92" s="22">
        <v>3555835</v>
      </c>
      <c r="J92" s="79"/>
    </row>
    <row r="93" spans="1:10" s="13" customFormat="1" ht="24.95">
      <c r="A93" s="62">
        <v>44690</v>
      </c>
      <c r="B93" s="21" t="s">
        <v>264</v>
      </c>
      <c r="C93" s="21" t="s">
        <v>265</v>
      </c>
      <c r="D93" s="20" t="s">
        <v>283</v>
      </c>
      <c r="E93" s="20" t="s">
        <v>22</v>
      </c>
      <c r="F93" s="20" t="s">
        <v>144</v>
      </c>
      <c r="G93" s="20" t="s">
        <v>288</v>
      </c>
      <c r="H93" s="20" t="s">
        <v>268</v>
      </c>
      <c r="I93" s="22">
        <v>3275792</v>
      </c>
      <c r="J93" s="79"/>
    </row>
    <row r="94" spans="1:10" s="13" customFormat="1" ht="24.95">
      <c r="A94" s="62">
        <v>44691</v>
      </c>
      <c r="B94" s="21" t="s">
        <v>264</v>
      </c>
      <c r="C94" s="21" t="s">
        <v>265</v>
      </c>
      <c r="D94" s="20" t="s">
        <v>283</v>
      </c>
      <c r="E94" s="20" t="s">
        <v>22</v>
      </c>
      <c r="F94" s="20" t="s">
        <v>143</v>
      </c>
      <c r="G94" s="20" t="s">
        <v>271</v>
      </c>
      <c r="H94" s="20" t="s">
        <v>268</v>
      </c>
      <c r="I94" s="22">
        <v>3219594</v>
      </c>
      <c r="J94" s="79"/>
    </row>
    <row r="95" spans="1:10" s="13" customFormat="1" ht="24.95">
      <c r="A95" s="62">
        <v>44693</v>
      </c>
      <c r="B95" s="21" t="s">
        <v>264</v>
      </c>
      <c r="C95" s="21" t="s">
        <v>265</v>
      </c>
      <c r="D95" s="20" t="s">
        <v>266</v>
      </c>
      <c r="E95" s="20" t="s">
        <v>22</v>
      </c>
      <c r="F95" s="20" t="s">
        <v>23</v>
      </c>
      <c r="G95" s="20" t="s">
        <v>269</v>
      </c>
      <c r="H95" s="20" t="s">
        <v>268</v>
      </c>
      <c r="I95" s="22">
        <v>3743269</v>
      </c>
      <c r="J95" s="79"/>
    </row>
    <row r="96" spans="1:10" s="13" customFormat="1" ht="24.95">
      <c r="A96" s="62">
        <v>44695</v>
      </c>
      <c r="B96" s="21" t="s">
        <v>264</v>
      </c>
      <c r="C96" s="21" t="s">
        <v>265</v>
      </c>
      <c r="D96" s="20" t="s">
        <v>266</v>
      </c>
      <c r="E96" s="20" t="s">
        <v>22</v>
      </c>
      <c r="F96" s="20" t="s">
        <v>69</v>
      </c>
      <c r="G96" s="20" t="s">
        <v>179</v>
      </c>
      <c r="H96" s="20" t="s">
        <v>268</v>
      </c>
      <c r="I96" s="22">
        <v>3088102</v>
      </c>
      <c r="J96" s="79"/>
    </row>
    <row r="97" spans="1:10" s="13" customFormat="1" ht="24.95">
      <c r="A97" s="62">
        <v>44697</v>
      </c>
      <c r="B97" s="21" t="s">
        <v>264</v>
      </c>
      <c r="C97" s="21" t="s">
        <v>265</v>
      </c>
      <c r="D97" s="20" t="s">
        <v>266</v>
      </c>
      <c r="E97" s="20" t="s">
        <v>22</v>
      </c>
      <c r="F97" s="20" t="s">
        <v>113</v>
      </c>
      <c r="G97" s="20" t="s">
        <v>64</v>
      </c>
      <c r="H97" s="20" t="s">
        <v>268</v>
      </c>
      <c r="I97" s="22">
        <v>3703922</v>
      </c>
      <c r="J97" s="79"/>
    </row>
    <row r="98" spans="1:10" s="13" customFormat="1" ht="24.95">
      <c r="A98" s="62">
        <v>44699</v>
      </c>
      <c r="B98" s="21" t="s">
        <v>264</v>
      </c>
      <c r="C98" s="21" t="s">
        <v>265</v>
      </c>
      <c r="D98" s="20" t="s">
        <v>266</v>
      </c>
      <c r="E98" s="20" t="s">
        <v>22</v>
      </c>
      <c r="F98" s="20" t="s">
        <v>57</v>
      </c>
      <c r="G98" s="20" t="s">
        <v>282</v>
      </c>
      <c r="H98" s="20" t="s">
        <v>268</v>
      </c>
      <c r="I98" s="22">
        <v>1925034</v>
      </c>
      <c r="J98" s="79" t="s">
        <v>67</v>
      </c>
    </row>
    <row r="99" spans="1:10" s="13" customFormat="1" ht="24.95">
      <c r="A99" s="62">
        <v>44699</v>
      </c>
      <c r="B99" s="21" t="s">
        <v>264</v>
      </c>
      <c r="C99" s="21" t="s">
        <v>265</v>
      </c>
      <c r="D99" s="20" t="s">
        <v>266</v>
      </c>
      <c r="E99" s="20" t="s">
        <v>22</v>
      </c>
      <c r="F99" s="20" t="s">
        <v>23</v>
      </c>
      <c r="G99" s="20" t="s">
        <v>282</v>
      </c>
      <c r="H99" s="20" t="s">
        <v>268</v>
      </c>
      <c r="I99" s="22">
        <v>1790612</v>
      </c>
      <c r="J99" s="79" t="s">
        <v>67</v>
      </c>
    </row>
    <row r="100" spans="1:10" s="13" customFormat="1" ht="24.95">
      <c r="A100" s="62">
        <v>44701</v>
      </c>
      <c r="B100" s="21" t="s">
        <v>264</v>
      </c>
      <c r="C100" s="21" t="s">
        <v>265</v>
      </c>
      <c r="D100" s="20" t="s">
        <v>266</v>
      </c>
      <c r="E100" s="20" t="s">
        <v>22</v>
      </c>
      <c r="F100" s="20" t="s">
        <v>33</v>
      </c>
      <c r="G100" s="20" t="s">
        <v>290</v>
      </c>
      <c r="H100" s="20" t="s">
        <v>268</v>
      </c>
      <c r="I100" s="22">
        <v>3725409</v>
      </c>
      <c r="J100" s="79"/>
    </row>
    <row r="101" spans="1:10" s="13" customFormat="1" ht="24.95">
      <c r="A101" s="62">
        <v>44703</v>
      </c>
      <c r="B101" s="21" t="s">
        <v>264</v>
      </c>
      <c r="C101" s="21" t="s">
        <v>265</v>
      </c>
      <c r="D101" s="20" t="s">
        <v>266</v>
      </c>
      <c r="E101" s="20" t="s">
        <v>22</v>
      </c>
      <c r="F101" s="20" t="s">
        <v>140</v>
      </c>
      <c r="G101" s="20" t="s">
        <v>119</v>
      </c>
      <c r="H101" s="20" t="s">
        <v>268</v>
      </c>
      <c r="I101" s="22">
        <v>3515401</v>
      </c>
      <c r="J101" s="79"/>
    </row>
    <row r="102" spans="1:10" s="13" customFormat="1" ht="24.95">
      <c r="A102" s="62">
        <v>44704</v>
      </c>
      <c r="B102" s="21" t="s">
        <v>264</v>
      </c>
      <c r="C102" s="21" t="s">
        <v>265</v>
      </c>
      <c r="D102" s="20" t="s">
        <v>266</v>
      </c>
      <c r="E102" s="20" t="s">
        <v>22</v>
      </c>
      <c r="F102" s="20" t="s">
        <v>35</v>
      </c>
      <c r="G102" s="20" t="s">
        <v>267</v>
      </c>
      <c r="H102" s="20" t="s">
        <v>268</v>
      </c>
      <c r="I102" s="22">
        <v>3507005</v>
      </c>
      <c r="J102" s="79"/>
    </row>
    <row r="103" spans="1:10" s="13" customFormat="1" ht="24.95">
      <c r="A103" s="62">
        <v>44706</v>
      </c>
      <c r="B103" s="21" t="s">
        <v>264</v>
      </c>
      <c r="C103" s="21" t="s">
        <v>265</v>
      </c>
      <c r="D103" s="20" t="s">
        <v>266</v>
      </c>
      <c r="E103" s="20" t="s">
        <v>22</v>
      </c>
      <c r="F103" s="20" t="s">
        <v>49</v>
      </c>
      <c r="G103" s="20" t="s">
        <v>274</v>
      </c>
      <c r="H103" s="20" t="s">
        <v>268</v>
      </c>
      <c r="I103" s="22">
        <v>3458597</v>
      </c>
      <c r="J103" s="79"/>
    </row>
    <row r="104" spans="1:10" s="13" customFormat="1" ht="24.95">
      <c r="A104" s="62">
        <v>44708</v>
      </c>
      <c r="B104" s="21" t="s">
        <v>264</v>
      </c>
      <c r="C104" s="21" t="s">
        <v>265</v>
      </c>
      <c r="D104" s="20" t="s">
        <v>266</v>
      </c>
      <c r="E104" s="20" t="s">
        <v>22</v>
      </c>
      <c r="F104" s="20" t="s">
        <v>101</v>
      </c>
      <c r="G104" s="20" t="s">
        <v>138</v>
      </c>
      <c r="H104" s="20" t="s">
        <v>268</v>
      </c>
      <c r="I104" s="22">
        <v>3694881</v>
      </c>
      <c r="J104" s="79"/>
    </row>
    <row r="105" spans="1:10" s="13" customFormat="1" ht="24.95">
      <c r="A105" s="62">
        <v>44710</v>
      </c>
      <c r="B105" s="21" t="s">
        <v>264</v>
      </c>
      <c r="C105" s="21" t="s">
        <v>265</v>
      </c>
      <c r="D105" s="20" t="s">
        <v>266</v>
      </c>
      <c r="E105" s="20" t="s">
        <v>22</v>
      </c>
      <c r="F105" s="20" t="s">
        <v>61</v>
      </c>
      <c r="G105" s="20" t="s">
        <v>195</v>
      </c>
      <c r="H105" s="20" t="s">
        <v>268</v>
      </c>
      <c r="I105" s="22">
        <v>654225</v>
      </c>
      <c r="J105" s="79" t="s">
        <v>67</v>
      </c>
    </row>
    <row r="106" spans="1:10" s="13" customFormat="1" ht="24.95">
      <c r="A106" s="62">
        <v>44710</v>
      </c>
      <c r="B106" s="21" t="s">
        <v>264</v>
      </c>
      <c r="C106" s="21" t="s">
        <v>265</v>
      </c>
      <c r="D106" s="20" t="s">
        <v>266</v>
      </c>
      <c r="E106" s="20" t="s">
        <v>22</v>
      </c>
      <c r="F106" s="20" t="s">
        <v>55</v>
      </c>
      <c r="G106" s="20" t="s">
        <v>195</v>
      </c>
      <c r="H106" s="20" t="s">
        <v>268</v>
      </c>
      <c r="I106" s="22">
        <v>894107</v>
      </c>
      <c r="J106" s="79" t="s">
        <v>67</v>
      </c>
    </row>
    <row r="107" spans="1:10" s="13" customFormat="1" ht="24.95">
      <c r="A107" s="62">
        <v>44710</v>
      </c>
      <c r="B107" s="21" t="s">
        <v>264</v>
      </c>
      <c r="C107" s="21" t="s">
        <v>265</v>
      </c>
      <c r="D107" s="20" t="s">
        <v>266</v>
      </c>
      <c r="E107" s="20" t="s">
        <v>22</v>
      </c>
      <c r="F107" s="20" t="s">
        <v>57</v>
      </c>
      <c r="G107" s="20" t="s">
        <v>195</v>
      </c>
      <c r="H107" s="20" t="s">
        <v>268</v>
      </c>
      <c r="I107" s="22">
        <v>1962603</v>
      </c>
      <c r="J107" s="79" t="s">
        <v>67</v>
      </c>
    </row>
    <row r="108" spans="1:10" s="13" customFormat="1" ht="24.95">
      <c r="A108" s="62">
        <v>44711</v>
      </c>
      <c r="B108" s="21" t="s">
        <v>264</v>
      </c>
      <c r="C108" s="21" t="s">
        <v>265</v>
      </c>
      <c r="D108" s="20" t="s">
        <v>283</v>
      </c>
      <c r="E108" s="20" t="s">
        <v>22</v>
      </c>
      <c r="F108" s="20" t="s">
        <v>144</v>
      </c>
      <c r="G108" s="20" t="s">
        <v>168</v>
      </c>
      <c r="H108" s="20" t="s">
        <v>268</v>
      </c>
      <c r="I108" s="22">
        <v>1687856</v>
      </c>
      <c r="J108" s="79" t="s">
        <v>67</v>
      </c>
    </row>
    <row r="109" spans="1:10" s="13" customFormat="1" ht="24.95">
      <c r="A109" s="62">
        <v>44711</v>
      </c>
      <c r="B109" s="21" t="s">
        <v>264</v>
      </c>
      <c r="C109" s="21" t="s">
        <v>265</v>
      </c>
      <c r="D109" s="20" t="s">
        <v>283</v>
      </c>
      <c r="E109" s="20" t="s">
        <v>22</v>
      </c>
      <c r="F109" s="20" t="s">
        <v>279</v>
      </c>
      <c r="G109" s="20" t="s">
        <v>168</v>
      </c>
      <c r="H109" s="20" t="s">
        <v>268</v>
      </c>
      <c r="I109" s="22">
        <v>1192019</v>
      </c>
      <c r="J109" s="79" t="s">
        <v>67</v>
      </c>
    </row>
    <row r="110" spans="1:10" s="13" customFormat="1" ht="27.95" customHeight="1" thickBot="1">
      <c r="A110" s="132">
        <v>44713</v>
      </c>
      <c r="B110" s="133" t="s">
        <v>264</v>
      </c>
      <c r="C110" s="133" t="s">
        <v>265</v>
      </c>
      <c r="D110" s="134" t="s">
        <v>266</v>
      </c>
      <c r="E110" s="134" t="s">
        <v>22</v>
      </c>
      <c r="F110" s="134" t="s">
        <v>57</v>
      </c>
      <c r="G110" s="134" t="s">
        <v>278</v>
      </c>
      <c r="H110" s="134" t="s">
        <v>268</v>
      </c>
      <c r="I110" s="135">
        <v>3741043</v>
      </c>
      <c r="J110" s="123"/>
    </row>
    <row r="111" spans="1:10" s="13" customFormat="1" ht="24.95">
      <c r="A111" s="62">
        <v>44714</v>
      </c>
      <c r="B111" s="21" t="s">
        <v>264</v>
      </c>
      <c r="C111" s="21" t="s">
        <v>265</v>
      </c>
      <c r="D111" s="20" t="s">
        <v>266</v>
      </c>
      <c r="E111" s="20" t="s">
        <v>22</v>
      </c>
      <c r="F111" s="20" t="s">
        <v>33</v>
      </c>
      <c r="G111" s="20" t="s">
        <v>288</v>
      </c>
      <c r="H111" s="20" t="s">
        <v>268</v>
      </c>
      <c r="I111" s="22">
        <v>3208069</v>
      </c>
      <c r="J111" s="79"/>
    </row>
    <row r="112" spans="1:10" s="13" customFormat="1" ht="24.95">
      <c r="A112" s="62">
        <v>44716</v>
      </c>
      <c r="B112" s="21" t="s">
        <v>264</v>
      </c>
      <c r="C112" s="21" t="s">
        <v>265</v>
      </c>
      <c r="D112" s="20" t="s">
        <v>266</v>
      </c>
      <c r="E112" s="20" t="s">
        <v>22</v>
      </c>
      <c r="F112" s="20" t="s">
        <v>23</v>
      </c>
      <c r="G112" s="20" t="s">
        <v>150</v>
      </c>
      <c r="H112" s="20" t="s">
        <v>268</v>
      </c>
      <c r="I112" s="22">
        <v>2945194</v>
      </c>
      <c r="J112" s="79"/>
    </row>
    <row r="113" spans="1:10" s="13" customFormat="1" ht="24.95">
      <c r="A113" s="62">
        <v>44718</v>
      </c>
      <c r="B113" s="21" t="s">
        <v>264</v>
      </c>
      <c r="C113" s="21" t="s">
        <v>265</v>
      </c>
      <c r="D113" s="20" t="s">
        <v>266</v>
      </c>
      <c r="E113" s="20" t="s">
        <v>22</v>
      </c>
      <c r="F113" s="20" t="s">
        <v>42</v>
      </c>
      <c r="G113" s="20" t="s">
        <v>112</v>
      </c>
      <c r="H113" s="20" t="s">
        <v>268</v>
      </c>
      <c r="I113" s="22">
        <v>3629877</v>
      </c>
      <c r="J113" s="79"/>
    </row>
    <row r="114" spans="1:10" s="13" customFormat="1" ht="24.95">
      <c r="A114" s="62">
        <v>44719</v>
      </c>
      <c r="B114" s="21" t="s">
        <v>264</v>
      </c>
      <c r="C114" s="21" t="s">
        <v>265</v>
      </c>
      <c r="D114" s="20" t="s">
        <v>283</v>
      </c>
      <c r="E114" s="20" t="s">
        <v>22</v>
      </c>
      <c r="F114" s="20" t="s">
        <v>28</v>
      </c>
      <c r="G114" s="20" t="s">
        <v>139</v>
      </c>
      <c r="H114" s="20" t="s">
        <v>268</v>
      </c>
      <c r="I114" s="22">
        <v>3681559</v>
      </c>
      <c r="J114" s="79"/>
    </row>
    <row r="115" spans="1:10" s="13" customFormat="1" ht="24.95">
      <c r="A115" s="62">
        <v>44721</v>
      </c>
      <c r="B115" s="21" t="s">
        <v>264</v>
      </c>
      <c r="C115" s="21" t="s">
        <v>265</v>
      </c>
      <c r="D115" s="20" t="s">
        <v>266</v>
      </c>
      <c r="E115" s="20" t="s">
        <v>22</v>
      </c>
      <c r="F115" s="20" t="s">
        <v>158</v>
      </c>
      <c r="G115" s="20" t="s">
        <v>126</v>
      </c>
      <c r="H115" s="20" t="s">
        <v>268</v>
      </c>
      <c r="I115" s="22">
        <v>3826223</v>
      </c>
      <c r="J115" s="79"/>
    </row>
    <row r="116" spans="1:10" s="13" customFormat="1" ht="24.95">
      <c r="A116" s="62">
        <v>44723</v>
      </c>
      <c r="B116" s="21" t="s">
        <v>264</v>
      </c>
      <c r="C116" s="21" t="s">
        <v>265</v>
      </c>
      <c r="D116" s="20" t="s">
        <v>266</v>
      </c>
      <c r="E116" s="20" t="s">
        <v>22</v>
      </c>
      <c r="F116" s="20" t="s">
        <v>23</v>
      </c>
      <c r="G116" s="20" t="s">
        <v>269</v>
      </c>
      <c r="H116" s="20" t="s">
        <v>268</v>
      </c>
      <c r="I116" s="22">
        <v>3735440</v>
      </c>
      <c r="J116" s="79"/>
    </row>
    <row r="117" spans="1:10" s="13" customFormat="1" ht="24.95">
      <c r="A117" s="62">
        <v>44725</v>
      </c>
      <c r="B117" s="21" t="s">
        <v>264</v>
      </c>
      <c r="C117" s="21" t="s">
        <v>265</v>
      </c>
      <c r="D117" s="20" t="s">
        <v>283</v>
      </c>
      <c r="E117" s="20" t="s">
        <v>22</v>
      </c>
      <c r="F117" s="20" t="s">
        <v>144</v>
      </c>
      <c r="G117" s="20" t="s">
        <v>271</v>
      </c>
      <c r="H117" s="20" t="s">
        <v>268</v>
      </c>
      <c r="I117" s="22">
        <v>2589377</v>
      </c>
      <c r="J117" s="79" t="s">
        <v>67</v>
      </c>
    </row>
    <row r="118" spans="1:10" s="13" customFormat="1" ht="24.95">
      <c r="A118" s="62">
        <v>44725</v>
      </c>
      <c r="B118" s="21" t="s">
        <v>264</v>
      </c>
      <c r="C118" s="21" t="s">
        <v>265</v>
      </c>
      <c r="D118" s="20" t="s">
        <v>283</v>
      </c>
      <c r="E118" s="20" t="s">
        <v>22</v>
      </c>
      <c r="F118" s="20" t="s">
        <v>279</v>
      </c>
      <c r="G118" s="20" t="s">
        <v>271</v>
      </c>
      <c r="H118" s="20" t="s">
        <v>268</v>
      </c>
      <c r="I118" s="22">
        <v>623438</v>
      </c>
      <c r="J118" s="79" t="s">
        <v>67</v>
      </c>
    </row>
    <row r="119" spans="1:10" s="13" customFormat="1" ht="24.95">
      <c r="A119" s="62">
        <v>44726</v>
      </c>
      <c r="B119" s="21" t="s">
        <v>264</v>
      </c>
      <c r="C119" s="21" t="s">
        <v>265</v>
      </c>
      <c r="D119" s="20" t="s">
        <v>266</v>
      </c>
      <c r="E119" s="20" t="s">
        <v>22</v>
      </c>
      <c r="F119" s="20" t="s">
        <v>23</v>
      </c>
      <c r="G119" s="20" t="s">
        <v>286</v>
      </c>
      <c r="H119" s="20" t="s">
        <v>268</v>
      </c>
      <c r="I119" s="22">
        <v>3842497</v>
      </c>
      <c r="J119" s="79"/>
    </row>
    <row r="120" spans="1:10" s="13" customFormat="1" ht="24.95">
      <c r="A120" s="62">
        <v>44728</v>
      </c>
      <c r="B120" s="21" t="s">
        <v>264</v>
      </c>
      <c r="C120" s="21" t="s">
        <v>265</v>
      </c>
      <c r="D120" s="20" t="s">
        <v>266</v>
      </c>
      <c r="E120" s="20" t="s">
        <v>22</v>
      </c>
      <c r="F120" s="20" t="s">
        <v>68</v>
      </c>
      <c r="G120" s="20" t="s">
        <v>291</v>
      </c>
      <c r="H120" s="20" t="s">
        <v>268</v>
      </c>
      <c r="I120" s="22">
        <v>265888</v>
      </c>
      <c r="J120" s="79" t="s">
        <v>67</v>
      </c>
    </row>
    <row r="121" spans="1:10" s="13" customFormat="1" ht="24.95">
      <c r="A121" s="62">
        <v>44728</v>
      </c>
      <c r="B121" s="21" t="s">
        <v>264</v>
      </c>
      <c r="C121" s="21" t="s">
        <v>265</v>
      </c>
      <c r="D121" s="20" t="s">
        <v>266</v>
      </c>
      <c r="E121" s="20" t="s">
        <v>22</v>
      </c>
      <c r="F121" s="20" t="s">
        <v>61</v>
      </c>
      <c r="G121" s="20" t="s">
        <v>291</v>
      </c>
      <c r="H121" s="20" t="s">
        <v>268</v>
      </c>
      <c r="I121" s="22">
        <v>3400721</v>
      </c>
      <c r="J121" s="79" t="s">
        <v>67</v>
      </c>
    </row>
    <row r="122" spans="1:10" s="13" customFormat="1" ht="24.95">
      <c r="A122" s="62">
        <v>44730</v>
      </c>
      <c r="B122" s="21" t="s">
        <v>264</v>
      </c>
      <c r="C122" s="21" t="s">
        <v>265</v>
      </c>
      <c r="D122" s="20" t="s">
        <v>266</v>
      </c>
      <c r="E122" s="20" t="s">
        <v>22</v>
      </c>
      <c r="F122" s="20" t="s">
        <v>57</v>
      </c>
      <c r="G122" s="20" t="s">
        <v>282</v>
      </c>
      <c r="H122" s="20" t="s">
        <v>268</v>
      </c>
      <c r="I122" s="22">
        <v>1840872</v>
      </c>
      <c r="J122" s="79" t="s">
        <v>67</v>
      </c>
    </row>
    <row r="123" spans="1:10" s="13" customFormat="1" ht="24.95">
      <c r="A123" s="62">
        <v>44730</v>
      </c>
      <c r="B123" s="21" t="s">
        <v>264</v>
      </c>
      <c r="C123" s="21" t="s">
        <v>265</v>
      </c>
      <c r="D123" s="20" t="s">
        <v>266</v>
      </c>
      <c r="E123" s="20" t="s">
        <v>22</v>
      </c>
      <c r="F123" s="20" t="s">
        <v>23</v>
      </c>
      <c r="G123" s="20" t="s">
        <v>282</v>
      </c>
      <c r="H123" s="20" t="s">
        <v>268</v>
      </c>
      <c r="I123" s="22">
        <v>1866731</v>
      </c>
      <c r="J123" s="79" t="s">
        <v>67</v>
      </c>
    </row>
    <row r="124" spans="1:10" s="13" customFormat="1" ht="24.95">
      <c r="A124" s="62">
        <v>44732</v>
      </c>
      <c r="B124" s="21" t="s">
        <v>264</v>
      </c>
      <c r="C124" s="21" t="s">
        <v>265</v>
      </c>
      <c r="D124" s="20" t="s">
        <v>266</v>
      </c>
      <c r="E124" s="20" t="s">
        <v>22</v>
      </c>
      <c r="F124" s="20" t="s">
        <v>33</v>
      </c>
      <c r="G124" s="20" t="s">
        <v>292</v>
      </c>
      <c r="H124" s="20" t="s">
        <v>268</v>
      </c>
      <c r="I124" s="22">
        <v>3697352</v>
      </c>
      <c r="J124" s="79"/>
    </row>
    <row r="125" spans="1:10" s="13" customFormat="1" ht="24.95">
      <c r="A125" s="62">
        <v>44733</v>
      </c>
      <c r="B125" s="21" t="s">
        <v>264</v>
      </c>
      <c r="C125" s="21" t="s">
        <v>265</v>
      </c>
      <c r="D125" s="20" t="s">
        <v>266</v>
      </c>
      <c r="E125" s="20" t="s">
        <v>22</v>
      </c>
      <c r="F125" s="20" t="s">
        <v>101</v>
      </c>
      <c r="G125" s="20" t="s">
        <v>114</v>
      </c>
      <c r="H125" s="20" t="s">
        <v>268</v>
      </c>
      <c r="I125" s="22">
        <v>3840894</v>
      </c>
      <c r="J125" s="79"/>
    </row>
    <row r="126" spans="1:10" s="13" customFormat="1" ht="24.95">
      <c r="A126" s="62">
        <v>44735</v>
      </c>
      <c r="B126" s="21" t="s">
        <v>264</v>
      </c>
      <c r="C126" s="21" t="s">
        <v>265</v>
      </c>
      <c r="D126" s="20" t="s">
        <v>266</v>
      </c>
      <c r="E126" s="20" t="s">
        <v>22</v>
      </c>
      <c r="F126" s="20" t="s">
        <v>33</v>
      </c>
      <c r="G126" s="20" t="s">
        <v>175</v>
      </c>
      <c r="H126" s="20" t="s">
        <v>268</v>
      </c>
      <c r="I126" s="22">
        <v>2938891</v>
      </c>
      <c r="J126" s="79"/>
    </row>
    <row r="127" spans="1:10" s="13" customFormat="1" ht="24.95">
      <c r="A127" s="62">
        <v>44737</v>
      </c>
      <c r="B127" s="21" t="s">
        <v>264</v>
      </c>
      <c r="C127" s="21" t="s">
        <v>265</v>
      </c>
      <c r="D127" s="20" t="s">
        <v>266</v>
      </c>
      <c r="E127" s="20" t="s">
        <v>22</v>
      </c>
      <c r="F127" s="20" t="s">
        <v>23</v>
      </c>
      <c r="G127" s="20" t="s">
        <v>267</v>
      </c>
      <c r="H127" s="20" t="s">
        <v>268</v>
      </c>
      <c r="I127" s="22">
        <v>3733515</v>
      </c>
      <c r="J127" s="79"/>
    </row>
    <row r="128" spans="1:10" s="13" customFormat="1" ht="24.95">
      <c r="A128" s="62">
        <v>44739</v>
      </c>
      <c r="B128" s="21" t="s">
        <v>264</v>
      </c>
      <c r="C128" s="21" t="s">
        <v>265</v>
      </c>
      <c r="D128" s="20" t="s">
        <v>266</v>
      </c>
      <c r="E128" s="20" t="s">
        <v>22</v>
      </c>
      <c r="F128" s="20" t="s">
        <v>55</v>
      </c>
      <c r="G128" s="20" t="s">
        <v>70</v>
      </c>
      <c r="H128" s="20" t="s">
        <v>268</v>
      </c>
      <c r="I128" s="22">
        <v>3620532</v>
      </c>
      <c r="J128" s="79"/>
    </row>
    <row r="129" spans="1:10" s="13" customFormat="1" ht="24.95">
      <c r="A129" s="62">
        <v>44741</v>
      </c>
      <c r="B129" s="21" t="s">
        <v>264</v>
      </c>
      <c r="C129" s="21" t="s">
        <v>265</v>
      </c>
      <c r="D129" s="20" t="s">
        <v>266</v>
      </c>
      <c r="E129" s="20" t="s">
        <v>22</v>
      </c>
      <c r="F129" s="20" t="s">
        <v>33</v>
      </c>
      <c r="G129" s="20" t="s">
        <v>274</v>
      </c>
      <c r="H129" s="20" t="s">
        <v>268</v>
      </c>
      <c r="I129" s="22">
        <v>3443908</v>
      </c>
      <c r="J129" s="79"/>
    </row>
    <row r="130" spans="1:10" s="13" customFormat="1" ht="24.95">
      <c r="A130" s="62">
        <v>44742</v>
      </c>
      <c r="B130" s="21" t="s">
        <v>264</v>
      </c>
      <c r="C130" s="21" t="s">
        <v>265</v>
      </c>
      <c r="D130" s="20" t="s">
        <v>283</v>
      </c>
      <c r="E130" s="20" t="s">
        <v>22</v>
      </c>
      <c r="F130" s="20" t="s">
        <v>144</v>
      </c>
      <c r="G130" s="20" t="s">
        <v>168</v>
      </c>
      <c r="H130" s="20" t="s">
        <v>268</v>
      </c>
      <c r="I130" s="22">
        <v>3248530</v>
      </c>
      <c r="J130" s="79"/>
    </row>
    <row r="131" spans="1:10" s="13" customFormat="1" ht="24.95">
      <c r="A131" s="62">
        <v>44744</v>
      </c>
      <c r="B131" s="21" t="s">
        <v>264</v>
      </c>
      <c r="C131" s="21" t="s">
        <v>265</v>
      </c>
      <c r="D131" s="20" t="s">
        <v>266</v>
      </c>
      <c r="E131" s="20" t="s">
        <v>22</v>
      </c>
      <c r="F131" s="20" t="s">
        <v>113</v>
      </c>
      <c r="G131" s="20" t="s">
        <v>48</v>
      </c>
      <c r="H131" s="20" t="s">
        <v>268</v>
      </c>
      <c r="I131" s="22">
        <v>3715041</v>
      </c>
      <c r="J131" s="79"/>
    </row>
    <row r="132" spans="1:10" s="13" customFormat="1" ht="24.95">
      <c r="A132" s="62">
        <v>44745</v>
      </c>
      <c r="B132" s="21" t="s">
        <v>264</v>
      </c>
      <c r="C132" s="21" t="s">
        <v>265</v>
      </c>
      <c r="D132" s="20" t="s">
        <v>266</v>
      </c>
      <c r="E132" s="20" t="s">
        <v>22</v>
      </c>
      <c r="F132" s="20" t="s">
        <v>23</v>
      </c>
      <c r="G132" s="20" t="s">
        <v>119</v>
      </c>
      <c r="H132" s="20" t="s">
        <v>268</v>
      </c>
      <c r="I132" s="22">
        <v>3345133</v>
      </c>
      <c r="J132" s="79"/>
    </row>
    <row r="133" spans="1:10" s="13" customFormat="1" ht="24.95">
      <c r="A133" s="62">
        <v>44747</v>
      </c>
      <c r="B133" s="21" t="s">
        <v>264</v>
      </c>
      <c r="C133" s="21" t="s">
        <v>265</v>
      </c>
      <c r="D133" s="20" t="s">
        <v>266</v>
      </c>
      <c r="E133" s="20" t="s">
        <v>22</v>
      </c>
      <c r="F133" s="20" t="s">
        <v>158</v>
      </c>
      <c r="G133" s="20" t="s">
        <v>278</v>
      </c>
      <c r="H133" s="20" t="s">
        <v>268</v>
      </c>
      <c r="I133" s="22">
        <v>3786733</v>
      </c>
      <c r="J133" s="79"/>
    </row>
    <row r="134" spans="1:10" s="13" customFormat="1" ht="24.95">
      <c r="A134" s="62">
        <v>44749</v>
      </c>
      <c r="B134" s="21" t="s">
        <v>264</v>
      </c>
      <c r="C134" s="21" t="s">
        <v>265</v>
      </c>
      <c r="D134" s="20" t="s">
        <v>266</v>
      </c>
      <c r="E134" s="20" t="s">
        <v>22</v>
      </c>
      <c r="F134" s="20" t="s">
        <v>33</v>
      </c>
      <c r="G134" s="20" t="s">
        <v>293</v>
      </c>
      <c r="H134" s="20" t="s">
        <v>268</v>
      </c>
      <c r="I134" s="22">
        <v>3544317</v>
      </c>
      <c r="J134" s="79"/>
    </row>
    <row r="135" spans="1:10" s="13" customFormat="1" ht="27.95" customHeight="1" thickBot="1">
      <c r="A135" s="132">
        <v>44750</v>
      </c>
      <c r="B135" s="133" t="s">
        <v>264</v>
      </c>
      <c r="C135" s="133" t="s">
        <v>265</v>
      </c>
      <c r="D135" s="134" t="s">
        <v>283</v>
      </c>
      <c r="E135" s="134" t="s">
        <v>22</v>
      </c>
      <c r="F135" s="134" t="s">
        <v>144</v>
      </c>
      <c r="G135" s="134" t="s">
        <v>54</v>
      </c>
      <c r="H135" s="134" t="s">
        <v>268</v>
      </c>
      <c r="I135" s="135">
        <v>3198698</v>
      </c>
      <c r="J135" s="123"/>
    </row>
    <row r="136" spans="1:10" s="13" customFormat="1" ht="24.95">
      <c r="A136" s="62">
        <v>44752</v>
      </c>
      <c r="B136" s="21" t="s">
        <v>264</v>
      </c>
      <c r="C136" s="21" t="s">
        <v>265</v>
      </c>
      <c r="D136" s="20" t="s">
        <v>266</v>
      </c>
      <c r="E136" s="20" t="s">
        <v>22</v>
      </c>
      <c r="F136" s="20" t="s">
        <v>49</v>
      </c>
      <c r="G136" s="20" t="s">
        <v>151</v>
      </c>
      <c r="H136" s="20" t="s">
        <v>268</v>
      </c>
      <c r="I136" s="22">
        <v>3414620</v>
      </c>
      <c r="J136" s="79" t="s">
        <v>67</v>
      </c>
    </row>
    <row r="137" spans="1:10" s="13" customFormat="1" ht="24.95">
      <c r="A137" s="62">
        <v>44752</v>
      </c>
      <c r="B137" s="21" t="s">
        <v>264</v>
      </c>
      <c r="C137" s="21" t="s">
        <v>265</v>
      </c>
      <c r="D137" s="20" t="s">
        <v>266</v>
      </c>
      <c r="E137" s="20" t="s">
        <v>22</v>
      </c>
      <c r="F137" s="20" t="s">
        <v>23</v>
      </c>
      <c r="G137" s="20" t="s">
        <v>151</v>
      </c>
      <c r="H137" s="20" t="s">
        <v>268</v>
      </c>
      <c r="I137" s="22">
        <v>296930</v>
      </c>
      <c r="J137" s="79" t="s">
        <v>67</v>
      </c>
    </row>
    <row r="138" spans="1:10" s="13" customFormat="1" ht="24.95">
      <c r="A138" s="62">
        <v>44754</v>
      </c>
      <c r="B138" s="21" t="s">
        <v>264</v>
      </c>
      <c r="C138" s="21" t="s">
        <v>265</v>
      </c>
      <c r="D138" s="20" t="s">
        <v>266</v>
      </c>
      <c r="E138" s="20" t="s">
        <v>22</v>
      </c>
      <c r="F138" s="20" t="s">
        <v>23</v>
      </c>
      <c r="G138" s="20" t="s">
        <v>285</v>
      </c>
      <c r="H138" s="20" t="s">
        <v>268</v>
      </c>
      <c r="I138" s="22">
        <v>3206617</v>
      </c>
      <c r="J138" s="79"/>
    </row>
    <row r="139" spans="1:10" s="13" customFormat="1" ht="24.95">
      <c r="A139" s="62">
        <v>44755</v>
      </c>
      <c r="B139" s="21" t="s">
        <v>264</v>
      </c>
      <c r="C139" s="21" t="s">
        <v>265</v>
      </c>
      <c r="D139" s="20" t="s">
        <v>266</v>
      </c>
      <c r="E139" s="20" t="s">
        <v>22</v>
      </c>
      <c r="F139" s="20" t="s">
        <v>65</v>
      </c>
      <c r="G139" s="20" t="s">
        <v>269</v>
      </c>
      <c r="H139" s="20" t="s">
        <v>268</v>
      </c>
      <c r="I139" s="22">
        <v>3497388</v>
      </c>
      <c r="J139" s="79"/>
    </row>
    <row r="140" spans="1:10" s="13" customFormat="1" ht="24.95">
      <c r="A140" s="62">
        <v>44757</v>
      </c>
      <c r="B140" s="21" t="s">
        <v>264</v>
      </c>
      <c r="C140" s="21" t="s">
        <v>265</v>
      </c>
      <c r="D140" s="20" t="s">
        <v>266</v>
      </c>
      <c r="E140" s="20" t="s">
        <v>22</v>
      </c>
      <c r="F140" s="20" t="s">
        <v>38</v>
      </c>
      <c r="G140" s="20" t="s">
        <v>294</v>
      </c>
      <c r="H140" s="20" t="s">
        <v>268</v>
      </c>
      <c r="I140" s="22">
        <v>3654665</v>
      </c>
      <c r="J140" s="79"/>
    </row>
    <row r="141" spans="1:10" s="13" customFormat="1" ht="24.95">
      <c r="A141" s="62">
        <v>44759</v>
      </c>
      <c r="B141" s="21" t="s">
        <v>264</v>
      </c>
      <c r="C141" s="21" t="s">
        <v>265</v>
      </c>
      <c r="D141" s="20" t="s">
        <v>266</v>
      </c>
      <c r="E141" s="20" t="s">
        <v>22</v>
      </c>
      <c r="F141" s="20" t="s">
        <v>57</v>
      </c>
      <c r="G141" s="20" t="s">
        <v>86</v>
      </c>
      <c r="H141" s="20" t="s">
        <v>268</v>
      </c>
      <c r="I141" s="22">
        <v>3132376</v>
      </c>
      <c r="J141" s="79"/>
    </row>
    <row r="142" spans="1:10" s="13" customFormat="1" ht="24.95">
      <c r="A142" s="62">
        <v>44760</v>
      </c>
      <c r="B142" s="21" t="s">
        <v>264</v>
      </c>
      <c r="C142" s="21" t="s">
        <v>265</v>
      </c>
      <c r="D142" s="20" t="s">
        <v>266</v>
      </c>
      <c r="E142" s="20" t="s">
        <v>22</v>
      </c>
      <c r="F142" s="20" t="s">
        <v>57</v>
      </c>
      <c r="G142" s="20" t="s">
        <v>282</v>
      </c>
      <c r="H142" s="20" t="s">
        <v>268</v>
      </c>
      <c r="I142" s="22">
        <v>3280012</v>
      </c>
      <c r="J142" s="79"/>
    </row>
    <row r="143" spans="1:10" s="13" customFormat="1" ht="24.95">
      <c r="A143" s="62">
        <v>44762</v>
      </c>
      <c r="B143" s="21" t="s">
        <v>264</v>
      </c>
      <c r="C143" s="21" t="s">
        <v>265</v>
      </c>
      <c r="D143" s="20" t="s">
        <v>266</v>
      </c>
      <c r="E143" s="20" t="s">
        <v>22</v>
      </c>
      <c r="F143" s="20" t="s">
        <v>55</v>
      </c>
      <c r="G143" s="20" t="s">
        <v>286</v>
      </c>
      <c r="H143" s="20" t="s">
        <v>268</v>
      </c>
      <c r="I143" s="22">
        <v>3705034</v>
      </c>
      <c r="J143" s="79"/>
    </row>
    <row r="144" spans="1:10" s="13" customFormat="1" ht="24.95">
      <c r="A144" s="62">
        <v>44764</v>
      </c>
      <c r="B144" s="21" t="s">
        <v>264</v>
      </c>
      <c r="C144" s="21" t="s">
        <v>265</v>
      </c>
      <c r="D144" s="20" t="s">
        <v>266</v>
      </c>
      <c r="E144" s="20" t="s">
        <v>22</v>
      </c>
      <c r="F144" s="20" t="s">
        <v>33</v>
      </c>
      <c r="G144" s="20" t="s">
        <v>295</v>
      </c>
      <c r="H144" s="20" t="s">
        <v>268</v>
      </c>
      <c r="I144" s="22">
        <v>3757029</v>
      </c>
      <c r="J144" s="79"/>
    </row>
    <row r="145" spans="1:10" s="13" customFormat="1" ht="24.95">
      <c r="A145" s="62">
        <v>44765</v>
      </c>
      <c r="B145" s="21" t="s">
        <v>264</v>
      </c>
      <c r="C145" s="21" t="s">
        <v>265</v>
      </c>
      <c r="D145" s="20" t="s">
        <v>283</v>
      </c>
      <c r="E145" s="20" t="s">
        <v>22</v>
      </c>
      <c r="F145" s="20" t="s">
        <v>143</v>
      </c>
      <c r="G145" s="20" t="s">
        <v>245</v>
      </c>
      <c r="H145" s="20" t="s">
        <v>268</v>
      </c>
      <c r="I145" s="22">
        <v>3203440</v>
      </c>
      <c r="J145" s="79"/>
    </row>
    <row r="146" spans="1:10" s="13" customFormat="1" ht="24.95">
      <c r="A146" s="62">
        <v>44767</v>
      </c>
      <c r="B146" s="21" t="s">
        <v>264</v>
      </c>
      <c r="C146" s="21" t="s">
        <v>265</v>
      </c>
      <c r="D146" s="20" t="s">
        <v>283</v>
      </c>
      <c r="E146" s="20" t="s">
        <v>22</v>
      </c>
      <c r="F146" s="20" t="s">
        <v>143</v>
      </c>
      <c r="G146" s="20" t="s">
        <v>217</v>
      </c>
      <c r="H146" s="20" t="s">
        <v>268</v>
      </c>
      <c r="I146" s="22">
        <v>3713656</v>
      </c>
      <c r="J146" s="79"/>
    </row>
    <row r="147" spans="1:10" s="13" customFormat="1" ht="24.95">
      <c r="A147" s="62">
        <v>44769</v>
      </c>
      <c r="B147" s="21" t="s">
        <v>264</v>
      </c>
      <c r="C147" s="21" t="s">
        <v>265</v>
      </c>
      <c r="D147" s="20" t="s">
        <v>283</v>
      </c>
      <c r="E147" s="20" t="s">
        <v>22</v>
      </c>
      <c r="F147" s="20" t="s">
        <v>28</v>
      </c>
      <c r="G147" s="20" t="s">
        <v>296</v>
      </c>
      <c r="H147" s="20" t="s">
        <v>268</v>
      </c>
      <c r="I147" s="22">
        <v>3693909</v>
      </c>
      <c r="J147" s="79"/>
    </row>
    <row r="148" spans="1:10" s="13" customFormat="1" ht="24.95">
      <c r="A148" s="62">
        <v>44771</v>
      </c>
      <c r="B148" s="21" t="s">
        <v>264</v>
      </c>
      <c r="C148" s="21" t="s">
        <v>265</v>
      </c>
      <c r="D148" s="20" t="s">
        <v>266</v>
      </c>
      <c r="E148" s="20" t="s">
        <v>22</v>
      </c>
      <c r="F148" s="20" t="s">
        <v>33</v>
      </c>
      <c r="G148" s="20" t="s">
        <v>244</v>
      </c>
      <c r="H148" s="20" t="s">
        <v>268</v>
      </c>
      <c r="I148" s="22">
        <v>3439010</v>
      </c>
      <c r="J148" s="79"/>
    </row>
    <row r="149" spans="1:10" s="13" customFormat="1" ht="24.95">
      <c r="A149" s="62">
        <v>44772</v>
      </c>
      <c r="B149" s="21" t="s">
        <v>264</v>
      </c>
      <c r="C149" s="21" t="s">
        <v>265</v>
      </c>
      <c r="D149" s="20" t="s">
        <v>266</v>
      </c>
      <c r="E149" s="20" t="s">
        <v>22</v>
      </c>
      <c r="F149" s="20" t="s">
        <v>23</v>
      </c>
      <c r="G149" s="20" t="s">
        <v>267</v>
      </c>
      <c r="H149" s="20" t="s">
        <v>268</v>
      </c>
      <c r="I149" s="22">
        <v>3496670</v>
      </c>
      <c r="J149" s="79"/>
    </row>
    <row r="150" spans="1:10" s="13" customFormat="1" ht="24.95">
      <c r="A150" s="62">
        <v>44774</v>
      </c>
      <c r="B150" s="21" t="s">
        <v>264</v>
      </c>
      <c r="C150" s="21" t="s">
        <v>265</v>
      </c>
      <c r="D150" s="20" t="s">
        <v>266</v>
      </c>
      <c r="E150" s="20" t="s">
        <v>22</v>
      </c>
      <c r="F150" s="20" t="s">
        <v>49</v>
      </c>
      <c r="G150" s="20" t="s">
        <v>191</v>
      </c>
      <c r="H150" s="20" t="s">
        <v>268</v>
      </c>
      <c r="I150" s="22">
        <v>2559388</v>
      </c>
      <c r="J150" s="79" t="s">
        <v>67</v>
      </c>
    </row>
    <row r="151" spans="1:10" s="13" customFormat="1" ht="24.95">
      <c r="A151" s="62">
        <v>44774</v>
      </c>
      <c r="B151" s="21" t="s">
        <v>264</v>
      </c>
      <c r="C151" s="21" t="s">
        <v>265</v>
      </c>
      <c r="D151" s="20" t="s">
        <v>266</v>
      </c>
      <c r="E151" s="20" t="s">
        <v>22</v>
      </c>
      <c r="F151" s="20" t="s">
        <v>55</v>
      </c>
      <c r="G151" s="20" t="s">
        <v>191</v>
      </c>
      <c r="H151" s="20" t="s">
        <v>268</v>
      </c>
      <c r="I151" s="22">
        <v>934336</v>
      </c>
      <c r="J151" s="79" t="s">
        <v>67</v>
      </c>
    </row>
    <row r="152" spans="1:10" s="13" customFormat="1" ht="24.95">
      <c r="A152" s="62">
        <v>44775</v>
      </c>
      <c r="B152" s="21" t="s">
        <v>264</v>
      </c>
      <c r="C152" s="21" t="s">
        <v>265</v>
      </c>
      <c r="D152" s="20" t="s">
        <v>266</v>
      </c>
      <c r="E152" s="20" t="s">
        <v>22</v>
      </c>
      <c r="F152" s="20" t="s">
        <v>33</v>
      </c>
      <c r="G152" s="20" t="s">
        <v>119</v>
      </c>
      <c r="H152" s="20" t="s">
        <v>268</v>
      </c>
      <c r="I152" s="22">
        <v>3351659</v>
      </c>
      <c r="J152" s="79"/>
    </row>
    <row r="153" spans="1:10" s="13" customFormat="1" ht="24.95">
      <c r="A153" s="62">
        <v>44778</v>
      </c>
      <c r="B153" s="21" t="s">
        <v>264</v>
      </c>
      <c r="C153" s="21" t="s">
        <v>265</v>
      </c>
      <c r="D153" s="20" t="s">
        <v>266</v>
      </c>
      <c r="E153" s="20" t="s">
        <v>22</v>
      </c>
      <c r="F153" s="20" t="s">
        <v>69</v>
      </c>
      <c r="G153" s="20" t="s">
        <v>129</v>
      </c>
      <c r="H153" s="20" t="s">
        <v>268</v>
      </c>
      <c r="I153" s="22">
        <v>3440072</v>
      </c>
      <c r="J153" s="79"/>
    </row>
    <row r="154" spans="1:10" s="13" customFormat="1" ht="24.95">
      <c r="A154" s="62">
        <v>44779</v>
      </c>
      <c r="B154" s="21" t="s">
        <v>264</v>
      </c>
      <c r="C154" s="21" t="s">
        <v>265</v>
      </c>
      <c r="D154" s="20" t="s">
        <v>266</v>
      </c>
      <c r="E154" s="20" t="s">
        <v>22</v>
      </c>
      <c r="F154" s="20" t="s">
        <v>38</v>
      </c>
      <c r="G154" s="20" t="s">
        <v>118</v>
      </c>
      <c r="H154" s="20" t="s">
        <v>268</v>
      </c>
      <c r="I154" s="22">
        <v>3410567</v>
      </c>
      <c r="J154" s="79"/>
    </row>
    <row r="155" spans="1:10" s="13" customFormat="1" ht="24.95">
      <c r="A155" s="62">
        <v>44780</v>
      </c>
      <c r="B155" s="21" t="s">
        <v>264</v>
      </c>
      <c r="C155" s="21" t="s">
        <v>265</v>
      </c>
      <c r="D155" s="20" t="s">
        <v>266</v>
      </c>
      <c r="E155" s="20" t="s">
        <v>22</v>
      </c>
      <c r="F155" s="20" t="s">
        <v>33</v>
      </c>
      <c r="G155" s="20" t="s">
        <v>168</v>
      </c>
      <c r="H155" s="20" t="s">
        <v>268</v>
      </c>
      <c r="I155" s="22">
        <v>3380137</v>
      </c>
      <c r="J155" s="79"/>
    </row>
    <row r="156" spans="1:10" s="13" customFormat="1" ht="24.95">
      <c r="A156" s="62">
        <v>44782</v>
      </c>
      <c r="B156" s="21" t="s">
        <v>264</v>
      </c>
      <c r="C156" s="21" t="s">
        <v>265</v>
      </c>
      <c r="D156" s="20" t="s">
        <v>266</v>
      </c>
      <c r="E156" s="20" t="s">
        <v>22</v>
      </c>
      <c r="F156" s="20" t="s">
        <v>33</v>
      </c>
      <c r="G156" s="20" t="s">
        <v>288</v>
      </c>
      <c r="H156" s="20" t="s">
        <v>268</v>
      </c>
      <c r="I156" s="22">
        <v>3203331</v>
      </c>
      <c r="J156" s="79"/>
    </row>
    <row r="157" spans="1:10" s="13" customFormat="1" ht="24.95">
      <c r="A157" s="62">
        <v>44784</v>
      </c>
      <c r="B157" s="21" t="s">
        <v>264</v>
      </c>
      <c r="C157" s="21" t="s">
        <v>265</v>
      </c>
      <c r="D157" s="20" t="s">
        <v>266</v>
      </c>
      <c r="E157" s="20" t="s">
        <v>22</v>
      </c>
      <c r="F157" s="20" t="s">
        <v>33</v>
      </c>
      <c r="G157" s="20" t="s">
        <v>84</v>
      </c>
      <c r="H157" s="20" t="s">
        <v>268</v>
      </c>
      <c r="I157" s="22">
        <v>3736869</v>
      </c>
      <c r="J157" s="79"/>
    </row>
    <row r="158" spans="1:10" s="13" customFormat="1" ht="24.95">
      <c r="A158" s="62">
        <v>44786</v>
      </c>
      <c r="B158" s="21" t="s">
        <v>264</v>
      </c>
      <c r="C158" s="21" t="s">
        <v>265</v>
      </c>
      <c r="D158" s="20" t="s">
        <v>266</v>
      </c>
      <c r="E158" s="20" t="s">
        <v>22</v>
      </c>
      <c r="F158" s="20" t="s">
        <v>33</v>
      </c>
      <c r="G158" s="20" t="s">
        <v>293</v>
      </c>
      <c r="H158" s="20" t="s">
        <v>268</v>
      </c>
      <c r="I158" s="22">
        <v>3729963</v>
      </c>
      <c r="J158" s="79"/>
    </row>
    <row r="159" spans="1:10" s="13" customFormat="1" ht="24.95">
      <c r="A159" s="62">
        <v>44787</v>
      </c>
      <c r="B159" s="21" t="s">
        <v>264</v>
      </c>
      <c r="C159" s="21" t="s">
        <v>265</v>
      </c>
      <c r="D159" s="20" t="s">
        <v>266</v>
      </c>
      <c r="E159" s="20" t="s">
        <v>22</v>
      </c>
      <c r="F159" s="20" t="s">
        <v>23</v>
      </c>
      <c r="G159" s="20" t="s">
        <v>150</v>
      </c>
      <c r="H159" s="20" t="s">
        <v>268</v>
      </c>
      <c r="I159" s="22">
        <v>2942450</v>
      </c>
      <c r="J159" s="79"/>
    </row>
    <row r="160" spans="1:10" s="13" customFormat="1" ht="27.95" customHeight="1" thickBot="1">
      <c r="A160" s="132">
        <v>44789</v>
      </c>
      <c r="B160" s="133" t="s">
        <v>264</v>
      </c>
      <c r="C160" s="133" t="s">
        <v>265</v>
      </c>
      <c r="D160" s="134" t="s">
        <v>266</v>
      </c>
      <c r="E160" s="134" t="s">
        <v>22</v>
      </c>
      <c r="F160" s="134" t="s">
        <v>61</v>
      </c>
      <c r="G160" s="134" t="s">
        <v>291</v>
      </c>
      <c r="H160" s="134" t="s">
        <v>268</v>
      </c>
      <c r="I160" s="135">
        <v>3629615</v>
      </c>
      <c r="J160" s="123"/>
    </row>
    <row r="161" spans="1:10" s="13" customFormat="1" ht="24.95">
      <c r="A161" s="62">
        <v>44791</v>
      </c>
      <c r="B161" s="21" t="s">
        <v>264</v>
      </c>
      <c r="C161" s="21" t="s">
        <v>265</v>
      </c>
      <c r="D161" s="20" t="s">
        <v>266</v>
      </c>
      <c r="E161" s="20" t="s">
        <v>22</v>
      </c>
      <c r="F161" s="20" t="s">
        <v>55</v>
      </c>
      <c r="G161" s="20" t="s">
        <v>282</v>
      </c>
      <c r="H161" s="20" t="s">
        <v>268</v>
      </c>
      <c r="I161" s="22">
        <v>3708531</v>
      </c>
      <c r="J161" s="79"/>
    </row>
    <row r="162" spans="1:10" s="13" customFormat="1" ht="24.95">
      <c r="A162" s="62">
        <v>44793</v>
      </c>
      <c r="B162" s="21" t="s">
        <v>264</v>
      </c>
      <c r="C162" s="21" t="s">
        <v>265</v>
      </c>
      <c r="D162" s="20" t="s">
        <v>266</v>
      </c>
      <c r="E162" s="20" t="s">
        <v>22</v>
      </c>
      <c r="F162" s="20" t="s">
        <v>23</v>
      </c>
      <c r="G162" s="20" t="s">
        <v>269</v>
      </c>
      <c r="H162" s="20" t="s">
        <v>268</v>
      </c>
      <c r="I162" s="22">
        <v>3728540</v>
      </c>
      <c r="J162" s="79"/>
    </row>
    <row r="163" spans="1:10" s="13" customFormat="1" ht="24.95">
      <c r="A163" s="62">
        <v>44794</v>
      </c>
      <c r="B163" s="21" t="s">
        <v>264</v>
      </c>
      <c r="C163" s="21" t="s">
        <v>265</v>
      </c>
      <c r="D163" s="20" t="s">
        <v>266</v>
      </c>
      <c r="E163" s="20" t="s">
        <v>22</v>
      </c>
      <c r="F163" s="20" t="s">
        <v>35</v>
      </c>
      <c r="G163" s="20" t="s">
        <v>120</v>
      </c>
      <c r="H163" s="20" t="s">
        <v>268</v>
      </c>
      <c r="I163" s="22">
        <v>3687958</v>
      </c>
      <c r="J163" s="79"/>
    </row>
    <row r="164" spans="1:10" s="13" customFormat="1" ht="24.95">
      <c r="A164" s="62">
        <v>44795</v>
      </c>
      <c r="B164" s="21" t="s">
        <v>264</v>
      </c>
      <c r="C164" s="21" t="s">
        <v>265</v>
      </c>
      <c r="D164" s="20" t="s">
        <v>266</v>
      </c>
      <c r="E164" s="20" t="s">
        <v>22</v>
      </c>
      <c r="F164" s="20" t="s">
        <v>68</v>
      </c>
      <c r="G164" s="20" t="s">
        <v>110</v>
      </c>
      <c r="H164" s="20" t="s">
        <v>268</v>
      </c>
      <c r="I164" s="22">
        <v>3200462</v>
      </c>
      <c r="J164" s="79"/>
    </row>
    <row r="165" spans="1:10" s="13" customFormat="1" ht="24.95">
      <c r="A165" s="62">
        <v>44797</v>
      </c>
      <c r="B165" s="21" t="s">
        <v>264</v>
      </c>
      <c r="C165" s="21" t="s">
        <v>265</v>
      </c>
      <c r="D165" s="20" t="s">
        <v>266</v>
      </c>
      <c r="E165" s="20" t="s">
        <v>22</v>
      </c>
      <c r="F165" s="20" t="s">
        <v>33</v>
      </c>
      <c r="G165" s="20" t="s">
        <v>292</v>
      </c>
      <c r="H165" s="20" t="s">
        <v>268</v>
      </c>
      <c r="I165" s="22">
        <v>3686337</v>
      </c>
      <c r="J165" s="79"/>
    </row>
    <row r="166" spans="1:10" s="13" customFormat="1" ht="24.95">
      <c r="A166" s="62">
        <v>44799</v>
      </c>
      <c r="B166" s="21" t="s">
        <v>264</v>
      </c>
      <c r="C166" s="21" t="s">
        <v>265</v>
      </c>
      <c r="D166" s="20" t="s">
        <v>266</v>
      </c>
      <c r="E166" s="20" t="s">
        <v>22</v>
      </c>
      <c r="F166" s="20" t="s">
        <v>33</v>
      </c>
      <c r="G166" s="20" t="s">
        <v>295</v>
      </c>
      <c r="H166" s="20" t="s">
        <v>268</v>
      </c>
      <c r="I166" s="22">
        <v>3777990</v>
      </c>
      <c r="J166" s="79"/>
    </row>
    <row r="167" spans="1:10" s="13" customFormat="1" ht="24.95">
      <c r="A167" s="62">
        <v>44801</v>
      </c>
      <c r="B167" s="21" t="s">
        <v>264</v>
      </c>
      <c r="C167" s="21" t="s">
        <v>265</v>
      </c>
      <c r="D167" s="20" t="s">
        <v>266</v>
      </c>
      <c r="E167" s="20" t="s">
        <v>22</v>
      </c>
      <c r="F167" s="20" t="s">
        <v>55</v>
      </c>
      <c r="G167" s="20" t="s">
        <v>174</v>
      </c>
      <c r="H167" s="20" t="s">
        <v>268</v>
      </c>
      <c r="I167" s="22">
        <v>3701414</v>
      </c>
      <c r="J167" s="79"/>
    </row>
    <row r="168" spans="1:10" s="13" customFormat="1" ht="24.95">
      <c r="A168" s="62">
        <v>44802</v>
      </c>
      <c r="B168" s="21" t="s">
        <v>264</v>
      </c>
      <c r="C168" s="21" t="s">
        <v>265</v>
      </c>
      <c r="D168" s="20" t="s">
        <v>266</v>
      </c>
      <c r="E168" s="20" t="s">
        <v>22</v>
      </c>
      <c r="F168" s="20" t="s">
        <v>55</v>
      </c>
      <c r="G168" s="20" t="s">
        <v>126</v>
      </c>
      <c r="H168" s="20" t="s">
        <v>268</v>
      </c>
      <c r="I168" s="22">
        <v>3598578</v>
      </c>
      <c r="J168" s="79"/>
    </row>
    <row r="169" spans="1:10" s="13" customFormat="1" ht="24.95">
      <c r="A169" s="62">
        <v>44805</v>
      </c>
      <c r="B169" s="21" t="s">
        <v>264</v>
      </c>
      <c r="C169" s="21" t="s">
        <v>265</v>
      </c>
      <c r="D169" s="20" t="s">
        <v>266</v>
      </c>
      <c r="E169" s="20" t="s">
        <v>22</v>
      </c>
      <c r="F169" s="20" t="s">
        <v>49</v>
      </c>
      <c r="G169" s="20" t="s">
        <v>267</v>
      </c>
      <c r="H169" s="20" t="s">
        <v>268</v>
      </c>
      <c r="I169" s="22">
        <v>3497402</v>
      </c>
      <c r="J169" s="79"/>
    </row>
    <row r="170" spans="1:10" s="13" customFormat="1" ht="24.95">
      <c r="A170" s="62">
        <v>44806</v>
      </c>
      <c r="B170" s="21" t="s">
        <v>264</v>
      </c>
      <c r="C170" s="21" t="s">
        <v>265</v>
      </c>
      <c r="D170" s="20" t="s">
        <v>266</v>
      </c>
      <c r="E170" s="20" t="s">
        <v>22</v>
      </c>
      <c r="F170" s="20" t="s">
        <v>113</v>
      </c>
      <c r="G170" s="20" t="s">
        <v>178</v>
      </c>
      <c r="H170" s="20" t="s">
        <v>268</v>
      </c>
      <c r="I170" s="22">
        <v>3166127</v>
      </c>
      <c r="J170" s="79"/>
    </row>
    <row r="171" spans="1:10" s="13" customFormat="1" ht="24.95">
      <c r="A171" s="62">
        <v>44808</v>
      </c>
      <c r="B171" s="21" t="s">
        <v>264</v>
      </c>
      <c r="C171" s="21" t="s">
        <v>265</v>
      </c>
      <c r="D171" s="20" t="s">
        <v>283</v>
      </c>
      <c r="E171" s="20" t="s">
        <v>22</v>
      </c>
      <c r="F171" s="20" t="s">
        <v>144</v>
      </c>
      <c r="G171" s="20" t="s">
        <v>245</v>
      </c>
      <c r="H171" s="20" t="s">
        <v>268</v>
      </c>
      <c r="I171" s="22">
        <v>3196318</v>
      </c>
      <c r="J171" s="79"/>
    </row>
    <row r="172" spans="1:10" s="13" customFormat="1" ht="24.95">
      <c r="A172" s="62">
        <v>44810</v>
      </c>
      <c r="B172" s="21" t="s">
        <v>264</v>
      </c>
      <c r="C172" s="21" t="s">
        <v>265</v>
      </c>
      <c r="D172" s="20" t="s">
        <v>266</v>
      </c>
      <c r="E172" s="20" t="s">
        <v>22</v>
      </c>
      <c r="F172" s="20" t="s">
        <v>23</v>
      </c>
      <c r="G172" s="20" t="s">
        <v>92</v>
      </c>
      <c r="H172" s="20" t="s">
        <v>268</v>
      </c>
      <c r="I172" s="22">
        <v>2941247</v>
      </c>
      <c r="J172" s="79"/>
    </row>
    <row r="173" spans="1:10" s="13" customFormat="1" ht="24.95">
      <c r="A173" s="62">
        <v>44811</v>
      </c>
      <c r="B173" s="21" t="s">
        <v>264</v>
      </c>
      <c r="C173" s="21" t="s">
        <v>265</v>
      </c>
      <c r="D173" s="20" t="s">
        <v>266</v>
      </c>
      <c r="E173" s="20" t="s">
        <v>22</v>
      </c>
      <c r="F173" s="20" t="s">
        <v>65</v>
      </c>
      <c r="G173" s="20" t="s">
        <v>168</v>
      </c>
      <c r="H173" s="20" t="s">
        <v>268</v>
      </c>
      <c r="I173" s="22">
        <v>3103917</v>
      </c>
      <c r="J173" s="79" t="s">
        <v>67</v>
      </c>
    </row>
    <row r="174" spans="1:10" s="13" customFormat="1" ht="24.95">
      <c r="A174" s="62">
        <v>44811</v>
      </c>
      <c r="B174" s="21" t="s">
        <v>264</v>
      </c>
      <c r="C174" s="21" t="s">
        <v>265</v>
      </c>
      <c r="D174" s="20" t="s">
        <v>266</v>
      </c>
      <c r="E174" s="20" t="s">
        <v>22</v>
      </c>
      <c r="F174" s="20" t="s">
        <v>297</v>
      </c>
      <c r="G174" s="20" t="s">
        <v>168</v>
      </c>
      <c r="H174" s="20" t="s">
        <v>268</v>
      </c>
      <c r="I174" s="22">
        <v>130026</v>
      </c>
      <c r="J174" s="79" t="s">
        <v>67</v>
      </c>
    </row>
    <row r="175" spans="1:10" s="13" customFormat="1" ht="24.95">
      <c r="A175" s="62">
        <v>44814</v>
      </c>
      <c r="B175" s="21" t="s">
        <v>264</v>
      </c>
      <c r="C175" s="21" t="s">
        <v>265</v>
      </c>
      <c r="D175" s="20" t="s">
        <v>266</v>
      </c>
      <c r="E175" s="20" t="s">
        <v>22</v>
      </c>
      <c r="F175" s="20" t="s">
        <v>23</v>
      </c>
      <c r="G175" s="20" t="s">
        <v>285</v>
      </c>
      <c r="H175" s="20" t="s">
        <v>268</v>
      </c>
      <c r="I175" s="22">
        <v>3434377</v>
      </c>
      <c r="J175" s="79"/>
    </row>
    <row r="176" spans="1:10" s="13" customFormat="1" ht="24.95">
      <c r="A176" s="62">
        <v>44815</v>
      </c>
      <c r="B176" s="21" t="s">
        <v>264</v>
      </c>
      <c r="C176" s="21" t="s">
        <v>265</v>
      </c>
      <c r="D176" s="20" t="s">
        <v>266</v>
      </c>
      <c r="E176" s="20" t="s">
        <v>22</v>
      </c>
      <c r="F176" s="20" t="s">
        <v>65</v>
      </c>
      <c r="G176" s="20" t="s">
        <v>274</v>
      </c>
      <c r="H176" s="20" t="s">
        <v>268</v>
      </c>
      <c r="I176" s="22">
        <v>3045807</v>
      </c>
      <c r="J176" s="79" t="s">
        <v>67</v>
      </c>
    </row>
    <row r="177" spans="1:10" s="13" customFormat="1" ht="24.95">
      <c r="A177" s="62">
        <v>44815</v>
      </c>
      <c r="B177" s="21" t="s">
        <v>264</v>
      </c>
      <c r="C177" s="21" t="s">
        <v>265</v>
      </c>
      <c r="D177" s="20" t="s">
        <v>266</v>
      </c>
      <c r="E177" s="20" t="s">
        <v>22</v>
      </c>
      <c r="F177" s="20" t="s">
        <v>35</v>
      </c>
      <c r="G177" s="20" t="s">
        <v>274</v>
      </c>
      <c r="H177" s="20" t="s">
        <v>268</v>
      </c>
      <c r="I177" s="22">
        <v>285774</v>
      </c>
      <c r="J177" s="79" t="s">
        <v>67</v>
      </c>
    </row>
    <row r="178" spans="1:10" s="13" customFormat="1" ht="24.95">
      <c r="A178" s="62">
        <v>44817</v>
      </c>
      <c r="B178" s="21" t="s">
        <v>264</v>
      </c>
      <c r="C178" s="21" t="s">
        <v>265</v>
      </c>
      <c r="D178" s="20" t="s">
        <v>266</v>
      </c>
      <c r="E178" s="20" t="s">
        <v>22</v>
      </c>
      <c r="F178" s="20" t="s">
        <v>33</v>
      </c>
      <c r="G178" s="20" t="s">
        <v>139</v>
      </c>
      <c r="H178" s="20" t="s">
        <v>268</v>
      </c>
      <c r="I178" s="22">
        <v>3696288</v>
      </c>
      <c r="J178" s="79"/>
    </row>
    <row r="179" spans="1:10" s="13" customFormat="1" ht="24.95">
      <c r="A179" s="62">
        <v>44820</v>
      </c>
      <c r="B179" s="21" t="s">
        <v>264</v>
      </c>
      <c r="C179" s="21" t="s">
        <v>265</v>
      </c>
      <c r="D179" s="20" t="s">
        <v>266</v>
      </c>
      <c r="E179" s="20" t="s">
        <v>22</v>
      </c>
      <c r="F179" s="20" t="s">
        <v>33</v>
      </c>
      <c r="G179" s="20" t="s">
        <v>210</v>
      </c>
      <c r="H179" s="20" t="s">
        <v>268</v>
      </c>
      <c r="I179" s="22">
        <v>3676881</v>
      </c>
      <c r="J179" s="79" t="s">
        <v>67</v>
      </c>
    </row>
    <row r="180" spans="1:10" s="13" customFormat="1" ht="24.95">
      <c r="A180" s="62">
        <v>44820</v>
      </c>
      <c r="B180" s="21" t="s">
        <v>264</v>
      </c>
      <c r="C180" s="21" t="s">
        <v>265</v>
      </c>
      <c r="D180" s="20" t="s">
        <v>266</v>
      </c>
      <c r="E180" s="20" t="s">
        <v>22</v>
      </c>
      <c r="F180" s="20" t="s">
        <v>44</v>
      </c>
      <c r="G180" s="20" t="s">
        <v>210</v>
      </c>
      <c r="H180" s="20" t="s">
        <v>268</v>
      </c>
      <c r="I180" s="22">
        <v>591821</v>
      </c>
      <c r="J180" s="79" t="s">
        <v>67</v>
      </c>
    </row>
    <row r="181" spans="1:10" s="13" customFormat="1" ht="24.95">
      <c r="A181" s="62">
        <v>44821</v>
      </c>
      <c r="B181" s="21" t="s">
        <v>264</v>
      </c>
      <c r="C181" s="21" t="s">
        <v>265</v>
      </c>
      <c r="D181" s="20" t="s">
        <v>266</v>
      </c>
      <c r="E181" s="20" t="s">
        <v>22</v>
      </c>
      <c r="F181" s="20" t="s">
        <v>94</v>
      </c>
      <c r="G181" s="20" t="s">
        <v>123</v>
      </c>
      <c r="H181" s="20" t="s">
        <v>268</v>
      </c>
      <c r="I181" s="22">
        <v>3586580</v>
      </c>
      <c r="J181" s="79"/>
    </row>
    <row r="182" spans="1:10" s="13" customFormat="1" ht="24.95">
      <c r="A182" s="62">
        <v>44823</v>
      </c>
      <c r="B182" s="21" t="s">
        <v>264</v>
      </c>
      <c r="C182" s="21" t="s">
        <v>265</v>
      </c>
      <c r="D182" s="20" t="s">
        <v>266</v>
      </c>
      <c r="E182" s="20" t="s">
        <v>22</v>
      </c>
      <c r="F182" s="20" t="s">
        <v>23</v>
      </c>
      <c r="G182" s="20" t="s">
        <v>119</v>
      </c>
      <c r="H182" s="20" t="s">
        <v>268</v>
      </c>
      <c r="I182" s="22">
        <v>3715949</v>
      </c>
      <c r="J182" s="79"/>
    </row>
    <row r="183" spans="1:10" s="13" customFormat="1" ht="24.95">
      <c r="A183" s="62">
        <v>44824</v>
      </c>
      <c r="B183" s="21" t="s">
        <v>264</v>
      </c>
      <c r="C183" s="21" t="s">
        <v>265</v>
      </c>
      <c r="D183" s="20" t="s">
        <v>266</v>
      </c>
      <c r="E183" s="20" t="s">
        <v>22</v>
      </c>
      <c r="F183" s="20" t="s">
        <v>44</v>
      </c>
      <c r="G183" s="20" t="s">
        <v>48</v>
      </c>
      <c r="H183" s="20" t="s">
        <v>268</v>
      </c>
      <c r="I183" s="22">
        <v>3843880</v>
      </c>
      <c r="J183" s="79"/>
    </row>
    <row r="184" spans="1:10" s="13" customFormat="1" ht="24.95">
      <c r="A184" s="62">
        <v>44826</v>
      </c>
      <c r="B184" s="21" t="s">
        <v>264</v>
      </c>
      <c r="C184" s="21" t="s">
        <v>265</v>
      </c>
      <c r="D184" s="20" t="s">
        <v>283</v>
      </c>
      <c r="E184" s="20" t="s">
        <v>22</v>
      </c>
      <c r="F184" s="20" t="s">
        <v>143</v>
      </c>
      <c r="G184" s="20" t="s">
        <v>298</v>
      </c>
      <c r="H184" s="20" t="s">
        <v>268</v>
      </c>
      <c r="I184" s="22">
        <v>3364537</v>
      </c>
      <c r="J184" s="79"/>
    </row>
    <row r="185" spans="1:10" s="13" customFormat="1" ht="27.95" customHeight="1" thickBot="1">
      <c r="A185" s="132">
        <v>44828</v>
      </c>
      <c r="B185" s="133" t="s">
        <v>264</v>
      </c>
      <c r="C185" s="133" t="s">
        <v>265</v>
      </c>
      <c r="D185" s="134" t="s">
        <v>266</v>
      </c>
      <c r="E185" s="134" t="s">
        <v>22</v>
      </c>
      <c r="F185" s="134" t="s">
        <v>33</v>
      </c>
      <c r="G185" s="134" t="s">
        <v>77</v>
      </c>
      <c r="H185" s="134" t="s">
        <v>268</v>
      </c>
      <c r="I185" s="135">
        <v>3685814</v>
      </c>
      <c r="J185" s="123"/>
    </row>
    <row r="186" spans="1:10" s="13" customFormat="1" ht="24.95">
      <c r="A186" s="62">
        <v>44831</v>
      </c>
      <c r="B186" s="21" t="s">
        <v>264</v>
      </c>
      <c r="C186" s="21" t="s">
        <v>265</v>
      </c>
      <c r="D186" s="20" t="s">
        <v>266</v>
      </c>
      <c r="E186" s="20" t="s">
        <v>22</v>
      </c>
      <c r="F186" s="20" t="s">
        <v>35</v>
      </c>
      <c r="G186" s="20" t="s">
        <v>56</v>
      </c>
      <c r="H186" s="20" t="s">
        <v>268</v>
      </c>
      <c r="I186" s="22">
        <v>3483674</v>
      </c>
      <c r="J186" s="79"/>
    </row>
    <row r="187" spans="1:10" s="13" customFormat="1" ht="24.95" customHeight="1">
      <c r="A187" s="62">
        <v>44832</v>
      </c>
      <c r="B187" s="21" t="s">
        <v>264</v>
      </c>
      <c r="C187" s="21" t="s">
        <v>265</v>
      </c>
      <c r="D187" s="20" t="s">
        <v>266</v>
      </c>
      <c r="E187" s="20" t="s">
        <v>22</v>
      </c>
      <c r="F187" s="20" t="s">
        <v>33</v>
      </c>
      <c r="G187" s="20" t="s">
        <v>126</v>
      </c>
      <c r="H187" s="20" t="s">
        <v>268</v>
      </c>
      <c r="I187" s="22">
        <v>3686552</v>
      </c>
      <c r="J187" s="79"/>
    </row>
    <row r="188" spans="1:10" s="13" customFormat="1" ht="24.95">
      <c r="A188" s="62">
        <v>44833</v>
      </c>
      <c r="B188" s="21" t="s">
        <v>264</v>
      </c>
      <c r="C188" s="21" t="s">
        <v>265</v>
      </c>
      <c r="D188" s="20" t="s">
        <v>266</v>
      </c>
      <c r="E188" s="20" t="s">
        <v>22</v>
      </c>
      <c r="F188" s="20" t="s">
        <v>33</v>
      </c>
      <c r="G188" s="20" t="s">
        <v>295</v>
      </c>
      <c r="H188" s="20" t="s">
        <v>268</v>
      </c>
      <c r="I188" s="22">
        <v>3677761</v>
      </c>
      <c r="J188" s="79"/>
    </row>
    <row r="189" spans="1:10" s="13" customFormat="1" ht="24.95">
      <c r="A189" s="62">
        <v>44835</v>
      </c>
      <c r="B189" s="21" t="s">
        <v>264</v>
      </c>
      <c r="C189" s="21" t="s">
        <v>265</v>
      </c>
      <c r="D189" s="20" t="s">
        <v>266</v>
      </c>
      <c r="E189" s="20" t="s">
        <v>22</v>
      </c>
      <c r="F189" s="20" t="s">
        <v>35</v>
      </c>
      <c r="G189" s="20" t="s">
        <v>269</v>
      </c>
      <c r="H189" s="20" t="s">
        <v>268</v>
      </c>
      <c r="I189" s="22">
        <v>3786330</v>
      </c>
      <c r="J189" s="79"/>
    </row>
    <row r="190" spans="1:10" s="13" customFormat="1" ht="24.95">
      <c r="A190" s="62">
        <v>44837</v>
      </c>
      <c r="B190" s="21" t="s">
        <v>264</v>
      </c>
      <c r="C190" s="21" t="s">
        <v>265</v>
      </c>
      <c r="D190" s="20" t="s">
        <v>266</v>
      </c>
      <c r="E190" s="20" t="s">
        <v>22</v>
      </c>
      <c r="F190" s="20" t="s">
        <v>94</v>
      </c>
      <c r="G190" s="20" t="s">
        <v>63</v>
      </c>
      <c r="H190" s="20" t="s">
        <v>268</v>
      </c>
      <c r="I190" s="22">
        <v>3713102</v>
      </c>
      <c r="J190" s="79"/>
    </row>
    <row r="191" spans="1:10" s="13" customFormat="1" ht="24.95">
      <c r="A191" s="62">
        <v>44838</v>
      </c>
      <c r="B191" s="21" t="s">
        <v>264</v>
      </c>
      <c r="C191" s="21" t="s">
        <v>265</v>
      </c>
      <c r="D191" s="20" t="s">
        <v>266</v>
      </c>
      <c r="E191" s="20" t="s">
        <v>22</v>
      </c>
      <c r="F191" s="20" t="s">
        <v>35</v>
      </c>
      <c r="G191" s="20" t="s">
        <v>296</v>
      </c>
      <c r="H191" s="20" t="s">
        <v>268</v>
      </c>
      <c r="I191" s="22">
        <v>3641123</v>
      </c>
      <c r="J191" s="79"/>
    </row>
    <row r="192" spans="1:10" s="13" customFormat="1" ht="24.95">
      <c r="A192" s="62">
        <v>44840</v>
      </c>
      <c r="B192" s="21" t="s">
        <v>264</v>
      </c>
      <c r="C192" s="21" t="s">
        <v>265</v>
      </c>
      <c r="D192" s="20" t="s">
        <v>266</v>
      </c>
      <c r="E192" s="20" t="s">
        <v>22</v>
      </c>
      <c r="F192" s="20" t="s">
        <v>23</v>
      </c>
      <c r="G192" s="20" t="s">
        <v>107</v>
      </c>
      <c r="H192" s="20" t="s">
        <v>268</v>
      </c>
      <c r="I192" s="22">
        <v>3753415</v>
      </c>
      <c r="J192" s="79"/>
    </row>
    <row r="193" spans="1:10" s="13" customFormat="1" ht="24.95">
      <c r="A193" s="62">
        <v>44841</v>
      </c>
      <c r="B193" s="21" t="s">
        <v>264</v>
      </c>
      <c r="C193" s="21" t="s">
        <v>265</v>
      </c>
      <c r="D193" s="20" t="s">
        <v>266</v>
      </c>
      <c r="E193" s="20" t="s">
        <v>22</v>
      </c>
      <c r="F193" s="20" t="s">
        <v>33</v>
      </c>
      <c r="G193" s="20" t="s">
        <v>216</v>
      </c>
      <c r="H193" s="20" t="s">
        <v>268</v>
      </c>
      <c r="I193" s="22">
        <v>3163116</v>
      </c>
      <c r="J193" s="79"/>
    </row>
    <row r="194" spans="1:10" s="13" customFormat="1" ht="24.95">
      <c r="A194" s="62">
        <v>44843</v>
      </c>
      <c r="B194" s="21" t="s">
        <v>264</v>
      </c>
      <c r="C194" s="21" t="s">
        <v>265</v>
      </c>
      <c r="D194" s="20" t="s">
        <v>266</v>
      </c>
      <c r="E194" s="20" t="s">
        <v>22</v>
      </c>
      <c r="F194" s="20" t="s">
        <v>23</v>
      </c>
      <c r="G194" s="20" t="s">
        <v>285</v>
      </c>
      <c r="H194" s="20" t="s">
        <v>268</v>
      </c>
      <c r="I194" s="22">
        <v>3431917</v>
      </c>
      <c r="J194" s="79"/>
    </row>
    <row r="195" spans="1:10" s="13" customFormat="1" ht="24.95">
      <c r="A195" s="62">
        <v>44845</v>
      </c>
      <c r="B195" s="21" t="s">
        <v>264</v>
      </c>
      <c r="C195" s="21" t="s">
        <v>265</v>
      </c>
      <c r="D195" s="20" t="s">
        <v>266</v>
      </c>
      <c r="E195" s="20" t="s">
        <v>22</v>
      </c>
      <c r="F195" s="20" t="s">
        <v>158</v>
      </c>
      <c r="G195" s="20" t="s">
        <v>290</v>
      </c>
      <c r="H195" s="20" t="s">
        <v>268</v>
      </c>
      <c r="I195" s="22">
        <v>3682621</v>
      </c>
      <c r="J195" s="79"/>
    </row>
    <row r="196" spans="1:10" s="13" customFormat="1" ht="24.95">
      <c r="A196" s="62">
        <v>44846</v>
      </c>
      <c r="B196" s="21" t="s">
        <v>264</v>
      </c>
      <c r="C196" s="21" t="s">
        <v>265</v>
      </c>
      <c r="D196" s="20" t="s">
        <v>266</v>
      </c>
      <c r="E196" s="20" t="s">
        <v>22</v>
      </c>
      <c r="F196" s="20" t="s">
        <v>94</v>
      </c>
      <c r="G196" s="20" t="s">
        <v>133</v>
      </c>
      <c r="H196" s="20" t="s">
        <v>268</v>
      </c>
      <c r="I196" s="22">
        <v>3547806</v>
      </c>
      <c r="J196" s="79"/>
    </row>
    <row r="197" spans="1:10" s="13" customFormat="1" ht="24.95">
      <c r="A197" s="62">
        <v>44848</v>
      </c>
      <c r="B197" s="21" t="s">
        <v>264</v>
      </c>
      <c r="C197" s="21" t="s">
        <v>265</v>
      </c>
      <c r="D197" s="20" t="s">
        <v>266</v>
      </c>
      <c r="E197" s="20" t="s">
        <v>22</v>
      </c>
      <c r="F197" s="20" t="s">
        <v>44</v>
      </c>
      <c r="G197" s="20" t="s">
        <v>280</v>
      </c>
      <c r="H197" s="20" t="s">
        <v>268</v>
      </c>
      <c r="I197" s="22">
        <v>3060103</v>
      </c>
      <c r="J197" s="79"/>
    </row>
    <row r="198" spans="1:10" s="13" customFormat="1" ht="24.95">
      <c r="A198" s="62">
        <v>44851</v>
      </c>
      <c r="B198" s="21" t="s">
        <v>264</v>
      </c>
      <c r="C198" s="21" t="s">
        <v>265</v>
      </c>
      <c r="D198" s="20" t="s">
        <v>266</v>
      </c>
      <c r="E198" s="20" t="s">
        <v>22</v>
      </c>
      <c r="F198" s="20" t="s">
        <v>33</v>
      </c>
      <c r="G198" s="20" t="s">
        <v>267</v>
      </c>
      <c r="H198" s="20" t="s">
        <v>268</v>
      </c>
      <c r="I198" s="22">
        <v>3793898</v>
      </c>
      <c r="J198" s="79"/>
    </row>
    <row r="199" spans="1:10" s="13" customFormat="1" ht="24.95">
      <c r="A199" s="62">
        <v>44852</v>
      </c>
      <c r="B199" s="21" t="s">
        <v>264</v>
      </c>
      <c r="C199" s="21" t="s">
        <v>265</v>
      </c>
      <c r="D199" s="20" t="s">
        <v>266</v>
      </c>
      <c r="E199" s="20" t="s">
        <v>22</v>
      </c>
      <c r="F199" s="20" t="s">
        <v>113</v>
      </c>
      <c r="G199" s="20" t="s">
        <v>299</v>
      </c>
      <c r="H199" s="20" t="s">
        <v>268</v>
      </c>
      <c r="I199" s="22">
        <v>3677539</v>
      </c>
      <c r="J199" s="79"/>
    </row>
    <row r="200" spans="1:10" s="13" customFormat="1" ht="24.95">
      <c r="A200" s="62">
        <v>44854</v>
      </c>
      <c r="B200" s="21" t="s">
        <v>264</v>
      </c>
      <c r="C200" s="21" t="s">
        <v>265</v>
      </c>
      <c r="D200" s="20" t="s">
        <v>266</v>
      </c>
      <c r="E200" s="20" t="s">
        <v>22</v>
      </c>
      <c r="F200" s="20" t="s">
        <v>35</v>
      </c>
      <c r="G200" s="20" t="s">
        <v>168</v>
      </c>
      <c r="H200" s="20" t="s">
        <v>268</v>
      </c>
      <c r="I200" s="22">
        <v>3391178</v>
      </c>
      <c r="J200" s="79"/>
    </row>
    <row r="201" spans="1:10" s="13" customFormat="1" ht="24.95">
      <c r="A201" s="62">
        <v>44855</v>
      </c>
      <c r="B201" s="21" t="s">
        <v>264</v>
      </c>
      <c r="C201" s="21" t="s">
        <v>265</v>
      </c>
      <c r="D201" s="20" t="s">
        <v>266</v>
      </c>
      <c r="E201" s="20" t="s">
        <v>22</v>
      </c>
      <c r="F201" s="20" t="s">
        <v>55</v>
      </c>
      <c r="G201" s="20" t="s">
        <v>98</v>
      </c>
      <c r="H201" s="20" t="s">
        <v>268</v>
      </c>
      <c r="I201" s="22">
        <v>3687908</v>
      </c>
      <c r="J201" s="79"/>
    </row>
    <row r="202" spans="1:10" s="13" customFormat="1" ht="24.95">
      <c r="A202" s="62">
        <v>44857</v>
      </c>
      <c r="B202" s="21" t="s">
        <v>264</v>
      </c>
      <c r="C202" s="21" t="s">
        <v>265</v>
      </c>
      <c r="D202" s="20" t="s">
        <v>266</v>
      </c>
      <c r="E202" s="20" t="s">
        <v>22</v>
      </c>
      <c r="F202" s="20" t="s">
        <v>69</v>
      </c>
      <c r="G202" s="20" t="s">
        <v>179</v>
      </c>
      <c r="H202" s="20" t="s">
        <v>268</v>
      </c>
      <c r="I202" s="22">
        <v>2797975</v>
      </c>
      <c r="J202" s="79"/>
    </row>
    <row r="203" spans="1:10" s="13" customFormat="1" ht="24.95">
      <c r="A203" s="62">
        <v>44859</v>
      </c>
      <c r="B203" s="21" t="s">
        <v>264</v>
      </c>
      <c r="C203" s="21" t="s">
        <v>265</v>
      </c>
      <c r="D203" s="20" t="s">
        <v>266</v>
      </c>
      <c r="E203" s="20" t="s">
        <v>22</v>
      </c>
      <c r="F203" s="20" t="s">
        <v>57</v>
      </c>
      <c r="G203" s="20" t="s">
        <v>282</v>
      </c>
      <c r="H203" s="20" t="s">
        <v>268</v>
      </c>
      <c r="I203" s="22">
        <v>3702162</v>
      </c>
      <c r="J203" s="79"/>
    </row>
    <row r="204" spans="1:10" s="13" customFormat="1" ht="24.95">
      <c r="A204" s="62">
        <v>44860</v>
      </c>
      <c r="B204" s="21" t="s">
        <v>264</v>
      </c>
      <c r="C204" s="21" t="s">
        <v>265</v>
      </c>
      <c r="D204" s="20" t="s">
        <v>266</v>
      </c>
      <c r="E204" s="20" t="s">
        <v>22</v>
      </c>
      <c r="F204" s="20" t="s">
        <v>33</v>
      </c>
      <c r="G204" s="20" t="s">
        <v>300</v>
      </c>
      <c r="H204" s="20" t="s">
        <v>268</v>
      </c>
      <c r="I204" s="22">
        <v>3610922</v>
      </c>
      <c r="J204" s="79"/>
    </row>
    <row r="205" spans="1:10" s="13" customFormat="1" ht="24.95">
      <c r="A205" s="62">
        <v>44862</v>
      </c>
      <c r="B205" s="21" t="s">
        <v>264</v>
      </c>
      <c r="C205" s="21" t="s">
        <v>265</v>
      </c>
      <c r="D205" s="20" t="s">
        <v>266</v>
      </c>
      <c r="E205" s="20" t="s">
        <v>22</v>
      </c>
      <c r="F205" s="20" t="s">
        <v>44</v>
      </c>
      <c r="G205" s="20" t="s">
        <v>128</v>
      </c>
      <c r="H205" s="20" t="s">
        <v>268</v>
      </c>
      <c r="I205" s="22">
        <v>3591241</v>
      </c>
      <c r="J205" s="79"/>
    </row>
    <row r="206" spans="1:10" s="13" customFormat="1" ht="24.95">
      <c r="A206" s="62">
        <v>44863</v>
      </c>
      <c r="B206" s="21" t="s">
        <v>264</v>
      </c>
      <c r="C206" s="21" t="s">
        <v>265</v>
      </c>
      <c r="D206" s="20" t="s">
        <v>266</v>
      </c>
      <c r="E206" s="20" t="s">
        <v>22</v>
      </c>
      <c r="F206" s="20" t="s">
        <v>35</v>
      </c>
      <c r="G206" s="20" t="s">
        <v>182</v>
      </c>
      <c r="H206" s="20" t="s">
        <v>268</v>
      </c>
      <c r="I206" s="22">
        <v>3178782</v>
      </c>
      <c r="J206" s="79"/>
    </row>
    <row r="207" spans="1:10" s="13" customFormat="1" ht="24.95">
      <c r="A207" s="62">
        <v>44865</v>
      </c>
      <c r="B207" s="21" t="s">
        <v>264</v>
      </c>
      <c r="C207" s="21" t="s">
        <v>265</v>
      </c>
      <c r="D207" s="20" t="s">
        <v>266</v>
      </c>
      <c r="E207" s="20" t="s">
        <v>22</v>
      </c>
      <c r="F207" s="20" t="s">
        <v>35</v>
      </c>
      <c r="G207" s="20" t="s">
        <v>126</v>
      </c>
      <c r="H207" s="20" t="s">
        <v>268</v>
      </c>
      <c r="I207" s="22">
        <v>3575103</v>
      </c>
      <c r="J207" s="79"/>
    </row>
    <row r="208" spans="1:10" s="13" customFormat="1" ht="24.95">
      <c r="A208" s="62">
        <v>44867</v>
      </c>
      <c r="B208" s="21" t="s">
        <v>264</v>
      </c>
      <c r="C208" s="21" t="s">
        <v>265</v>
      </c>
      <c r="D208" s="20" t="s">
        <v>266</v>
      </c>
      <c r="E208" s="20" t="s">
        <v>22</v>
      </c>
      <c r="F208" s="20" t="s">
        <v>35</v>
      </c>
      <c r="G208" s="20" t="s">
        <v>274</v>
      </c>
      <c r="H208" s="20" t="s">
        <v>268</v>
      </c>
      <c r="I208" s="22">
        <v>3447785</v>
      </c>
      <c r="J208" s="79"/>
    </row>
    <row r="209" spans="1:10" s="13" customFormat="1" ht="24.95">
      <c r="A209" s="62">
        <v>44870</v>
      </c>
      <c r="B209" s="21" t="s">
        <v>264</v>
      </c>
      <c r="C209" s="21" t="s">
        <v>265</v>
      </c>
      <c r="D209" s="20" t="s">
        <v>266</v>
      </c>
      <c r="E209" s="20" t="s">
        <v>22</v>
      </c>
      <c r="F209" s="20" t="s">
        <v>57</v>
      </c>
      <c r="G209" s="20" t="s">
        <v>107</v>
      </c>
      <c r="H209" s="20" t="s">
        <v>268</v>
      </c>
      <c r="I209" s="22">
        <v>3732063</v>
      </c>
      <c r="J209" s="79"/>
    </row>
    <row r="210" spans="1:10" s="13" customFormat="1" ht="27.95" customHeight="1" thickBot="1">
      <c r="A210" s="132">
        <v>44870</v>
      </c>
      <c r="B210" s="133" t="s">
        <v>264</v>
      </c>
      <c r="C210" s="133" t="s">
        <v>265</v>
      </c>
      <c r="D210" s="134" t="s">
        <v>266</v>
      </c>
      <c r="E210" s="134" t="s">
        <v>22</v>
      </c>
      <c r="F210" s="134" t="s">
        <v>35</v>
      </c>
      <c r="G210" s="134" t="s">
        <v>269</v>
      </c>
      <c r="H210" s="134" t="s">
        <v>268</v>
      </c>
      <c r="I210" s="135">
        <v>3724873</v>
      </c>
      <c r="J210" s="123"/>
    </row>
    <row r="211" spans="1:10" s="13" customFormat="1" ht="24.95">
      <c r="A211" s="62">
        <v>44872</v>
      </c>
      <c r="B211" s="21" t="s">
        <v>264</v>
      </c>
      <c r="C211" s="21" t="s">
        <v>265</v>
      </c>
      <c r="D211" s="20" t="s">
        <v>266</v>
      </c>
      <c r="E211" s="20" t="s">
        <v>22</v>
      </c>
      <c r="F211" s="20" t="s">
        <v>35</v>
      </c>
      <c r="G211" s="20" t="s">
        <v>114</v>
      </c>
      <c r="H211" s="20" t="s">
        <v>268</v>
      </c>
      <c r="I211" s="22">
        <v>3866435</v>
      </c>
      <c r="J211" s="79"/>
    </row>
    <row r="212" spans="1:10" s="13" customFormat="1" ht="24.95">
      <c r="A212" s="62">
        <v>44874</v>
      </c>
      <c r="B212" s="21" t="s">
        <v>264</v>
      </c>
      <c r="C212" s="21" t="s">
        <v>265</v>
      </c>
      <c r="D212" s="20" t="s">
        <v>266</v>
      </c>
      <c r="E212" s="20" t="s">
        <v>22</v>
      </c>
      <c r="F212" s="20" t="s">
        <v>33</v>
      </c>
      <c r="G212" s="20" t="s">
        <v>285</v>
      </c>
      <c r="H212" s="20" t="s">
        <v>268</v>
      </c>
      <c r="I212" s="22">
        <v>3435164</v>
      </c>
      <c r="J212" s="79"/>
    </row>
    <row r="213" spans="1:10" s="13" customFormat="1" ht="24.95">
      <c r="A213" s="62">
        <v>44876</v>
      </c>
      <c r="B213" s="21" t="s">
        <v>264</v>
      </c>
      <c r="C213" s="21" t="s">
        <v>265</v>
      </c>
      <c r="D213" s="20" t="s">
        <v>266</v>
      </c>
      <c r="E213" s="20" t="s">
        <v>22</v>
      </c>
      <c r="F213" s="20" t="s">
        <v>23</v>
      </c>
      <c r="G213" s="20" t="s">
        <v>78</v>
      </c>
      <c r="H213" s="20" t="s">
        <v>268</v>
      </c>
      <c r="I213" s="22">
        <v>3201825</v>
      </c>
      <c r="J213" s="79"/>
    </row>
    <row r="214" spans="1:10" s="13" customFormat="1" ht="24.95">
      <c r="A214" s="62">
        <v>44877</v>
      </c>
      <c r="B214" s="21" t="s">
        <v>264</v>
      </c>
      <c r="C214" s="21" t="s">
        <v>265</v>
      </c>
      <c r="D214" s="20" t="s">
        <v>266</v>
      </c>
      <c r="E214" s="20" t="s">
        <v>22</v>
      </c>
      <c r="F214" s="20" t="s">
        <v>35</v>
      </c>
      <c r="G214" s="20" t="s">
        <v>246</v>
      </c>
      <c r="H214" s="20" t="s">
        <v>268</v>
      </c>
      <c r="I214" s="22">
        <v>3696536</v>
      </c>
      <c r="J214" s="79"/>
    </row>
    <row r="215" spans="1:10" s="13" customFormat="1" ht="24.95">
      <c r="A215" s="62">
        <v>44879</v>
      </c>
      <c r="B215" s="21" t="s">
        <v>264</v>
      </c>
      <c r="C215" s="21" t="s">
        <v>265</v>
      </c>
      <c r="D215" s="20" t="s">
        <v>266</v>
      </c>
      <c r="E215" s="20" t="s">
        <v>22</v>
      </c>
      <c r="F215" s="20" t="s">
        <v>33</v>
      </c>
      <c r="G215" s="20" t="s">
        <v>139</v>
      </c>
      <c r="H215" s="20" t="s">
        <v>268</v>
      </c>
      <c r="I215" s="22">
        <v>3712248</v>
      </c>
      <c r="J215" s="79"/>
    </row>
    <row r="216" spans="1:10" s="13" customFormat="1" ht="24.95">
      <c r="A216" s="62">
        <v>44881</v>
      </c>
      <c r="B216" s="21" t="s">
        <v>264</v>
      </c>
      <c r="C216" s="21" t="s">
        <v>265</v>
      </c>
      <c r="D216" s="20" t="s">
        <v>266</v>
      </c>
      <c r="E216" s="20" t="s">
        <v>22</v>
      </c>
      <c r="F216" s="20" t="s">
        <v>49</v>
      </c>
      <c r="G216" s="20" t="s">
        <v>119</v>
      </c>
      <c r="H216" s="20" t="s">
        <v>268</v>
      </c>
      <c r="I216" s="22">
        <v>3205200</v>
      </c>
      <c r="J216" s="79"/>
    </row>
    <row r="217" spans="1:10" s="13" customFormat="1" ht="24.95">
      <c r="A217" s="62">
        <v>44882</v>
      </c>
      <c r="B217" s="21" t="s">
        <v>264</v>
      </c>
      <c r="C217" s="21" t="s">
        <v>265</v>
      </c>
      <c r="D217" s="20" t="s">
        <v>266</v>
      </c>
      <c r="E217" s="20" t="s">
        <v>22</v>
      </c>
      <c r="F217" s="20" t="s">
        <v>44</v>
      </c>
      <c r="G217" s="20" t="s">
        <v>205</v>
      </c>
      <c r="H217" s="20" t="s">
        <v>268</v>
      </c>
      <c r="I217" s="22">
        <v>3342483</v>
      </c>
      <c r="J217" s="79"/>
    </row>
    <row r="218" spans="1:10" s="13" customFormat="1" ht="24.95">
      <c r="A218" s="62">
        <v>44883</v>
      </c>
      <c r="B218" s="21" t="s">
        <v>264</v>
      </c>
      <c r="C218" s="21" t="s">
        <v>265</v>
      </c>
      <c r="D218" s="20" t="s">
        <v>266</v>
      </c>
      <c r="E218" s="20" t="s">
        <v>22</v>
      </c>
      <c r="F218" s="20" t="s">
        <v>94</v>
      </c>
      <c r="G218" s="20" t="s">
        <v>60</v>
      </c>
      <c r="H218" s="20" t="s">
        <v>268</v>
      </c>
      <c r="I218" s="22">
        <v>3404799</v>
      </c>
      <c r="J218" s="79"/>
    </row>
    <row r="219" spans="1:10" s="13" customFormat="1" ht="24.95">
      <c r="A219" s="62">
        <v>44886</v>
      </c>
      <c r="B219" s="21" t="s">
        <v>264</v>
      </c>
      <c r="C219" s="21" t="s">
        <v>265</v>
      </c>
      <c r="D219" s="20" t="s">
        <v>266</v>
      </c>
      <c r="E219" s="20" t="s">
        <v>22</v>
      </c>
      <c r="F219" s="20" t="s">
        <v>23</v>
      </c>
      <c r="G219" s="20" t="s">
        <v>267</v>
      </c>
      <c r="H219" s="20" t="s">
        <v>268</v>
      </c>
      <c r="I219" s="22">
        <v>3724209</v>
      </c>
      <c r="J219" s="79"/>
    </row>
    <row r="220" spans="1:10" s="13" customFormat="1" ht="24.95">
      <c r="A220" s="62">
        <v>44887</v>
      </c>
      <c r="B220" s="21" t="s">
        <v>264</v>
      </c>
      <c r="C220" s="21" t="s">
        <v>265</v>
      </c>
      <c r="D220" s="20" t="s">
        <v>266</v>
      </c>
      <c r="E220" s="20" t="s">
        <v>22</v>
      </c>
      <c r="F220" s="20" t="s">
        <v>23</v>
      </c>
      <c r="G220" s="20" t="s">
        <v>195</v>
      </c>
      <c r="H220" s="20" t="s">
        <v>268</v>
      </c>
      <c r="I220" s="22">
        <v>3471480</v>
      </c>
      <c r="J220" s="79"/>
    </row>
    <row r="221" spans="1:10" s="13" customFormat="1" ht="24.95">
      <c r="A221" s="62">
        <v>44889</v>
      </c>
      <c r="B221" s="21" t="s">
        <v>264</v>
      </c>
      <c r="C221" s="21" t="s">
        <v>265</v>
      </c>
      <c r="D221" s="20" t="s">
        <v>266</v>
      </c>
      <c r="E221" s="20" t="s">
        <v>22</v>
      </c>
      <c r="F221" s="20" t="s">
        <v>33</v>
      </c>
      <c r="G221" s="20" t="s">
        <v>45</v>
      </c>
      <c r="H221" s="20" t="s">
        <v>268</v>
      </c>
      <c r="I221" s="22">
        <v>3652290</v>
      </c>
      <c r="J221" s="79"/>
    </row>
    <row r="222" spans="1:10" s="13" customFormat="1" ht="24.95">
      <c r="A222" s="62">
        <v>44891</v>
      </c>
      <c r="B222" s="21" t="s">
        <v>264</v>
      </c>
      <c r="C222" s="21" t="s">
        <v>265</v>
      </c>
      <c r="D222" s="20" t="s">
        <v>266</v>
      </c>
      <c r="E222" s="20" t="s">
        <v>22</v>
      </c>
      <c r="F222" s="20" t="s">
        <v>35</v>
      </c>
      <c r="G222" s="20" t="s">
        <v>244</v>
      </c>
      <c r="H222" s="20" t="s">
        <v>268</v>
      </c>
      <c r="I222" s="22">
        <v>3687339</v>
      </c>
      <c r="J222" s="79"/>
    </row>
    <row r="223" spans="1:10" s="13" customFormat="1" ht="25.5" thickBot="1">
      <c r="A223" s="62">
        <v>44894</v>
      </c>
      <c r="B223" s="21" t="s">
        <v>264</v>
      </c>
      <c r="C223" s="21" t="s">
        <v>265</v>
      </c>
      <c r="D223" s="20" t="s">
        <v>266</v>
      </c>
      <c r="E223" s="20" t="s">
        <v>22</v>
      </c>
      <c r="F223" s="20" t="s">
        <v>158</v>
      </c>
      <c r="G223" s="20" t="s">
        <v>99</v>
      </c>
      <c r="H223" s="20" t="s">
        <v>268</v>
      </c>
      <c r="I223" s="22">
        <v>3723386</v>
      </c>
      <c r="J223" s="79"/>
    </row>
    <row r="224" spans="1:10" ht="17.25" customHeight="1" thickBot="1">
      <c r="A224" s="87" t="s">
        <v>301</v>
      </c>
      <c r="B224" s="44"/>
      <c r="C224" s="44"/>
      <c r="D224" s="44"/>
      <c r="E224" s="44"/>
      <c r="F224" s="44"/>
      <c r="G224" s="44"/>
      <c r="H224" s="44"/>
      <c r="I224" s="106">
        <f>SUM(I11:I223)</f>
        <v>689165318</v>
      </c>
      <c r="J224" s="45"/>
    </row>
    <row r="225" spans="1:10">
      <c r="I225" s="80"/>
    </row>
    <row r="226" spans="1:10" ht="12.95">
      <c r="A226" s="17"/>
      <c r="B226" s="3"/>
      <c r="C226" s="3"/>
      <c r="D226" s="3"/>
      <c r="E226" s="3"/>
      <c r="F226" s="26"/>
      <c r="G226" s="3"/>
      <c r="H226" s="3"/>
      <c r="I226" s="81"/>
      <c r="J226" s="13"/>
    </row>
    <row r="227" spans="1:10" ht="14.1" customHeight="1">
      <c r="A227" s="166"/>
      <c r="B227" s="166"/>
      <c r="C227" s="166"/>
      <c r="D227" s="166"/>
      <c r="E227" s="166"/>
      <c r="F227" s="166"/>
      <c r="G227" s="166"/>
      <c r="H227" s="166"/>
      <c r="I227" s="166"/>
      <c r="J227" s="166"/>
    </row>
    <row r="228" spans="1:10" s="60" customFormat="1" ht="14.1" customHeight="1">
      <c r="A228" s="166"/>
      <c r="B228" s="166"/>
      <c r="C228" s="166"/>
      <c r="D228" s="166"/>
      <c r="E228" s="166"/>
      <c r="F228" s="166"/>
      <c r="G228" s="166"/>
      <c r="H228" s="166"/>
      <c r="I228" s="166"/>
      <c r="J228" s="166"/>
    </row>
    <row r="229" spans="1:10" ht="13.5" customHeight="1">
      <c r="A229" s="166"/>
      <c r="B229" s="166"/>
      <c r="C229" s="166"/>
      <c r="D229" s="166"/>
      <c r="E229" s="166"/>
      <c r="F229" s="166"/>
      <c r="G229" s="166"/>
      <c r="H229" s="166"/>
      <c r="I229" s="166"/>
      <c r="J229" s="166"/>
    </row>
    <row r="230" spans="1:10" ht="13.5" customHeight="1">
      <c r="A230" s="166"/>
      <c r="B230" s="166"/>
      <c r="C230" s="166"/>
      <c r="D230" s="166"/>
      <c r="E230" s="166"/>
      <c r="F230" s="166"/>
      <c r="G230" s="166"/>
      <c r="H230" s="166"/>
      <c r="I230" s="166"/>
      <c r="J230" s="166"/>
    </row>
    <row r="231" spans="1:10" ht="13.5" customHeight="1">
      <c r="A231" s="88"/>
      <c r="B231" s="88"/>
      <c r="C231" s="88"/>
      <c r="D231" s="88"/>
      <c r="E231" s="88"/>
      <c r="F231" s="88"/>
      <c r="G231" s="88"/>
      <c r="H231" s="74"/>
      <c r="I231" s="74"/>
      <c r="J231" s="74"/>
    </row>
    <row r="232" spans="1:10" s="13" customFormat="1" ht="12.95" customHeight="1">
      <c r="A232" s="165"/>
      <c r="B232" s="165"/>
      <c r="C232" s="165"/>
      <c r="D232" s="165"/>
      <c r="E232" s="165"/>
      <c r="F232" s="165"/>
      <c r="G232" s="165"/>
      <c r="H232" s="165"/>
      <c r="I232" s="165"/>
      <c r="J232" s="165"/>
    </row>
    <row r="235" spans="1:10">
      <c r="G235" s="80"/>
    </row>
    <row r="236" spans="1:10">
      <c r="G236" s="80"/>
      <c r="I236" s="80"/>
    </row>
    <row r="238" spans="1:10">
      <c r="I238" s="80"/>
    </row>
    <row r="245" spans="1:1">
      <c r="A245" t="s">
        <v>226</v>
      </c>
    </row>
  </sheetData>
  <sortState xmlns:xlrd2="http://schemas.microsoft.com/office/spreadsheetml/2017/richdata2" ref="A11:J223">
    <sortCondition ref="A11:A223"/>
    <sortCondition ref="D11:D223"/>
    <sortCondition ref="F11:F223"/>
  </sortState>
  <mergeCells count="5">
    <mergeCell ref="A232:J232"/>
    <mergeCell ref="A227:J227"/>
    <mergeCell ref="A228:J228"/>
    <mergeCell ref="A229:J229"/>
    <mergeCell ref="A230:J230"/>
  </mergeCells>
  <printOptions horizontalCentered="1"/>
  <pageMargins left="0" right="0.75" top="0.5" bottom="0" header="0.5" footer="0.5"/>
  <pageSetup scale="54" fitToHeight="10" orientation="landscape" r:id="rId1"/>
  <headerFooter alignWithMargins="0">
    <oddFooter>&amp;L&amp;G</oddFooter>
  </headerFooter>
  <rowBreaks count="8" manualBreakCount="8">
    <brk id="35" max="9" man="1"/>
    <brk id="60" max="9" man="1"/>
    <brk id="85" max="9" man="1"/>
    <brk id="110" max="9" man="1"/>
    <brk id="135" max="9" man="1"/>
    <brk id="160" max="9" man="1"/>
    <brk id="185" max="9" man="1"/>
    <brk id="210" max="9" man="1"/>
  </row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5"/>
  <sheetViews>
    <sheetView view="pageBreakPreview" zoomScaleNormal="100" zoomScaleSheetLayoutView="100" zoomScalePageLayoutView="50" workbookViewId="0">
      <selection activeCell="F408" sqref="F408"/>
    </sheetView>
  </sheetViews>
  <sheetFormatPr defaultColWidth="9.140625" defaultRowHeight="12.6"/>
  <cols>
    <col min="1" max="1" width="17.85546875" customWidth="1"/>
    <col min="2" max="2" width="34.7109375" customWidth="1"/>
    <col min="3" max="3" width="34" bestFit="1" customWidth="1"/>
    <col min="4" max="4" width="15" customWidth="1"/>
    <col min="5" max="5" width="14" customWidth="1"/>
    <col min="6" max="6" width="17.7109375" customWidth="1"/>
    <col min="7" max="7" width="22.5703125" customWidth="1"/>
    <col min="8" max="8" width="28" customWidth="1"/>
    <col min="9" max="9" width="17" bestFit="1" customWidth="1"/>
    <col min="10" max="10" width="11.140625" bestFit="1" customWidth="1"/>
    <col min="12" max="12" width="10.140625" bestFit="1" customWidth="1"/>
  </cols>
  <sheetData>
    <row r="1" spans="1:13" ht="12.75" customHeight="1">
      <c r="A1" s="97" t="s">
        <v>2</v>
      </c>
      <c r="B1" s="3"/>
      <c r="C1" s="3"/>
      <c r="D1" s="3"/>
      <c r="E1" s="3"/>
      <c r="F1" s="3"/>
      <c r="G1" s="3"/>
      <c r="H1" s="1"/>
      <c r="I1" s="1"/>
    </row>
    <row r="2" spans="1:13" ht="12.75" customHeight="1">
      <c r="A2" s="97" t="s">
        <v>3</v>
      </c>
      <c r="B2" s="3"/>
      <c r="C2" s="3"/>
      <c r="D2" s="3"/>
      <c r="E2" s="3"/>
      <c r="F2" s="3"/>
      <c r="G2" s="3"/>
      <c r="H2" s="1"/>
      <c r="I2" s="1"/>
    </row>
    <row r="3" spans="1:13" ht="12.75" customHeight="1">
      <c r="A3" s="25" t="s">
        <v>4</v>
      </c>
      <c r="B3" s="3"/>
      <c r="C3" s="3"/>
      <c r="D3" s="3"/>
      <c r="E3" s="3"/>
      <c r="F3" s="3"/>
      <c r="G3" s="3"/>
      <c r="H3" s="1"/>
      <c r="I3" s="1"/>
    </row>
    <row r="4" spans="1:13" ht="12.75" customHeight="1">
      <c r="A4" s="25" t="s">
        <v>5</v>
      </c>
      <c r="B4" s="3"/>
      <c r="C4" s="3"/>
      <c r="D4" s="3"/>
      <c r="E4" s="3"/>
      <c r="F4" s="3"/>
      <c r="G4" s="3"/>
      <c r="H4" s="1"/>
      <c r="I4" s="1"/>
    </row>
    <row r="5" spans="1:13" ht="12.75" customHeight="1">
      <c r="A5" s="25" t="s">
        <v>6</v>
      </c>
      <c r="B5" s="3"/>
      <c r="C5" s="3"/>
      <c r="D5" s="3"/>
      <c r="E5" s="3"/>
      <c r="F5" s="3"/>
      <c r="G5" s="3"/>
      <c r="H5" s="1"/>
      <c r="I5" s="1"/>
    </row>
    <row r="6" spans="1:13" ht="12.75" customHeight="1">
      <c r="A6" s="25" t="s">
        <v>7</v>
      </c>
      <c r="B6" s="3"/>
      <c r="C6" s="3"/>
      <c r="D6" s="3"/>
      <c r="E6" s="3"/>
      <c r="F6" s="3"/>
      <c r="G6" s="3"/>
      <c r="H6" s="1"/>
      <c r="I6" s="1"/>
    </row>
    <row r="7" spans="1:13" ht="12.75" customHeight="1">
      <c r="A7" s="3"/>
      <c r="B7" s="3"/>
      <c r="C7" s="3"/>
      <c r="D7" s="3"/>
      <c r="E7" s="3"/>
      <c r="F7" s="3"/>
      <c r="G7" s="3"/>
      <c r="H7" s="1"/>
      <c r="I7" s="1"/>
    </row>
    <row r="8" spans="1:13" ht="24" customHeight="1">
      <c r="A8" s="94" t="s">
        <v>8</v>
      </c>
      <c r="B8" s="92"/>
      <c r="C8" s="92"/>
      <c r="D8" s="92"/>
      <c r="E8" s="92"/>
      <c r="F8" s="92"/>
      <c r="G8" s="92"/>
      <c r="H8" s="92"/>
      <c r="I8" s="92"/>
      <c r="J8" s="92"/>
    </row>
    <row r="9" spans="1:13" ht="13.5" customHeight="1" thickBot="1">
      <c r="A9" s="1"/>
      <c r="B9" s="1"/>
      <c r="C9" s="1"/>
      <c r="D9" s="1"/>
      <c r="E9" s="1"/>
      <c r="F9" s="1"/>
      <c r="G9" s="1"/>
      <c r="H9" s="1"/>
      <c r="I9" s="1"/>
      <c r="J9" s="77" t="s">
        <v>302</v>
      </c>
    </row>
    <row r="10" spans="1:13" ht="43.5" customHeight="1" thickBot="1">
      <c r="A10" s="103" t="s">
        <v>10</v>
      </c>
      <c r="B10" s="104" t="s">
        <v>11</v>
      </c>
      <c r="C10" s="104" t="s">
        <v>12</v>
      </c>
      <c r="D10" s="104" t="s">
        <v>13</v>
      </c>
      <c r="E10" s="104" t="s">
        <v>14</v>
      </c>
      <c r="F10" s="104" t="s">
        <v>15</v>
      </c>
      <c r="G10" s="104" t="s">
        <v>16</v>
      </c>
      <c r="H10" s="104" t="s">
        <v>17</v>
      </c>
      <c r="I10" s="104" t="s">
        <v>18</v>
      </c>
      <c r="J10" s="105" t="s">
        <v>19</v>
      </c>
    </row>
    <row r="11" spans="1:13" s="13" customFormat="1" ht="15.95" customHeight="1">
      <c r="A11" s="62">
        <v>44564</v>
      </c>
      <c r="B11" s="21" t="s">
        <v>303</v>
      </c>
      <c r="C11" s="21" t="s">
        <v>304</v>
      </c>
      <c r="D11" s="20" t="s">
        <v>305</v>
      </c>
      <c r="E11" s="20" t="s">
        <v>22</v>
      </c>
      <c r="F11" s="20" t="s">
        <v>158</v>
      </c>
      <c r="G11" s="20" t="s">
        <v>306</v>
      </c>
      <c r="H11" s="20" t="s">
        <v>307</v>
      </c>
      <c r="I11" s="22">
        <v>3498646</v>
      </c>
      <c r="J11" s="79"/>
      <c r="L11" s="89"/>
      <c r="M11" s="89"/>
    </row>
    <row r="12" spans="1:13" s="13" customFormat="1" ht="15.95" customHeight="1">
      <c r="A12" s="62">
        <v>44565</v>
      </c>
      <c r="B12" s="21" t="s">
        <v>303</v>
      </c>
      <c r="C12" s="21" t="s">
        <v>308</v>
      </c>
      <c r="D12" s="20" t="s">
        <v>305</v>
      </c>
      <c r="E12" s="20" t="s">
        <v>22</v>
      </c>
      <c r="F12" s="20" t="s">
        <v>23</v>
      </c>
      <c r="G12" s="20" t="s">
        <v>81</v>
      </c>
      <c r="H12" s="20" t="s">
        <v>307</v>
      </c>
      <c r="I12" s="22">
        <v>3640143</v>
      </c>
      <c r="J12" s="79"/>
      <c r="L12" s="89"/>
      <c r="M12" s="89"/>
    </row>
    <row r="13" spans="1:13" s="13" customFormat="1" ht="15.95" customHeight="1">
      <c r="A13" s="62">
        <v>44567</v>
      </c>
      <c r="B13" s="21" t="s">
        <v>303</v>
      </c>
      <c r="C13" s="21" t="s">
        <v>304</v>
      </c>
      <c r="D13" s="20" t="s">
        <v>305</v>
      </c>
      <c r="E13" s="20" t="s">
        <v>22</v>
      </c>
      <c r="F13" s="20" t="s">
        <v>33</v>
      </c>
      <c r="G13" s="20" t="s">
        <v>95</v>
      </c>
      <c r="H13" s="20" t="s">
        <v>307</v>
      </c>
      <c r="I13" s="22">
        <v>3368041</v>
      </c>
      <c r="J13" s="79"/>
      <c r="L13" s="89"/>
      <c r="M13" s="89"/>
    </row>
    <row r="14" spans="1:13" s="13" customFormat="1" ht="15.95" customHeight="1">
      <c r="A14" s="62">
        <v>44569</v>
      </c>
      <c r="B14" s="21" t="s">
        <v>303</v>
      </c>
      <c r="C14" s="21" t="s">
        <v>304</v>
      </c>
      <c r="D14" s="20" t="s">
        <v>305</v>
      </c>
      <c r="E14" s="20" t="s">
        <v>22</v>
      </c>
      <c r="F14" s="20" t="s">
        <v>44</v>
      </c>
      <c r="G14" s="20" t="s">
        <v>194</v>
      </c>
      <c r="H14" s="20" t="s">
        <v>307</v>
      </c>
      <c r="I14" s="22">
        <v>3672580</v>
      </c>
      <c r="J14" s="79"/>
      <c r="L14" s="89"/>
      <c r="M14" s="89"/>
    </row>
    <row r="15" spans="1:13" s="13" customFormat="1" ht="15.95" customHeight="1">
      <c r="A15" s="62">
        <v>44571</v>
      </c>
      <c r="B15" s="21" t="s">
        <v>303</v>
      </c>
      <c r="C15" s="21" t="s">
        <v>308</v>
      </c>
      <c r="D15" s="20" t="s">
        <v>309</v>
      </c>
      <c r="E15" s="20" t="s">
        <v>22</v>
      </c>
      <c r="F15" s="20" t="s">
        <v>144</v>
      </c>
      <c r="G15" s="20" t="s">
        <v>66</v>
      </c>
      <c r="H15" s="20" t="s">
        <v>307</v>
      </c>
      <c r="I15" s="22">
        <v>1483149</v>
      </c>
      <c r="J15" s="79" t="s">
        <v>67</v>
      </c>
      <c r="L15" s="89"/>
      <c r="M15" s="89"/>
    </row>
    <row r="16" spans="1:13" s="13" customFormat="1" ht="15.95" customHeight="1">
      <c r="A16" s="62">
        <v>44571</v>
      </c>
      <c r="B16" s="21" t="s">
        <v>303</v>
      </c>
      <c r="C16" s="21" t="s">
        <v>308</v>
      </c>
      <c r="D16" s="20" t="s">
        <v>309</v>
      </c>
      <c r="E16" s="20" t="s">
        <v>22</v>
      </c>
      <c r="F16" s="20" t="s">
        <v>279</v>
      </c>
      <c r="G16" s="20" t="s">
        <v>66</v>
      </c>
      <c r="H16" s="20" t="s">
        <v>307</v>
      </c>
      <c r="I16" s="22">
        <v>1873059</v>
      </c>
      <c r="J16" s="79" t="s">
        <v>67</v>
      </c>
      <c r="L16" s="89"/>
      <c r="M16" s="89"/>
    </row>
    <row r="17" spans="1:13" s="13" customFormat="1" ht="15.95" customHeight="1">
      <c r="A17" s="62">
        <v>44573</v>
      </c>
      <c r="B17" s="21" t="s">
        <v>303</v>
      </c>
      <c r="C17" s="21" t="s">
        <v>304</v>
      </c>
      <c r="D17" s="20" t="s">
        <v>305</v>
      </c>
      <c r="E17" s="20" t="s">
        <v>22</v>
      </c>
      <c r="F17" s="20" t="s">
        <v>33</v>
      </c>
      <c r="G17" s="20" t="s">
        <v>173</v>
      </c>
      <c r="H17" s="20" t="s">
        <v>307</v>
      </c>
      <c r="I17" s="22">
        <v>3656499</v>
      </c>
      <c r="J17" s="79"/>
      <c r="L17" s="89"/>
      <c r="M17" s="89"/>
    </row>
    <row r="18" spans="1:13" s="13" customFormat="1" ht="15.95" customHeight="1">
      <c r="A18" s="62">
        <v>44574</v>
      </c>
      <c r="B18" s="21" t="s">
        <v>303</v>
      </c>
      <c r="C18" s="21" t="s">
        <v>304</v>
      </c>
      <c r="D18" s="20" t="s">
        <v>305</v>
      </c>
      <c r="E18" s="20" t="s">
        <v>22</v>
      </c>
      <c r="F18" s="20" t="s">
        <v>35</v>
      </c>
      <c r="G18" s="20" t="s">
        <v>310</v>
      </c>
      <c r="H18" s="20" t="s">
        <v>307</v>
      </c>
      <c r="I18" s="22">
        <v>3670628</v>
      </c>
      <c r="J18" s="79"/>
      <c r="L18" s="89"/>
      <c r="M18" s="89"/>
    </row>
    <row r="19" spans="1:13" s="13" customFormat="1" ht="15.95" customHeight="1">
      <c r="A19" s="62">
        <v>44575</v>
      </c>
      <c r="B19" s="21" t="s">
        <v>303</v>
      </c>
      <c r="C19" s="21" t="s">
        <v>308</v>
      </c>
      <c r="D19" s="20" t="s">
        <v>305</v>
      </c>
      <c r="E19" s="20" t="s">
        <v>22</v>
      </c>
      <c r="F19" s="20" t="s">
        <v>35</v>
      </c>
      <c r="G19" s="20" t="s">
        <v>183</v>
      </c>
      <c r="H19" s="20" t="s">
        <v>307</v>
      </c>
      <c r="I19" s="22">
        <v>3703407</v>
      </c>
      <c r="J19" s="79"/>
      <c r="L19" s="89"/>
      <c r="M19" s="89"/>
    </row>
    <row r="20" spans="1:13" s="13" customFormat="1" ht="15.95" customHeight="1">
      <c r="A20" s="62">
        <v>44579</v>
      </c>
      <c r="B20" s="21" t="s">
        <v>303</v>
      </c>
      <c r="C20" s="21" t="s">
        <v>304</v>
      </c>
      <c r="D20" s="20" t="s">
        <v>305</v>
      </c>
      <c r="E20" s="20" t="s">
        <v>22</v>
      </c>
      <c r="F20" s="20" t="s">
        <v>42</v>
      </c>
      <c r="G20" s="20" t="s">
        <v>259</v>
      </c>
      <c r="H20" s="20" t="s">
        <v>307</v>
      </c>
      <c r="I20" s="22">
        <v>3577162</v>
      </c>
      <c r="J20" s="79"/>
      <c r="L20" s="89"/>
      <c r="M20" s="89"/>
    </row>
    <row r="21" spans="1:13" s="13" customFormat="1" ht="15.95" customHeight="1">
      <c r="A21" s="62">
        <v>44580</v>
      </c>
      <c r="B21" s="21" t="s">
        <v>303</v>
      </c>
      <c r="C21" s="21" t="s">
        <v>304</v>
      </c>
      <c r="D21" s="20" t="s">
        <v>305</v>
      </c>
      <c r="E21" s="20" t="s">
        <v>22</v>
      </c>
      <c r="F21" s="20" t="s">
        <v>68</v>
      </c>
      <c r="G21" s="20" t="s">
        <v>253</v>
      </c>
      <c r="H21" s="20" t="s">
        <v>307</v>
      </c>
      <c r="I21" s="22">
        <v>863906</v>
      </c>
      <c r="J21" s="79" t="s">
        <v>67</v>
      </c>
      <c r="L21" s="89"/>
      <c r="M21" s="89"/>
    </row>
    <row r="22" spans="1:13" s="13" customFormat="1" ht="15.95" customHeight="1">
      <c r="A22" s="62">
        <v>44580</v>
      </c>
      <c r="B22" s="21" t="s">
        <v>303</v>
      </c>
      <c r="C22" s="21" t="s">
        <v>304</v>
      </c>
      <c r="D22" s="20" t="s">
        <v>305</v>
      </c>
      <c r="E22" s="20" t="s">
        <v>22</v>
      </c>
      <c r="F22" s="20" t="s">
        <v>44</v>
      </c>
      <c r="G22" s="20" t="s">
        <v>253</v>
      </c>
      <c r="H22" s="20" t="s">
        <v>307</v>
      </c>
      <c r="I22" s="22">
        <v>2956032</v>
      </c>
      <c r="J22" s="79" t="s">
        <v>67</v>
      </c>
      <c r="L22" s="89"/>
      <c r="M22" s="89"/>
    </row>
    <row r="23" spans="1:13" s="13" customFormat="1" ht="15.95" customHeight="1">
      <c r="A23" s="62">
        <v>44582</v>
      </c>
      <c r="B23" s="21" t="s">
        <v>303</v>
      </c>
      <c r="C23" s="21" t="s">
        <v>308</v>
      </c>
      <c r="D23" s="20" t="s">
        <v>305</v>
      </c>
      <c r="E23" s="20" t="s">
        <v>22</v>
      </c>
      <c r="F23" s="20" t="s">
        <v>23</v>
      </c>
      <c r="G23" s="20" t="s">
        <v>123</v>
      </c>
      <c r="H23" s="20" t="s">
        <v>307</v>
      </c>
      <c r="I23" s="22">
        <v>3691633</v>
      </c>
      <c r="J23" s="79"/>
      <c r="L23" s="89"/>
      <c r="M23" s="89"/>
    </row>
    <row r="24" spans="1:13" s="13" customFormat="1" ht="15.95" customHeight="1">
      <c r="A24" s="62">
        <v>44584</v>
      </c>
      <c r="B24" s="21" t="s">
        <v>303</v>
      </c>
      <c r="C24" s="21" t="s">
        <v>304</v>
      </c>
      <c r="D24" s="20" t="s">
        <v>305</v>
      </c>
      <c r="E24" s="20" t="s">
        <v>22</v>
      </c>
      <c r="F24" s="20" t="s">
        <v>23</v>
      </c>
      <c r="G24" s="20" t="s">
        <v>300</v>
      </c>
      <c r="H24" s="20" t="s">
        <v>307</v>
      </c>
      <c r="I24" s="22">
        <v>3667531</v>
      </c>
      <c r="J24" s="79"/>
      <c r="L24" s="89"/>
      <c r="M24" s="89"/>
    </row>
    <row r="25" spans="1:13" s="13" customFormat="1" ht="15.95" customHeight="1">
      <c r="A25" s="62">
        <v>44585</v>
      </c>
      <c r="B25" s="21" t="s">
        <v>303</v>
      </c>
      <c r="C25" s="21" t="s">
        <v>304</v>
      </c>
      <c r="D25" s="20" t="s">
        <v>305</v>
      </c>
      <c r="E25" s="20" t="s">
        <v>22</v>
      </c>
      <c r="F25" s="20" t="s">
        <v>35</v>
      </c>
      <c r="G25" s="20" t="s">
        <v>153</v>
      </c>
      <c r="H25" s="20" t="s">
        <v>307</v>
      </c>
      <c r="I25" s="22">
        <v>3673305</v>
      </c>
      <c r="J25" s="79"/>
      <c r="L25" s="89"/>
      <c r="M25" s="89"/>
    </row>
    <row r="26" spans="1:13" s="13" customFormat="1" ht="15.95" customHeight="1">
      <c r="A26" s="62">
        <v>44586</v>
      </c>
      <c r="B26" s="21" t="s">
        <v>303</v>
      </c>
      <c r="C26" s="21" t="s">
        <v>308</v>
      </c>
      <c r="D26" s="20" t="s">
        <v>305</v>
      </c>
      <c r="E26" s="20" t="s">
        <v>22</v>
      </c>
      <c r="F26" s="20" t="s">
        <v>55</v>
      </c>
      <c r="G26" s="20" t="s">
        <v>157</v>
      </c>
      <c r="H26" s="20" t="s">
        <v>307</v>
      </c>
      <c r="I26" s="22">
        <v>2159623</v>
      </c>
      <c r="J26" s="79" t="s">
        <v>67</v>
      </c>
      <c r="L26" s="89"/>
      <c r="M26" s="89"/>
    </row>
    <row r="27" spans="1:13" s="13" customFormat="1" ht="15.95" customHeight="1">
      <c r="A27" s="62">
        <v>44586</v>
      </c>
      <c r="B27" s="21" t="s">
        <v>303</v>
      </c>
      <c r="C27" s="21" t="s">
        <v>308</v>
      </c>
      <c r="D27" s="20" t="s">
        <v>305</v>
      </c>
      <c r="E27" s="20" t="s">
        <v>22</v>
      </c>
      <c r="F27" s="20" t="s">
        <v>23</v>
      </c>
      <c r="G27" s="20" t="s">
        <v>157</v>
      </c>
      <c r="H27" s="20" t="s">
        <v>307</v>
      </c>
      <c r="I27" s="22">
        <v>1240233</v>
      </c>
      <c r="J27" s="79" t="s">
        <v>67</v>
      </c>
      <c r="L27" s="89"/>
      <c r="M27" s="89"/>
    </row>
    <row r="28" spans="1:13" s="13" customFormat="1" ht="15.95" customHeight="1">
      <c r="A28" s="62">
        <v>44589</v>
      </c>
      <c r="B28" s="21" t="s">
        <v>303</v>
      </c>
      <c r="C28" s="21" t="s">
        <v>304</v>
      </c>
      <c r="D28" s="20" t="s">
        <v>305</v>
      </c>
      <c r="E28" s="20" t="s">
        <v>22</v>
      </c>
      <c r="F28" s="20" t="s">
        <v>44</v>
      </c>
      <c r="G28" s="20" t="s">
        <v>154</v>
      </c>
      <c r="H28" s="20" t="s">
        <v>307</v>
      </c>
      <c r="I28" s="22">
        <v>3619211</v>
      </c>
      <c r="J28" s="79"/>
      <c r="L28" s="89"/>
      <c r="M28" s="89"/>
    </row>
    <row r="29" spans="1:13" s="13" customFormat="1" ht="15.95" customHeight="1">
      <c r="A29" s="62">
        <v>44591</v>
      </c>
      <c r="B29" s="21" t="s">
        <v>303</v>
      </c>
      <c r="C29" s="21" t="s">
        <v>304</v>
      </c>
      <c r="D29" s="20" t="s">
        <v>305</v>
      </c>
      <c r="E29" s="20" t="s">
        <v>22</v>
      </c>
      <c r="F29" s="20" t="s">
        <v>23</v>
      </c>
      <c r="G29" s="20" t="s">
        <v>110</v>
      </c>
      <c r="H29" s="20" t="s">
        <v>307</v>
      </c>
      <c r="I29" s="22">
        <v>3644627</v>
      </c>
      <c r="J29" s="79"/>
      <c r="L29" s="89"/>
      <c r="M29" s="89"/>
    </row>
    <row r="30" spans="1:13" s="13" customFormat="1" ht="15.95" customHeight="1">
      <c r="A30" s="62">
        <v>44592</v>
      </c>
      <c r="B30" s="21" t="s">
        <v>303</v>
      </c>
      <c r="C30" s="21" t="s">
        <v>304</v>
      </c>
      <c r="D30" s="20" t="s">
        <v>305</v>
      </c>
      <c r="E30" s="20" t="s">
        <v>22</v>
      </c>
      <c r="F30" s="20" t="s">
        <v>158</v>
      </c>
      <c r="G30" s="20" t="s">
        <v>311</v>
      </c>
      <c r="H30" s="20" t="s">
        <v>307</v>
      </c>
      <c r="I30" s="22">
        <v>3506689</v>
      </c>
      <c r="J30" s="79"/>
      <c r="L30" s="89"/>
      <c r="M30" s="89"/>
    </row>
    <row r="31" spans="1:13" s="13" customFormat="1" ht="15.95" customHeight="1">
      <c r="A31" s="62">
        <v>44595</v>
      </c>
      <c r="B31" s="21" t="s">
        <v>303</v>
      </c>
      <c r="C31" s="21" t="s">
        <v>308</v>
      </c>
      <c r="D31" s="20" t="s">
        <v>309</v>
      </c>
      <c r="E31" s="20" t="s">
        <v>22</v>
      </c>
      <c r="F31" s="20" t="s">
        <v>28</v>
      </c>
      <c r="G31" s="20" t="s">
        <v>134</v>
      </c>
      <c r="H31" s="20" t="s">
        <v>307</v>
      </c>
      <c r="I31" s="22">
        <v>3485734</v>
      </c>
      <c r="J31" s="79"/>
      <c r="L31" s="89"/>
      <c r="M31" s="89"/>
    </row>
    <row r="32" spans="1:13" s="13" customFormat="1" ht="15.95" customHeight="1">
      <c r="A32" s="62">
        <v>44596</v>
      </c>
      <c r="B32" s="21" t="s">
        <v>303</v>
      </c>
      <c r="C32" s="21" t="s">
        <v>304</v>
      </c>
      <c r="D32" s="20" t="s">
        <v>305</v>
      </c>
      <c r="E32" s="20" t="s">
        <v>22</v>
      </c>
      <c r="F32" s="20" t="s">
        <v>87</v>
      </c>
      <c r="G32" s="20" t="s">
        <v>34</v>
      </c>
      <c r="H32" s="20" t="s">
        <v>307</v>
      </c>
      <c r="I32" s="22">
        <v>2923100</v>
      </c>
      <c r="J32" s="79" t="s">
        <v>67</v>
      </c>
      <c r="L32" s="89"/>
      <c r="M32" s="89"/>
    </row>
    <row r="33" spans="1:13" s="13" customFormat="1" ht="15.95" customHeight="1">
      <c r="A33" s="62">
        <v>44596</v>
      </c>
      <c r="B33" s="21" t="s">
        <v>303</v>
      </c>
      <c r="C33" s="21" t="s">
        <v>304</v>
      </c>
      <c r="D33" s="20" t="s">
        <v>305</v>
      </c>
      <c r="E33" s="20" t="s">
        <v>22</v>
      </c>
      <c r="F33" s="20" t="s">
        <v>68</v>
      </c>
      <c r="G33" s="20" t="s">
        <v>34</v>
      </c>
      <c r="H33" s="20" t="s">
        <v>307</v>
      </c>
      <c r="I33" s="22">
        <v>756168</v>
      </c>
      <c r="J33" s="79" t="s">
        <v>67</v>
      </c>
      <c r="L33" s="89"/>
      <c r="M33" s="89"/>
    </row>
    <row r="34" spans="1:13" s="13" customFormat="1" ht="15.95" customHeight="1">
      <c r="A34" s="62">
        <v>44598</v>
      </c>
      <c r="B34" s="21" t="s">
        <v>303</v>
      </c>
      <c r="C34" s="21" t="s">
        <v>308</v>
      </c>
      <c r="D34" s="20" t="s">
        <v>305</v>
      </c>
      <c r="E34" s="20" t="s">
        <v>22</v>
      </c>
      <c r="F34" s="20" t="s">
        <v>35</v>
      </c>
      <c r="G34" s="20" t="s">
        <v>285</v>
      </c>
      <c r="H34" s="20" t="s">
        <v>307</v>
      </c>
      <c r="I34" s="22">
        <v>3414269</v>
      </c>
      <c r="J34" s="79"/>
      <c r="L34" s="89"/>
      <c r="M34" s="89"/>
    </row>
    <row r="35" spans="1:13" s="13" customFormat="1" ht="15.95" customHeight="1">
      <c r="A35" s="62">
        <v>44600</v>
      </c>
      <c r="B35" s="21" t="s">
        <v>303</v>
      </c>
      <c r="C35" s="21" t="s">
        <v>304</v>
      </c>
      <c r="D35" s="20" t="s">
        <v>305</v>
      </c>
      <c r="E35" s="20" t="s">
        <v>22</v>
      </c>
      <c r="F35" s="20" t="s">
        <v>55</v>
      </c>
      <c r="G35" s="20" t="s">
        <v>233</v>
      </c>
      <c r="H35" s="20" t="s">
        <v>307</v>
      </c>
      <c r="I35" s="22">
        <v>3679784</v>
      </c>
      <c r="J35" s="79"/>
      <c r="L35" s="89"/>
      <c r="M35" s="89"/>
    </row>
    <row r="36" spans="1:13" s="13" customFormat="1" ht="15.95" customHeight="1">
      <c r="A36" s="62">
        <v>44601</v>
      </c>
      <c r="B36" s="21" t="s">
        <v>303</v>
      </c>
      <c r="C36" s="21" t="s">
        <v>304</v>
      </c>
      <c r="D36" s="20" t="s">
        <v>305</v>
      </c>
      <c r="E36" s="20" t="s">
        <v>22</v>
      </c>
      <c r="F36" s="20" t="s">
        <v>44</v>
      </c>
      <c r="G36" s="20" t="s">
        <v>145</v>
      </c>
      <c r="H36" s="20" t="s">
        <v>307</v>
      </c>
      <c r="I36" s="22">
        <v>3718244</v>
      </c>
      <c r="J36" s="79"/>
      <c r="L36" s="89"/>
      <c r="M36" s="89"/>
    </row>
    <row r="37" spans="1:13" s="13" customFormat="1" ht="15.95" customHeight="1">
      <c r="A37" s="62">
        <v>44604</v>
      </c>
      <c r="B37" s="21" t="s">
        <v>303</v>
      </c>
      <c r="C37" s="21" t="s">
        <v>304</v>
      </c>
      <c r="D37" s="20" t="s">
        <v>305</v>
      </c>
      <c r="E37" s="20" t="s">
        <v>22</v>
      </c>
      <c r="F37" s="20" t="s">
        <v>38</v>
      </c>
      <c r="G37" s="20" t="s">
        <v>39</v>
      </c>
      <c r="H37" s="20" t="s">
        <v>307</v>
      </c>
      <c r="I37" s="22">
        <v>3293279</v>
      </c>
      <c r="J37" s="79"/>
      <c r="L37" s="89"/>
      <c r="M37" s="89"/>
    </row>
    <row r="38" spans="1:13" s="13" customFormat="1" ht="15.95" customHeight="1">
      <c r="A38" s="62">
        <v>44605</v>
      </c>
      <c r="B38" s="21" t="s">
        <v>303</v>
      </c>
      <c r="C38" s="21" t="s">
        <v>304</v>
      </c>
      <c r="D38" s="20" t="s">
        <v>305</v>
      </c>
      <c r="E38" s="20" t="s">
        <v>22</v>
      </c>
      <c r="F38" s="20" t="s">
        <v>38</v>
      </c>
      <c r="G38" s="20" t="s">
        <v>173</v>
      </c>
      <c r="H38" s="20" t="s">
        <v>307</v>
      </c>
      <c r="I38" s="22">
        <v>3673848</v>
      </c>
      <c r="J38" s="79"/>
      <c r="L38" s="89"/>
      <c r="M38" s="89"/>
    </row>
    <row r="39" spans="1:13" s="13" customFormat="1" ht="15.95" customHeight="1">
      <c r="A39" s="62">
        <v>44607</v>
      </c>
      <c r="B39" s="21" t="s">
        <v>303</v>
      </c>
      <c r="C39" s="21" t="s">
        <v>308</v>
      </c>
      <c r="D39" s="20" t="s">
        <v>305</v>
      </c>
      <c r="E39" s="20" t="s">
        <v>22</v>
      </c>
      <c r="F39" s="20" t="s">
        <v>33</v>
      </c>
      <c r="G39" s="20" t="s">
        <v>312</v>
      </c>
      <c r="H39" s="20" t="s">
        <v>307</v>
      </c>
      <c r="I39" s="22">
        <v>3773590</v>
      </c>
      <c r="J39" s="79"/>
      <c r="L39" s="89"/>
      <c r="M39" s="89"/>
    </row>
    <row r="40" spans="1:13" s="13" customFormat="1" ht="15.95" customHeight="1">
      <c r="A40" s="62">
        <v>44608</v>
      </c>
      <c r="B40" s="21" t="s">
        <v>303</v>
      </c>
      <c r="C40" s="21" t="s">
        <v>308</v>
      </c>
      <c r="D40" s="20" t="s">
        <v>305</v>
      </c>
      <c r="E40" s="20" t="s">
        <v>22</v>
      </c>
      <c r="F40" s="20" t="s">
        <v>55</v>
      </c>
      <c r="G40" s="20" t="s">
        <v>183</v>
      </c>
      <c r="H40" s="20" t="s">
        <v>307</v>
      </c>
      <c r="I40" s="22">
        <v>3692504</v>
      </c>
      <c r="J40" s="79"/>
      <c r="L40" s="89"/>
      <c r="M40" s="89"/>
    </row>
    <row r="41" spans="1:13" s="13" customFormat="1" ht="15.95" customHeight="1">
      <c r="A41" s="62">
        <v>44610</v>
      </c>
      <c r="B41" s="21" t="s">
        <v>303</v>
      </c>
      <c r="C41" s="21" t="s">
        <v>304</v>
      </c>
      <c r="D41" s="20" t="s">
        <v>305</v>
      </c>
      <c r="E41" s="20" t="s">
        <v>22</v>
      </c>
      <c r="F41" s="20" t="s">
        <v>68</v>
      </c>
      <c r="G41" s="20" t="s">
        <v>54</v>
      </c>
      <c r="H41" s="20" t="s">
        <v>307</v>
      </c>
      <c r="I41" s="22">
        <v>3838507</v>
      </c>
      <c r="J41" s="79"/>
      <c r="L41" s="89"/>
      <c r="M41" s="89"/>
    </row>
    <row r="42" spans="1:13" s="13" customFormat="1" ht="15.95" customHeight="1">
      <c r="A42" s="62">
        <v>44612</v>
      </c>
      <c r="B42" s="21" t="s">
        <v>303</v>
      </c>
      <c r="C42" s="21" t="s">
        <v>304</v>
      </c>
      <c r="D42" s="20" t="s">
        <v>305</v>
      </c>
      <c r="E42" s="20" t="s">
        <v>22</v>
      </c>
      <c r="F42" s="20" t="s">
        <v>42</v>
      </c>
      <c r="G42" s="20" t="s">
        <v>313</v>
      </c>
      <c r="H42" s="20" t="s">
        <v>307</v>
      </c>
      <c r="I42" s="22">
        <v>3396545</v>
      </c>
      <c r="J42" s="79"/>
      <c r="L42" s="89"/>
      <c r="M42" s="89"/>
    </row>
    <row r="43" spans="1:13" s="13" customFormat="1" ht="15.95" customHeight="1">
      <c r="A43" s="62">
        <v>44613</v>
      </c>
      <c r="B43" s="21" t="s">
        <v>303</v>
      </c>
      <c r="C43" s="21" t="s">
        <v>304</v>
      </c>
      <c r="D43" s="20" t="s">
        <v>305</v>
      </c>
      <c r="E43" s="20" t="s">
        <v>22</v>
      </c>
      <c r="F43" s="20" t="s">
        <v>33</v>
      </c>
      <c r="G43" s="20" t="s">
        <v>310</v>
      </c>
      <c r="H43" s="20" t="s">
        <v>307</v>
      </c>
      <c r="I43" s="22">
        <v>3664079</v>
      </c>
      <c r="J43" s="79"/>
      <c r="L43" s="89"/>
      <c r="M43" s="89"/>
    </row>
    <row r="44" spans="1:13" s="13" customFormat="1" ht="15.95" customHeight="1">
      <c r="A44" s="62">
        <v>44615</v>
      </c>
      <c r="B44" s="21" t="s">
        <v>303</v>
      </c>
      <c r="C44" s="21" t="s">
        <v>308</v>
      </c>
      <c r="D44" s="20" t="s">
        <v>305</v>
      </c>
      <c r="E44" s="20" t="s">
        <v>22</v>
      </c>
      <c r="F44" s="20" t="s">
        <v>158</v>
      </c>
      <c r="G44" s="20" t="s">
        <v>314</v>
      </c>
      <c r="H44" s="20" t="s">
        <v>307</v>
      </c>
      <c r="I44" s="22">
        <v>3685803</v>
      </c>
      <c r="J44" s="79"/>
      <c r="L44" s="89"/>
      <c r="M44" s="89"/>
    </row>
    <row r="45" spans="1:13" s="13" customFormat="1" ht="15.95" customHeight="1">
      <c r="A45" s="62">
        <v>44617</v>
      </c>
      <c r="B45" s="21" t="s">
        <v>303</v>
      </c>
      <c r="C45" s="21" t="s">
        <v>304</v>
      </c>
      <c r="D45" s="20" t="s">
        <v>305</v>
      </c>
      <c r="E45" s="20" t="s">
        <v>22</v>
      </c>
      <c r="F45" s="20" t="s">
        <v>23</v>
      </c>
      <c r="G45" s="20" t="s">
        <v>300</v>
      </c>
      <c r="H45" s="20" t="s">
        <v>307</v>
      </c>
      <c r="I45" s="22">
        <v>3685053</v>
      </c>
      <c r="J45" s="79"/>
      <c r="L45" s="89"/>
      <c r="M45" s="89"/>
    </row>
    <row r="46" spans="1:13" s="13" customFormat="1" ht="15.95" customHeight="1">
      <c r="A46" s="62">
        <v>44620</v>
      </c>
      <c r="B46" s="21" t="s">
        <v>303</v>
      </c>
      <c r="C46" s="21" t="s">
        <v>308</v>
      </c>
      <c r="D46" s="20" t="s">
        <v>305</v>
      </c>
      <c r="E46" s="20" t="s">
        <v>22</v>
      </c>
      <c r="F46" s="20" t="s">
        <v>113</v>
      </c>
      <c r="G46" s="20" t="s">
        <v>315</v>
      </c>
      <c r="H46" s="20" t="s">
        <v>307</v>
      </c>
      <c r="I46" s="22">
        <v>3673697</v>
      </c>
      <c r="J46" s="79"/>
      <c r="L46" s="89"/>
      <c r="M46" s="89"/>
    </row>
    <row r="47" spans="1:13" s="13" customFormat="1" ht="15.95" customHeight="1">
      <c r="A47" s="62">
        <v>44622</v>
      </c>
      <c r="B47" s="21" t="s">
        <v>303</v>
      </c>
      <c r="C47" s="21" t="s">
        <v>304</v>
      </c>
      <c r="D47" s="20" t="s">
        <v>305</v>
      </c>
      <c r="E47" s="20" t="s">
        <v>22</v>
      </c>
      <c r="F47" s="20" t="s">
        <v>33</v>
      </c>
      <c r="G47" s="20" t="s">
        <v>147</v>
      </c>
      <c r="H47" s="20" t="s">
        <v>307</v>
      </c>
      <c r="I47" s="22">
        <v>3675144</v>
      </c>
      <c r="J47" s="79"/>
      <c r="L47" s="89"/>
      <c r="M47" s="89"/>
    </row>
    <row r="48" spans="1:13" s="13" customFormat="1" ht="15.95" customHeight="1">
      <c r="A48" s="62">
        <v>44623</v>
      </c>
      <c r="B48" s="21" t="s">
        <v>303</v>
      </c>
      <c r="C48" s="21" t="s">
        <v>304</v>
      </c>
      <c r="D48" s="20" t="s">
        <v>305</v>
      </c>
      <c r="E48" s="20" t="s">
        <v>22</v>
      </c>
      <c r="F48" s="20" t="s">
        <v>158</v>
      </c>
      <c r="G48" s="20" t="s">
        <v>316</v>
      </c>
      <c r="H48" s="20" t="s">
        <v>307</v>
      </c>
      <c r="I48" s="22">
        <v>3503715</v>
      </c>
      <c r="J48" s="79"/>
      <c r="L48" s="89"/>
      <c r="M48" s="89"/>
    </row>
    <row r="49" spans="1:13" s="13" customFormat="1" ht="15.95" customHeight="1">
      <c r="A49" s="62">
        <v>44624</v>
      </c>
      <c r="B49" s="21" t="s">
        <v>303</v>
      </c>
      <c r="C49" s="21" t="s">
        <v>304</v>
      </c>
      <c r="D49" s="20" t="s">
        <v>305</v>
      </c>
      <c r="E49" s="20" t="s">
        <v>22</v>
      </c>
      <c r="F49" s="20" t="s">
        <v>35</v>
      </c>
      <c r="G49" s="20" t="s">
        <v>306</v>
      </c>
      <c r="H49" s="20" t="s">
        <v>307</v>
      </c>
      <c r="I49" s="22">
        <v>3490763</v>
      </c>
      <c r="J49" s="79"/>
      <c r="L49" s="89"/>
      <c r="M49" s="89"/>
    </row>
    <row r="50" spans="1:13" s="13" customFormat="1" ht="15.95" customHeight="1">
      <c r="A50" s="62">
        <v>44628</v>
      </c>
      <c r="B50" s="21" t="s">
        <v>303</v>
      </c>
      <c r="C50" s="21" t="s">
        <v>304</v>
      </c>
      <c r="D50" s="20" t="s">
        <v>305</v>
      </c>
      <c r="E50" s="20" t="s">
        <v>22</v>
      </c>
      <c r="F50" s="20" t="s">
        <v>68</v>
      </c>
      <c r="G50" s="20" t="s">
        <v>80</v>
      </c>
      <c r="H50" s="20" t="s">
        <v>307</v>
      </c>
      <c r="I50" s="22">
        <v>1642111</v>
      </c>
      <c r="J50" s="79" t="s">
        <v>67</v>
      </c>
      <c r="L50" s="89"/>
      <c r="M50" s="89"/>
    </row>
    <row r="51" spans="1:13" s="13" customFormat="1" ht="15.95" customHeight="1">
      <c r="A51" s="62">
        <v>44628</v>
      </c>
      <c r="B51" s="21" t="s">
        <v>303</v>
      </c>
      <c r="C51" s="21" t="s">
        <v>304</v>
      </c>
      <c r="D51" s="20" t="s">
        <v>305</v>
      </c>
      <c r="E51" s="20" t="s">
        <v>22</v>
      </c>
      <c r="F51" s="20" t="s">
        <v>23</v>
      </c>
      <c r="G51" s="20" t="s">
        <v>80</v>
      </c>
      <c r="H51" s="20" t="s">
        <v>307</v>
      </c>
      <c r="I51" s="22">
        <v>2021232</v>
      </c>
      <c r="J51" s="79" t="s">
        <v>67</v>
      </c>
      <c r="L51" s="89"/>
      <c r="M51" s="89"/>
    </row>
    <row r="52" spans="1:13" s="13" customFormat="1" ht="15.95" customHeight="1">
      <c r="A52" s="62">
        <v>44629</v>
      </c>
      <c r="B52" s="21" t="s">
        <v>303</v>
      </c>
      <c r="C52" s="21" t="s">
        <v>304</v>
      </c>
      <c r="D52" s="20" t="s">
        <v>305</v>
      </c>
      <c r="E52" s="20" t="s">
        <v>22</v>
      </c>
      <c r="F52" s="20" t="s">
        <v>33</v>
      </c>
      <c r="G52" s="20" t="s">
        <v>207</v>
      </c>
      <c r="H52" s="20" t="s">
        <v>307</v>
      </c>
      <c r="I52" s="22">
        <v>3673969</v>
      </c>
      <c r="J52" s="79"/>
      <c r="L52" s="89"/>
      <c r="M52" s="89"/>
    </row>
    <row r="53" spans="1:13" s="13" customFormat="1" ht="15.95" customHeight="1">
      <c r="A53" s="62">
        <v>44630</v>
      </c>
      <c r="B53" s="21" t="s">
        <v>303</v>
      </c>
      <c r="C53" s="21" t="s">
        <v>304</v>
      </c>
      <c r="D53" s="20" t="s">
        <v>305</v>
      </c>
      <c r="E53" s="20" t="s">
        <v>22</v>
      </c>
      <c r="F53" s="20" t="s">
        <v>23</v>
      </c>
      <c r="G53" s="20" t="s">
        <v>317</v>
      </c>
      <c r="H53" s="20" t="s">
        <v>307</v>
      </c>
      <c r="I53" s="22">
        <v>3454647</v>
      </c>
      <c r="J53" s="79"/>
      <c r="L53" s="89"/>
      <c r="M53" s="89"/>
    </row>
    <row r="54" spans="1:13" s="13" customFormat="1" ht="15.95" customHeight="1">
      <c r="A54" s="62">
        <v>44632</v>
      </c>
      <c r="B54" s="21" t="s">
        <v>303</v>
      </c>
      <c r="C54" s="21" t="s">
        <v>308</v>
      </c>
      <c r="D54" s="20" t="s">
        <v>305</v>
      </c>
      <c r="E54" s="20" t="s">
        <v>22</v>
      </c>
      <c r="F54" s="20" t="s">
        <v>55</v>
      </c>
      <c r="G54" s="20" t="s">
        <v>273</v>
      </c>
      <c r="H54" s="20" t="s">
        <v>307</v>
      </c>
      <c r="I54" s="22">
        <v>3607392</v>
      </c>
      <c r="J54" s="79"/>
      <c r="L54" s="89"/>
      <c r="M54" s="89"/>
    </row>
    <row r="55" spans="1:13" s="13" customFormat="1" ht="15.95" customHeight="1" thickBot="1">
      <c r="A55" s="136">
        <v>44634</v>
      </c>
      <c r="B55" s="137" t="s">
        <v>303</v>
      </c>
      <c r="C55" s="137" t="s">
        <v>304</v>
      </c>
      <c r="D55" s="138" t="s">
        <v>305</v>
      </c>
      <c r="E55" s="138" t="s">
        <v>22</v>
      </c>
      <c r="F55" s="138" t="s">
        <v>33</v>
      </c>
      <c r="G55" s="138" t="s">
        <v>90</v>
      </c>
      <c r="H55" s="138" t="s">
        <v>307</v>
      </c>
      <c r="I55" s="139">
        <v>126065</v>
      </c>
      <c r="J55" s="142" t="s">
        <v>67</v>
      </c>
    </row>
    <row r="56" spans="1:13" s="13" customFormat="1" ht="15.95" customHeight="1" thickTop="1">
      <c r="A56" s="62">
        <v>44634</v>
      </c>
      <c r="B56" s="21" t="s">
        <v>303</v>
      </c>
      <c r="C56" s="21" t="s">
        <v>304</v>
      </c>
      <c r="D56" s="20" t="s">
        <v>305</v>
      </c>
      <c r="E56" s="20" t="s">
        <v>22</v>
      </c>
      <c r="F56" s="20" t="s">
        <v>35</v>
      </c>
      <c r="G56" s="20" t="s">
        <v>90</v>
      </c>
      <c r="H56" s="20" t="s">
        <v>307</v>
      </c>
      <c r="I56" s="22">
        <v>3232257</v>
      </c>
      <c r="J56" s="79" t="s">
        <v>67</v>
      </c>
      <c r="L56" s="89"/>
      <c r="M56" s="89"/>
    </row>
    <row r="57" spans="1:13" s="13" customFormat="1" ht="15.95" customHeight="1">
      <c r="A57" s="62">
        <v>44635</v>
      </c>
      <c r="B57" s="21" t="s">
        <v>303</v>
      </c>
      <c r="C57" s="21" t="s">
        <v>318</v>
      </c>
      <c r="D57" s="20" t="s">
        <v>305</v>
      </c>
      <c r="E57" s="20" t="s">
        <v>22</v>
      </c>
      <c r="F57" s="20" t="s">
        <v>158</v>
      </c>
      <c r="G57" s="20" t="s">
        <v>173</v>
      </c>
      <c r="H57" s="20" t="s">
        <v>307</v>
      </c>
      <c r="I57" s="22">
        <v>3672142</v>
      </c>
      <c r="J57" s="79"/>
      <c r="L57" s="89"/>
      <c r="M57" s="89"/>
    </row>
    <row r="58" spans="1:13" s="13" customFormat="1" ht="15.95" customHeight="1">
      <c r="A58" s="62">
        <v>44638</v>
      </c>
      <c r="B58" s="21" t="s">
        <v>303</v>
      </c>
      <c r="C58" s="21" t="s">
        <v>308</v>
      </c>
      <c r="D58" s="20" t="s">
        <v>305</v>
      </c>
      <c r="E58" s="20" t="s">
        <v>22</v>
      </c>
      <c r="F58" s="20" t="s">
        <v>158</v>
      </c>
      <c r="G58" s="20" t="s">
        <v>312</v>
      </c>
      <c r="H58" s="20" t="s">
        <v>307</v>
      </c>
      <c r="I58" s="22">
        <v>3755213</v>
      </c>
      <c r="J58" s="79"/>
      <c r="L58" s="89"/>
      <c r="M58" s="89"/>
    </row>
    <row r="59" spans="1:13" s="13" customFormat="1" ht="15.95" customHeight="1">
      <c r="A59" s="62">
        <v>44640</v>
      </c>
      <c r="B59" s="21" t="s">
        <v>303</v>
      </c>
      <c r="C59" s="21" t="s">
        <v>318</v>
      </c>
      <c r="D59" s="20" t="s">
        <v>309</v>
      </c>
      <c r="E59" s="20" t="s">
        <v>22</v>
      </c>
      <c r="F59" s="20" t="s">
        <v>144</v>
      </c>
      <c r="G59" s="20" t="s">
        <v>319</v>
      </c>
      <c r="H59" s="20" t="s">
        <v>307</v>
      </c>
      <c r="I59" s="22">
        <v>3318887</v>
      </c>
      <c r="J59" s="79"/>
      <c r="L59" s="89"/>
      <c r="M59" s="89"/>
    </row>
    <row r="60" spans="1:13" s="13" customFormat="1" ht="15.95" customHeight="1">
      <c r="A60" s="62">
        <v>44642</v>
      </c>
      <c r="B60" s="21" t="s">
        <v>303</v>
      </c>
      <c r="C60" s="21" t="s">
        <v>308</v>
      </c>
      <c r="D60" s="20" t="s">
        <v>305</v>
      </c>
      <c r="E60" s="20" t="s">
        <v>22</v>
      </c>
      <c r="F60" s="20" t="s">
        <v>35</v>
      </c>
      <c r="G60" s="20" t="s">
        <v>145</v>
      </c>
      <c r="H60" s="20" t="s">
        <v>307</v>
      </c>
      <c r="I60" s="22">
        <v>3476070</v>
      </c>
      <c r="J60" s="79"/>
      <c r="L60" s="89"/>
      <c r="M60" s="89"/>
    </row>
    <row r="61" spans="1:13" s="13" customFormat="1" ht="15.95" customHeight="1">
      <c r="A61" s="62">
        <v>44642</v>
      </c>
      <c r="B61" s="21" t="s">
        <v>303</v>
      </c>
      <c r="C61" s="21" t="s">
        <v>308</v>
      </c>
      <c r="D61" s="20" t="s">
        <v>305</v>
      </c>
      <c r="E61" s="20" t="s">
        <v>22</v>
      </c>
      <c r="F61" s="20" t="s">
        <v>35</v>
      </c>
      <c r="G61" s="20" t="s">
        <v>183</v>
      </c>
      <c r="H61" s="20" t="s">
        <v>307</v>
      </c>
      <c r="I61" s="22">
        <v>3703830</v>
      </c>
      <c r="J61" s="79"/>
      <c r="L61" s="89"/>
      <c r="M61" s="89"/>
    </row>
    <row r="62" spans="1:13" s="13" customFormat="1" ht="15.95" customHeight="1">
      <c r="A62" s="62">
        <v>44645</v>
      </c>
      <c r="B62" s="21" t="s">
        <v>303</v>
      </c>
      <c r="C62" s="21" t="s">
        <v>304</v>
      </c>
      <c r="D62" s="20" t="s">
        <v>305</v>
      </c>
      <c r="E62" s="20" t="s">
        <v>22</v>
      </c>
      <c r="F62" s="20" t="s">
        <v>23</v>
      </c>
      <c r="G62" s="20" t="s">
        <v>300</v>
      </c>
      <c r="H62" s="20" t="s">
        <v>307</v>
      </c>
      <c r="I62" s="22">
        <v>3692380</v>
      </c>
      <c r="J62" s="79"/>
      <c r="L62" s="89"/>
      <c r="M62" s="89"/>
    </row>
    <row r="63" spans="1:13" s="13" customFormat="1" ht="15.95" customHeight="1">
      <c r="A63" s="62">
        <v>44647</v>
      </c>
      <c r="B63" s="21" t="s">
        <v>303</v>
      </c>
      <c r="C63" s="21" t="s">
        <v>308</v>
      </c>
      <c r="D63" s="20" t="s">
        <v>305</v>
      </c>
      <c r="E63" s="20" t="s">
        <v>22</v>
      </c>
      <c r="F63" s="20" t="s">
        <v>158</v>
      </c>
      <c r="G63" s="20" t="s">
        <v>276</v>
      </c>
      <c r="H63" s="20" t="s">
        <v>307</v>
      </c>
      <c r="I63" s="22">
        <v>3314205</v>
      </c>
      <c r="J63" s="79"/>
      <c r="L63" s="89"/>
      <c r="M63" s="89"/>
    </row>
    <row r="64" spans="1:13" s="13" customFormat="1" ht="15.95" customHeight="1">
      <c r="A64" s="62">
        <v>44649</v>
      </c>
      <c r="B64" s="21" t="s">
        <v>303</v>
      </c>
      <c r="C64" s="21" t="s">
        <v>304</v>
      </c>
      <c r="D64" s="20" t="s">
        <v>305</v>
      </c>
      <c r="E64" s="20" t="s">
        <v>22</v>
      </c>
      <c r="F64" s="20" t="s">
        <v>42</v>
      </c>
      <c r="G64" s="20" t="s">
        <v>106</v>
      </c>
      <c r="H64" s="20" t="s">
        <v>307</v>
      </c>
      <c r="I64" s="22">
        <v>3336724</v>
      </c>
      <c r="J64" s="79"/>
      <c r="L64" s="89"/>
      <c r="M64" s="89"/>
    </row>
    <row r="65" spans="1:13" s="13" customFormat="1" ht="15.95" customHeight="1">
      <c r="A65" s="62">
        <v>44651</v>
      </c>
      <c r="B65" s="21" t="s">
        <v>303</v>
      </c>
      <c r="C65" s="21" t="s">
        <v>304</v>
      </c>
      <c r="D65" s="20" t="s">
        <v>305</v>
      </c>
      <c r="E65" s="20" t="s">
        <v>22</v>
      </c>
      <c r="F65" s="20" t="s">
        <v>33</v>
      </c>
      <c r="G65" s="20" t="s">
        <v>147</v>
      </c>
      <c r="H65" s="20" t="s">
        <v>307</v>
      </c>
      <c r="I65" s="22">
        <v>3415785</v>
      </c>
      <c r="J65" s="79" t="s">
        <v>67</v>
      </c>
      <c r="L65" s="89"/>
      <c r="M65" s="89"/>
    </row>
    <row r="66" spans="1:13" s="13" customFormat="1" ht="15.95" customHeight="1">
      <c r="A66" s="62">
        <v>44651</v>
      </c>
      <c r="B66" s="21" t="s">
        <v>303</v>
      </c>
      <c r="C66" s="21" t="s">
        <v>304</v>
      </c>
      <c r="D66" s="20" t="s">
        <v>305</v>
      </c>
      <c r="E66" s="20" t="s">
        <v>22</v>
      </c>
      <c r="F66" s="20" t="s">
        <v>33</v>
      </c>
      <c r="G66" s="20" t="s">
        <v>147</v>
      </c>
      <c r="H66" s="20" t="s">
        <v>307</v>
      </c>
      <c r="I66" s="22">
        <v>152877</v>
      </c>
      <c r="J66" s="79" t="s">
        <v>67</v>
      </c>
      <c r="L66" s="89"/>
      <c r="M66" s="89"/>
    </row>
    <row r="67" spans="1:13" s="13" customFormat="1" ht="15.95" customHeight="1">
      <c r="A67" s="62">
        <v>44651</v>
      </c>
      <c r="B67" s="21" t="s">
        <v>303</v>
      </c>
      <c r="C67" s="21" t="s">
        <v>308</v>
      </c>
      <c r="D67" s="20" t="s">
        <v>305</v>
      </c>
      <c r="E67" s="20" t="s">
        <v>22</v>
      </c>
      <c r="F67" s="20" t="s">
        <v>33</v>
      </c>
      <c r="G67" s="20" t="s">
        <v>147</v>
      </c>
      <c r="H67" s="20" t="s">
        <v>307</v>
      </c>
      <c r="I67" s="22">
        <v>108102</v>
      </c>
      <c r="J67" s="79" t="s">
        <v>67</v>
      </c>
      <c r="L67" s="89"/>
      <c r="M67" s="89"/>
    </row>
    <row r="68" spans="1:13" s="13" customFormat="1" ht="15.95" customHeight="1">
      <c r="A68" s="62">
        <v>44652</v>
      </c>
      <c r="B68" s="21" t="s">
        <v>303</v>
      </c>
      <c r="C68" s="21" t="s">
        <v>304</v>
      </c>
      <c r="D68" s="20" t="s">
        <v>305</v>
      </c>
      <c r="E68" s="20" t="s">
        <v>22</v>
      </c>
      <c r="F68" s="20" t="s">
        <v>33</v>
      </c>
      <c r="G68" s="20" t="s">
        <v>110</v>
      </c>
      <c r="H68" s="20" t="s">
        <v>307</v>
      </c>
      <c r="I68" s="22">
        <v>3665195</v>
      </c>
      <c r="J68" s="79"/>
      <c r="L68" s="89"/>
      <c r="M68" s="89"/>
    </row>
    <row r="69" spans="1:13" s="13" customFormat="1" ht="15.95" customHeight="1">
      <c r="A69" s="62">
        <v>44653</v>
      </c>
      <c r="B69" s="21" t="s">
        <v>303</v>
      </c>
      <c r="C69" s="21" t="s">
        <v>304</v>
      </c>
      <c r="D69" s="20" t="s">
        <v>305</v>
      </c>
      <c r="E69" s="20" t="s">
        <v>22</v>
      </c>
      <c r="F69" s="20" t="s">
        <v>158</v>
      </c>
      <c r="G69" s="20" t="s">
        <v>311</v>
      </c>
      <c r="H69" s="20" t="s">
        <v>307</v>
      </c>
      <c r="I69" s="22">
        <v>3504201</v>
      </c>
      <c r="J69" s="79"/>
      <c r="L69" s="89"/>
      <c r="M69" s="89"/>
    </row>
    <row r="70" spans="1:13" s="13" customFormat="1" ht="15.95" customHeight="1">
      <c r="A70" s="62">
        <v>44656</v>
      </c>
      <c r="B70" s="21" t="s">
        <v>303</v>
      </c>
      <c r="C70" s="21" t="s">
        <v>308</v>
      </c>
      <c r="D70" s="20" t="s">
        <v>305</v>
      </c>
      <c r="E70" s="20" t="s">
        <v>22</v>
      </c>
      <c r="F70" s="20" t="s">
        <v>35</v>
      </c>
      <c r="G70" s="20" t="s">
        <v>56</v>
      </c>
      <c r="H70" s="20" t="s">
        <v>307</v>
      </c>
      <c r="I70" s="22">
        <v>3679182</v>
      </c>
      <c r="J70" s="79"/>
      <c r="L70" s="89"/>
      <c r="M70" s="89"/>
    </row>
    <row r="71" spans="1:13" s="13" customFormat="1" ht="15.95" customHeight="1">
      <c r="A71" s="62">
        <v>44658</v>
      </c>
      <c r="B71" s="21" t="s">
        <v>303</v>
      </c>
      <c r="C71" s="21" t="s">
        <v>304</v>
      </c>
      <c r="D71" s="20" t="s">
        <v>305</v>
      </c>
      <c r="E71" s="20" t="s">
        <v>22</v>
      </c>
      <c r="F71" s="20" t="s">
        <v>35</v>
      </c>
      <c r="G71" s="20" t="s">
        <v>244</v>
      </c>
      <c r="H71" s="20" t="s">
        <v>307</v>
      </c>
      <c r="I71" s="22">
        <v>3617883</v>
      </c>
      <c r="J71" s="79"/>
      <c r="L71" s="89"/>
      <c r="M71" s="89"/>
    </row>
    <row r="72" spans="1:13" s="13" customFormat="1" ht="15.95" customHeight="1">
      <c r="A72" s="62">
        <v>44660</v>
      </c>
      <c r="B72" s="21" t="s">
        <v>303</v>
      </c>
      <c r="C72" s="21" t="s">
        <v>308</v>
      </c>
      <c r="D72" s="20" t="s">
        <v>305</v>
      </c>
      <c r="E72" s="20" t="s">
        <v>22</v>
      </c>
      <c r="F72" s="20" t="s">
        <v>158</v>
      </c>
      <c r="G72" s="20" t="s">
        <v>315</v>
      </c>
      <c r="H72" s="20" t="s">
        <v>307</v>
      </c>
      <c r="I72" s="22">
        <v>3694134</v>
      </c>
      <c r="J72" s="79"/>
      <c r="L72" s="89"/>
      <c r="M72" s="89"/>
    </row>
    <row r="73" spans="1:13" s="13" customFormat="1" ht="15.95" customHeight="1">
      <c r="A73" s="62">
        <v>44662</v>
      </c>
      <c r="B73" s="21" t="s">
        <v>303</v>
      </c>
      <c r="C73" s="21" t="s">
        <v>304</v>
      </c>
      <c r="D73" s="20" t="s">
        <v>305</v>
      </c>
      <c r="E73" s="20" t="s">
        <v>22</v>
      </c>
      <c r="F73" s="20" t="s">
        <v>38</v>
      </c>
      <c r="G73" s="20" t="s">
        <v>39</v>
      </c>
      <c r="H73" s="20" t="s">
        <v>307</v>
      </c>
      <c r="I73" s="22">
        <v>3447843</v>
      </c>
      <c r="J73" s="79"/>
      <c r="L73" s="89"/>
      <c r="M73" s="89"/>
    </row>
    <row r="74" spans="1:13" s="13" customFormat="1" ht="15.95" customHeight="1">
      <c r="A74" s="62">
        <v>44664</v>
      </c>
      <c r="B74" s="21" t="s">
        <v>303</v>
      </c>
      <c r="C74" s="21" t="s">
        <v>318</v>
      </c>
      <c r="D74" s="20" t="s">
        <v>309</v>
      </c>
      <c r="E74" s="20" t="s">
        <v>22</v>
      </c>
      <c r="F74" s="20" t="s">
        <v>28</v>
      </c>
      <c r="G74" s="20" t="s">
        <v>253</v>
      </c>
      <c r="H74" s="20" t="s">
        <v>307</v>
      </c>
      <c r="I74" s="22">
        <v>3823438</v>
      </c>
      <c r="J74" s="79"/>
      <c r="L74" s="89"/>
      <c r="M74" s="89"/>
    </row>
    <row r="75" spans="1:13" s="13" customFormat="1" ht="15.95" customHeight="1">
      <c r="A75" s="62">
        <v>44665</v>
      </c>
      <c r="B75" s="21" t="s">
        <v>303</v>
      </c>
      <c r="C75" s="21" t="s">
        <v>304</v>
      </c>
      <c r="D75" s="20" t="s">
        <v>305</v>
      </c>
      <c r="E75" s="20" t="s">
        <v>22</v>
      </c>
      <c r="F75" s="20" t="s">
        <v>33</v>
      </c>
      <c r="G75" s="20" t="s">
        <v>90</v>
      </c>
      <c r="H75" s="20" t="s">
        <v>307</v>
      </c>
      <c r="I75" s="22">
        <v>3418181</v>
      </c>
      <c r="J75" s="79" t="s">
        <v>67</v>
      </c>
      <c r="L75" s="89"/>
      <c r="M75" s="89"/>
    </row>
    <row r="76" spans="1:13" s="13" customFormat="1" ht="15.95" customHeight="1">
      <c r="A76" s="62">
        <v>44665</v>
      </c>
      <c r="B76" s="21" t="s">
        <v>303</v>
      </c>
      <c r="C76" s="21" t="s">
        <v>304</v>
      </c>
      <c r="D76" s="20" t="s">
        <v>305</v>
      </c>
      <c r="E76" s="20" t="s">
        <v>22</v>
      </c>
      <c r="F76" s="20" t="s">
        <v>33</v>
      </c>
      <c r="G76" s="20" t="s">
        <v>90</v>
      </c>
      <c r="H76" s="20" t="s">
        <v>307</v>
      </c>
      <c r="I76" s="22">
        <v>211756</v>
      </c>
      <c r="J76" s="79" t="s">
        <v>67</v>
      </c>
      <c r="L76" s="89"/>
      <c r="M76" s="89"/>
    </row>
    <row r="77" spans="1:13" s="13" customFormat="1" ht="15.95" customHeight="1">
      <c r="A77" s="62">
        <v>44667</v>
      </c>
      <c r="B77" s="21" t="s">
        <v>303</v>
      </c>
      <c r="C77" s="21" t="s">
        <v>308</v>
      </c>
      <c r="D77" s="20" t="s">
        <v>305</v>
      </c>
      <c r="E77" s="20" t="s">
        <v>22</v>
      </c>
      <c r="F77" s="20" t="s">
        <v>49</v>
      </c>
      <c r="G77" s="20" t="s">
        <v>285</v>
      </c>
      <c r="H77" s="20" t="s">
        <v>307</v>
      </c>
      <c r="I77" s="22">
        <v>3425891</v>
      </c>
      <c r="J77" s="79"/>
      <c r="L77" s="89"/>
      <c r="M77" s="89"/>
    </row>
    <row r="78" spans="1:13" s="13" customFormat="1" ht="15.95" customHeight="1">
      <c r="A78" s="62">
        <v>44669</v>
      </c>
      <c r="B78" s="21" t="s">
        <v>303</v>
      </c>
      <c r="C78" s="21" t="s">
        <v>304</v>
      </c>
      <c r="D78" s="20" t="s">
        <v>305</v>
      </c>
      <c r="E78" s="20" t="s">
        <v>22</v>
      </c>
      <c r="F78" s="20" t="s">
        <v>35</v>
      </c>
      <c r="G78" s="20" t="s">
        <v>207</v>
      </c>
      <c r="H78" s="20" t="s">
        <v>307</v>
      </c>
      <c r="I78" s="22">
        <v>3667089</v>
      </c>
      <c r="J78" s="79"/>
      <c r="L78" s="89"/>
      <c r="M78" s="89"/>
    </row>
    <row r="79" spans="1:13" s="13" customFormat="1" ht="15.95" customHeight="1">
      <c r="A79" s="62">
        <v>44670</v>
      </c>
      <c r="B79" s="21" t="s">
        <v>303</v>
      </c>
      <c r="C79" s="21" t="s">
        <v>308</v>
      </c>
      <c r="D79" s="20" t="s">
        <v>305</v>
      </c>
      <c r="E79" s="20" t="s">
        <v>22</v>
      </c>
      <c r="F79" s="20" t="s">
        <v>33</v>
      </c>
      <c r="G79" s="20" t="s">
        <v>153</v>
      </c>
      <c r="H79" s="20" t="s">
        <v>307</v>
      </c>
      <c r="I79" s="22">
        <v>3682266</v>
      </c>
      <c r="J79" s="79"/>
      <c r="L79" s="89"/>
      <c r="M79" s="89"/>
    </row>
    <row r="80" spans="1:13" s="13" customFormat="1" ht="15.95" customHeight="1">
      <c r="A80" s="62">
        <v>44673</v>
      </c>
      <c r="B80" s="21" t="s">
        <v>303</v>
      </c>
      <c r="C80" s="21" t="s">
        <v>304</v>
      </c>
      <c r="D80" s="20" t="s">
        <v>305</v>
      </c>
      <c r="E80" s="20" t="s">
        <v>22</v>
      </c>
      <c r="F80" s="20" t="s">
        <v>33</v>
      </c>
      <c r="G80" s="20" t="s">
        <v>34</v>
      </c>
      <c r="H80" s="20" t="s">
        <v>307</v>
      </c>
      <c r="I80" s="22">
        <v>3600187</v>
      </c>
      <c r="J80" s="79" t="s">
        <v>67</v>
      </c>
      <c r="L80" s="89"/>
      <c r="M80" s="89"/>
    </row>
    <row r="81" spans="1:13" s="13" customFormat="1" ht="15.95" customHeight="1">
      <c r="A81" s="62">
        <v>44673</v>
      </c>
      <c r="B81" s="21" t="s">
        <v>303</v>
      </c>
      <c r="C81" s="21" t="s">
        <v>308</v>
      </c>
      <c r="D81" s="20" t="s">
        <v>305</v>
      </c>
      <c r="E81" s="20" t="s">
        <v>22</v>
      </c>
      <c r="F81" s="20" t="s">
        <v>33</v>
      </c>
      <c r="G81" s="20" t="s">
        <v>34</v>
      </c>
      <c r="H81" s="20" t="s">
        <v>307</v>
      </c>
      <c r="I81" s="22">
        <v>52295</v>
      </c>
      <c r="J81" s="79" t="s">
        <v>67</v>
      </c>
      <c r="L81" s="89"/>
      <c r="M81" s="89"/>
    </row>
    <row r="82" spans="1:13" s="13" customFormat="1" ht="15.95" customHeight="1">
      <c r="A82" s="62">
        <v>44675</v>
      </c>
      <c r="B82" s="21" t="s">
        <v>303</v>
      </c>
      <c r="C82" s="21" t="s">
        <v>304</v>
      </c>
      <c r="D82" s="20" t="s">
        <v>305</v>
      </c>
      <c r="E82" s="20" t="s">
        <v>22</v>
      </c>
      <c r="F82" s="20" t="s">
        <v>35</v>
      </c>
      <c r="G82" s="20" t="s">
        <v>300</v>
      </c>
      <c r="H82" s="20" t="s">
        <v>307</v>
      </c>
      <c r="I82" s="22">
        <v>3689879</v>
      </c>
      <c r="J82" s="79"/>
      <c r="L82" s="89"/>
      <c r="M82" s="89"/>
    </row>
    <row r="83" spans="1:13" s="13" customFormat="1" ht="15.95" customHeight="1">
      <c r="A83" s="62">
        <v>44677</v>
      </c>
      <c r="B83" s="21" t="s">
        <v>303</v>
      </c>
      <c r="C83" s="21" t="s">
        <v>308</v>
      </c>
      <c r="D83" s="20" t="s">
        <v>305</v>
      </c>
      <c r="E83" s="20" t="s">
        <v>22</v>
      </c>
      <c r="F83" s="20" t="s">
        <v>35</v>
      </c>
      <c r="G83" s="20" t="s">
        <v>273</v>
      </c>
      <c r="H83" s="20" t="s">
        <v>307</v>
      </c>
      <c r="I83" s="22">
        <v>3776945</v>
      </c>
      <c r="J83" s="79"/>
      <c r="L83" s="89"/>
      <c r="M83" s="89"/>
    </row>
    <row r="84" spans="1:13" s="13" customFormat="1" ht="15.95" customHeight="1">
      <c r="A84" s="62">
        <v>44679</v>
      </c>
      <c r="B84" s="21" t="s">
        <v>303</v>
      </c>
      <c r="C84" s="21" t="s">
        <v>304</v>
      </c>
      <c r="D84" s="20" t="s">
        <v>305</v>
      </c>
      <c r="E84" s="20" t="s">
        <v>22</v>
      </c>
      <c r="F84" s="20" t="s">
        <v>42</v>
      </c>
      <c r="G84" s="20" t="s">
        <v>319</v>
      </c>
      <c r="H84" s="20" t="s">
        <v>307</v>
      </c>
      <c r="I84" s="22">
        <v>3297906</v>
      </c>
      <c r="J84" s="79"/>
      <c r="L84" s="89"/>
      <c r="M84" s="89"/>
    </row>
    <row r="85" spans="1:13" s="13" customFormat="1" ht="15.95" customHeight="1">
      <c r="A85" s="62">
        <v>44681</v>
      </c>
      <c r="B85" s="21" t="s">
        <v>303</v>
      </c>
      <c r="C85" s="21" t="s">
        <v>304</v>
      </c>
      <c r="D85" s="20" t="s">
        <v>305</v>
      </c>
      <c r="E85" s="20" t="s">
        <v>22</v>
      </c>
      <c r="F85" s="20" t="s">
        <v>61</v>
      </c>
      <c r="G85" s="20" t="s">
        <v>110</v>
      </c>
      <c r="H85" s="20" t="s">
        <v>307</v>
      </c>
      <c r="I85" s="22">
        <v>3402653</v>
      </c>
      <c r="J85" s="79"/>
      <c r="L85" s="89"/>
      <c r="M85" s="89"/>
    </row>
    <row r="86" spans="1:13" s="13" customFormat="1" ht="15.95" customHeight="1">
      <c r="A86" s="62">
        <v>44684</v>
      </c>
      <c r="B86" s="21" t="s">
        <v>303</v>
      </c>
      <c r="C86" s="21" t="s">
        <v>308</v>
      </c>
      <c r="D86" s="20" t="s">
        <v>309</v>
      </c>
      <c r="E86" s="20" t="s">
        <v>22</v>
      </c>
      <c r="F86" s="20" t="s">
        <v>28</v>
      </c>
      <c r="G86" s="20" t="s">
        <v>314</v>
      </c>
      <c r="H86" s="20" t="s">
        <v>307</v>
      </c>
      <c r="I86" s="22">
        <v>3577479</v>
      </c>
      <c r="J86" s="79"/>
      <c r="L86" s="89"/>
      <c r="M86" s="89"/>
    </row>
    <row r="87" spans="1:13" s="13" customFormat="1" ht="15.95" customHeight="1">
      <c r="A87" s="62">
        <v>44686</v>
      </c>
      <c r="B87" s="21" t="s">
        <v>303</v>
      </c>
      <c r="C87" s="21" t="s">
        <v>304</v>
      </c>
      <c r="D87" s="20" t="s">
        <v>305</v>
      </c>
      <c r="E87" s="20" t="s">
        <v>22</v>
      </c>
      <c r="F87" s="20" t="s">
        <v>158</v>
      </c>
      <c r="G87" s="20" t="s">
        <v>316</v>
      </c>
      <c r="H87" s="20" t="s">
        <v>307</v>
      </c>
      <c r="I87" s="22">
        <v>3506202</v>
      </c>
      <c r="J87" s="79"/>
      <c r="L87" s="89"/>
      <c r="M87" s="89"/>
    </row>
    <row r="88" spans="1:13" s="13" customFormat="1" ht="15.95" customHeight="1">
      <c r="A88" s="62">
        <v>44688</v>
      </c>
      <c r="B88" s="21" t="s">
        <v>303</v>
      </c>
      <c r="C88" s="21" t="s">
        <v>304</v>
      </c>
      <c r="D88" s="20" t="s">
        <v>305</v>
      </c>
      <c r="E88" s="20" t="s">
        <v>22</v>
      </c>
      <c r="F88" s="20" t="s">
        <v>87</v>
      </c>
      <c r="G88" s="20" t="s">
        <v>88</v>
      </c>
      <c r="H88" s="20" t="s">
        <v>307</v>
      </c>
      <c r="I88" s="22">
        <v>3346361</v>
      </c>
      <c r="J88" s="79"/>
      <c r="L88" s="89"/>
      <c r="M88" s="89"/>
    </row>
    <row r="89" spans="1:13" s="13" customFormat="1" ht="15.95" customHeight="1">
      <c r="A89" s="62">
        <v>44692</v>
      </c>
      <c r="B89" s="21" t="s">
        <v>303</v>
      </c>
      <c r="C89" s="21" t="s">
        <v>308</v>
      </c>
      <c r="D89" s="20" t="s">
        <v>305</v>
      </c>
      <c r="E89" s="20" t="s">
        <v>22</v>
      </c>
      <c r="F89" s="20" t="s">
        <v>158</v>
      </c>
      <c r="G89" s="20" t="s">
        <v>320</v>
      </c>
      <c r="H89" s="20" t="s">
        <v>307</v>
      </c>
      <c r="I89" s="22">
        <v>3320142</v>
      </c>
      <c r="J89" s="79"/>
      <c r="L89" s="89"/>
      <c r="M89" s="89"/>
    </row>
    <row r="90" spans="1:13" s="13" customFormat="1" ht="15.95" customHeight="1">
      <c r="A90" s="62">
        <v>44695</v>
      </c>
      <c r="B90" s="21" t="s">
        <v>303</v>
      </c>
      <c r="C90" s="21" t="s">
        <v>304</v>
      </c>
      <c r="D90" s="20" t="s">
        <v>305</v>
      </c>
      <c r="E90" s="20" t="s">
        <v>22</v>
      </c>
      <c r="F90" s="20" t="s">
        <v>33</v>
      </c>
      <c r="G90" s="20" t="s">
        <v>90</v>
      </c>
      <c r="H90" s="20" t="s">
        <v>307</v>
      </c>
      <c r="I90" s="22">
        <v>3361771</v>
      </c>
      <c r="J90" s="79"/>
      <c r="L90" s="89"/>
      <c r="M90" s="89"/>
    </row>
    <row r="91" spans="1:13" s="13" customFormat="1" ht="15.95" customHeight="1">
      <c r="A91" s="62">
        <v>44698</v>
      </c>
      <c r="B91" s="21" t="s">
        <v>303</v>
      </c>
      <c r="C91" s="21" t="s">
        <v>308</v>
      </c>
      <c r="D91" s="20" t="s">
        <v>305</v>
      </c>
      <c r="E91" s="20" t="s">
        <v>22</v>
      </c>
      <c r="F91" s="20" t="s">
        <v>158</v>
      </c>
      <c r="G91" s="20" t="s">
        <v>312</v>
      </c>
      <c r="H91" s="20" t="s">
        <v>307</v>
      </c>
      <c r="I91" s="22">
        <v>3522069</v>
      </c>
      <c r="J91" s="79"/>
      <c r="L91" s="89"/>
      <c r="M91" s="89"/>
    </row>
    <row r="92" spans="1:13" s="13" customFormat="1" ht="15.95" customHeight="1">
      <c r="A92" s="62">
        <v>44701</v>
      </c>
      <c r="B92" s="21" t="s">
        <v>303</v>
      </c>
      <c r="C92" s="21" t="s">
        <v>304</v>
      </c>
      <c r="D92" s="20" t="s">
        <v>305</v>
      </c>
      <c r="E92" s="20" t="s">
        <v>22</v>
      </c>
      <c r="F92" s="20" t="s">
        <v>55</v>
      </c>
      <c r="G92" s="20" t="s">
        <v>207</v>
      </c>
      <c r="H92" s="20" t="s">
        <v>307</v>
      </c>
      <c r="I92" s="22">
        <v>3084372</v>
      </c>
      <c r="J92" s="79"/>
      <c r="L92" s="89"/>
      <c r="M92" s="89"/>
    </row>
    <row r="93" spans="1:13" s="13" customFormat="1" ht="15.95" customHeight="1">
      <c r="A93" s="62">
        <v>44703</v>
      </c>
      <c r="B93" s="21" t="s">
        <v>303</v>
      </c>
      <c r="C93" s="21" t="s">
        <v>304</v>
      </c>
      <c r="D93" s="20" t="s">
        <v>305</v>
      </c>
      <c r="E93" s="20" t="s">
        <v>22</v>
      </c>
      <c r="F93" s="20" t="s">
        <v>38</v>
      </c>
      <c r="G93" s="20" t="s">
        <v>294</v>
      </c>
      <c r="H93" s="20" t="s">
        <v>307</v>
      </c>
      <c r="I93" s="22">
        <v>3292256</v>
      </c>
      <c r="J93" s="79"/>
      <c r="L93" s="89"/>
      <c r="M93" s="89"/>
    </row>
    <row r="94" spans="1:13" s="13" customFormat="1" ht="15.95" customHeight="1">
      <c r="A94" s="62">
        <v>44705</v>
      </c>
      <c r="B94" s="21" t="s">
        <v>303</v>
      </c>
      <c r="C94" s="21" t="s">
        <v>304</v>
      </c>
      <c r="D94" s="20" t="s">
        <v>305</v>
      </c>
      <c r="E94" s="20" t="s">
        <v>22</v>
      </c>
      <c r="F94" s="20" t="s">
        <v>61</v>
      </c>
      <c r="G94" s="20" t="s">
        <v>173</v>
      </c>
      <c r="H94" s="20" t="s">
        <v>307</v>
      </c>
      <c r="I94" s="22">
        <v>3194471</v>
      </c>
      <c r="J94" s="79"/>
      <c r="L94" s="89"/>
      <c r="M94" s="89"/>
    </row>
    <row r="95" spans="1:13" s="13" customFormat="1" ht="15.95" customHeight="1">
      <c r="A95" s="62">
        <v>44707</v>
      </c>
      <c r="B95" s="21" t="s">
        <v>303</v>
      </c>
      <c r="C95" s="21" t="s">
        <v>304</v>
      </c>
      <c r="D95" s="20" t="s">
        <v>305</v>
      </c>
      <c r="E95" s="20" t="s">
        <v>22</v>
      </c>
      <c r="F95" s="20" t="s">
        <v>65</v>
      </c>
      <c r="G95" s="20" t="s">
        <v>54</v>
      </c>
      <c r="H95" s="20" t="s">
        <v>307</v>
      </c>
      <c r="I95" s="22">
        <v>3386117</v>
      </c>
      <c r="J95" s="79"/>
      <c r="L95" s="89"/>
      <c r="M95" s="89"/>
    </row>
    <row r="96" spans="1:13" s="13" customFormat="1" ht="15.95" customHeight="1">
      <c r="A96" s="62">
        <v>44709</v>
      </c>
      <c r="B96" s="21" t="s">
        <v>303</v>
      </c>
      <c r="C96" s="21" t="s">
        <v>308</v>
      </c>
      <c r="D96" s="20" t="s">
        <v>305</v>
      </c>
      <c r="E96" s="20" t="s">
        <v>22</v>
      </c>
      <c r="F96" s="20" t="s">
        <v>158</v>
      </c>
      <c r="G96" s="20" t="s">
        <v>276</v>
      </c>
      <c r="H96" s="20" t="s">
        <v>307</v>
      </c>
      <c r="I96" s="22">
        <v>3315401</v>
      </c>
      <c r="J96" s="79"/>
      <c r="L96" s="89"/>
      <c r="M96" s="89"/>
    </row>
    <row r="97" spans="1:13" s="13" customFormat="1" ht="15.95" customHeight="1">
      <c r="A97" s="62">
        <v>44710</v>
      </c>
      <c r="B97" s="21" t="s">
        <v>303</v>
      </c>
      <c r="C97" s="21" t="s">
        <v>304</v>
      </c>
      <c r="D97" s="20" t="s">
        <v>305</v>
      </c>
      <c r="E97" s="20" t="s">
        <v>22</v>
      </c>
      <c r="F97" s="20" t="s">
        <v>23</v>
      </c>
      <c r="G97" s="20" t="s">
        <v>300</v>
      </c>
      <c r="H97" s="20" t="s">
        <v>307</v>
      </c>
      <c r="I97" s="22">
        <v>3638156</v>
      </c>
      <c r="J97" s="79"/>
      <c r="L97" s="89"/>
      <c r="M97" s="89"/>
    </row>
    <row r="98" spans="1:13" s="13" customFormat="1" ht="15.95" customHeight="1">
      <c r="A98" s="62">
        <v>44713</v>
      </c>
      <c r="B98" s="21" t="s">
        <v>303</v>
      </c>
      <c r="C98" s="21" t="s">
        <v>308</v>
      </c>
      <c r="D98" s="20" t="s">
        <v>309</v>
      </c>
      <c r="E98" s="20" t="s">
        <v>22</v>
      </c>
      <c r="F98" s="20" t="s">
        <v>28</v>
      </c>
      <c r="G98" s="20" t="s">
        <v>183</v>
      </c>
      <c r="H98" s="20" t="s">
        <v>307</v>
      </c>
      <c r="I98" s="22">
        <v>3620465</v>
      </c>
      <c r="J98" s="79"/>
      <c r="L98" s="89"/>
      <c r="M98" s="89"/>
    </row>
    <row r="99" spans="1:13" s="13" customFormat="1" ht="15.95" customHeight="1">
      <c r="A99" s="62">
        <v>44715</v>
      </c>
      <c r="B99" s="21" t="s">
        <v>303</v>
      </c>
      <c r="C99" s="21" t="s">
        <v>304</v>
      </c>
      <c r="D99" s="20" t="s">
        <v>305</v>
      </c>
      <c r="E99" s="20" t="s">
        <v>22</v>
      </c>
      <c r="F99" s="20" t="s">
        <v>49</v>
      </c>
      <c r="G99" s="20" t="s">
        <v>80</v>
      </c>
      <c r="H99" s="20" t="s">
        <v>307</v>
      </c>
      <c r="I99" s="22">
        <v>3462324</v>
      </c>
      <c r="J99" s="79"/>
      <c r="L99" s="89"/>
      <c r="M99" s="89"/>
    </row>
    <row r="100" spans="1:13" s="13" customFormat="1" ht="15.95" customHeight="1" thickBot="1">
      <c r="A100" s="136">
        <v>44717</v>
      </c>
      <c r="B100" s="137" t="s">
        <v>303</v>
      </c>
      <c r="C100" s="137" t="s">
        <v>304</v>
      </c>
      <c r="D100" s="138" t="s">
        <v>305</v>
      </c>
      <c r="E100" s="138" t="s">
        <v>22</v>
      </c>
      <c r="F100" s="138" t="s">
        <v>158</v>
      </c>
      <c r="G100" s="138" t="s">
        <v>311</v>
      </c>
      <c r="H100" s="138" t="s">
        <v>307</v>
      </c>
      <c r="I100" s="139">
        <v>3502704</v>
      </c>
      <c r="J100" s="142"/>
    </row>
    <row r="101" spans="1:13" s="13" customFormat="1" ht="15.95" customHeight="1" thickTop="1">
      <c r="A101" s="62">
        <v>44719</v>
      </c>
      <c r="B101" s="21" t="s">
        <v>303</v>
      </c>
      <c r="C101" s="21" t="s">
        <v>304</v>
      </c>
      <c r="D101" s="20" t="s">
        <v>305</v>
      </c>
      <c r="E101" s="20" t="s">
        <v>22</v>
      </c>
      <c r="F101" s="20" t="s">
        <v>68</v>
      </c>
      <c r="G101" s="20" t="s">
        <v>66</v>
      </c>
      <c r="H101" s="20" t="s">
        <v>307</v>
      </c>
      <c r="I101" s="22">
        <v>3608510</v>
      </c>
      <c r="J101" s="79"/>
      <c r="L101" s="89"/>
      <c r="M101" s="89"/>
    </row>
    <row r="102" spans="1:13" s="13" customFormat="1" ht="15.95" customHeight="1">
      <c r="A102" s="62">
        <v>44721</v>
      </c>
      <c r="B102" s="21" t="s">
        <v>303</v>
      </c>
      <c r="C102" s="21" t="s">
        <v>308</v>
      </c>
      <c r="D102" s="20" t="s">
        <v>305</v>
      </c>
      <c r="E102" s="20" t="s">
        <v>22</v>
      </c>
      <c r="F102" s="20" t="s">
        <v>35</v>
      </c>
      <c r="G102" s="20" t="s">
        <v>285</v>
      </c>
      <c r="H102" s="20" t="s">
        <v>307</v>
      </c>
      <c r="I102" s="22">
        <v>3326092</v>
      </c>
      <c r="J102" s="79"/>
      <c r="L102" s="89"/>
      <c r="M102" s="89"/>
    </row>
    <row r="103" spans="1:13" s="13" customFormat="1" ht="15.95" customHeight="1">
      <c r="A103" s="62">
        <v>44723</v>
      </c>
      <c r="B103" s="21" t="s">
        <v>303</v>
      </c>
      <c r="C103" s="21" t="s">
        <v>304</v>
      </c>
      <c r="D103" s="20" t="s">
        <v>305</v>
      </c>
      <c r="E103" s="20" t="s">
        <v>22</v>
      </c>
      <c r="F103" s="20" t="s">
        <v>42</v>
      </c>
      <c r="G103" s="20" t="s">
        <v>106</v>
      </c>
      <c r="H103" s="20" t="s">
        <v>307</v>
      </c>
      <c r="I103" s="22">
        <v>3215240</v>
      </c>
      <c r="J103" s="79"/>
      <c r="L103" s="89"/>
      <c r="M103" s="89"/>
    </row>
    <row r="104" spans="1:13" s="13" customFormat="1" ht="15.95" customHeight="1">
      <c r="A104" s="62">
        <v>44725</v>
      </c>
      <c r="B104" s="21" t="s">
        <v>303</v>
      </c>
      <c r="C104" s="21" t="s">
        <v>304</v>
      </c>
      <c r="D104" s="20" t="s">
        <v>305</v>
      </c>
      <c r="E104" s="20" t="s">
        <v>22</v>
      </c>
      <c r="F104" s="20" t="s">
        <v>65</v>
      </c>
      <c r="G104" s="20" t="s">
        <v>233</v>
      </c>
      <c r="H104" s="20" t="s">
        <v>307</v>
      </c>
      <c r="I104" s="22">
        <v>3173718</v>
      </c>
      <c r="J104" s="79"/>
      <c r="L104" s="89"/>
      <c r="M104" s="89"/>
    </row>
    <row r="105" spans="1:13" s="13" customFormat="1" ht="15.95" customHeight="1">
      <c r="A105" s="62">
        <v>44727</v>
      </c>
      <c r="B105" s="21" t="s">
        <v>303</v>
      </c>
      <c r="C105" s="21" t="s">
        <v>308</v>
      </c>
      <c r="D105" s="20" t="s">
        <v>305</v>
      </c>
      <c r="E105" s="20" t="s">
        <v>22</v>
      </c>
      <c r="F105" s="20" t="s">
        <v>158</v>
      </c>
      <c r="G105" s="20" t="s">
        <v>315</v>
      </c>
      <c r="H105" s="20" t="s">
        <v>307</v>
      </c>
      <c r="I105" s="22">
        <v>3569111</v>
      </c>
      <c r="J105" s="79"/>
      <c r="L105" s="89"/>
      <c r="M105" s="89"/>
    </row>
    <row r="106" spans="1:13" s="13" customFormat="1" ht="15.95" customHeight="1">
      <c r="A106" s="62">
        <v>44729</v>
      </c>
      <c r="B106" s="21" t="s">
        <v>303</v>
      </c>
      <c r="C106" s="21" t="s">
        <v>304</v>
      </c>
      <c r="D106" s="20" t="s">
        <v>305</v>
      </c>
      <c r="E106" s="20" t="s">
        <v>22</v>
      </c>
      <c r="F106" s="20" t="s">
        <v>68</v>
      </c>
      <c r="G106" s="20" t="s">
        <v>115</v>
      </c>
      <c r="H106" s="20" t="s">
        <v>307</v>
      </c>
      <c r="I106" s="22">
        <v>3359211</v>
      </c>
      <c r="J106" s="79"/>
      <c r="L106" s="89"/>
      <c r="M106" s="89"/>
    </row>
    <row r="107" spans="1:13" s="13" customFormat="1" ht="15.95" customHeight="1">
      <c r="A107" s="62">
        <v>44730</v>
      </c>
      <c r="B107" s="21" t="s">
        <v>303</v>
      </c>
      <c r="C107" s="21" t="s">
        <v>308</v>
      </c>
      <c r="D107" s="20" t="s">
        <v>305</v>
      </c>
      <c r="E107" s="20" t="s">
        <v>22</v>
      </c>
      <c r="F107" s="20" t="s">
        <v>61</v>
      </c>
      <c r="G107" s="20" t="s">
        <v>34</v>
      </c>
      <c r="H107" s="20" t="s">
        <v>307</v>
      </c>
      <c r="I107" s="22">
        <v>3327789</v>
      </c>
      <c r="J107" s="79"/>
      <c r="L107" s="89"/>
      <c r="M107" s="89"/>
    </row>
    <row r="108" spans="1:13" s="13" customFormat="1" ht="15.95" customHeight="1">
      <c r="A108" s="62">
        <v>44733</v>
      </c>
      <c r="B108" s="21" t="s">
        <v>303</v>
      </c>
      <c r="C108" s="21" t="s">
        <v>304</v>
      </c>
      <c r="D108" s="20" t="s">
        <v>305</v>
      </c>
      <c r="E108" s="20" t="s">
        <v>22</v>
      </c>
      <c r="F108" s="20" t="s">
        <v>158</v>
      </c>
      <c r="G108" s="20" t="s">
        <v>306</v>
      </c>
      <c r="H108" s="20" t="s">
        <v>307</v>
      </c>
      <c r="I108" s="22">
        <v>3500206</v>
      </c>
      <c r="J108" s="79"/>
      <c r="L108" s="89"/>
      <c r="M108" s="89"/>
    </row>
    <row r="109" spans="1:13" s="13" customFormat="1" ht="15.95" customHeight="1">
      <c r="A109" s="62">
        <v>44736</v>
      </c>
      <c r="B109" s="21" t="s">
        <v>303</v>
      </c>
      <c r="C109" s="21" t="s">
        <v>304</v>
      </c>
      <c r="D109" s="20" t="s">
        <v>305</v>
      </c>
      <c r="E109" s="20" t="s">
        <v>22</v>
      </c>
      <c r="F109" s="20" t="s">
        <v>55</v>
      </c>
      <c r="G109" s="20" t="s">
        <v>147</v>
      </c>
      <c r="H109" s="20" t="s">
        <v>307</v>
      </c>
      <c r="I109" s="22">
        <v>2807828</v>
      </c>
      <c r="J109" s="79"/>
      <c r="L109" s="89"/>
      <c r="M109" s="89"/>
    </row>
    <row r="110" spans="1:13" s="13" customFormat="1" ht="15.95" customHeight="1">
      <c r="A110" s="62">
        <v>44739</v>
      </c>
      <c r="B110" s="21" t="s">
        <v>303</v>
      </c>
      <c r="C110" s="21" t="s">
        <v>308</v>
      </c>
      <c r="D110" s="20" t="s">
        <v>305</v>
      </c>
      <c r="E110" s="20" t="s">
        <v>22</v>
      </c>
      <c r="F110" s="20" t="s">
        <v>94</v>
      </c>
      <c r="G110" s="20" t="s">
        <v>134</v>
      </c>
      <c r="H110" s="20" t="s">
        <v>307</v>
      </c>
      <c r="I110" s="22">
        <v>3666598</v>
      </c>
      <c r="J110" s="79"/>
      <c r="L110" s="89"/>
      <c r="M110" s="89"/>
    </row>
    <row r="111" spans="1:13" s="13" customFormat="1" ht="15.95" customHeight="1">
      <c r="A111" s="62">
        <v>44740</v>
      </c>
      <c r="B111" s="21" t="s">
        <v>303</v>
      </c>
      <c r="C111" s="21" t="s">
        <v>304</v>
      </c>
      <c r="D111" s="20" t="s">
        <v>305</v>
      </c>
      <c r="E111" s="20" t="s">
        <v>22</v>
      </c>
      <c r="F111" s="20" t="s">
        <v>69</v>
      </c>
      <c r="G111" s="20" t="s">
        <v>238</v>
      </c>
      <c r="H111" s="20" t="s">
        <v>307</v>
      </c>
      <c r="I111" s="22">
        <v>3386833</v>
      </c>
      <c r="J111" s="79"/>
      <c r="L111" s="89"/>
      <c r="M111" s="89"/>
    </row>
    <row r="112" spans="1:13" s="13" customFormat="1" ht="15.95" customHeight="1">
      <c r="A112" s="62">
        <v>44741</v>
      </c>
      <c r="B112" s="21" t="s">
        <v>303</v>
      </c>
      <c r="C112" s="21" t="s">
        <v>304</v>
      </c>
      <c r="D112" s="20" t="s">
        <v>305</v>
      </c>
      <c r="E112" s="20" t="s">
        <v>22</v>
      </c>
      <c r="F112" s="20" t="s">
        <v>23</v>
      </c>
      <c r="G112" s="20" t="s">
        <v>321</v>
      </c>
      <c r="H112" s="20" t="s">
        <v>307</v>
      </c>
      <c r="I112" s="22">
        <v>3664919</v>
      </c>
      <c r="J112" s="79"/>
      <c r="L112" s="89"/>
      <c r="M112" s="89"/>
    </row>
    <row r="113" spans="1:13" s="13" customFormat="1" ht="15.95" customHeight="1">
      <c r="A113" s="62">
        <v>44744</v>
      </c>
      <c r="B113" s="21" t="s">
        <v>303</v>
      </c>
      <c r="C113" s="21" t="s">
        <v>308</v>
      </c>
      <c r="D113" s="20" t="s">
        <v>305</v>
      </c>
      <c r="E113" s="20" t="s">
        <v>22</v>
      </c>
      <c r="F113" s="20" t="s">
        <v>158</v>
      </c>
      <c r="G113" s="20" t="s">
        <v>322</v>
      </c>
      <c r="H113" s="20" t="s">
        <v>307</v>
      </c>
      <c r="I113" s="22">
        <v>3650284</v>
      </c>
      <c r="J113" s="79"/>
      <c r="L113" s="89"/>
      <c r="M113" s="89"/>
    </row>
    <row r="114" spans="1:13" s="13" customFormat="1" ht="15.95" customHeight="1">
      <c r="A114" s="62">
        <v>44746</v>
      </c>
      <c r="B114" s="21" t="s">
        <v>303</v>
      </c>
      <c r="C114" s="21" t="s">
        <v>304</v>
      </c>
      <c r="D114" s="20" t="s">
        <v>305</v>
      </c>
      <c r="E114" s="20" t="s">
        <v>22</v>
      </c>
      <c r="F114" s="20" t="s">
        <v>61</v>
      </c>
      <c r="G114" s="20" t="s">
        <v>153</v>
      </c>
      <c r="H114" s="20" t="s">
        <v>307</v>
      </c>
      <c r="I114" s="22">
        <v>3635842</v>
      </c>
      <c r="J114" s="79"/>
      <c r="L114" s="89"/>
      <c r="M114" s="89"/>
    </row>
    <row r="115" spans="1:13" s="13" customFormat="1" ht="15.95" customHeight="1">
      <c r="A115" s="62">
        <v>44748</v>
      </c>
      <c r="B115" s="21" t="s">
        <v>303</v>
      </c>
      <c r="C115" s="21" t="s">
        <v>304</v>
      </c>
      <c r="D115" s="20" t="s">
        <v>305</v>
      </c>
      <c r="E115" s="20" t="s">
        <v>22</v>
      </c>
      <c r="F115" s="20" t="s">
        <v>42</v>
      </c>
      <c r="G115" s="20" t="s">
        <v>131</v>
      </c>
      <c r="H115" s="20" t="s">
        <v>307</v>
      </c>
      <c r="I115" s="22">
        <v>3170338</v>
      </c>
      <c r="J115" s="79"/>
      <c r="L115" s="89"/>
      <c r="M115" s="89"/>
    </row>
    <row r="116" spans="1:13" s="13" customFormat="1" ht="15.95" customHeight="1">
      <c r="A116" s="62">
        <v>44750</v>
      </c>
      <c r="B116" s="21" t="s">
        <v>303</v>
      </c>
      <c r="C116" s="21" t="s">
        <v>304</v>
      </c>
      <c r="D116" s="20" t="s">
        <v>305</v>
      </c>
      <c r="E116" s="20" t="s">
        <v>22</v>
      </c>
      <c r="F116" s="20" t="s">
        <v>113</v>
      </c>
      <c r="G116" s="20" t="s">
        <v>80</v>
      </c>
      <c r="H116" s="20" t="s">
        <v>307</v>
      </c>
      <c r="I116" s="22">
        <v>3533081</v>
      </c>
      <c r="J116" s="79"/>
      <c r="L116" s="89"/>
      <c r="M116" s="89"/>
    </row>
    <row r="117" spans="1:13" s="13" customFormat="1" ht="15.95" customHeight="1">
      <c r="A117" s="62">
        <v>44752</v>
      </c>
      <c r="B117" s="21" t="s">
        <v>303</v>
      </c>
      <c r="C117" s="21" t="s">
        <v>304</v>
      </c>
      <c r="D117" s="20" t="s">
        <v>305</v>
      </c>
      <c r="E117" s="20" t="s">
        <v>22</v>
      </c>
      <c r="F117" s="20" t="s">
        <v>158</v>
      </c>
      <c r="G117" s="20" t="s">
        <v>316</v>
      </c>
      <c r="H117" s="20" t="s">
        <v>307</v>
      </c>
      <c r="I117" s="22">
        <v>3508763</v>
      </c>
      <c r="J117" s="79"/>
      <c r="L117" s="89"/>
      <c r="M117" s="89"/>
    </row>
    <row r="118" spans="1:13" s="13" customFormat="1" ht="15.95" customHeight="1">
      <c r="A118" s="62">
        <v>44754</v>
      </c>
      <c r="B118" s="21" t="s">
        <v>303</v>
      </c>
      <c r="C118" s="21" t="s">
        <v>308</v>
      </c>
      <c r="D118" s="20" t="s">
        <v>309</v>
      </c>
      <c r="E118" s="20" t="s">
        <v>22</v>
      </c>
      <c r="F118" s="20" t="s">
        <v>28</v>
      </c>
      <c r="G118" s="20" t="s">
        <v>314</v>
      </c>
      <c r="H118" s="20" t="s">
        <v>307</v>
      </c>
      <c r="I118" s="22">
        <v>3589290</v>
      </c>
      <c r="J118" s="79"/>
      <c r="L118" s="89"/>
      <c r="M118" s="89"/>
    </row>
    <row r="119" spans="1:13" s="13" customFormat="1" ht="15.95" customHeight="1">
      <c r="A119" s="62">
        <v>44755</v>
      </c>
      <c r="B119" s="21" t="s">
        <v>303</v>
      </c>
      <c r="C119" s="21" t="s">
        <v>304</v>
      </c>
      <c r="D119" s="20" t="s">
        <v>305</v>
      </c>
      <c r="E119" s="20" t="s">
        <v>22</v>
      </c>
      <c r="F119" s="20" t="s">
        <v>33</v>
      </c>
      <c r="G119" s="20" t="s">
        <v>212</v>
      </c>
      <c r="H119" s="20" t="s">
        <v>307</v>
      </c>
      <c r="I119" s="22">
        <v>2948600</v>
      </c>
      <c r="J119" s="79" t="s">
        <v>67</v>
      </c>
      <c r="L119" s="89"/>
      <c r="M119" s="89"/>
    </row>
    <row r="120" spans="1:13" s="13" customFormat="1" ht="15.95" customHeight="1">
      <c r="A120" s="62">
        <v>44755</v>
      </c>
      <c r="B120" s="21" t="s">
        <v>303</v>
      </c>
      <c r="C120" s="21" t="s">
        <v>304</v>
      </c>
      <c r="D120" s="20" t="s">
        <v>305</v>
      </c>
      <c r="E120" s="20" t="s">
        <v>22</v>
      </c>
      <c r="F120" s="20" t="s">
        <v>68</v>
      </c>
      <c r="G120" s="20" t="s">
        <v>212</v>
      </c>
      <c r="H120" s="20" t="s">
        <v>307</v>
      </c>
      <c r="I120" s="22">
        <v>486623</v>
      </c>
      <c r="J120" s="79" t="s">
        <v>67</v>
      </c>
      <c r="L120" s="89"/>
      <c r="M120" s="89"/>
    </row>
    <row r="121" spans="1:13" s="13" customFormat="1" ht="15.95" customHeight="1">
      <c r="A121" s="62">
        <v>44758</v>
      </c>
      <c r="B121" s="21" t="s">
        <v>303</v>
      </c>
      <c r="C121" s="21" t="s">
        <v>318</v>
      </c>
      <c r="D121" s="20" t="s">
        <v>309</v>
      </c>
      <c r="E121" s="20" t="s">
        <v>22</v>
      </c>
      <c r="F121" s="20" t="s">
        <v>125</v>
      </c>
      <c r="G121" s="20" t="s">
        <v>78</v>
      </c>
      <c r="H121" s="20" t="s">
        <v>307</v>
      </c>
      <c r="I121" s="22">
        <v>3292974</v>
      </c>
      <c r="J121" s="79"/>
      <c r="L121" s="89"/>
      <c r="M121" s="89"/>
    </row>
    <row r="122" spans="1:13" s="13" customFormat="1" ht="15.95" customHeight="1">
      <c r="A122" s="62">
        <v>44761</v>
      </c>
      <c r="B122" s="21" t="s">
        <v>303</v>
      </c>
      <c r="C122" s="21" t="s">
        <v>308</v>
      </c>
      <c r="D122" s="20" t="s">
        <v>305</v>
      </c>
      <c r="E122" s="20" t="s">
        <v>22</v>
      </c>
      <c r="F122" s="20" t="s">
        <v>158</v>
      </c>
      <c r="G122" s="20" t="s">
        <v>273</v>
      </c>
      <c r="H122" s="20" t="s">
        <v>307</v>
      </c>
      <c r="I122" s="22">
        <v>3776439</v>
      </c>
      <c r="J122" s="79"/>
      <c r="L122" s="89"/>
      <c r="M122" s="89"/>
    </row>
    <row r="123" spans="1:13" s="13" customFormat="1" ht="15.95" customHeight="1">
      <c r="A123" s="62">
        <v>44763</v>
      </c>
      <c r="B123" s="21" t="s">
        <v>303</v>
      </c>
      <c r="C123" s="21" t="s">
        <v>304</v>
      </c>
      <c r="D123" s="20" t="s">
        <v>305</v>
      </c>
      <c r="E123" s="20" t="s">
        <v>22</v>
      </c>
      <c r="F123" s="20" t="s">
        <v>65</v>
      </c>
      <c r="G123" s="20" t="s">
        <v>54</v>
      </c>
      <c r="H123" s="20" t="s">
        <v>307</v>
      </c>
      <c r="I123" s="22">
        <v>1102418</v>
      </c>
      <c r="J123" s="79" t="s">
        <v>67</v>
      </c>
      <c r="L123" s="89"/>
      <c r="M123" s="89"/>
    </row>
    <row r="124" spans="1:13" s="13" customFormat="1" ht="15.95" customHeight="1">
      <c r="A124" s="62">
        <v>44763</v>
      </c>
      <c r="B124" s="21" t="s">
        <v>303</v>
      </c>
      <c r="C124" s="21" t="s">
        <v>304</v>
      </c>
      <c r="D124" s="20" t="s">
        <v>305</v>
      </c>
      <c r="E124" s="20" t="s">
        <v>22</v>
      </c>
      <c r="F124" s="20" t="s">
        <v>68</v>
      </c>
      <c r="G124" s="20" t="s">
        <v>54</v>
      </c>
      <c r="H124" s="20" t="s">
        <v>307</v>
      </c>
      <c r="I124" s="22">
        <v>2722007</v>
      </c>
      <c r="J124" s="79" t="s">
        <v>67</v>
      </c>
      <c r="L124" s="89"/>
      <c r="M124" s="89"/>
    </row>
    <row r="125" spans="1:13" s="13" customFormat="1" ht="15.95" customHeight="1">
      <c r="A125" s="62">
        <v>44764</v>
      </c>
      <c r="B125" s="21" t="s">
        <v>303</v>
      </c>
      <c r="C125" s="21" t="s">
        <v>304</v>
      </c>
      <c r="D125" s="20" t="s">
        <v>305</v>
      </c>
      <c r="E125" s="20" t="s">
        <v>22</v>
      </c>
      <c r="F125" s="20" t="s">
        <v>23</v>
      </c>
      <c r="G125" s="20" t="s">
        <v>300</v>
      </c>
      <c r="H125" s="20" t="s">
        <v>307</v>
      </c>
      <c r="I125" s="22">
        <v>3563238</v>
      </c>
      <c r="J125" s="79"/>
      <c r="L125" s="89"/>
      <c r="M125" s="89"/>
    </row>
    <row r="126" spans="1:13" s="13" customFormat="1" ht="15.95" customHeight="1">
      <c r="A126" s="62">
        <v>44766</v>
      </c>
      <c r="B126" s="21" t="s">
        <v>303</v>
      </c>
      <c r="C126" s="21" t="s">
        <v>308</v>
      </c>
      <c r="D126" s="20" t="s">
        <v>309</v>
      </c>
      <c r="E126" s="20" t="s">
        <v>22</v>
      </c>
      <c r="F126" s="20" t="s">
        <v>28</v>
      </c>
      <c r="G126" s="20" t="s">
        <v>320</v>
      </c>
      <c r="H126" s="20" t="s">
        <v>307</v>
      </c>
      <c r="I126" s="22">
        <v>3325411</v>
      </c>
      <c r="J126" s="79"/>
      <c r="L126" s="89"/>
      <c r="M126" s="89"/>
    </row>
    <row r="127" spans="1:13" s="13" customFormat="1" ht="15.95" customHeight="1">
      <c r="A127" s="62">
        <v>44769</v>
      </c>
      <c r="B127" s="21" t="s">
        <v>303</v>
      </c>
      <c r="C127" s="21" t="s">
        <v>304</v>
      </c>
      <c r="D127" s="20" t="s">
        <v>305</v>
      </c>
      <c r="E127" s="20" t="s">
        <v>22</v>
      </c>
      <c r="F127" s="20" t="s">
        <v>35</v>
      </c>
      <c r="G127" s="20" t="s">
        <v>233</v>
      </c>
      <c r="H127" s="20" t="s">
        <v>307</v>
      </c>
      <c r="I127" s="22">
        <v>3523471</v>
      </c>
      <c r="J127" s="79"/>
      <c r="L127" s="89"/>
      <c r="M127" s="89"/>
    </row>
    <row r="128" spans="1:13" s="13" customFormat="1" ht="15.95" customHeight="1">
      <c r="A128" s="62">
        <v>44770</v>
      </c>
      <c r="B128" s="21" t="s">
        <v>303</v>
      </c>
      <c r="C128" s="21" t="s">
        <v>318</v>
      </c>
      <c r="D128" s="20" t="s">
        <v>309</v>
      </c>
      <c r="E128" s="20" t="s">
        <v>22</v>
      </c>
      <c r="F128" s="20" t="s">
        <v>144</v>
      </c>
      <c r="G128" s="20" t="s">
        <v>115</v>
      </c>
      <c r="H128" s="20" t="s">
        <v>307</v>
      </c>
      <c r="I128" s="22">
        <v>3333710</v>
      </c>
      <c r="J128" s="79"/>
      <c r="L128" s="89"/>
      <c r="M128" s="89"/>
    </row>
    <row r="129" spans="1:13" s="13" customFormat="1" ht="15.95" customHeight="1">
      <c r="A129" s="62">
        <v>44772</v>
      </c>
      <c r="B129" s="21" t="s">
        <v>303</v>
      </c>
      <c r="C129" s="21" t="s">
        <v>304</v>
      </c>
      <c r="D129" s="20" t="s">
        <v>305</v>
      </c>
      <c r="E129" s="20" t="s">
        <v>22</v>
      </c>
      <c r="F129" s="20" t="s">
        <v>68</v>
      </c>
      <c r="G129" s="20" t="s">
        <v>152</v>
      </c>
      <c r="H129" s="20" t="s">
        <v>307</v>
      </c>
      <c r="I129" s="22">
        <v>2936602</v>
      </c>
      <c r="J129" s="79"/>
      <c r="L129" s="89"/>
      <c r="M129" s="89"/>
    </row>
    <row r="130" spans="1:13" s="13" customFormat="1" ht="15.95" customHeight="1">
      <c r="A130" s="62">
        <v>44775</v>
      </c>
      <c r="B130" s="21" t="s">
        <v>303</v>
      </c>
      <c r="C130" s="21" t="s">
        <v>304</v>
      </c>
      <c r="D130" s="20" t="s">
        <v>305</v>
      </c>
      <c r="E130" s="20" t="s">
        <v>22</v>
      </c>
      <c r="F130" s="20" t="s">
        <v>65</v>
      </c>
      <c r="G130" s="20" t="s">
        <v>274</v>
      </c>
      <c r="H130" s="20" t="s">
        <v>307</v>
      </c>
      <c r="I130" s="22">
        <v>3072962</v>
      </c>
      <c r="J130" s="79" t="s">
        <v>67</v>
      </c>
      <c r="L130" s="89"/>
      <c r="M130" s="89"/>
    </row>
    <row r="131" spans="1:13" s="13" customFormat="1" ht="15.95" customHeight="1">
      <c r="A131" s="62">
        <v>44775</v>
      </c>
      <c r="B131" s="21" t="s">
        <v>303</v>
      </c>
      <c r="C131" s="21" t="s">
        <v>304</v>
      </c>
      <c r="D131" s="20" t="s">
        <v>305</v>
      </c>
      <c r="E131" s="20" t="s">
        <v>22</v>
      </c>
      <c r="F131" s="20" t="s">
        <v>23</v>
      </c>
      <c r="G131" s="20" t="s">
        <v>274</v>
      </c>
      <c r="H131" s="20" t="s">
        <v>307</v>
      </c>
      <c r="I131" s="22">
        <v>356738</v>
      </c>
      <c r="J131" s="79" t="s">
        <v>67</v>
      </c>
      <c r="L131" s="89"/>
      <c r="M131" s="89"/>
    </row>
    <row r="132" spans="1:13" s="13" customFormat="1" ht="15.95" customHeight="1">
      <c r="A132" s="62">
        <v>44777</v>
      </c>
      <c r="B132" s="21" t="s">
        <v>303</v>
      </c>
      <c r="C132" s="21" t="s">
        <v>308</v>
      </c>
      <c r="D132" s="20" t="s">
        <v>309</v>
      </c>
      <c r="E132" s="20" t="s">
        <v>22</v>
      </c>
      <c r="F132" s="20" t="s">
        <v>28</v>
      </c>
      <c r="G132" s="20" t="s">
        <v>312</v>
      </c>
      <c r="H132" s="20" t="s">
        <v>307</v>
      </c>
      <c r="I132" s="22">
        <v>3697637</v>
      </c>
      <c r="J132" s="79"/>
      <c r="L132" s="89"/>
      <c r="M132" s="89"/>
    </row>
    <row r="133" spans="1:13" s="13" customFormat="1" ht="15.95" customHeight="1">
      <c r="A133" s="62">
        <v>44779</v>
      </c>
      <c r="B133" s="21" t="s">
        <v>303</v>
      </c>
      <c r="C133" s="21" t="s">
        <v>304</v>
      </c>
      <c r="D133" s="20" t="s">
        <v>305</v>
      </c>
      <c r="E133" s="20" t="s">
        <v>22</v>
      </c>
      <c r="F133" s="20" t="s">
        <v>158</v>
      </c>
      <c r="G133" s="20" t="s">
        <v>311</v>
      </c>
      <c r="H133" s="20" t="s">
        <v>307</v>
      </c>
      <c r="I133" s="22">
        <v>3506798</v>
      </c>
      <c r="J133" s="79"/>
      <c r="L133" s="89"/>
      <c r="M133" s="89"/>
    </row>
    <row r="134" spans="1:13" s="13" customFormat="1" ht="15.95" customHeight="1">
      <c r="A134" s="62">
        <v>44780</v>
      </c>
      <c r="B134" s="21" t="s">
        <v>303</v>
      </c>
      <c r="C134" s="21" t="s">
        <v>304</v>
      </c>
      <c r="D134" s="20" t="s">
        <v>305</v>
      </c>
      <c r="E134" s="20" t="s">
        <v>22</v>
      </c>
      <c r="F134" s="20" t="s">
        <v>33</v>
      </c>
      <c r="G134" s="20" t="s">
        <v>152</v>
      </c>
      <c r="H134" s="20" t="s">
        <v>307</v>
      </c>
      <c r="I134" s="22">
        <v>40522</v>
      </c>
      <c r="J134" s="79" t="s">
        <v>67</v>
      </c>
      <c r="L134" s="89"/>
      <c r="M134" s="89"/>
    </row>
    <row r="135" spans="1:13" s="13" customFormat="1" ht="15.95" customHeight="1">
      <c r="A135" s="62">
        <v>44780</v>
      </c>
      <c r="B135" s="21" t="s">
        <v>303</v>
      </c>
      <c r="C135" s="21" t="s">
        <v>304</v>
      </c>
      <c r="D135" s="20" t="s">
        <v>305</v>
      </c>
      <c r="E135" s="20" t="s">
        <v>22</v>
      </c>
      <c r="F135" s="20" t="s">
        <v>68</v>
      </c>
      <c r="G135" s="20" t="s">
        <v>152</v>
      </c>
      <c r="H135" s="20" t="s">
        <v>307</v>
      </c>
      <c r="I135" s="22">
        <v>744474</v>
      </c>
      <c r="J135" s="79" t="s">
        <v>67</v>
      </c>
      <c r="L135" s="89"/>
      <c r="M135" s="89"/>
    </row>
    <row r="136" spans="1:13" s="13" customFormat="1" ht="15.95" customHeight="1">
      <c r="A136" s="62">
        <v>44782</v>
      </c>
      <c r="B136" s="21" t="s">
        <v>303</v>
      </c>
      <c r="C136" s="21" t="s">
        <v>308</v>
      </c>
      <c r="D136" s="20" t="s">
        <v>305</v>
      </c>
      <c r="E136" s="20" t="s">
        <v>22</v>
      </c>
      <c r="F136" s="20" t="s">
        <v>61</v>
      </c>
      <c r="G136" s="20" t="s">
        <v>285</v>
      </c>
      <c r="H136" s="20" t="s">
        <v>307</v>
      </c>
      <c r="I136" s="22">
        <v>3433999</v>
      </c>
      <c r="J136" s="79"/>
      <c r="L136" s="89"/>
      <c r="M136" s="89"/>
    </row>
    <row r="137" spans="1:13" s="13" customFormat="1" ht="15.95" customHeight="1">
      <c r="A137" s="62">
        <v>44784</v>
      </c>
      <c r="B137" s="21" t="s">
        <v>303</v>
      </c>
      <c r="C137" s="21" t="s">
        <v>318</v>
      </c>
      <c r="D137" s="20" t="s">
        <v>309</v>
      </c>
      <c r="E137" s="20" t="s">
        <v>22</v>
      </c>
      <c r="F137" s="20" t="s">
        <v>144</v>
      </c>
      <c r="G137" s="20" t="s">
        <v>110</v>
      </c>
      <c r="H137" s="20" t="s">
        <v>307</v>
      </c>
      <c r="I137" s="22">
        <v>3357167</v>
      </c>
      <c r="J137" s="79"/>
      <c r="L137" s="89"/>
      <c r="M137" s="89"/>
    </row>
    <row r="138" spans="1:13" s="13" customFormat="1" ht="15.95" customHeight="1">
      <c r="A138" s="62">
        <v>44786</v>
      </c>
      <c r="B138" s="21" t="s">
        <v>303</v>
      </c>
      <c r="C138" s="21" t="s">
        <v>304</v>
      </c>
      <c r="D138" s="20" t="s">
        <v>305</v>
      </c>
      <c r="E138" s="20" t="s">
        <v>22</v>
      </c>
      <c r="F138" s="20" t="s">
        <v>42</v>
      </c>
      <c r="G138" s="20" t="s">
        <v>323</v>
      </c>
      <c r="H138" s="20" t="s">
        <v>307</v>
      </c>
      <c r="I138" s="22">
        <v>3175107</v>
      </c>
      <c r="J138" s="79"/>
      <c r="L138" s="89"/>
      <c r="M138" s="89"/>
    </row>
    <row r="139" spans="1:13" s="13" customFormat="1" ht="15.95" customHeight="1">
      <c r="A139" s="62">
        <v>44787</v>
      </c>
      <c r="B139" s="21" t="s">
        <v>303</v>
      </c>
      <c r="C139" s="21" t="s">
        <v>304</v>
      </c>
      <c r="D139" s="20" t="s">
        <v>305</v>
      </c>
      <c r="E139" s="20" t="s">
        <v>22</v>
      </c>
      <c r="F139" s="20" t="s">
        <v>101</v>
      </c>
      <c r="G139" s="20" t="s">
        <v>280</v>
      </c>
      <c r="H139" s="20" t="s">
        <v>307</v>
      </c>
      <c r="I139" s="22">
        <v>3394397</v>
      </c>
      <c r="J139" s="79"/>
      <c r="L139" s="89"/>
      <c r="M139" s="89"/>
    </row>
    <row r="140" spans="1:13" s="13" customFormat="1" ht="15.95" customHeight="1">
      <c r="A140" s="62">
        <v>44790</v>
      </c>
      <c r="B140" s="21" t="s">
        <v>303</v>
      </c>
      <c r="C140" s="21" t="s">
        <v>308</v>
      </c>
      <c r="D140" s="20" t="s">
        <v>305</v>
      </c>
      <c r="E140" s="20" t="s">
        <v>22</v>
      </c>
      <c r="F140" s="20" t="s">
        <v>35</v>
      </c>
      <c r="G140" s="20" t="s">
        <v>56</v>
      </c>
      <c r="H140" s="20" t="s">
        <v>307</v>
      </c>
      <c r="I140" s="22">
        <v>3688925</v>
      </c>
      <c r="J140" s="79"/>
      <c r="L140" s="89"/>
      <c r="M140" s="89"/>
    </row>
    <row r="141" spans="1:13" s="13" customFormat="1" ht="15.95" customHeight="1">
      <c r="A141" s="62">
        <v>44792</v>
      </c>
      <c r="B141" s="21" t="s">
        <v>303</v>
      </c>
      <c r="C141" s="21" t="s">
        <v>304</v>
      </c>
      <c r="D141" s="20" t="s">
        <v>305</v>
      </c>
      <c r="E141" s="20" t="s">
        <v>22</v>
      </c>
      <c r="F141" s="20" t="s">
        <v>158</v>
      </c>
      <c r="G141" s="20" t="s">
        <v>306</v>
      </c>
      <c r="H141" s="20" t="s">
        <v>307</v>
      </c>
      <c r="I141" s="22">
        <v>3503234</v>
      </c>
      <c r="J141" s="79"/>
      <c r="L141" s="89"/>
      <c r="M141" s="89"/>
    </row>
    <row r="142" spans="1:13" s="13" customFormat="1" ht="15.95" customHeight="1">
      <c r="A142" s="62">
        <v>44793</v>
      </c>
      <c r="B142" s="21" t="s">
        <v>303</v>
      </c>
      <c r="C142" s="21" t="s">
        <v>304</v>
      </c>
      <c r="D142" s="20" t="s">
        <v>305</v>
      </c>
      <c r="E142" s="20" t="s">
        <v>22</v>
      </c>
      <c r="F142" s="20" t="s">
        <v>31</v>
      </c>
      <c r="G142" s="20" t="s">
        <v>194</v>
      </c>
      <c r="H142" s="20" t="s">
        <v>307</v>
      </c>
      <c r="I142" s="22">
        <v>3588696</v>
      </c>
      <c r="J142" s="79"/>
      <c r="L142" s="89"/>
      <c r="M142" s="89"/>
    </row>
    <row r="143" spans="1:13" s="13" customFormat="1" ht="15.95" customHeight="1">
      <c r="A143" s="62">
        <v>44796</v>
      </c>
      <c r="B143" s="21" t="s">
        <v>303</v>
      </c>
      <c r="C143" s="21" t="s">
        <v>308</v>
      </c>
      <c r="D143" s="20" t="s">
        <v>305</v>
      </c>
      <c r="E143" s="20" t="s">
        <v>22</v>
      </c>
      <c r="F143" s="20" t="s">
        <v>35</v>
      </c>
      <c r="G143" s="20" t="s">
        <v>212</v>
      </c>
      <c r="H143" s="20" t="s">
        <v>307</v>
      </c>
      <c r="I143" s="22">
        <v>3399946</v>
      </c>
      <c r="J143" s="79"/>
      <c r="L143" s="89"/>
      <c r="M143" s="89"/>
    </row>
    <row r="144" spans="1:13" s="13" customFormat="1" ht="15.95" customHeight="1">
      <c r="A144" s="62">
        <v>44797</v>
      </c>
      <c r="B144" s="21" t="s">
        <v>303</v>
      </c>
      <c r="C144" s="21" t="s">
        <v>304</v>
      </c>
      <c r="D144" s="20" t="s">
        <v>305</v>
      </c>
      <c r="E144" s="20" t="s">
        <v>22</v>
      </c>
      <c r="F144" s="20" t="s">
        <v>55</v>
      </c>
      <c r="G144" s="20" t="s">
        <v>300</v>
      </c>
      <c r="H144" s="20" t="s">
        <v>307</v>
      </c>
      <c r="I144" s="22">
        <v>3696673</v>
      </c>
      <c r="J144" s="79"/>
      <c r="L144" s="89"/>
      <c r="M144" s="89"/>
    </row>
    <row r="145" spans="1:13" s="13" customFormat="1" ht="15.95" customHeight="1" thickBot="1">
      <c r="A145" s="136">
        <v>44801</v>
      </c>
      <c r="B145" s="137" t="s">
        <v>303</v>
      </c>
      <c r="C145" s="137" t="s">
        <v>304</v>
      </c>
      <c r="D145" s="138" t="s">
        <v>305</v>
      </c>
      <c r="E145" s="138" t="s">
        <v>22</v>
      </c>
      <c r="F145" s="138" t="s">
        <v>38</v>
      </c>
      <c r="G145" s="138" t="s">
        <v>294</v>
      </c>
      <c r="H145" s="138" t="s">
        <v>307</v>
      </c>
      <c r="I145" s="139">
        <v>3470619</v>
      </c>
      <c r="J145" s="142"/>
    </row>
    <row r="146" spans="1:13" s="13" customFormat="1" ht="15.95" customHeight="1" thickTop="1">
      <c r="A146" s="62">
        <v>44802</v>
      </c>
      <c r="B146" s="21" t="s">
        <v>303</v>
      </c>
      <c r="C146" s="21" t="s">
        <v>308</v>
      </c>
      <c r="D146" s="20" t="s">
        <v>305</v>
      </c>
      <c r="E146" s="20" t="s">
        <v>22</v>
      </c>
      <c r="F146" s="20" t="s">
        <v>94</v>
      </c>
      <c r="G146" s="20" t="s">
        <v>315</v>
      </c>
      <c r="H146" s="20" t="s">
        <v>307</v>
      </c>
      <c r="I146" s="22">
        <v>3624087</v>
      </c>
      <c r="J146" s="79"/>
      <c r="L146" s="89"/>
      <c r="M146" s="89"/>
    </row>
    <row r="147" spans="1:13" s="13" customFormat="1" ht="15.95" customHeight="1">
      <c r="A147" s="62">
        <v>44804</v>
      </c>
      <c r="B147" s="21" t="s">
        <v>303</v>
      </c>
      <c r="C147" s="21" t="s">
        <v>318</v>
      </c>
      <c r="D147" s="20" t="s">
        <v>309</v>
      </c>
      <c r="E147" s="20" t="s">
        <v>22</v>
      </c>
      <c r="F147" s="20" t="s">
        <v>28</v>
      </c>
      <c r="G147" s="20" t="s">
        <v>154</v>
      </c>
      <c r="H147" s="20" t="s">
        <v>307</v>
      </c>
      <c r="I147" s="22">
        <v>3703892</v>
      </c>
      <c r="J147" s="79"/>
      <c r="L147" s="89"/>
      <c r="M147" s="89"/>
    </row>
    <row r="148" spans="1:13" s="13" customFormat="1" ht="15.95" customHeight="1">
      <c r="A148" s="62">
        <v>44805</v>
      </c>
      <c r="B148" s="21" t="s">
        <v>303</v>
      </c>
      <c r="C148" s="21" t="s">
        <v>304</v>
      </c>
      <c r="D148" s="20" t="s">
        <v>305</v>
      </c>
      <c r="E148" s="20" t="s">
        <v>22</v>
      </c>
      <c r="F148" s="20" t="s">
        <v>35</v>
      </c>
      <c r="G148" s="20" t="s">
        <v>177</v>
      </c>
      <c r="H148" s="20" t="s">
        <v>307</v>
      </c>
      <c r="I148" s="22">
        <v>2054671</v>
      </c>
      <c r="J148" s="79" t="s">
        <v>67</v>
      </c>
      <c r="L148" s="89"/>
      <c r="M148" s="89"/>
    </row>
    <row r="149" spans="1:13" s="13" customFormat="1" ht="15.95" customHeight="1">
      <c r="A149" s="62">
        <v>44805</v>
      </c>
      <c r="B149" s="21" t="s">
        <v>303</v>
      </c>
      <c r="C149" s="21" t="s">
        <v>308</v>
      </c>
      <c r="D149" s="20" t="s">
        <v>305</v>
      </c>
      <c r="E149" s="20" t="s">
        <v>22</v>
      </c>
      <c r="F149" s="20" t="s">
        <v>35</v>
      </c>
      <c r="G149" s="20" t="s">
        <v>177</v>
      </c>
      <c r="H149" s="20" t="s">
        <v>307</v>
      </c>
      <c r="I149" s="22">
        <v>32414</v>
      </c>
      <c r="J149" s="79" t="s">
        <v>67</v>
      </c>
      <c r="L149" s="89"/>
      <c r="M149" s="89"/>
    </row>
    <row r="150" spans="1:13" s="13" customFormat="1" ht="15.95" customHeight="1">
      <c r="A150" s="62">
        <v>44807</v>
      </c>
      <c r="B150" s="21" t="s">
        <v>303</v>
      </c>
      <c r="C150" s="21" t="s">
        <v>308</v>
      </c>
      <c r="D150" s="20" t="s">
        <v>305</v>
      </c>
      <c r="E150" s="20" t="s">
        <v>22</v>
      </c>
      <c r="F150" s="20" t="s">
        <v>101</v>
      </c>
      <c r="G150" s="20" t="s">
        <v>322</v>
      </c>
      <c r="H150" s="20" t="s">
        <v>307</v>
      </c>
      <c r="I150" s="22">
        <v>3665659</v>
      </c>
      <c r="J150" s="79"/>
      <c r="L150" s="89"/>
      <c r="M150" s="89"/>
    </row>
    <row r="151" spans="1:13" s="13" customFormat="1" ht="15.95" customHeight="1">
      <c r="A151" s="62">
        <v>44809</v>
      </c>
      <c r="B151" s="21" t="s">
        <v>303</v>
      </c>
      <c r="C151" s="21" t="s">
        <v>304</v>
      </c>
      <c r="D151" s="20" t="s">
        <v>305</v>
      </c>
      <c r="E151" s="20" t="s">
        <v>22</v>
      </c>
      <c r="F151" s="20" t="s">
        <v>33</v>
      </c>
      <c r="G151" s="20" t="s">
        <v>80</v>
      </c>
      <c r="H151" s="20" t="s">
        <v>307</v>
      </c>
      <c r="I151" s="22">
        <v>2764527</v>
      </c>
      <c r="J151" s="79" t="s">
        <v>67</v>
      </c>
      <c r="L151" s="89"/>
      <c r="M151" s="89"/>
    </row>
    <row r="152" spans="1:13" s="13" customFormat="1" ht="15.95" customHeight="1">
      <c r="A152" s="62">
        <v>44809</v>
      </c>
      <c r="B152" s="21" t="s">
        <v>303</v>
      </c>
      <c r="C152" s="21" t="s">
        <v>304</v>
      </c>
      <c r="D152" s="20" t="s">
        <v>305</v>
      </c>
      <c r="E152" s="20" t="s">
        <v>22</v>
      </c>
      <c r="F152" s="20" t="s">
        <v>33</v>
      </c>
      <c r="G152" s="20" t="s">
        <v>80</v>
      </c>
      <c r="H152" s="20" t="s">
        <v>307</v>
      </c>
      <c r="I152" s="22">
        <v>428293</v>
      </c>
      <c r="J152" s="79" t="s">
        <v>67</v>
      </c>
      <c r="L152" s="89"/>
      <c r="M152" s="89"/>
    </row>
    <row r="153" spans="1:13" s="13" customFormat="1" ht="15.95" customHeight="1">
      <c r="A153" s="62">
        <v>44809</v>
      </c>
      <c r="B153" s="21" t="s">
        <v>303</v>
      </c>
      <c r="C153" s="21" t="s">
        <v>308</v>
      </c>
      <c r="D153" s="20" t="s">
        <v>305</v>
      </c>
      <c r="E153" s="20" t="s">
        <v>22</v>
      </c>
      <c r="F153" s="20" t="s">
        <v>33</v>
      </c>
      <c r="G153" s="20" t="s">
        <v>80</v>
      </c>
      <c r="H153" s="20" t="s">
        <v>307</v>
      </c>
      <c r="I153" s="22">
        <v>302467</v>
      </c>
      <c r="J153" s="79" t="s">
        <v>67</v>
      </c>
      <c r="L153" s="89"/>
      <c r="M153" s="89"/>
    </row>
    <row r="154" spans="1:13" s="13" customFormat="1" ht="15.95" customHeight="1">
      <c r="A154" s="62">
        <v>44811</v>
      </c>
      <c r="B154" s="21" t="s">
        <v>303</v>
      </c>
      <c r="C154" s="21" t="s">
        <v>304</v>
      </c>
      <c r="D154" s="20" t="s">
        <v>305</v>
      </c>
      <c r="E154" s="20" t="s">
        <v>22</v>
      </c>
      <c r="F154" s="20" t="s">
        <v>33</v>
      </c>
      <c r="G154" s="20" t="s">
        <v>316</v>
      </c>
      <c r="H154" s="20" t="s">
        <v>307</v>
      </c>
      <c r="I154" s="22">
        <v>3506671</v>
      </c>
      <c r="J154" s="79"/>
      <c r="L154" s="89"/>
      <c r="M154" s="89"/>
    </row>
    <row r="155" spans="1:13" s="13" customFormat="1" ht="15.95" customHeight="1">
      <c r="A155" s="62">
        <v>44813</v>
      </c>
      <c r="B155" s="21" t="s">
        <v>303</v>
      </c>
      <c r="C155" s="21" t="s">
        <v>308</v>
      </c>
      <c r="D155" s="20" t="s">
        <v>305</v>
      </c>
      <c r="E155" s="20" t="s">
        <v>22</v>
      </c>
      <c r="F155" s="20" t="s">
        <v>57</v>
      </c>
      <c r="G155" s="20" t="s">
        <v>157</v>
      </c>
      <c r="H155" s="20" t="s">
        <v>307</v>
      </c>
      <c r="I155" s="22">
        <v>2247184</v>
      </c>
      <c r="J155" s="79"/>
      <c r="L155" s="89"/>
      <c r="M155" s="89"/>
    </row>
    <row r="156" spans="1:13" s="13" customFormat="1" ht="15.95" customHeight="1">
      <c r="A156" s="62">
        <v>44814</v>
      </c>
      <c r="B156" s="21" t="s">
        <v>303</v>
      </c>
      <c r="C156" s="21" t="s">
        <v>304</v>
      </c>
      <c r="D156" s="20" t="s">
        <v>305</v>
      </c>
      <c r="E156" s="20" t="s">
        <v>22</v>
      </c>
      <c r="F156" s="20" t="s">
        <v>35</v>
      </c>
      <c r="G156" s="20" t="s">
        <v>145</v>
      </c>
      <c r="H156" s="20" t="s">
        <v>307</v>
      </c>
      <c r="I156" s="22">
        <v>3262816</v>
      </c>
      <c r="J156" s="79"/>
      <c r="L156" s="89"/>
      <c r="M156" s="89"/>
    </row>
    <row r="157" spans="1:13" s="13" customFormat="1" ht="15.95" customHeight="1">
      <c r="A157" s="62">
        <v>44816</v>
      </c>
      <c r="B157" s="21" t="s">
        <v>303</v>
      </c>
      <c r="C157" s="21" t="s">
        <v>308</v>
      </c>
      <c r="D157" s="20" t="s">
        <v>305</v>
      </c>
      <c r="E157" s="20" t="s">
        <v>22</v>
      </c>
      <c r="F157" s="20" t="s">
        <v>158</v>
      </c>
      <c r="G157" s="20" t="s">
        <v>314</v>
      </c>
      <c r="H157" s="20" t="s">
        <v>307</v>
      </c>
      <c r="I157" s="22">
        <v>3655985</v>
      </c>
      <c r="J157" s="79"/>
      <c r="L157" s="89"/>
      <c r="M157" s="89"/>
    </row>
    <row r="158" spans="1:13" s="13" customFormat="1" ht="15.95" customHeight="1">
      <c r="A158" s="62">
        <v>44818</v>
      </c>
      <c r="B158" s="21" t="s">
        <v>303</v>
      </c>
      <c r="C158" s="21" t="s">
        <v>304</v>
      </c>
      <c r="D158" s="20" t="s">
        <v>305</v>
      </c>
      <c r="E158" s="20" t="s">
        <v>22</v>
      </c>
      <c r="F158" s="20" t="s">
        <v>42</v>
      </c>
      <c r="G158" s="20" t="s">
        <v>155</v>
      </c>
      <c r="H158" s="20" t="s">
        <v>307</v>
      </c>
      <c r="I158" s="22">
        <v>3593159</v>
      </c>
      <c r="J158" s="79"/>
      <c r="L158" s="89"/>
      <c r="M158" s="89"/>
    </row>
    <row r="159" spans="1:13" s="13" customFormat="1" ht="15.95" customHeight="1">
      <c r="A159" s="62">
        <v>44820</v>
      </c>
      <c r="B159" s="21" t="s">
        <v>303</v>
      </c>
      <c r="C159" s="21" t="s">
        <v>304</v>
      </c>
      <c r="D159" s="20" t="s">
        <v>305</v>
      </c>
      <c r="E159" s="20" t="s">
        <v>22</v>
      </c>
      <c r="F159" s="20" t="s">
        <v>31</v>
      </c>
      <c r="G159" s="20" t="s">
        <v>34</v>
      </c>
      <c r="H159" s="20" t="s">
        <v>307</v>
      </c>
      <c r="I159" s="22">
        <v>3691617</v>
      </c>
      <c r="J159" s="79"/>
      <c r="L159" s="89"/>
      <c r="M159" s="89"/>
    </row>
    <row r="160" spans="1:13" s="13" customFormat="1" ht="15.95" customHeight="1">
      <c r="A160" s="62">
        <v>44822</v>
      </c>
      <c r="B160" s="21" t="s">
        <v>303</v>
      </c>
      <c r="C160" s="21" t="s">
        <v>308</v>
      </c>
      <c r="D160" s="20" t="s">
        <v>309</v>
      </c>
      <c r="E160" s="20" t="s">
        <v>22</v>
      </c>
      <c r="F160" s="20" t="s">
        <v>28</v>
      </c>
      <c r="G160" s="20" t="s">
        <v>273</v>
      </c>
      <c r="H160" s="20" t="s">
        <v>307</v>
      </c>
      <c r="I160" s="22">
        <v>2794373</v>
      </c>
      <c r="J160" s="79"/>
      <c r="L160" s="89"/>
      <c r="M160" s="89"/>
    </row>
    <row r="161" spans="1:13" s="13" customFormat="1" ht="15.95" customHeight="1">
      <c r="A161" s="62">
        <v>44824</v>
      </c>
      <c r="B161" s="21" t="s">
        <v>303</v>
      </c>
      <c r="C161" s="21" t="s">
        <v>304</v>
      </c>
      <c r="D161" s="20" t="s">
        <v>305</v>
      </c>
      <c r="E161" s="20" t="s">
        <v>22</v>
      </c>
      <c r="F161" s="20" t="s">
        <v>33</v>
      </c>
      <c r="G161" s="20" t="s">
        <v>275</v>
      </c>
      <c r="H161" s="20" t="s">
        <v>307</v>
      </c>
      <c r="I161" s="22">
        <v>3645889</v>
      </c>
      <c r="J161" s="79"/>
      <c r="L161" s="89"/>
      <c r="M161" s="89"/>
    </row>
    <row r="162" spans="1:13" s="13" customFormat="1" ht="15.95" customHeight="1">
      <c r="A162" s="62">
        <v>44826</v>
      </c>
      <c r="B162" s="21" t="s">
        <v>303</v>
      </c>
      <c r="C162" s="21" t="s">
        <v>304</v>
      </c>
      <c r="D162" s="20" t="s">
        <v>305</v>
      </c>
      <c r="E162" s="20" t="s">
        <v>22</v>
      </c>
      <c r="F162" s="20" t="s">
        <v>94</v>
      </c>
      <c r="G162" s="20" t="s">
        <v>90</v>
      </c>
      <c r="H162" s="20" t="s">
        <v>307</v>
      </c>
      <c r="I162" s="22">
        <v>3028898</v>
      </c>
      <c r="J162" s="79" t="s">
        <v>67</v>
      </c>
      <c r="L162" s="89"/>
      <c r="M162" s="89"/>
    </row>
    <row r="163" spans="1:13" s="13" customFormat="1" ht="15.95" customHeight="1">
      <c r="A163" s="62">
        <v>44826</v>
      </c>
      <c r="B163" s="21" t="s">
        <v>303</v>
      </c>
      <c r="C163" s="21" t="s">
        <v>304</v>
      </c>
      <c r="D163" s="20" t="s">
        <v>305</v>
      </c>
      <c r="E163" s="20" t="s">
        <v>22</v>
      </c>
      <c r="F163" s="20" t="s">
        <v>89</v>
      </c>
      <c r="G163" s="20" t="s">
        <v>90</v>
      </c>
      <c r="H163" s="20" t="s">
        <v>307</v>
      </c>
      <c r="I163" s="22">
        <v>326111</v>
      </c>
      <c r="J163" s="79" t="s">
        <v>67</v>
      </c>
      <c r="L163" s="89"/>
      <c r="M163" s="89"/>
    </row>
    <row r="164" spans="1:13" s="13" customFormat="1" ht="15.95" customHeight="1">
      <c r="A164" s="62">
        <v>44828</v>
      </c>
      <c r="B164" s="21" t="s">
        <v>303</v>
      </c>
      <c r="C164" s="21" t="s">
        <v>308</v>
      </c>
      <c r="D164" s="20" t="s">
        <v>305</v>
      </c>
      <c r="E164" s="20" t="s">
        <v>22</v>
      </c>
      <c r="F164" s="20" t="s">
        <v>31</v>
      </c>
      <c r="G164" s="20" t="s">
        <v>212</v>
      </c>
      <c r="H164" s="20" t="s">
        <v>307</v>
      </c>
      <c r="I164" s="22">
        <v>1877878</v>
      </c>
      <c r="J164" s="79" t="s">
        <v>67</v>
      </c>
      <c r="L164" s="89"/>
      <c r="M164" s="89"/>
    </row>
    <row r="165" spans="1:13" s="13" customFormat="1" ht="15.95" customHeight="1">
      <c r="A165" s="62">
        <v>44828</v>
      </c>
      <c r="B165" s="21" t="s">
        <v>303</v>
      </c>
      <c r="C165" s="21" t="s">
        <v>308</v>
      </c>
      <c r="D165" s="20" t="s">
        <v>305</v>
      </c>
      <c r="E165" s="20" t="s">
        <v>22</v>
      </c>
      <c r="F165" s="20" t="s">
        <v>35</v>
      </c>
      <c r="G165" s="20" t="s">
        <v>212</v>
      </c>
      <c r="H165" s="20" t="s">
        <v>307</v>
      </c>
      <c r="I165" s="22">
        <v>1556833</v>
      </c>
      <c r="J165" s="79" t="s">
        <v>67</v>
      </c>
      <c r="L165" s="89"/>
      <c r="M165" s="89"/>
    </row>
    <row r="166" spans="1:13" s="13" customFormat="1" ht="15.95" customHeight="1">
      <c r="A166" s="62">
        <v>44830</v>
      </c>
      <c r="B166" s="21" t="s">
        <v>303</v>
      </c>
      <c r="C166" s="21" t="s">
        <v>304</v>
      </c>
      <c r="D166" s="20" t="s">
        <v>305</v>
      </c>
      <c r="E166" s="20" t="s">
        <v>22</v>
      </c>
      <c r="F166" s="20" t="s">
        <v>23</v>
      </c>
      <c r="G166" s="20" t="s">
        <v>300</v>
      </c>
      <c r="H166" s="20" t="s">
        <v>307</v>
      </c>
      <c r="I166" s="22">
        <v>3693902</v>
      </c>
      <c r="J166" s="79"/>
      <c r="L166" s="89"/>
      <c r="M166" s="89"/>
    </row>
    <row r="167" spans="1:13" s="13" customFormat="1" ht="15.95" customHeight="1">
      <c r="A167" s="62">
        <v>44832</v>
      </c>
      <c r="B167" s="21" t="s">
        <v>303</v>
      </c>
      <c r="C167" s="21" t="s">
        <v>304</v>
      </c>
      <c r="D167" s="20" t="s">
        <v>305</v>
      </c>
      <c r="E167" s="20" t="s">
        <v>22</v>
      </c>
      <c r="F167" s="20" t="s">
        <v>89</v>
      </c>
      <c r="G167" s="20" t="s">
        <v>115</v>
      </c>
      <c r="H167" s="20" t="s">
        <v>307</v>
      </c>
      <c r="I167" s="22">
        <v>182784</v>
      </c>
      <c r="J167" s="79" t="s">
        <v>67</v>
      </c>
      <c r="L167" s="89"/>
      <c r="M167" s="89"/>
    </row>
    <row r="168" spans="1:13" s="13" customFormat="1" ht="15.95" customHeight="1">
      <c r="A168" s="62">
        <v>44832</v>
      </c>
      <c r="B168" s="21" t="s">
        <v>303</v>
      </c>
      <c r="C168" s="21" t="s">
        <v>304</v>
      </c>
      <c r="D168" s="20" t="s">
        <v>305</v>
      </c>
      <c r="E168" s="20" t="s">
        <v>22</v>
      </c>
      <c r="F168" s="20" t="s">
        <v>69</v>
      </c>
      <c r="G168" s="20" t="s">
        <v>115</v>
      </c>
      <c r="H168" s="20" t="s">
        <v>307</v>
      </c>
      <c r="I168" s="22">
        <v>3072846</v>
      </c>
      <c r="J168" s="79" t="s">
        <v>67</v>
      </c>
      <c r="L168" s="89"/>
      <c r="M168" s="89"/>
    </row>
    <row r="169" spans="1:13" s="13" customFormat="1" ht="15.95" customHeight="1">
      <c r="A169" s="62">
        <v>44834</v>
      </c>
      <c r="B169" s="21" t="s">
        <v>303</v>
      </c>
      <c r="C169" s="21" t="s">
        <v>308</v>
      </c>
      <c r="D169" s="20" t="s">
        <v>305</v>
      </c>
      <c r="E169" s="20" t="s">
        <v>22</v>
      </c>
      <c r="F169" s="20" t="s">
        <v>113</v>
      </c>
      <c r="G169" s="20" t="s">
        <v>134</v>
      </c>
      <c r="H169" s="20" t="s">
        <v>307</v>
      </c>
      <c r="I169" s="22">
        <v>3244474</v>
      </c>
      <c r="J169" s="79"/>
      <c r="L169" s="89"/>
      <c r="M169" s="89"/>
    </row>
    <row r="170" spans="1:13" s="13" customFormat="1" ht="15.95" customHeight="1">
      <c r="A170" s="62">
        <v>44836</v>
      </c>
      <c r="B170" s="21" t="s">
        <v>303</v>
      </c>
      <c r="C170" s="21" t="s">
        <v>304</v>
      </c>
      <c r="D170" s="20" t="s">
        <v>305</v>
      </c>
      <c r="E170" s="20" t="s">
        <v>22</v>
      </c>
      <c r="F170" s="20" t="s">
        <v>33</v>
      </c>
      <c r="G170" s="20" t="s">
        <v>292</v>
      </c>
      <c r="H170" s="20" t="s">
        <v>307</v>
      </c>
      <c r="I170" s="22">
        <v>3606524</v>
      </c>
      <c r="J170" s="79"/>
      <c r="L170" s="89"/>
      <c r="M170" s="89"/>
    </row>
    <row r="171" spans="1:13" s="13" customFormat="1" ht="15.95" customHeight="1">
      <c r="A171" s="62">
        <v>44838</v>
      </c>
      <c r="B171" s="21" t="s">
        <v>303</v>
      </c>
      <c r="C171" s="21" t="s">
        <v>308</v>
      </c>
      <c r="D171" s="20" t="s">
        <v>305</v>
      </c>
      <c r="E171" s="20" t="s">
        <v>22</v>
      </c>
      <c r="F171" s="20" t="s">
        <v>101</v>
      </c>
      <c r="G171" s="20" t="s">
        <v>320</v>
      </c>
      <c r="H171" s="20" t="s">
        <v>307</v>
      </c>
      <c r="I171" s="22">
        <v>3299322</v>
      </c>
      <c r="J171" s="79"/>
      <c r="L171" s="89"/>
      <c r="M171" s="89"/>
    </row>
    <row r="172" spans="1:13" s="13" customFormat="1" ht="15.95" customHeight="1">
      <c r="A172" s="62">
        <v>44840</v>
      </c>
      <c r="B172" s="21" t="s">
        <v>303</v>
      </c>
      <c r="C172" s="21" t="s">
        <v>308</v>
      </c>
      <c r="D172" s="20" t="s">
        <v>305</v>
      </c>
      <c r="E172" s="20" t="s">
        <v>22</v>
      </c>
      <c r="F172" s="20" t="s">
        <v>94</v>
      </c>
      <c r="G172" s="20" t="s">
        <v>278</v>
      </c>
      <c r="H172" s="20" t="s">
        <v>307</v>
      </c>
      <c r="I172" s="22">
        <v>3600317</v>
      </c>
      <c r="J172" s="79"/>
      <c r="L172" s="89"/>
      <c r="M172" s="89"/>
    </row>
    <row r="173" spans="1:13" s="13" customFormat="1" ht="15.95" customHeight="1">
      <c r="A173" s="62">
        <v>44842</v>
      </c>
      <c r="B173" s="21" t="s">
        <v>303</v>
      </c>
      <c r="C173" s="21" t="s">
        <v>304</v>
      </c>
      <c r="D173" s="20" t="s">
        <v>305</v>
      </c>
      <c r="E173" s="20" t="s">
        <v>22</v>
      </c>
      <c r="F173" s="20" t="s">
        <v>31</v>
      </c>
      <c r="G173" s="20" t="s">
        <v>145</v>
      </c>
      <c r="H173" s="20" t="s">
        <v>307</v>
      </c>
      <c r="I173" s="22">
        <v>3562328</v>
      </c>
      <c r="J173" s="79" t="s">
        <v>67</v>
      </c>
      <c r="L173" s="89"/>
      <c r="M173" s="89"/>
    </row>
    <row r="174" spans="1:13" s="13" customFormat="1" ht="15.95" customHeight="1">
      <c r="A174" s="62">
        <v>44842</v>
      </c>
      <c r="B174" s="21" t="s">
        <v>303</v>
      </c>
      <c r="C174" s="21" t="s">
        <v>304</v>
      </c>
      <c r="D174" s="20" t="s">
        <v>305</v>
      </c>
      <c r="E174" s="20" t="s">
        <v>22</v>
      </c>
      <c r="F174" s="20" t="s">
        <v>31</v>
      </c>
      <c r="G174" s="20" t="s">
        <v>145</v>
      </c>
      <c r="H174" s="20" t="s">
        <v>307</v>
      </c>
      <c r="I174" s="22">
        <v>110215</v>
      </c>
      <c r="J174" s="79" t="s">
        <v>67</v>
      </c>
      <c r="L174" s="89"/>
      <c r="M174" s="89"/>
    </row>
    <row r="175" spans="1:13" s="13" customFormat="1" ht="15.95" customHeight="1">
      <c r="A175" s="62">
        <v>44843</v>
      </c>
      <c r="B175" s="21" t="s">
        <v>303</v>
      </c>
      <c r="C175" s="21" t="s">
        <v>304</v>
      </c>
      <c r="D175" s="20" t="s">
        <v>305</v>
      </c>
      <c r="E175" s="20" t="s">
        <v>22</v>
      </c>
      <c r="F175" s="20" t="s">
        <v>55</v>
      </c>
      <c r="G175" s="20" t="s">
        <v>291</v>
      </c>
      <c r="H175" s="20" t="s">
        <v>307</v>
      </c>
      <c r="I175" s="22">
        <v>3592340</v>
      </c>
      <c r="J175" s="79"/>
      <c r="L175" s="89"/>
      <c r="M175" s="89"/>
    </row>
    <row r="176" spans="1:13" s="13" customFormat="1" ht="15.95" customHeight="1">
      <c r="A176" s="62">
        <v>44845</v>
      </c>
      <c r="B176" s="21" t="s">
        <v>303</v>
      </c>
      <c r="C176" s="21" t="s">
        <v>304</v>
      </c>
      <c r="D176" s="20" t="s">
        <v>305</v>
      </c>
      <c r="E176" s="20" t="s">
        <v>22</v>
      </c>
      <c r="F176" s="20" t="s">
        <v>38</v>
      </c>
      <c r="G176" s="20" t="s">
        <v>294</v>
      </c>
      <c r="H176" s="20" t="s">
        <v>307</v>
      </c>
      <c r="I176" s="22">
        <v>3439057</v>
      </c>
      <c r="J176" s="79"/>
      <c r="L176" s="89"/>
      <c r="M176" s="89"/>
    </row>
    <row r="177" spans="1:13" s="13" customFormat="1" ht="15.95" customHeight="1">
      <c r="A177" s="62">
        <v>44847</v>
      </c>
      <c r="B177" s="21" t="s">
        <v>303</v>
      </c>
      <c r="C177" s="21" t="s">
        <v>304</v>
      </c>
      <c r="D177" s="20" t="s">
        <v>305</v>
      </c>
      <c r="E177" s="20" t="s">
        <v>22</v>
      </c>
      <c r="F177" s="20" t="s">
        <v>158</v>
      </c>
      <c r="G177" s="20" t="s">
        <v>306</v>
      </c>
      <c r="H177" s="20" t="s">
        <v>307</v>
      </c>
      <c r="I177" s="22">
        <v>3505346</v>
      </c>
      <c r="J177" s="79"/>
      <c r="L177" s="89"/>
      <c r="M177" s="89"/>
    </row>
    <row r="178" spans="1:13" s="13" customFormat="1" ht="15.95" customHeight="1">
      <c r="A178" s="62">
        <v>44849</v>
      </c>
      <c r="B178" s="21" t="s">
        <v>303</v>
      </c>
      <c r="C178" s="21" t="s">
        <v>308</v>
      </c>
      <c r="D178" s="20" t="s">
        <v>305</v>
      </c>
      <c r="E178" s="20" t="s">
        <v>22</v>
      </c>
      <c r="F178" s="20" t="s">
        <v>33</v>
      </c>
      <c r="G178" s="20" t="s">
        <v>34</v>
      </c>
      <c r="H178" s="20" t="s">
        <v>307</v>
      </c>
      <c r="I178" s="22">
        <v>3247943</v>
      </c>
      <c r="J178" s="79" t="s">
        <v>67</v>
      </c>
      <c r="L178" s="89"/>
      <c r="M178" s="89"/>
    </row>
    <row r="179" spans="1:13" s="13" customFormat="1" ht="15.95" customHeight="1">
      <c r="A179" s="62">
        <v>44849</v>
      </c>
      <c r="B179" s="21" t="s">
        <v>303</v>
      </c>
      <c r="C179" s="21" t="s">
        <v>304</v>
      </c>
      <c r="D179" s="20" t="s">
        <v>305</v>
      </c>
      <c r="E179" s="20" t="s">
        <v>22</v>
      </c>
      <c r="F179" s="20" t="s">
        <v>33</v>
      </c>
      <c r="G179" s="20" t="s">
        <v>34</v>
      </c>
      <c r="H179" s="20" t="s">
        <v>307</v>
      </c>
      <c r="I179" s="22">
        <v>388985</v>
      </c>
      <c r="J179" s="79" t="s">
        <v>67</v>
      </c>
      <c r="L179" s="89"/>
      <c r="M179" s="89"/>
    </row>
    <row r="180" spans="1:13" s="13" customFormat="1" ht="15.95" customHeight="1">
      <c r="A180" s="62">
        <v>44851</v>
      </c>
      <c r="B180" s="21" t="s">
        <v>303</v>
      </c>
      <c r="C180" s="21" t="s">
        <v>308</v>
      </c>
      <c r="D180" s="20" t="s">
        <v>309</v>
      </c>
      <c r="E180" s="20" t="s">
        <v>22</v>
      </c>
      <c r="F180" s="20" t="s">
        <v>28</v>
      </c>
      <c r="G180" s="20" t="s">
        <v>312</v>
      </c>
      <c r="H180" s="20" t="s">
        <v>307</v>
      </c>
      <c r="I180" s="22">
        <v>3324493</v>
      </c>
      <c r="J180" s="79" t="s">
        <v>67</v>
      </c>
      <c r="L180" s="89"/>
      <c r="M180" s="89"/>
    </row>
    <row r="181" spans="1:13" s="13" customFormat="1" ht="15.95" customHeight="1">
      <c r="A181" s="62">
        <v>44851</v>
      </c>
      <c r="B181" s="21" t="s">
        <v>303</v>
      </c>
      <c r="C181" s="21" t="s">
        <v>308</v>
      </c>
      <c r="D181" s="20" t="s">
        <v>305</v>
      </c>
      <c r="E181" s="20" t="s">
        <v>22</v>
      </c>
      <c r="F181" s="20" t="s">
        <v>94</v>
      </c>
      <c r="G181" s="20" t="s">
        <v>312</v>
      </c>
      <c r="H181" s="20" t="s">
        <v>307</v>
      </c>
      <c r="I181" s="22">
        <v>259317</v>
      </c>
      <c r="J181" s="79" t="s">
        <v>67</v>
      </c>
      <c r="L181" s="89"/>
      <c r="M181" s="89"/>
    </row>
    <row r="182" spans="1:13" s="13" customFormat="1" ht="15.95" customHeight="1">
      <c r="A182" s="62">
        <v>44853</v>
      </c>
      <c r="B182" s="21" t="s">
        <v>303</v>
      </c>
      <c r="C182" s="21" t="s">
        <v>304</v>
      </c>
      <c r="D182" s="20" t="s">
        <v>305</v>
      </c>
      <c r="E182" s="20" t="s">
        <v>22</v>
      </c>
      <c r="F182" s="20" t="s">
        <v>42</v>
      </c>
      <c r="G182" s="20" t="s">
        <v>323</v>
      </c>
      <c r="H182" s="20" t="s">
        <v>307</v>
      </c>
      <c r="I182" s="22">
        <v>3168874</v>
      </c>
      <c r="J182" s="79"/>
      <c r="L182" s="89"/>
      <c r="M182" s="89"/>
    </row>
    <row r="183" spans="1:13" s="13" customFormat="1" ht="15.95" customHeight="1">
      <c r="A183" s="62">
        <v>44854</v>
      </c>
      <c r="B183" s="21" t="s">
        <v>303</v>
      </c>
      <c r="C183" s="21" t="s">
        <v>304</v>
      </c>
      <c r="D183" s="20" t="s">
        <v>305</v>
      </c>
      <c r="E183" s="20" t="s">
        <v>22</v>
      </c>
      <c r="F183" s="20" t="s">
        <v>55</v>
      </c>
      <c r="G183" s="20" t="s">
        <v>247</v>
      </c>
      <c r="H183" s="20" t="s">
        <v>307</v>
      </c>
      <c r="I183" s="22">
        <v>3461652</v>
      </c>
      <c r="J183" s="79"/>
      <c r="L183" s="89"/>
      <c r="M183" s="89"/>
    </row>
    <row r="184" spans="1:13" s="13" customFormat="1" ht="15.95" customHeight="1">
      <c r="A184" s="62">
        <v>44856</v>
      </c>
      <c r="B184" s="21" t="s">
        <v>303</v>
      </c>
      <c r="C184" s="21" t="s">
        <v>318</v>
      </c>
      <c r="D184" s="20" t="s">
        <v>309</v>
      </c>
      <c r="E184" s="20" t="s">
        <v>22</v>
      </c>
      <c r="F184" s="20" t="s">
        <v>28</v>
      </c>
      <c r="G184" s="20" t="s">
        <v>194</v>
      </c>
      <c r="H184" s="20" t="s">
        <v>307</v>
      </c>
      <c r="I184" s="22">
        <v>3679016</v>
      </c>
      <c r="J184" s="79"/>
      <c r="L184" s="89"/>
      <c r="M184" s="89"/>
    </row>
    <row r="185" spans="1:13" s="13" customFormat="1" ht="15.95" customHeight="1">
      <c r="A185" s="62">
        <v>44858</v>
      </c>
      <c r="B185" s="21" t="s">
        <v>303</v>
      </c>
      <c r="C185" s="21" t="s">
        <v>304</v>
      </c>
      <c r="D185" s="20" t="s">
        <v>305</v>
      </c>
      <c r="E185" s="20" t="s">
        <v>22</v>
      </c>
      <c r="F185" s="20" t="s">
        <v>65</v>
      </c>
      <c r="G185" s="20" t="s">
        <v>186</v>
      </c>
      <c r="H185" s="20" t="s">
        <v>307</v>
      </c>
      <c r="I185" s="22">
        <v>2921650</v>
      </c>
      <c r="J185" s="79" t="s">
        <v>67</v>
      </c>
      <c r="L185" s="89"/>
      <c r="M185" s="89"/>
    </row>
    <row r="186" spans="1:13" s="13" customFormat="1" ht="15.95" customHeight="1">
      <c r="A186" s="62">
        <v>44858</v>
      </c>
      <c r="B186" s="21" t="s">
        <v>303</v>
      </c>
      <c r="C186" s="21" t="s">
        <v>304</v>
      </c>
      <c r="D186" s="20" t="s">
        <v>305</v>
      </c>
      <c r="E186" s="20" t="s">
        <v>22</v>
      </c>
      <c r="F186" s="20" t="s">
        <v>23</v>
      </c>
      <c r="G186" s="20" t="s">
        <v>186</v>
      </c>
      <c r="H186" s="20" t="s">
        <v>307</v>
      </c>
      <c r="I186" s="22">
        <v>781308</v>
      </c>
      <c r="J186" s="79" t="s">
        <v>67</v>
      </c>
      <c r="L186" s="89"/>
      <c r="M186" s="89"/>
    </row>
    <row r="187" spans="1:13" s="13" customFormat="1" ht="15.95" customHeight="1">
      <c r="A187" s="62">
        <v>44859</v>
      </c>
      <c r="B187" s="21" t="s">
        <v>303</v>
      </c>
      <c r="C187" s="21" t="s">
        <v>308</v>
      </c>
      <c r="D187" s="20" t="s">
        <v>305</v>
      </c>
      <c r="E187" s="20" t="s">
        <v>22</v>
      </c>
      <c r="F187" s="20" t="s">
        <v>35</v>
      </c>
      <c r="G187" s="20" t="s">
        <v>157</v>
      </c>
      <c r="H187" s="20" t="s">
        <v>307</v>
      </c>
      <c r="I187" s="22">
        <v>2033187</v>
      </c>
      <c r="J187" s="79" t="s">
        <v>67</v>
      </c>
      <c r="L187" s="89"/>
      <c r="M187" s="89"/>
    </row>
    <row r="188" spans="1:13" s="13" customFormat="1" ht="15.95" customHeight="1">
      <c r="A188" s="62">
        <v>44859</v>
      </c>
      <c r="B188" s="21" t="s">
        <v>303</v>
      </c>
      <c r="C188" s="21" t="s">
        <v>304</v>
      </c>
      <c r="D188" s="20" t="s">
        <v>305</v>
      </c>
      <c r="E188" s="20" t="s">
        <v>22</v>
      </c>
      <c r="F188" s="20" t="s">
        <v>35</v>
      </c>
      <c r="G188" s="20" t="s">
        <v>157</v>
      </c>
      <c r="H188" s="20" t="s">
        <v>307</v>
      </c>
      <c r="I188" s="22">
        <v>741736</v>
      </c>
      <c r="J188" s="79" t="s">
        <v>67</v>
      </c>
      <c r="L188" s="89"/>
      <c r="M188" s="89"/>
    </row>
    <row r="189" spans="1:13" s="13" customFormat="1" ht="15.95" customHeight="1">
      <c r="A189" s="62">
        <v>44861</v>
      </c>
      <c r="B189" s="21" t="s">
        <v>303</v>
      </c>
      <c r="C189" s="21" t="s">
        <v>308</v>
      </c>
      <c r="D189" s="20" t="s">
        <v>305</v>
      </c>
      <c r="E189" s="20" t="s">
        <v>22</v>
      </c>
      <c r="F189" s="20" t="s">
        <v>158</v>
      </c>
      <c r="G189" s="20" t="s">
        <v>183</v>
      </c>
      <c r="H189" s="20" t="s">
        <v>307</v>
      </c>
      <c r="I189" s="22">
        <v>3495897</v>
      </c>
      <c r="J189" s="79"/>
      <c r="L189" s="89"/>
      <c r="M189" s="89"/>
    </row>
    <row r="190" spans="1:13" s="13" customFormat="1" ht="15.95" customHeight="1" thickBot="1">
      <c r="A190" s="136">
        <v>44863</v>
      </c>
      <c r="B190" s="137" t="s">
        <v>303</v>
      </c>
      <c r="C190" s="137" t="s">
        <v>304</v>
      </c>
      <c r="D190" s="138" t="s">
        <v>305</v>
      </c>
      <c r="E190" s="138" t="s">
        <v>22</v>
      </c>
      <c r="F190" s="138" t="s">
        <v>35</v>
      </c>
      <c r="G190" s="138" t="s">
        <v>245</v>
      </c>
      <c r="H190" s="138" t="s">
        <v>307</v>
      </c>
      <c r="I190" s="139">
        <v>3647943</v>
      </c>
      <c r="J190" s="142"/>
    </row>
    <row r="191" spans="1:13" s="13" customFormat="1" ht="15.95" customHeight="1" thickTop="1">
      <c r="A191" s="62">
        <v>44865</v>
      </c>
      <c r="B191" s="21" t="s">
        <v>303</v>
      </c>
      <c r="C191" s="21" t="s">
        <v>304</v>
      </c>
      <c r="D191" s="20" t="s">
        <v>305</v>
      </c>
      <c r="E191" s="20" t="s">
        <v>22</v>
      </c>
      <c r="F191" s="20" t="s">
        <v>44</v>
      </c>
      <c r="G191" s="20" t="s">
        <v>324</v>
      </c>
      <c r="H191" s="20" t="s">
        <v>307</v>
      </c>
      <c r="I191" s="22">
        <v>3681550</v>
      </c>
      <c r="J191" s="79"/>
      <c r="L191" s="89"/>
      <c r="M191" s="89"/>
    </row>
    <row r="192" spans="1:13" s="13" customFormat="1" ht="15.95" customHeight="1">
      <c r="A192" s="62">
        <v>44867</v>
      </c>
      <c r="B192" s="21" t="s">
        <v>303</v>
      </c>
      <c r="C192" s="21" t="s">
        <v>308</v>
      </c>
      <c r="D192" s="20" t="s">
        <v>305</v>
      </c>
      <c r="E192" s="20" t="s">
        <v>22</v>
      </c>
      <c r="F192" s="20" t="s">
        <v>158</v>
      </c>
      <c r="G192" s="20" t="s">
        <v>322</v>
      </c>
      <c r="H192" s="20" t="s">
        <v>307</v>
      </c>
      <c r="I192" s="22">
        <v>3694080</v>
      </c>
      <c r="J192" s="79"/>
      <c r="L192" s="89"/>
      <c r="M192" s="89"/>
    </row>
    <row r="193" spans="1:13" s="13" customFormat="1" ht="15.95" customHeight="1">
      <c r="A193" s="62">
        <v>44868</v>
      </c>
      <c r="B193" s="21" t="s">
        <v>303</v>
      </c>
      <c r="C193" s="21" t="s">
        <v>304</v>
      </c>
      <c r="D193" s="20" t="s">
        <v>305</v>
      </c>
      <c r="E193" s="20" t="s">
        <v>22</v>
      </c>
      <c r="F193" s="20" t="s">
        <v>35</v>
      </c>
      <c r="G193" s="20" t="s">
        <v>66</v>
      </c>
      <c r="H193" s="20" t="s">
        <v>307</v>
      </c>
      <c r="I193" s="22">
        <v>3398423</v>
      </c>
      <c r="J193" s="79" t="s">
        <v>67</v>
      </c>
      <c r="L193" s="89"/>
      <c r="M193" s="89"/>
    </row>
    <row r="194" spans="1:13" s="13" customFormat="1" ht="15.95" customHeight="1">
      <c r="A194" s="62">
        <v>44868</v>
      </c>
      <c r="B194" s="21" t="s">
        <v>303</v>
      </c>
      <c r="C194" s="21" t="s">
        <v>304</v>
      </c>
      <c r="D194" s="20" t="s">
        <v>305</v>
      </c>
      <c r="E194" s="20" t="s">
        <v>22</v>
      </c>
      <c r="F194" s="20" t="s">
        <v>35</v>
      </c>
      <c r="G194" s="20" t="s">
        <v>66</v>
      </c>
      <c r="H194" s="20" t="s">
        <v>307</v>
      </c>
      <c r="I194" s="22">
        <v>302764</v>
      </c>
      <c r="J194" s="79" t="s">
        <v>67</v>
      </c>
      <c r="L194" s="89"/>
      <c r="M194" s="89"/>
    </row>
    <row r="195" spans="1:13" s="13" customFormat="1" ht="15.95" customHeight="1">
      <c r="A195" s="62">
        <v>44870</v>
      </c>
      <c r="B195" s="21" t="s">
        <v>303</v>
      </c>
      <c r="C195" s="21" t="s">
        <v>304</v>
      </c>
      <c r="D195" s="20" t="s">
        <v>305</v>
      </c>
      <c r="E195" s="20" t="s">
        <v>22</v>
      </c>
      <c r="F195" s="20" t="s">
        <v>158</v>
      </c>
      <c r="G195" s="20" t="s">
        <v>316</v>
      </c>
      <c r="H195" s="20" t="s">
        <v>307</v>
      </c>
      <c r="I195" s="22">
        <v>3501642</v>
      </c>
      <c r="J195" s="79"/>
      <c r="L195" s="89"/>
      <c r="M195" s="89"/>
    </row>
    <row r="196" spans="1:13" s="13" customFormat="1" ht="15.95" customHeight="1">
      <c r="A196" s="62">
        <v>44872</v>
      </c>
      <c r="B196" s="21" t="s">
        <v>303</v>
      </c>
      <c r="C196" s="21" t="s">
        <v>308</v>
      </c>
      <c r="D196" s="20" t="s">
        <v>309</v>
      </c>
      <c r="E196" s="20" t="s">
        <v>22</v>
      </c>
      <c r="F196" s="20" t="s">
        <v>28</v>
      </c>
      <c r="G196" s="20" t="s">
        <v>276</v>
      </c>
      <c r="H196" s="20" t="s">
        <v>307</v>
      </c>
      <c r="I196" s="22">
        <v>747470</v>
      </c>
      <c r="J196" s="79" t="s">
        <v>67</v>
      </c>
      <c r="L196" s="89"/>
      <c r="M196" s="89"/>
    </row>
    <row r="197" spans="1:13" s="13" customFormat="1" ht="15.95" customHeight="1">
      <c r="A197" s="62">
        <v>44872</v>
      </c>
      <c r="B197" s="21" t="s">
        <v>303</v>
      </c>
      <c r="C197" s="21" t="s">
        <v>308</v>
      </c>
      <c r="D197" s="20" t="s">
        <v>305</v>
      </c>
      <c r="E197" s="20" t="s">
        <v>22</v>
      </c>
      <c r="F197" s="20" t="s">
        <v>158</v>
      </c>
      <c r="G197" s="20" t="s">
        <v>276</v>
      </c>
      <c r="H197" s="20" t="s">
        <v>307</v>
      </c>
      <c r="I197" s="22">
        <v>2583821</v>
      </c>
      <c r="J197" s="79" t="s">
        <v>67</v>
      </c>
      <c r="L197" s="89"/>
      <c r="M197" s="89"/>
    </row>
    <row r="198" spans="1:13" s="13" customFormat="1" ht="15.95" customHeight="1">
      <c r="A198" s="62">
        <v>44874</v>
      </c>
      <c r="B198" s="21" t="s">
        <v>303</v>
      </c>
      <c r="C198" s="21" t="s">
        <v>318</v>
      </c>
      <c r="D198" s="20" t="s">
        <v>309</v>
      </c>
      <c r="E198" s="20" t="s">
        <v>22</v>
      </c>
      <c r="F198" s="20" t="s">
        <v>279</v>
      </c>
      <c r="G198" s="20" t="s">
        <v>54</v>
      </c>
      <c r="H198" s="20" t="s">
        <v>307</v>
      </c>
      <c r="I198" s="22">
        <v>3833187</v>
      </c>
      <c r="J198" s="79"/>
      <c r="L198" s="89"/>
      <c r="M198" s="89"/>
    </row>
    <row r="199" spans="1:13" s="13" customFormat="1" ht="15.95" customHeight="1">
      <c r="A199" s="62">
        <v>44875</v>
      </c>
      <c r="B199" s="21" t="s">
        <v>303</v>
      </c>
      <c r="C199" s="21" t="s">
        <v>304</v>
      </c>
      <c r="D199" s="20" t="s">
        <v>305</v>
      </c>
      <c r="E199" s="20" t="s">
        <v>22</v>
      </c>
      <c r="F199" s="20" t="s">
        <v>158</v>
      </c>
      <c r="G199" s="20" t="s">
        <v>291</v>
      </c>
      <c r="H199" s="20" t="s">
        <v>307</v>
      </c>
      <c r="I199" s="22">
        <v>3667586</v>
      </c>
      <c r="J199" s="79"/>
      <c r="L199" s="89"/>
      <c r="M199" s="89"/>
    </row>
    <row r="200" spans="1:13" s="13" customFormat="1" ht="15.95" customHeight="1">
      <c r="A200" s="62">
        <v>44878</v>
      </c>
      <c r="B200" s="21" t="s">
        <v>303</v>
      </c>
      <c r="C200" s="21" t="s">
        <v>308</v>
      </c>
      <c r="D200" s="20" t="s">
        <v>305</v>
      </c>
      <c r="E200" s="20" t="s">
        <v>22</v>
      </c>
      <c r="F200" s="20" t="s">
        <v>158</v>
      </c>
      <c r="G200" s="20" t="s">
        <v>134</v>
      </c>
      <c r="H200" s="20" t="s">
        <v>307</v>
      </c>
      <c r="I200" s="22">
        <v>3641533</v>
      </c>
      <c r="J200" s="79"/>
      <c r="L200" s="89"/>
      <c r="M200" s="89"/>
    </row>
    <row r="201" spans="1:13" s="13" customFormat="1" ht="15.95" customHeight="1">
      <c r="A201" s="62">
        <v>44879</v>
      </c>
      <c r="B201" s="21" t="s">
        <v>303</v>
      </c>
      <c r="C201" s="21" t="s">
        <v>304</v>
      </c>
      <c r="D201" s="20" t="s">
        <v>305</v>
      </c>
      <c r="E201" s="20" t="s">
        <v>22</v>
      </c>
      <c r="F201" s="20" t="s">
        <v>61</v>
      </c>
      <c r="G201" s="20" t="s">
        <v>325</v>
      </c>
      <c r="H201" s="20" t="s">
        <v>307</v>
      </c>
      <c r="I201" s="22">
        <v>3189770</v>
      </c>
      <c r="J201" s="79" t="s">
        <v>67</v>
      </c>
      <c r="L201" s="89"/>
      <c r="M201" s="89"/>
    </row>
    <row r="202" spans="1:13" s="13" customFormat="1" ht="15.95" customHeight="1">
      <c r="A202" s="62">
        <v>44879</v>
      </c>
      <c r="B202" s="21" t="s">
        <v>303</v>
      </c>
      <c r="C202" s="21" t="s">
        <v>304</v>
      </c>
      <c r="D202" s="20" t="s">
        <v>305</v>
      </c>
      <c r="E202" s="20" t="s">
        <v>22</v>
      </c>
      <c r="F202" s="20" t="s">
        <v>61</v>
      </c>
      <c r="G202" s="20" t="s">
        <v>325</v>
      </c>
      <c r="H202" s="20" t="s">
        <v>307</v>
      </c>
      <c r="I202" s="22">
        <v>518447</v>
      </c>
      <c r="J202" s="79" t="s">
        <v>67</v>
      </c>
      <c r="L202" s="89"/>
      <c r="M202" s="89"/>
    </row>
    <row r="203" spans="1:13" s="13" customFormat="1" ht="15.95" customHeight="1">
      <c r="A203" s="62">
        <v>44880</v>
      </c>
      <c r="B203" s="21" t="s">
        <v>303</v>
      </c>
      <c r="C203" s="21" t="s">
        <v>304</v>
      </c>
      <c r="D203" s="20" t="s">
        <v>305</v>
      </c>
      <c r="E203" s="20" t="s">
        <v>22</v>
      </c>
      <c r="F203" s="20" t="s">
        <v>55</v>
      </c>
      <c r="G203" s="20" t="s">
        <v>81</v>
      </c>
      <c r="H203" s="20" t="s">
        <v>307</v>
      </c>
      <c r="I203" s="22">
        <v>676646</v>
      </c>
      <c r="J203" s="79"/>
      <c r="L203" s="89"/>
      <c r="M203" s="89"/>
    </row>
    <row r="204" spans="1:13" s="13" customFormat="1" ht="15.95" customHeight="1">
      <c r="A204" s="62">
        <v>44881</v>
      </c>
      <c r="B204" s="21" t="s">
        <v>303</v>
      </c>
      <c r="C204" s="21" t="s">
        <v>308</v>
      </c>
      <c r="D204" s="20" t="s">
        <v>305</v>
      </c>
      <c r="E204" s="20" t="s">
        <v>22</v>
      </c>
      <c r="F204" s="20" t="s">
        <v>158</v>
      </c>
      <c r="G204" s="20" t="s">
        <v>315</v>
      </c>
      <c r="H204" s="20" t="s">
        <v>307</v>
      </c>
      <c r="I204" s="22">
        <v>3584338</v>
      </c>
      <c r="J204" s="79"/>
      <c r="L204" s="89"/>
      <c r="M204" s="89"/>
    </row>
    <row r="205" spans="1:13" s="13" customFormat="1" ht="15.95" customHeight="1">
      <c r="A205" s="62">
        <v>44882</v>
      </c>
      <c r="B205" s="21" t="s">
        <v>303</v>
      </c>
      <c r="C205" s="21" t="s">
        <v>304</v>
      </c>
      <c r="D205" s="20" t="s">
        <v>305</v>
      </c>
      <c r="E205" s="20" t="s">
        <v>22</v>
      </c>
      <c r="F205" s="20" t="s">
        <v>42</v>
      </c>
      <c r="G205" s="20" t="s">
        <v>326</v>
      </c>
      <c r="H205" s="20" t="s">
        <v>307</v>
      </c>
      <c r="I205" s="22">
        <v>3171709</v>
      </c>
      <c r="J205" s="79"/>
      <c r="L205" s="89"/>
      <c r="M205" s="89"/>
    </row>
    <row r="206" spans="1:13" s="13" customFormat="1" ht="15.95" customHeight="1">
      <c r="A206" s="62">
        <v>44885</v>
      </c>
      <c r="B206" s="21" t="s">
        <v>303</v>
      </c>
      <c r="C206" s="21" t="s">
        <v>308</v>
      </c>
      <c r="D206" s="20" t="s">
        <v>305</v>
      </c>
      <c r="E206" s="20" t="s">
        <v>22</v>
      </c>
      <c r="F206" s="20" t="s">
        <v>35</v>
      </c>
      <c r="G206" s="20" t="s">
        <v>280</v>
      </c>
      <c r="H206" s="20" t="s">
        <v>307</v>
      </c>
      <c r="I206" s="22">
        <v>3359161</v>
      </c>
      <c r="J206" s="79" t="s">
        <v>67</v>
      </c>
      <c r="L206" s="89"/>
      <c r="M206" s="89"/>
    </row>
    <row r="207" spans="1:13" s="13" customFormat="1" ht="15.95" customHeight="1">
      <c r="A207" s="62">
        <v>44885</v>
      </c>
      <c r="B207" s="21" t="s">
        <v>303</v>
      </c>
      <c r="C207" s="21" t="s">
        <v>304</v>
      </c>
      <c r="D207" s="20" t="s">
        <v>305</v>
      </c>
      <c r="E207" s="20" t="s">
        <v>22</v>
      </c>
      <c r="F207" s="20" t="s">
        <v>35</v>
      </c>
      <c r="G207" s="20" t="s">
        <v>280</v>
      </c>
      <c r="H207" s="20" t="s">
        <v>307</v>
      </c>
      <c r="I207" s="22">
        <v>75664</v>
      </c>
      <c r="J207" s="79" t="s">
        <v>67</v>
      </c>
      <c r="L207" s="89"/>
      <c r="M207" s="89"/>
    </row>
    <row r="208" spans="1:13" s="13" customFormat="1" ht="15.95" customHeight="1">
      <c r="A208" s="62">
        <v>44886</v>
      </c>
      <c r="B208" s="21" t="s">
        <v>303</v>
      </c>
      <c r="C208" s="21" t="s">
        <v>304</v>
      </c>
      <c r="D208" s="20" t="s">
        <v>305</v>
      </c>
      <c r="E208" s="20" t="s">
        <v>22</v>
      </c>
      <c r="F208" s="20" t="s">
        <v>44</v>
      </c>
      <c r="G208" s="20" t="s">
        <v>152</v>
      </c>
      <c r="H208" s="20" t="s">
        <v>307</v>
      </c>
      <c r="I208" s="22">
        <v>3410166</v>
      </c>
      <c r="J208" s="79"/>
      <c r="L208" s="89"/>
      <c r="M208" s="89"/>
    </row>
    <row r="209" spans="1:13" s="13" customFormat="1" ht="15.95" customHeight="1">
      <c r="A209" s="62">
        <v>44888</v>
      </c>
      <c r="B209" s="21" t="s">
        <v>303</v>
      </c>
      <c r="C209" s="21" t="s">
        <v>304</v>
      </c>
      <c r="D209" s="20" t="s">
        <v>305</v>
      </c>
      <c r="E209" s="20" t="s">
        <v>22</v>
      </c>
      <c r="F209" s="20" t="s">
        <v>55</v>
      </c>
      <c r="G209" s="20" t="s">
        <v>327</v>
      </c>
      <c r="H209" s="20" t="s">
        <v>307</v>
      </c>
      <c r="I209" s="22">
        <v>3616979</v>
      </c>
      <c r="J209" s="79"/>
      <c r="L209" s="89"/>
      <c r="M209" s="89"/>
    </row>
    <row r="210" spans="1:13" s="13" customFormat="1" ht="15.95" customHeight="1">
      <c r="A210" s="62">
        <v>44890</v>
      </c>
      <c r="B210" s="21" t="s">
        <v>303</v>
      </c>
      <c r="C210" s="21" t="s">
        <v>304</v>
      </c>
      <c r="D210" s="20" t="s">
        <v>305</v>
      </c>
      <c r="E210" s="20" t="s">
        <v>22</v>
      </c>
      <c r="F210" s="20" t="s">
        <v>89</v>
      </c>
      <c r="G210" s="20" t="s">
        <v>80</v>
      </c>
      <c r="H210" s="20" t="s">
        <v>307</v>
      </c>
      <c r="I210" s="22">
        <v>505440</v>
      </c>
      <c r="J210" s="79" t="s">
        <v>67</v>
      </c>
      <c r="L210" s="89"/>
      <c r="M210" s="89"/>
    </row>
    <row r="211" spans="1:13" s="13" customFormat="1" ht="15.95" customHeight="1">
      <c r="A211" s="62">
        <v>44890</v>
      </c>
      <c r="B211" s="21" t="s">
        <v>303</v>
      </c>
      <c r="C211" s="21" t="s">
        <v>304</v>
      </c>
      <c r="D211" s="20" t="s">
        <v>305</v>
      </c>
      <c r="E211" s="20" t="s">
        <v>22</v>
      </c>
      <c r="F211" s="20" t="s">
        <v>28</v>
      </c>
      <c r="G211" s="20" t="s">
        <v>80</v>
      </c>
      <c r="H211" s="20" t="s">
        <v>307</v>
      </c>
      <c r="I211" s="22">
        <v>3114089</v>
      </c>
      <c r="J211" s="79" t="s">
        <v>67</v>
      </c>
      <c r="L211" s="89"/>
      <c r="M211" s="89"/>
    </row>
    <row r="212" spans="1:13" s="13" customFormat="1" ht="15.95" customHeight="1">
      <c r="A212" s="62">
        <v>44892</v>
      </c>
      <c r="B212" s="21" t="s">
        <v>303</v>
      </c>
      <c r="C212" s="21" t="s">
        <v>308</v>
      </c>
      <c r="D212" s="20" t="s">
        <v>305</v>
      </c>
      <c r="E212" s="20" t="s">
        <v>22</v>
      </c>
      <c r="F212" s="20" t="s">
        <v>35</v>
      </c>
      <c r="G212" s="20" t="s">
        <v>273</v>
      </c>
      <c r="H212" s="20" t="s">
        <v>307</v>
      </c>
      <c r="I212" s="22">
        <v>3710756</v>
      </c>
      <c r="J212" s="79"/>
      <c r="L212" s="89"/>
      <c r="M212" s="89"/>
    </row>
    <row r="213" spans="1:13" s="13" customFormat="1" ht="15.95" customHeight="1" thickBot="1">
      <c r="A213" s="62">
        <v>44893</v>
      </c>
      <c r="B213" s="21" t="s">
        <v>303</v>
      </c>
      <c r="C213" s="21" t="s">
        <v>304</v>
      </c>
      <c r="D213" s="20" t="s">
        <v>305</v>
      </c>
      <c r="E213" s="20" t="s">
        <v>22</v>
      </c>
      <c r="F213" s="20" t="s">
        <v>23</v>
      </c>
      <c r="G213" s="20" t="s">
        <v>300</v>
      </c>
      <c r="H213" s="20" t="s">
        <v>307</v>
      </c>
      <c r="I213" s="22">
        <v>3680748</v>
      </c>
      <c r="J213" s="79"/>
      <c r="L213" s="89"/>
      <c r="M213" s="89"/>
    </row>
    <row r="214" spans="1:13" ht="17.25" customHeight="1" thickBot="1">
      <c r="A214" s="87" t="s">
        <v>328</v>
      </c>
      <c r="B214" s="44"/>
      <c r="C214" s="44"/>
      <c r="D214" s="44"/>
      <c r="E214" s="44"/>
      <c r="F214" s="44"/>
      <c r="G214" s="44"/>
      <c r="H214" s="44"/>
      <c r="I214" s="106">
        <f>SUM(I11:I213)</f>
        <v>601004921</v>
      </c>
      <c r="J214" s="45"/>
    </row>
    <row r="215" spans="1:13">
      <c r="I215" s="80"/>
    </row>
    <row r="216" spans="1:13" ht="12.95">
      <c r="A216" s="17"/>
      <c r="B216" s="3"/>
      <c r="C216" s="3"/>
      <c r="D216" s="3"/>
      <c r="E216" s="3"/>
      <c r="F216" s="26"/>
      <c r="G216" s="3"/>
      <c r="H216" s="3"/>
      <c r="I216" s="81"/>
      <c r="J216" s="13"/>
    </row>
    <row r="217" spans="1:13" ht="14.1" customHeight="1">
      <c r="A217" s="166"/>
      <c r="B217" s="166"/>
      <c r="C217" s="166"/>
      <c r="D217" s="166"/>
      <c r="E217" s="166"/>
      <c r="F217" s="166"/>
      <c r="G217" s="166"/>
      <c r="H217" s="166"/>
      <c r="I217" s="166"/>
      <c r="J217" s="166"/>
    </row>
    <row r="218" spans="1:13" s="60" customFormat="1" ht="14.1" customHeight="1">
      <c r="A218" s="166"/>
      <c r="B218" s="166"/>
      <c r="C218" s="166"/>
      <c r="D218" s="166"/>
      <c r="E218" s="166"/>
      <c r="F218" s="166"/>
      <c r="G218" s="166"/>
      <c r="H218" s="166"/>
      <c r="I218" s="166"/>
      <c r="J218" s="166"/>
    </row>
    <row r="219" spans="1:13" ht="13.5" customHeight="1">
      <c r="A219" s="166"/>
      <c r="B219" s="166"/>
      <c r="C219" s="166"/>
      <c r="D219" s="166"/>
      <c r="E219" s="166"/>
      <c r="F219" s="166"/>
      <c r="G219" s="166"/>
      <c r="H219" s="166"/>
      <c r="I219" s="166"/>
      <c r="J219" s="166"/>
    </row>
    <row r="220" spans="1:13" ht="13.5" customHeight="1">
      <c r="A220" s="166"/>
      <c r="B220" s="166"/>
      <c r="C220" s="166"/>
      <c r="D220" s="166"/>
      <c r="E220" s="166"/>
      <c r="F220" s="166"/>
      <c r="G220" s="166"/>
      <c r="H220" s="166"/>
      <c r="I220" s="166"/>
      <c r="J220" s="166"/>
    </row>
    <row r="221" spans="1:13" ht="13.5" customHeight="1">
      <c r="A221" s="88"/>
      <c r="B221" s="88"/>
      <c r="C221" s="88"/>
      <c r="D221" s="88"/>
      <c r="E221" s="88"/>
      <c r="F221" s="88"/>
      <c r="G221" s="88"/>
      <c r="H221" s="74"/>
      <c r="I221" s="74"/>
      <c r="J221" s="74"/>
    </row>
    <row r="222" spans="1:13" s="13" customFormat="1" ht="12.95" customHeight="1">
      <c r="A222" s="165"/>
      <c r="B222" s="165"/>
      <c r="C222" s="165"/>
      <c r="D222" s="165"/>
      <c r="E222" s="165"/>
      <c r="F222" s="165"/>
      <c r="G222" s="165"/>
      <c r="H222" s="165"/>
      <c r="I222" s="165"/>
      <c r="J222" s="165"/>
    </row>
    <row r="225" spans="1:9">
      <c r="G225" s="80"/>
    </row>
    <row r="226" spans="1:9">
      <c r="G226" s="80"/>
      <c r="I226" s="80"/>
    </row>
    <row r="228" spans="1:9">
      <c r="I228" s="80"/>
    </row>
    <row r="235" spans="1:9">
      <c r="A235" t="s">
        <v>226</v>
      </c>
    </row>
  </sheetData>
  <sortState xmlns:xlrd2="http://schemas.microsoft.com/office/spreadsheetml/2017/richdata2" ref="A11:J213">
    <sortCondition ref="A11:A213"/>
    <sortCondition ref="D11:D213"/>
    <sortCondition ref="F11:F213"/>
  </sortState>
  <mergeCells count="5">
    <mergeCell ref="A217:J217"/>
    <mergeCell ref="A218:J218"/>
    <mergeCell ref="A219:J219"/>
    <mergeCell ref="A220:J220"/>
    <mergeCell ref="A222:J222"/>
  </mergeCells>
  <printOptions horizontalCentered="1"/>
  <pageMargins left="0" right="0.75" top="0.5" bottom="0" header="0.5" footer="0.5"/>
  <pageSetup scale="54" fitToHeight="10" orientation="landscape" r:id="rId1"/>
  <headerFooter alignWithMargins="0">
    <oddFooter>&amp;L&amp;G</oddFooter>
  </headerFooter>
  <rowBreaks count="4" manualBreakCount="4">
    <brk id="55" max="9" man="1"/>
    <brk id="100" max="9" man="1"/>
    <brk id="145" max="9" man="1"/>
    <brk id="190" max="9"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29"/>
  <sheetViews>
    <sheetView view="pageBreakPreview" zoomScale="80" zoomScaleNormal="100" zoomScaleSheetLayoutView="80" zoomScalePageLayoutView="40" workbookViewId="0">
      <selection activeCell="F408" sqref="F408"/>
    </sheetView>
  </sheetViews>
  <sheetFormatPr defaultColWidth="9.140625" defaultRowHeight="12.6"/>
  <cols>
    <col min="1" max="1" width="17.85546875" customWidth="1"/>
    <col min="2" max="2" width="34.7109375" customWidth="1"/>
    <col min="3" max="3" width="34" bestFit="1" customWidth="1"/>
    <col min="4" max="4" width="15" customWidth="1"/>
    <col min="5" max="5" width="14" customWidth="1"/>
    <col min="6" max="6" width="19" bestFit="1" customWidth="1"/>
    <col min="7" max="7" width="22.5703125" customWidth="1"/>
    <col min="8" max="8" width="28" customWidth="1"/>
    <col min="9" max="9" width="17" bestFit="1" customWidth="1"/>
    <col min="10" max="10" width="11.140625" bestFit="1" customWidth="1"/>
    <col min="12" max="12" width="10.140625" bestFit="1" customWidth="1"/>
  </cols>
  <sheetData>
    <row r="1" spans="1:13" ht="12.95">
      <c r="A1" s="97" t="s">
        <v>2</v>
      </c>
      <c r="B1" s="3"/>
      <c r="C1" s="3"/>
      <c r="D1" s="3"/>
      <c r="E1" s="3"/>
      <c r="F1" s="3"/>
      <c r="G1" s="3"/>
      <c r="H1" s="1"/>
      <c r="I1" s="1"/>
    </row>
    <row r="2" spans="1:13" ht="12.95">
      <c r="A2" s="97" t="s">
        <v>3</v>
      </c>
      <c r="B2" s="3"/>
      <c r="C2" s="3"/>
      <c r="D2" s="3"/>
      <c r="E2" s="3"/>
      <c r="F2" s="3"/>
      <c r="G2" s="3"/>
      <c r="H2" s="1"/>
      <c r="I2" s="1"/>
    </row>
    <row r="3" spans="1:13" ht="12.95">
      <c r="A3" s="25" t="s">
        <v>4</v>
      </c>
      <c r="B3" s="3"/>
      <c r="C3" s="3"/>
      <c r="D3" s="3"/>
      <c r="E3" s="3"/>
      <c r="F3" s="3"/>
      <c r="G3" s="3"/>
      <c r="H3" s="1"/>
      <c r="I3" s="1"/>
    </row>
    <row r="4" spans="1:13" ht="12.95">
      <c r="A4" s="25" t="s">
        <v>5</v>
      </c>
      <c r="B4" s="3"/>
      <c r="C4" s="3"/>
      <c r="D4" s="3"/>
      <c r="E4" s="3"/>
      <c r="F4" s="3"/>
      <c r="G4" s="3"/>
      <c r="H4" s="1"/>
      <c r="I4" s="1"/>
    </row>
    <row r="5" spans="1:13" ht="12.95">
      <c r="A5" s="25" t="s">
        <v>6</v>
      </c>
      <c r="B5" s="3"/>
      <c r="C5" s="3"/>
      <c r="D5" s="3"/>
      <c r="E5" s="3"/>
      <c r="F5" s="3"/>
      <c r="G5" s="3"/>
      <c r="H5" s="1"/>
      <c r="I5" s="1"/>
    </row>
    <row r="6" spans="1:13" ht="12.95">
      <c r="A6" s="25" t="s">
        <v>7</v>
      </c>
      <c r="B6" s="3"/>
      <c r="C6" s="3"/>
      <c r="D6" s="3"/>
      <c r="E6" s="3"/>
      <c r="F6" s="3"/>
      <c r="G6" s="3"/>
      <c r="H6" s="1"/>
      <c r="I6" s="1"/>
    </row>
    <row r="7" spans="1:13" ht="12.95">
      <c r="A7" s="3"/>
      <c r="B7" s="3"/>
      <c r="C7" s="3"/>
      <c r="D7" s="3"/>
      <c r="E7" s="3"/>
      <c r="F7" s="3"/>
      <c r="G7" s="3"/>
      <c r="H7" s="1"/>
      <c r="I7" s="1"/>
    </row>
    <row r="8" spans="1:13" ht="21.95">
      <c r="A8" s="94" t="s">
        <v>8</v>
      </c>
      <c r="B8" s="92"/>
      <c r="C8" s="92"/>
      <c r="D8" s="92"/>
      <c r="E8" s="92"/>
      <c r="F8" s="92"/>
      <c r="G8" s="92"/>
      <c r="H8" s="92"/>
      <c r="I8" s="92"/>
      <c r="J8" s="92"/>
    </row>
    <row r="9" spans="1:13" ht="13.5" thickBot="1">
      <c r="A9" s="1"/>
      <c r="B9" s="1"/>
      <c r="C9" s="1"/>
      <c r="D9" s="1"/>
      <c r="E9" s="1"/>
      <c r="F9" s="1"/>
      <c r="G9" s="1"/>
      <c r="H9" s="1"/>
      <c r="I9" s="1"/>
      <c r="J9" s="77" t="s">
        <v>329</v>
      </c>
    </row>
    <row r="10" spans="1:13" ht="26.45" thickBot="1">
      <c r="A10" s="103" t="s">
        <v>10</v>
      </c>
      <c r="B10" s="104" t="s">
        <v>11</v>
      </c>
      <c r="C10" s="104" t="s">
        <v>12</v>
      </c>
      <c r="D10" s="104" t="s">
        <v>13</v>
      </c>
      <c r="E10" s="104" t="s">
        <v>14</v>
      </c>
      <c r="F10" s="104" t="s">
        <v>15</v>
      </c>
      <c r="G10" s="104" t="s">
        <v>16</v>
      </c>
      <c r="H10" s="104" t="s">
        <v>17</v>
      </c>
      <c r="I10" s="104" t="s">
        <v>18</v>
      </c>
      <c r="J10" s="105" t="s">
        <v>19</v>
      </c>
    </row>
    <row r="11" spans="1:13" s="13" customFormat="1" ht="24.95">
      <c r="A11" s="62">
        <v>44562</v>
      </c>
      <c r="B11" s="21" t="s">
        <v>330</v>
      </c>
      <c r="C11" s="21" t="s">
        <v>331</v>
      </c>
      <c r="D11" s="20" t="s">
        <v>332</v>
      </c>
      <c r="E11" s="20" t="s">
        <v>22</v>
      </c>
      <c r="F11" s="20" t="s">
        <v>55</v>
      </c>
      <c r="G11" s="20" t="s">
        <v>174</v>
      </c>
      <c r="H11" s="20" t="s">
        <v>333</v>
      </c>
      <c r="I11" s="22">
        <v>3713634</v>
      </c>
      <c r="J11" s="79"/>
      <c r="L11" s="89"/>
      <c r="M11" s="89"/>
    </row>
    <row r="12" spans="1:13" s="13" customFormat="1" ht="24.95">
      <c r="A12" s="62">
        <v>44565</v>
      </c>
      <c r="B12" s="21" t="s">
        <v>330</v>
      </c>
      <c r="C12" s="21" t="s">
        <v>331</v>
      </c>
      <c r="D12" s="20" t="s">
        <v>332</v>
      </c>
      <c r="E12" s="20" t="s">
        <v>22</v>
      </c>
      <c r="F12" s="20" t="s">
        <v>65</v>
      </c>
      <c r="G12" s="20" t="s">
        <v>334</v>
      </c>
      <c r="H12" s="20" t="s">
        <v>333</v>
      </c>
      <c r="I12" s="22">
        <v>2941245</v>
      </c>
      <c r="J12" s="79" t="s">
        <v>67</v>
      </c>
      <c r="L12" s="89"/>
      <c r="M12" s="89"/>
    </row>
    <row r="13" spans="1:13" s="13" customFormat="1" ht="24.95">
      <c r="A13" s="62">
        <v>44565</v>
      </c>
      <c r="B13" s="21" t="s">
        <v>330</v>
      </c>
      <c r="C13" s="21" t="s">
        <v>331</v>
      </c>
      <c r="D13" s="20" t="s">
        <v>332</v>
      </c>
      <c r="E13" s="20" t="s">
        <v>22</v>
      </c>
      <c r="F13" s="20" t="s">
        <v>68</v>
      </c>
      <c r="G13" s="20" t="s">
        <v>334</v>
      </c>
      <c r="H13" s="20" t="s">
        <v>333</v>
      </c>
      <c r="I13" s="22">
        <v>760435</v>
      </c>
      <c r="J13" s="79" t="s">
        <v>67</v>
      </c>
      <c r="L13" s="89"/>
      <c r="M13" s="89"/>
    </row>
    <row r="14" spans="1:13" s="13" customFormat="1" ht="24.95">
      <c r="A14" s="62">
        <v>44566</v>
      </c>
      <c r="B14" s="21" t="s">
        <v>330</v>
      </c>
      <c r="C14" s="21" t="s">
        <v>331</v>
      </c>
      <c r="D14" s="20" t="s">
        <v>332</v>
      </c>
      <c r="E14" s="20" t="s">
        <v>22</v>
      </c>
      <c r="F14" s="20" t="s">
        <v>35</v>
      </c>
      <c r="G14" s="20" t="s">
        <v>335</v>
      </c>
      <c r="H14" s="20" t="s">
        <v>333</v>
      </c>
      <c r="I14" s="22">
        <v>3509366</v>
      </c>
      <c r="J14" s="79"/>
      <c r="L14" s="89"/>
      <c r="M14" s="89"/>
    </row>
    <row r="15" spans="1:13" s="13" customFormat="1" ht="24.95">
      <c r="A15" s="62">
        <v>44568</v>
      </c>
      <c r="B15" s="21" t="s">
        <v>330</v>
      </c>
      <c r="C15" s="21" t="s">
        <v>331</v>
      </c>
      <c r="D15" s="20" t="s">
        <v>332</v>
      </c>
      <c r="E15" s="20" t="s">
        <v>22</v>
      </c>
      <c r="F15" s="20" t="s">
        <v>33</v>
      </c>
      <c r="G15" s="20" t="s">
        <v>90</v>
      </c>
      <c r="H15" s="20" t="s">
        <v>333</v>
      </c>
      <c r="I15" s="22">
        <v>3710807</v>
      </c>
      <c r="J15" s="79"/>
      <c r="L15" s="89"/>
      <c r="M15" s="89"/>
    </row>
    <row r="16" spans="1:13" s="13" customFormat="1" ht="24.95">
      <c r="A16" s="62">
        <v>44569</v>
      </c>
      <c r="B16" s="21" t="s">
        <v>330</v>
      </c>
      <c r="C16" s="21" t="s">
        <v>331</v>
      </c>
      <c r="D16" s="20" t="s">
        <v>332</v>
      </c>
      <c r="E16" s="20" t="s">
        <v>22</v>
      </c>
      <c r="F16" s="20" t="s">
        <v>44</v>
      </c>
      <c r="G16" s="20" t="s">
        <v>336</v>
      </c>
      <c r="H16" s="20" t="s">
        <v>333</v>
      </c>
      <c r="I16" s="22">
        <v>3509146</v>
      </c>
      <c r="J16" s="79"/>
      <c r="L16" s="89"/>
      <c r="M16" s="89"/>
    </row>
    <row r="17" spans="1:13" s="13" customFormat="1" ht="24.95">
      <c r="A17" s="62">
        <v>44571</v>
      </c>
      <c r="B17" s="21" t="s">
        <v>330</v>
      </c>
      <c r="C17" s="21" t="s">
        <v>331</v>
      </c>
      <c r="D17" s="20" t="s">
        <v>332</v>
      </c>
      <c r="E17" s="20" t="s">
        <v>22</v>
      </c>
      <c r="F17" s="20" t="s">
        <v>35</v>
      </c>
      <c r="G17" s="20" t="s">
        <v>337</v>
      </c>
      <c r="H17" s="20" t="s">
        <v>333</v>
      </c>
      <c r="I17" s="22">
        <v>3284091</v>
      </c>
      <c r="J17" s="79"/>
      <c r="L17" s="89"/>
      <c r="M17" s="89"/>
    </row>
    <row r="18" spans="1:13" s="13" customFormat="1" ht="24.95">
      <c r="A18" s="62">
        <v>44573</v>
      </c>
      <c r="B18" s="21" t="s">
        <v>330</v>
      </c>
      <c r="C18" s="21" t="s">
        <v>331</v>
      </c>
      <c r="D18" s="20" t="s">
        <v>332</v>
      </c>
      <c r="E18" s="20" t="s">
        <v>22</v>
      </c>
      <c r="F18" s="20" t="s">
        <v>33</v>
      </c>
      <c r="G18" s="20" t="s">
        <v>338</v>
      </c>
      <c r="H18" s="20" t="s">
        <v>333</v>
      </c>
      <c r="I18" s="22">
        <v>3333999</v>
      </c>
      <c r="J18" s="79"/>
      <c r="L18" s="89"/>
      <c r="M18" s="89"/>
    </row>
    <row r="19" spans="1:13" s="13" customFormat="1" ht="24.95">
      <c r="A19" s="62">
        <v>44574</v>
      </c>
      <c r="B19" s="21" t="s">
        <v>330</v>
      </c>
      <c r="C19" s="21" t="s">
        <v>331</v>
      </c>
      <c r="D19" s="20" t="s">
        <v>332</v>
      </c>
      <c r="E19" s="20" t="s">
        <v>22</v>
      </c>
      <c r="F19" s="20" t="s">
        <v>44</v>
      </c>
      <c r="G19" s="20" t="s">
        <v>131</v>
      </c>
      <c r="H19" s="20" t="s">
        <v>333</v>
      </c>
      <c r="I19" s="22">
        <v>3692224</v>
      </c>
      <c r="J19" s="79"/>
      <c r="L19" s="89"/>
      <c r="M19" s="89"/>
    </row>
    <row r="20" spans="1:13" s="13" customFormat="1" ht="24.95">
      <c r="A20" s="62">
        <v>44575</v>
      </c>
      <c r="B20" s="21" t="s">
        <v>330</v>
      </c>
      <c r="C20" s="21" t="s">
        <v>331</v>
      </c>
      <c r="D20" s="20" t="s">
        <v>339</v>
      </c>
      <c r="E20" s="20" t="s">
        <v>22</v>
      </c>
      <c r="F20" s="20" t="s">
        <v>28</v>
      </c>
      <c r="G20" s="20" t="s">
        <v>340</v>
      </c>
      <c r="H20" s="20" t="s">
        <v>333</v>
      </c>
      <c r="I20" s="22">
        <v>3749100</v>
      </c>
      <c r="J20" s="79"/>
      <c r="L20" s="89"/>
      <c r="M20" s="89"/>
    </row>
    <row r="21" spans="1:13" s="13" customFormat="1" ht="24.95">
      <c r="A21" s="62">
        <v>44579</v>
      </c>
      <c r="B21" s="21" t="s">
        <v>330</v>
      </c>
      <c r="C21" s="21" t="s">
        <v>331</v>
      </c>
      <c r="D21" s="20" t="s">
        <v>332</v>
      </c>
      <c r="E21" s="20" t="s">
        <v>22</v>
      </c>
      <c r="F21" s="20" t="s">
        <v>158</v>
      </c>
      <c r="G21" s="20" t="s">
        <v>341</v>
      </c>
      <c r="H21" s="20" t="s">
        <v>333</v>
      </c>
      <c r="I21" s="22">
        <v>3686222</v>
      </c>
      <c r="J21" s="79"/>
      <c r="L21" s="89"/>
      <c r="M21" s="89"/>
    </row>
    <row r="22" spans="1:13" s="13" customFormat="1" ht="24.95">
      <c r="A22" s="62">
        <v>44581</v>
      </c>
      <c r="B22" s="21" t="s">
        <v>330</v>
      </c>
      <c r="C22" s="21" t="s">
        <v>331</v>
      </c>
      <c r="D22" s="20" t="s">
        <v>332</v>
      </c>
      <c r="E22" s="20" t="s">
        <v>22</v>
      </c>
      <c r="F22" s="20" t="s">
        <v>38</v>
      </c>
      <c r="G22" s="20" t="s">
        <v>342</v>
      </c>
      <c r="H22" s="20" t="s">
        <v>333</v>
      </c>
      <c r="I22" s="22">
        <v>3560493</v>
      </c>
      <c r="J22" s="79"/>
      <c r="L22" s="89"/>
      <c r="M22" s="89"/>
    </row>
    <row r="23" spans="1:13" s="13" customFormat="1" ht="24.95">
      <c r="A23" s="62">
        <v>44582</v>
      </c>
      <c r="B23" s="21" t="s">
        <v>330</v>
      </c>
      <c r="C23" s="21" t="s">
        <v>331</v>
      </c>
      <c r="D23" s="20" t="s">
        <v>332</v>
      </c>
      <c r="E23" s="20" t="s">
        <v>22</v>
      </c>
      <c r="F23" s="20" t="s">
        <v>33</v>
      </c>
      <c r="G23" s="20" t="s">
        <v>284</v>
      </c>
      <c r="H23" s="20" t="s">
        <v>333</v>
      </c>
      <c r="I23" s="22">
        <v>3561310</v>
      </c>
      <c r="J23" s="79"/>
      <c r="L23" s="89"/>
      <c r="M23" s="89"/>
    </row>
    <row r="24" spans="1:13" s="13" customFormat="1" ht="24.95">
      <c r="A24" s="62">
        <v>44583</v>
      </c>
      <c r="B24" s="21" t="s">
        <v>330</v>
      </c>
      <c r="C24" s="21" t="s">
        <v>331</v>
      </c>
      <c r="D24" s="20" t="s">
        <v>332</v>
      </c>
      <c r="E24" s="20" t="s">
        <v>22</v>
      </c>
      <c r="F24" s="20" t="s">
        <v>38</v>
      </c>
      <c r="G24" s="20" t="s">
        <v>147</v>
      </c>
      <c r="H24" s="20" t="s">
        <v>333</v>
      </c>
      <c r="I24" s="22">
        <v>3550623</v>
      </c>
      <c r="J24" s="79"/>
      <c r="L24" s="89"/>
      <c r="M24" s="89"/>
    </row>
    <row r="25" spans="1:13" s="13" customFormat="1" ht="24.95">
      <c r="A25" s="62">
        <v>44584</v>
      </c>
      <c r="B25" s="21" t="s">
        <v>330</v>
      </c>
      <c r="C25" s="21" t="s">
        <v>331</v>
      </c>
      <c r="D25" s="20" t="s">
        <v>332</v>
      </c>
      <c r="E25" s="20" t="s">
        <v>22</v>
      </c>
      <c r="F25" s="20" t="s">
        <v>35</v>
      </c>
      <c r="G25" s="20" t="s">
        <v>151</v>
      </c>
      <c r="H25" s="20" t="s">
        <v>333</v>
      </c>
      <c r="I25" s="22">
        <v>3529695</v>
      </c>
      <c r="J25" s="79"/>
      <c r="L25" s="89"/>
      <c r="M25" s="89"/>
    </row>
    <row r="26" spans="1:13" s="13" customFormat="1" ht="24.95">
      <c r="A26" s="62">
        <v>44586</v>
      </c>
      <c r="B26" s="21" t="s">
        <v>330</v>
      </c>
      <c r="C26" s="21" t="s">
        <v>331</v>
      </c>
      <c r="D26" s="20" t="s">
        <v>332</v>
      </c>
      <c r="E26" s="20" t="s">
        <v>22</v>
      </c>
      <c r="F26" s="20" t="s">
        <v>44</v>
      </c>
      <c r="G26" s="20" t="s">
        <v>109</v>
      </c>
      <c r="H26" s="20" t="s">
        <v>333</v>
      </c>
      <c r="I26" s="22">
        <v>3333828</v>
      </c>
      <c r="J26" s="79" t="s">
        <v>258</v>
      </c>
      <c r="L26" s="89"/>
      <c r="M26" s="89"/>
    </row>
    <row r="27" spans="1:13" s="13" customFormat="1" ht="24.95">
      <c r="A27" s="62">
        <v>44589</v>
      </c>
      <c r="B27" s="21" t="s">
        <v>330</v>
      </c>
      <c r="C27" s="21" t="s">
        <v>331</v>
      </c>
      <c r="D27" s="20" t="s">
        <v>339</v>
      </c>
      <c r="E27" s="20" t="s">
        <v>22</v>
      </c>
      <c r="F27" s="20" t="s">
        <v>143</v>
      </c>
      <c r="G27" s="20" t="s">
        <v>209</v>
      </c>
      <c r="H27" s="20" t="s">
        <v>333</v>
      </c>
      <c r="I27" s="22">
        <v>3162052</v>
      </c>
      <c r="J27" s="79"/>
      <c r="L27" s="89"/>
      <c r="M27" s="89"/>
    </row>
    <row r="28" spans="1:13" s="13" customFormat="1" ht="24.95">
      <c r="A28" s="62">
        <v>44590</v>
      </c>
      <c r="B28" s="21" t="s">
        <v>330</v>
      </c>
      <c r="C28" s="21" t="s">
        <v>331</v>
      </c>
      <c r="D28" s="20" t="s">
        <v>332</v>
      </c>
      <c r="E28" s="20" t="s">
        <v>22</v>
      </c>
      <c r="F28" s="20" t="s">
        <v>113</v>
      </c>
      <c r="G28" s="20" t="s">
        <v>138</v>
      </c>
      <c r="H28" s="20" t="s">
        <v>333</v>
      </c>
      <c r="I28" s="22">
        <v>3695389</v>
      </c>
      <c r="J28" s="79"/>
      <c r="L28" s="89"/>
      <c r="M28" s="89"/>
    </row>
    <row r="29" spans="1:13" s="13" customFormat="1" ht="24.95">
      <c r="A29" s="62">
        <v>44591</v>
      </c>
      <c r="B29" s="21" t="s">
        <v>330</v>
      </c>
      <c r="C29" s="21" t="s">
        <v>331</v>
      </c>
      <c r="D29" s="20" t="s">
        <v>332</v>
      </c>
      <c r="E29" s="20" t="s">
        <v>22</v>
      </c>
      <c r="F29" s="20" t="s">
        <v>33</v>
      </c>
      <c r="G29" s="20" t="s">
        <v>295</v>
      </c>
      <c r="H29" s="20" t="s">
        <v>333</v>
      </c>
      <c r="I29" s="22">
        <v>3656355</v>
      </c>
      <c r="J29" s="79"/>
      <c r="L29" s="89"/>
      <c r="M29" s="89"/>
    </row>
    <row r="30" spans="1:13" s="13" customFormat="1" ht="24.95">
      <c r="A30" s="62">
        <v>44593</v>
      </c>
      <c r="B30" s="21" t="s">
        <v>330</v>
      </c>
      <c r="C30" s="21" t="s">
        <v>331</v>
      </c>
      <c r="D30" s="20" t="s">
        <v>332</v>
      </c>
      <c r="E30" s="20" t="s">
        <v>22</v>
      </c>
      <c r="F30" s="20" t="s">
        <v>44</v>
      </c>
      <c r="G30" s="20" t="s">
        <v>251</v>
      </c>
      <c r="H30" s="20" t="s">
        <v>333</v>
      </c>
      <c r="I30" s="22">
        <v>3703412</v>
      </c>
      <c r="J30" s="79"/>
      <c r="L30" s="89"/>
      <c r="M30" s="89"/>
    </row>
    <row r="31" spans="1:13" s="13" customFormat="1" ht="24.95">
      <c r="A31" s="62">
        <v>44595</v>
      </c>
      <c r="B31" s="21" t="s">
        <v>330</v>
      </c>
      <c r="C31" s="21" t="s">
        <v>331</v>
      </c>
      <c r="D31" s="20" t="s">
        <v>332</v>
      </c>
      <c r="E31" s="20" t="s">
        <v>22</v>
      </c>
      <c r="F31" s="20" t="s">
        <v>49</v>
      </c>
      <c r="G31" s="20" t="s">
        <v>343</v>
      </c>
      <c r="H31" s="20" t="s">
        <v>333</v>
      </c>
      <c r="I31" s="22">
        <v>3391124</v>
      </c>
      <c r="J31" s="79"/>
      <c r="L31" s="89"/>
      <c r="M31" s="89"/>
    </row>
    <row r="32" spans="1:13" s="13" customFormat="1" ht="24.95">
      <c r="A32" s="62">
        <v>44598</v>
      </c>
      <c r="B32" s="21" t="s">
        <v>330</v>
      </c>
      <c r="C32" s="21" t="s">
        <v>331</v>
      </c>
      <c r="D32" s="20" t="s">
        <v>339</v>
      </c>
      <c r="E32" s="20" t="s">
        <v>22</v>
      </c>
      <c r="F32" s="20" t="s">
        <v>28</v>
      </c>
      <c r="G32" s="20" t="s">
        <v>335</v>
      </c>
      <c r="H32" s="20" t="s">
        <v>333</v>
      </c>
      <c r="I32" s="22">
        <v>3434976</v>
      </c>
      <c r="J32" s="79"/>
      <c r="L32" s="89"/>
      <c r="M32" s="89"/>
    </row>
    <row r="33" spans="1:13" s="13" customFormat="1" ht="24.95">
      <c r="A33" s="62">
        <v>44599</v>
      </c>
      <c r="B33" s="21" t="s">
        <v>330</v>
      </c>
      <c r="C33" s="21" t="s">
        <v>331</v>
      </c>
      <c r="D33" s="20" t="s">
        <v>332</v>
      </c>
      <c r="E33" s="20" t="s">
        <v>22</v>
      </c>
      <c r="F33" s="20" t="s">
        <v>44</v>
      </c>
      <c r="G33" s="20" t="s">
        <v>36</v>
      </c>
      <c r="H33" s="20" t="s">
        <v>333</v>
      </c>
      <c r="I33" s="22">
        <v>3691849</v>
      </c>
      <c r="J33" s="79"/>
      <c r="L33" s="89"/>
      <c r="M33" s="89"/>
    </row>
    <row r="34" spans="1:13" s="13" customFormat="1" ht="24.95">
      <c r="A34" s="62">
        <v>44601</v>
      </c>
      <c r="B34" s="21" t="s">
        <v>330</v>
      </c>
      <c r="C34" s="21" t="s">
        <v>331</v>
      </c>
      <c r="D34" s="20" t="s">
        <v>339</v>
      </c>
      <c r="E34" s="20" t="s">
        <v>22</v>
      </c>
      <c r="F34" s="20" t="s">
        <v>28</v>
      </c>
      <c r="G34" s="20" t="s">
        <v>344</v>
      </c>
      <c r="H34" s="20" t="s">
        <v>333</v>
      </c>
      <c r="I34" s="22">
        <v>3398193</v>
      </c>
      <c r="J34" s="79"/>
      <c r="L34" s="89"/>
      <c r="M34" s="89"/>
    </row>
    <row r="35" spans="1:13" s="13" customFormat="1" ht="24.95">
      <c r="A35" s="62">
        <v>44602</v>
      </c>
      <c r="B35" s="21" t="s">
        <v>330</v>
      </c>
      <c r="C35" s="21" t="s">
        <v>331</v>
      </c>
      <c r="D35" s="20" t="s">
        <v>332</v>
      </c>
      <c r="E35" s="20" t="s">
        <v>22</v>
      </c>
      <c r="F35" s="20" t="s">
        <v>44</v>
      </c>
      <c r="G35" s="20" t="s">
        <v>174</v>
      </c>
      <c r="H35" s="20" t="s">
        <v>333</v>
      </c>
      <c r="I35" s="22">
        <v>3694930</v>
      </c>
      <c r="J35" s="79"/>
      <c r="L35" s="89"/>
      <c r="M35" s="89"/>
    </row>
    <row r="36" spans="1:13" s="13" customFormat="1" ht="24.95">
      <c r="A36" s="62">
        <v>44604</v>
      </c>
      <c r="B36" s="21" t="s">
        <v>330</v>
      </c>
      <c r="C36" s="21" t="s">
        <v>331</v>
      </c>
      <c r="D36" s="20" t="s">
        <v>332</v>
      </c>
      <c r="E36" s="20" t="s">
        <v>22</v>
      </c>
      <c r="F36" s="20" t="s">
        <v>44</v>
      </c>
      <c r="G36" s="20" t="s">
        <v>218</v>
      </c>
      <c r="H36" s="20" t="s">
        <v>333</v>
      </c>
      <c r="I36" s="22">
        <v>3579794</v>
      </c>
      <c r="J36" s="79"/>
      <c r="L36" s="89"/>
      <c r="M36" s="89"/>
    </row>
    <row r="37" spans="1:13" s="13" customFormat="1" ht="24.95">
      <c r="A37" s="62">
        <v>44606</v>
      </c>
      <c r="B37" s="21" t="s">
        <v>330</v>
      </c>
      <c r="C37" s="21" t="s">
        <v>331</v>
      </c>
      <c r="D37" s="20" t="s">
        <v>332</v>
      </c>
      <c r="E37" s="20" t="s">
        <v>22</v>
      </c>
      <c r="F37" s="20" t="s">
        <v>55</v>
      </c>
      <c r="G37" s="20" t="s">
        <v>345</v>
      </c>
      <c r="H37" s="20" t="s">
        <v>333</v>
      </c>
      <c r="I37" s="22">
        <v>3405272</v>
      </c>
      <c r="J37" s="79"/>
      <c r="L37" s="89"/>
      <c r="M37" s="89"/>
    </row>
    <row r="38" spans="1:13" s="13" customFormat="1" ht="24.95">
      <c r="A38" s="62">
        <v>44606</v>
      </c>
      <c r="B38" s="21" t="s">
        <v>330</v>
      </c>
      <c r="C38" s="21" t="s">
        <v>331</v>
      </c>
      <c r="D38" s="20" t="s">
        <v>332</v>
      </c>
      <c r="E38" s="20" t="s">
        <v>22</v>
      </c>
      <c r="F38" s="20" t="s">
        <v>23</v>
      </c>
      <c r="G38" s="20" t="s">
        <v>238</v>
      </c>
      <c r="H38" s="20" t="s">
        <v>333</v>
      </c>
      <c r="I38" s="22">
        <v>3394772</v>
      </c>
      <c r="J38" s="79"/>
      <c r="L38" s="89"/>
      <c r="M38" s="89"/>
    </row>
    <row r="39" spans="1:13" s="13" customFormat="1" ht="24.95">
      <c r="A39" s="62">
        <v>44607</v>
      </c>
      <c r="B39" s="21" t="s">
        <v>330</v>
      </c>
      <c r="C39" s="21" t="s">
        <v>331</v>
      </c>
      <c r="D39" s="20" t="s">
        <v>339</v>
      </c>
      <c r="E39" s="20" t="s">
        <v>22</v>
      </c>
      <c r="F39" s="20" t="s">
        <v>28</v>
      </c>
      <c r="G39" s="20" t="s">
        <v>346</v>
      </c>
      <c r="H39" s="20" t="s">
        <v>333</v>
      </c>
      <c r="I39" s="22">
        <v>3586535</v>
      </c>
      <c r="J39" s="79"/>
      <c r="L39" s="89"/>
      <c r="M39" s="89"/>
    </row>
    <row r="40" spans="1:13" s="13" customFormat="1" ht="25.5" thickBot="1">
      <c r="A40" s="132">
        <v>44609</v>
      </c>
      <c r="B40" s="133" t="s">
        <v>330</v>
      </c>
      <c r="C40" s="133" t="s">
        <v>331</v>
      </c>
      <c r="D40" s="134" t="s">
        <v>339</v>
      </c>
      <c r="E40" s="134" t="s">
        <v>22</v>
      </c>
      <c r="F40" s="134" t="s">
        <v>28</v>
      </c>
      <c r="G40" s="134" t="s">
        <v>260</v>
      </c>
      <c r="H40" s="134" t="s">
        <v>333</v>
      </c>
      <c r="I40" s="135">
        <v>2988072</v>
      </c>
      <c r="J40" s="123"/>
      <c r="L40" s="89"/>
      <c r="M40" s="89"/>
    </row>
    <row r="41" spans="1:13" s="13" customFormat="1" ht="24.95">
      <c r="A41" s="62">
        <v>44611</v>
      </c>
      <c r="B41" s="21" t="s">
        <v>330</v>
      </c>
      <c r="C41" s="21" t="s">
        <v>331</v>
      </c>
      <c r="D41" s="20" t="s">
        <v>332</v>
      </c>
      <c r="E41" s="20" t="s">
        <v>22</v>
      </c>
      <c r="F41" s="20" t="s">
        <v>35</v>
      </c>
      <c r="G41" s="20" t="s">
        <v>170</v>
      </c>
      <c r="H41" s="20" t="s">
        <v>333</v>
      </c>
      <c r="I41" s="22">
        <v>3714168</v>
      </c>
      <c r="J41" s="79"/>
      <c r="L41" s="89"/>
      <c r="M41" s="89"/>
    </row>
    <row r="42" spans="1:13" s="13" customFormat="1" ht="24.95">
      <c r="A42" s="62">
        <v>44613</v>
      </c>
      <c r="B42" s="21" t="s">
        <v>330</v>
      </c>
      <c r="C42" s="21" t="s">
        <v>331</v>
      </c>
      <c r="D42" s="20" t="s">
        <v>332</v>
      </c>
      <c r="E42" s="20" t="s">
        <v>22</v>
      </c>
      <c r="F42" s="20" t="s">
        <v>33</v>
      </c>
      <c r="G42" s="20" t="s">
        <v>126</v>
      </c>
      <c r="H42" s="20" t="s">
        <v>333</v>
      </c>
      <c r="I42" s="22">
        <v>3674624</v>
      </c>
      <c r="J42" s="79"/>
      <c r="L42" s="89"/>
      <c r="M42" s="89"/>
    </row>
    <row r="43" spans="1:13" s="13" customFormat="1" ht="24.95">
      <c r="A43" s="62">
        <v>44617</v>
      </c>
      <c r="B43" s="21" t="s">
        <v>330</v>
      </c>
      <c r="C43" s="21" t="s">
        <v>331</v>
      </c>
      <c r="D43" s="20" t="s">
        <v>332</v>
      </c>
      <c r="E43" s="20" t="s">
        <v>22</v>
      </c>
      <c r="F43" s="20" t="s">
        <v>158</v>
      </c>
      <c r="G43" s="20" t="s">
        <v>347</v>
      </c>
      <c r="H43" s="20" t="s">
        <v>333</v>
      </c>
      <c r="I43" s="22">
        <v>2993676</v>
      </c>
      <c r="J43" s="79"/>
      <c r="L43" s="89"/>
      <c r="M43" s="89"/>
    </row>
    <row r="44" spans="1:13" s="13" customFormat="1" ht="24.95">
      <c r="A44" s="62">
        <v>44619</v>
      </c>
      <c r="B44" s="21" t="s">
        <v>330</v>
      </c>
      <c r="C44" s="21" t="s">
        <v>331</v>
      </c>
      <c r="D44" s="20" t="s">
        <v>332</v>
      </c>
      <c r="E44" s="20" t="s">
        <v>22</v>
      </c>
      <c r="F44" s="20" t="s">
        <v>55</v>
      </c>
      <c r="G44" s="20" t="s">
        <v>202</v>
      </c>
      <c r="H44" s="20" t="s">
        <v>333</v>
      </c>
      <c r="I44" s="22">
        <v>3832935</v>
      </c>
      <c r="J44" s="79"/>
      <c r="L44" s="89"/>
      <c r="M44" s="89"/>
    </row>
    <row r="45" spans="1:13" s="13" customFormat="1" ht="24.95">
      <c r="A45" s="62">
        <v>44621</v>
      </c>
      <c r="B45" s="21" t="s">
        <v>330</v>
      </c>
      <c r="C45" s="21" t="s">
        <v>331</v>
      </c>
      <c r="D45" s="20" t="s">
        <v>332</v>
      </c>
      <c r="E45" s="20" t="s">
        <v>22</v>
      </c>
      <c r="F45" s="20" t="s">
        <v>33</v>
      </c>
      <c r="G45" s="20" t="s">
        <v>291</v>
      </c>
      <c r="H45" s="20" t="s">
        <v>333</v>
      </c>
      <c r="I45" s="22">
        <v>3683453</v>
      </c>
      <c r="J45" s="79"/>
      <c r="L45" s="89"/>
      <c r="M45" s="89"/>
    </row>
    <row r="46" spans="1:13" s="13" customFormat="1" ht="24.95">
      <c r="A46" s="62">
        <v>44623</v>
      </c>
      <c r="B46" s="21" t="s">
        <v>330</v>
      </c>
      <c r="C46" s="21" t="s">
        <v>331</v>
      </c>
      <c r="D46" s="20" t="s">
        <v>332</v>
      </c>
      <c r="E46" s="20" t="s">
        <v>22</v>
      </c>
      <c r="F46" s="20" t="s">
        <v>35</v>
      </c>
      <c r="G46" s="20" t="s">
        <v>163</v>
      </c>
      <c r="H46" s="20" t="s">
        <v>333</v>
      </c>
      <c r="I46" s="22">
        <v>3435900</v>
      </c>
      <c r="J46" s="79" t="s">
        <v>258</v>
      </c>
      <c r="L46" s="89"/>
      <c r="M46" s="89"/>
    </row>
    <row r="47" spans="1:13" s="13" customFormat="1" ht="24.95">
      <c r="A47" s="62">
        <v>44624</v>
      </c>
      <c r="B47" s="21" t="s">
        <v>330</v>
      </c>
      <c r="C47" s="21" t="s">
        <v>331</v>
      </c>
      <c r="D47" s="20" t="s">
        <v>339</v>
      </c>
      <c r="E47" s="20" t="s">
        <v>22</v>
      </c>
      <c r="F47" s="20" t="s">
        <v>28</v>
      </c>
      <c r="G47" s="20" t="s">
        <v>182</v>
      </c>
      <c r="H47" s="20" t="s">
        <v>333</v>
      </c>
      <c r="I47" s="22">
        <v>3318434</v>
      </c>
      <c r="J47" s="79"/>
      <c r="L47" s="89"/>
      <c r="M47" s="89"/>
    </row>
    <row r="48" spans="1:13" s="13" customFormat="1" ht="24.95">
      <c r="A48" s="62">
        <v>44626</v>
      </c>
      <c r="B48" s="21" t="s">
        <v>330</v>
      </c>
      <c r="C48" s="21" t="s">
        <v>331</v>
      </c>
      <c r="D48" s="20" t="s">
        <v>332</v>
      </c>
      <c r="E48" s="20" t="s">
        <v>22</v>
      </c>
      <c r="F48" s="20" t="s">
        <v>44</v>
      </c>
      <c r="G48" s="20" t="s">
        <v>154</v>
      </c>
      <c r="H48" s="20" t="s">
        <v>333</v>
      </c>
      <c r="I48" s="22">
        <v>2650242</v>
      </c>
      <c r="J48" s="79"/>
      <c r="L48" s="89"/>
      <c r="M48" s="89"/>
    </row>
    <row r="49" spans="1:13" s="13" customFormat="1" ht="24.95">
      <c r="A49" s="62">
        <v>44628</v>
      </c>
      <c r="B49" s="21" t="s">
        <v>330</v>
      </c>
      <c r="C49" s="21" t="s">
        <v>331</v>
      </c>
      <c r="D49" s="20" t="s">
        <v>332</v>
      </c>
      <c r="E49" s="20" t="s">
        <v>22</v>
      </c>
      <c r="F49" s="20" t="s">
        <v>68</v>
      </c>
      <c r="G49" s="20" t="s">
        <v>292</v>
      </c>
      <c r="H49" s="20" t="s">
        <v>333</v>
      </c>
      <c r="I49" s="22">
        <v>830979</v>
      </c>
      <c r="J49" s="79" t="s">
        <v>67</v>
      </c>
      <c r="L49" s="89"/>
      <c r="M49" s="89"/>
    </row>
    <row r="50" spans="1:13" s="13" customFormat="1" ht="24.95">
      <c r="A50" s="62">
        <v>44628</v>
      </c>
      <c r="B50" s="21" t="s">
        <v>330</v>
      </c>
      <c r="C50" s="21" t="s">
        <v>331</v>
      </c>
      <c r="D50" s="20" t="s">
        <v>332</v>
      </c>
      <c r="E50" s="20" t="s">
        <v>22</v>
      </c>
      <c r="F50" s="20" t="s">
        <v>44</v>
      </c>
      <c r="G50" s="20" t="s">
        <v>292</v>
      </c>
      <c r="H50" s="20" t="s">
        <v>333</v>
      </c>
      <c r="I50" s="22">
        <v>2762922</v>
      </c>
      <c r="J50" s="79" t="s">
        <v>67</v>
      </c>
      <c r="L50" s="89"/>
      <c r="M50" s="89"/>
    </row>
    <row r="51" spans="1:13" s="13" customFormat="1" ht="24.95">
      <c r="A51" s="62">
        <v>44629</v>
      </c>
      <c r="B51" s="21" t="s">
        <v>330</v>
      </c>
      <c r="C51" s="21" t="s">
        <v>331</v>
      </c>
      <c r="D51" s="20" t="s">
        <v>332</v>
      </c>
      <c r="E51" s="20" t="s">
        <v>22</v>
      </c>
      <c r="F51" s="20" t="s">
        <v>61</v>
      </c>
      <c r="G51" s="20" t="s">
        <v>343</v>
      </c>
      <c r="H51" s="20" t="s">
        <v>333</v>
      </c>
      <c r="I51" s="22">
        <v>3426893</v>
      </c>
      <c r="J51" s="79"/>
      <c r="L51" s="89"/>
      <c r="M51" s="89"/>
    </row>
    <row r="52" spans="1:13" s="13" customFormat="1" ht="24.95">
      <c r="A52" s="62">
        <v>44631</v>
      </c>
      <c r="B52" s="21" t="s">
        <v>330</v>
      </c>
      <c r="C52" s="21" t="s">
        <v>331</v>
      </c>
      <c r="D52" s="20" t="s">
        <v>332</v>
      </c>
      <c r="E52" s="20" t="s">
        <v>22</v>
      </c>
      <c r="F52" s="20" t="s">
        <v>55</v>
      </c>
      <c r="G52" s="20" t="s">
        <v>137</v>
      </c>
      <c r="H52" s="20" t="s">
        <v>333</v>
      </c>
      <c r="I52" s="22">
        <v>3013962</v>
      </c>
      <c r="J52" s="79"/>
      <c r="L52" s="89"/>
      <c r="M52" s="89"/>
    </row>
    <row r="53" spans="1:13" s="13" customFormat="1" ht="24.95">
      <c r="A53" s="62">
        <v>44632</v>
      </c>
      <c r="B53" s="21" t="s">
        <v>330</v>
      </c>
      <c r="C53" s="21" t="s">
        <v>331</v>
      </c>
      <c r="D53" s="20" t="s">
        <v>332</v>
      </c>
      <c r="E53" s="20" t="s">
        <v>22</v>
      </c>
      <c r="F53" s="20" t="s">
        <v>33</v>
      </c>
      <c r="G53" s="20" t="s">
        <v>139</v>
      </c>
      <c r="H53" s="20" t="s">
        <v>333</v>
      </c>
      <c r="I53" s="22">
        <v>3328663</v>
      </c>
      <c r="J53" s="79"/>
      <c r="L53" s="89"/>
      <c r="M53" s="89"/>
    </row>
    <row r="54" spans="1:13" s="13" customFormat="1" ht="24.95">
      <c r="A54" s="62">
        <v>44633</v>
      </c>
      <c r="B54" s="21" t="s">
        <v>330</v>
      </c>
      <c r="C54" s="21" t="s">
        <v>331</v>
      </c>
      <c r="D54" s="20" t="s">
        <v>332</v>
      </c>
      <c r="E54" s="20" t="s">
        <v>22</v>
      </c>
      <c r="F54" s="20" t="s">
        <v>44</v>
      </c>
      <c r="G54" s="20" t="s">
        <v>251</v>
      </c>
      <c r="H54" s="20" t="s">
        <v>333</v>
      </c>
      <c r="I54" s="22">
        <v>2596232</v>
      </c>
      <c r="J54" s="79"/>
      <c r="L54" s="89"/>
      <c r="M54" s="89"/>
    </row>
    <row r="55" spans="1:13" s="13" customFormat="1" ht="24.95">
      <c r="A55" s="62">
        <v>44636</v>
      </c>
      <c r="B55" s="21" t="s">
        <v>330</v>
      </c>
      <c r="C55" s="21" t="s">
        <v>331</v>
      </c>
      <c r="D55" s="20" t="s">
        <v>332</v>
      </c>
      <c r="E55" s="20" t="s">
        <v>22</v>
      </c>
      <c r="F55" s="20" t="s">
        <v>55</v>
      </c>
      <c r="G55" s="20" t="s">
        <v>153</v>
      </c>
      <c r="H55" s="20" t="s">
        <v>333</v>
      </c>
      <c r="I55" s="22">
        <v>3690750</v>
      </c>
      <c r="J55" s="79"/>
      <c r="L55" s="89"/>
      <c r="M55" s="89"/>
    </row>
    <row r="56" spans="1:13" s="13" customFormat="1" ht="24.95">
      <c r="A56" s="62">
        <v>44638</v>
      </c>
      <c r="B56" s="21" t="s">
        <v>330</v>
      </c>
      <c r="C56" s="21" t="s">
        <v>331</v>
      </c>
      <c r="D56" s="20" t="s">
        <v>332</v>
      </c>
      <c r="E56" s="20" t="s">
        <v>22</v>
      </c>
      <c r="F56" s="20" t="s">
        <v>33</v>
      </c>
      <c r="G56" s="20" t="s">
        <v>281</v>
      </c>
      <c r="H56" s="20" t="s">
        <v>333</v>
      </c>
      <c r="I56" s="22">
        <v>3676291</v>
      </c>
      <c r="J56" s="79"/>
      <c r="L56" s="89"/>
      <c r="M56" s="89"/>
    </row>
    <row r="57" spans="1:13" s="13" customFormat="1" ht="24.95">
      <c r="A57" s="62">
        <v>44639</v>
      </c>
      <c r="B57" s="21" t="s">
        <v>330</v>
      </c>
      <c r="C57" s="21" t="s">
        <v>331</v>
      </c>
      <c r="D57" s="20" t="s">
        <v>332</v>
      </c>
      <c r="E57" s="20" t="s">
        <v>22</v>
      </c>
      <c r="F57" s="20" t="s">
        <v>65</v>
      </c>
      <c r="G57" s="20" t="s">
        <v>345</v>
      </c>
      <c r="H57" s="20" t="s">
        <v>333</v>
      </c>
      <c r="I57" s="22">
        <v>3357766</v>
      </c>
      <c r="J57" s="79"/>
      <c r="L57" s="89"/>
      <c r="M57" s="89"/>
    </row>
    <row r="58" spans="1:13" s="13" customFormat="1" ht="24.95">
      <c r="A58" s="62">
        <v>44640</v>
      </c>
      <c r="B58" s="21" t="s">
        <v>330</v>
      </c>
      <c r="C58" s="21" t="s">
        <v>331</v>
      </c>
      <c r="D58" s="20" t="s">
        <v>332</v>
      </c>
      <c r="E58" s="20" t="s">
        <v>22</v>
      </c>
      <c r="F58" s="20" t="s">
        <v>35</v>
      </c>
      <c r="G58" s="20" t="s">
        <v>193</v>
      </c>
      <c r="H58" s="20" t="s">
        <v>333</v>
      </c>
      <c r="I58" s="22">
        <v>3812974</v>
      </c>
      <c r="J58" s="79"/>
      <c r="L58" s="89"/>
      <c r="M58" s="89"/>
    </row>
    <row r="59" spans="1:13" s="13" customFormat="1" ht="24.95">
      <c r="A59" s="62">
        <v>44641</v>
      </c>
      <c r="B59" s="21" t="s">
        <v>330</v>
      </c>
      <c r="C59" s="21" t="s">
        <v>331</v>
      </c>
      <c r="D59" s="20" t="s">
        <v>332</v>
      </c>
      <c r="E59" s="20" t="s">
        <v>22</v>
      </c>
      <c r="F59" s="20" t="s">
        <v>31</v>
      </c>
      <c r="G59" s="20" t="s">
        <v>174</v>
      </c>
      <c r="H59" s="20" t="s">
        <v>333</v>
      </c>
      <c r="I59" s="22">
        <v>3586787</v>
      </c>
      <c r="J59" s="79"/>
      <c r="L59" s="89"/>
      <c r="M59" s="89"/>
    </row>
    <row r="60" spans="1:13" s="13" customFormat="1" ht="24.95">
      <c r="A60" s="62">
        <v>44644</v>
      </c>
      <c r="B60" s="21" t="s">
        <v>330</v>
      </c>
      <c r="C60" s="21" t="s">
        <v>331</v>
      </c>
      <c r="D60" s="20" t="s">
        <v>332</v>
      </c>
      <c r="E60" s="20" t="s">
        <v>22</v>
      </c>
      <c r="F60" s="20" t="s">
        <v>38</v>
      </c>
      <c r="G60" s="20" t="s">
        <v>146</v>
      </c>
      <c r="H60" s="20" t="s">
        <v>333</v>
      </c>
      <c r="I60" s="22">
        <v>2235507</v>
      </c>
      <c r="J60" s="79"/>
      <c r="L60" s="89"/>
      <c r="M60" s="89"/>
    </row>
    <row r="61" spans="1:13" s="13" customFormat="1" ht="24.95">
      <c r="A61" s="62">
        <v>44646</v>
      </c>
      <c r="B61" s="21" t="s">
        <v>330</v>
      </c>
      <c r="C61" s="21" t="s">
        <v>331</v>
      </c>
      <c r="D61" s="20" t="s">
        <v>332</v>
      </c>
      <c r="E61" s="20" t="s">
        <v>22</v>
      </c>
      <c r="F61" s="20" t="s">
        <v>33</v>
      </c>
      <c r="G61" s="20" t="s">
        <v>321</v>
      </c>
      <c r="H61" s="20" t="s">
        <v>333</v>
      </c>
      <c r="I61" s="22">
        <v>3641533</v>
      </c>
      <c r="J61" s="79" t="s">
        <v>258</v>
      </c>
      <c r="L61" s="89"/>
      <c r="M61" s="89"/>
    </row>
    <row r="62" spans="1:13" s="13" customFormat="1" ht="24.95">
      <c r="A62" s="62">
        <v>44647</v>
      </c>
      <c r="B62" s="21" t="s">
        <v>330</v>
      </c>
      <c r="C62" s="21" t="s">
        <v>331</v>
      </c>
      <c r="D62" s="20" t="s">
        <v>339</v>
      </c>
      <c r="E62" s="20" t="s">
        <v>22</v>
      </c>
      <c r="F62" s="20" t="s">
        <v>28</v>
      </c>
      <c r="G62" s="20" t="s">
        <v>209</v>
      </c>
      <c r="H62" s="20" t="s">
        <v>333</v>
      </c>
      <c r="I62" s="22">
        <v>1653118</v>
      </c>
      <c r="J62" s="79" t="s">
        <v>258</v>
      </c>
      <c r="L62" s="89"/>
      <c r="M62" s="89"/>
    </row>
    <row r="63" spans="1:13" s="13" customFormat="1" ht="24.95">
      <c r="A63" s="62">
        <v>44649</v>
      </c>
      <c r="B63" s="21" t="s">
        <v>330</v>
      </c>
      <c r="C63" s="21" t="s">
        <v>331</v>
      </c>
      <c r="D63" s="20" t="s">
        <v>332</v>
      </c>
      <c r="E63" s="20" t="s">
        <v>22</v>
      </c>
      <c r="F63" s="20" t="s">
        <v>35</v>
      </c>
      <c r="G63" s="20" t="s">
        <v>81</v>
      </c>
      <c r="H63" s="20" t="s">
        <v>333</v>
      </c>
      <c r="I63" s="22">
        <v>3657072</v>
      </c>
      <c r="J63" s="79"/>
      <c r="L63" s="89"/>
      <c r="M63" s="89"/>
    </row>
    <row r="64" spans="1:13" s="13" customFormat="1" ht="24.95">
      <c r="A64" s="62">
        <v>44650</v>
      </c>
      <c r="B64" s="21" t="s">
        <v>330</v>
      </c>
      <c r="C64" s="21" t="s">
        <v>331</v>
      </c>
      <c r="D64" s="20" t="s">
        <v>332</v>
      </c>
      <c r="E64" s="20" t="s">
        <v>22</v>
      </c>
      <c r="F64" s="20" t="s">
        <v>94</v>
      </c>
      <c r="G64" s="20" t="s">
        <v>340</v>
      </c>
      <c r="H64" s="20" t="s">
        <v>333</v>
      </c>
      <c r="I64" s="22">
        <v>3817892</v>
      </c>
      <c r="J64" s="79"/>
      <c r="L64" s="89"/>
      <c r="M64" s="89"/>
    </row>
    <row r="65" spans="1:13" s="13" customFormat="1" ht="24.95">
      <c r="A65" s="62">
        <v>44651</v>
      </c>
      <c r="B65" s="21" t="s">
        <v>330</v>
      </c>
      <c r="C65" s="21" t="s">
        <v>331</v>
      </c>
      <c r="D65" s="20" t="s">
        <v>332</v>
      </c>
      <c r="E65" s="20" t="s">
        <v>22</v>
      </c>
      <c r="F65" s="20" t="s">
        <v>23</v>
      </c>
      <c r="G65" s="20" t="s">
        <v>348</v>
      </c>
      <c r="H65" s="20" t="s">
        <v>333</v>
      </c>
      <c r="I65" s="22">
        <v>2316022</v>
      </c>
      <c r="J65" s="79"/>
      <c r="L65" s="89"/>
      <c r="M65" s="89"/>
    </row>
    <row r="66" spans="1:13" s="13" customFormat="1" ht="24.95">
      <c r="A66" s="62">
        <v>44653</v>
      </c>
      <c r="B66" s="21" t="s">
        <v>330</v>
      </c>
      <c r="C66" s="21" t="s">
        <v>331</v>
      </c>
      <c r="D66" s="20" t="s">
        <v>332</v>
      </c>
      <c r="E66" s="20" t="s">
        <v>22</v>
      </c>
      <c r="F66" s="20" t="s">
        <v>55</v>
      </c>
      <c r="G66" s="20" t="s">
        <v>202</v>
      </c>
      <c r="H66" s="20" t="s">
        <v>333</v>
      </c>
      <c r="I66" s="22">
        <v>3838762</v>
      </c>
      <c r="J66" s="79"/>
      <c r="L66" s="89"/>
      <c r="M66" s="89"/>
    </row>
    <row r="67" spans="1:13" s="13" customFormat="1" ht="24.95">
      <c r="A67" s="62">
        <v>44654</v>
      </c>
      <c r="B67" s="21" t="s">
        <v>330</v>
      </c>
      <c r="C67" s="21" t="s">
        <v>331</v>
      </c>
      <c r="D67" s="20" t="s">
        <v>332</v>
      </c>
      <c r="E67" s="20" t="s">
        <v>22</v>
      </c>
      <c r="F67" s="20" t="s">
        <v>49</v>
      </c>
      <c r="G67" s="20" t="s">
        <v>45</v>
      </c>
      <c r="H67" s="20" t="s">
        <v>333</v>
      </c>
      <c r="I67" s="22">
        <v>2923520</v>
      </c>
      <c r="J67" s="79"/>
      <c r="L67" s="89"/>
      <c r="M67" s="89"/>
    </row>
    <row r="68" spans="1:13" s="13" customFormat="1" ht="24.95">
      <c r="A68" s="62">
        <v>44656</v>
      </c>
      <c r="B68" s="21" t="s">
        <v>330</v>
      </c>
      <c r="C68" s="21" t="s">
        <v>331</v>
      </c>
      <c r="D68" s="20" t="s">
        <v>332</v>
      </c>
      <c r="E68" s="20" t="s">
        <v>22</v>
      </c>
      <c r="F68" s="20" t="s">
        <v>55</v>
      </c>
      <c r="G68" s="20" t="s">
        <v>85</v>
      </c>
      <c r="H68" s="20" t="s">
        <v>333</v>
      </c>
      <c r="I68" s="22">
        <v>3474060</v>
      </c>
      <c r="J68" s="79"/>
      <c r="L68" s="89"/>
      <c r="M68" s="89"/>
    </row>
    <row r="69" spans="1:13" s="13" customFormat="1" ht="24.95">
      <c r="A69" s="62">
        <v>44659</v>
      </c>
      <c r="B69" s="21" t="s">
        <v>330</v>
      </c>
      <c r="C69" s="21" t="s">
        <v>331</v>
      </c>
      <c r="D69" s="20" t="s">
        <v>332</v>
      </c>
      <c r="E69" s="20" t="s">
        <v>22</v>
      </c>
      <c r="F69" s="20" t="s">
        <v>33</v>
      </c>
      <c r="G69" s="20" t="s">
        <v>290</v>
      </c>
      <c r="H69" s="20" t="s">
        <v>333</v>
      </c>
      <c r="I69" s="22">
        <v>3090918</v>
      </c>
      <c r="J69" s="79"/>
      <c r="L69" s="89"/>
      <c r="M69" s="89"/>
    </row>
    <row r="70" spans="1:13" s="13" customFormat="1" ht="24.95">
      <c r="A70" s="62">
        <v>44661</v>
      </c>
      <c r="B70" s="21" t="s">
        <v>330</v>
      </c>
      <c r="C70" s="21" t="s">
        <v>331</v>
      </c>
      <c r="D70" s="20" t="s">
        <v>332</v>
      </c>
      <c r="E70" s="20" t="s">
        <v>22</v>
      </c>
      <c r="F70" s="20" t="s">
        <v>55</v>
      </c>
      <c r="G70" s="20" t="s">
        <v>191</v>
      </c>
      <c r="H70" s="20" t="s">
        <v>333</v>
      </c>
      <c r="I70" s="22">
        <v>3207035</v>
      </c>
      <c r="J70" s="79"/>
      <c r="L70" s="89"/>
      <c r="M70" s="89"/>
    </row>
    <row r="71" spans="1:13" s="13" customFormat="1" ht="25.5" thickBot="1">
      <c r="A71" s="132">
        <v>44663</v>
      </c>
      <c r="B71" s="133" t="s">
        <v>330</v>
      </c>
      <c r="C71" s="133" t="s">
        <v>331</v>
      </c>
      <c r="D71" s="134" t="s">
        <v>332</v>
      </c>
      <c r="E71" s="134" t="s">
        <v>22</v>
      </c>
      <c r="F71" s="134" t="s">
        <v>33</v>
      </c>
      <c r="G71" s="134" t="s">
        <v>66</v>
      </c>
      <c r="H71" s="134" t="s">
        <v>333</v>
      </c>
      <c r="I71" s="135">
        <v>2689142</v>
      </c>
      <c r="J71" s="123"/>
      <c r="L71" s="89"/>
      <c r="M71" s="89"/>
    </row>
    <row r="72" spans="1:13" s="13" customFormat="1" ht="24.95">
      <c r="A72" s="62">
        <v>44665</v>
      </c>
      <c r="B72" s="21" t="s">
        <v>330</v>
      </c>
      <c r="C72" s="21" t="s">
        <v>331</v>
      </c>
      <c r="D72" s="20" t="s">
        <v>332</v>
      </c>
      <c r="E72" s="20" t="s">
        <v>22</v>
      </c>
      <c r="F72" s="20" t="s">
        <v>113</v>
      </c>
      <c r="G72" s="20" t="s">
        <v>162</v>
      </c>
      <c r="H72" s="20" t="s">
        <v>333</v>
      </c>
      <c r="I72" s="22">
        <v>3660907</v>
      </c>
      <c r="J72" s="79"/>
      <c r="L72" s="89"/>
      <c r="M72" s="89"/>
    </row>
    <row r="73" spans="1:13" s="13" customFormat="1" ht="24.95">
      <c r="A73" s="62">
        <v>44667</v>
      </c>
      <c r="B73" s="21" t="s">
        <v>330</v>
      </c>
      <c r="C73" s="21" t="s">
        <v>331</v>
      </c>
      <c r="D73" s="20" t="s">
        <v>332</v>
      </c>
      <c r="E73" s="20" t="s">
        <v>22</v>
      </c>
      <c r="F73" s="20" t="s">
        <v>33</v>
      </c>
      <c r="G73" s="20" t="s">
        <v>335</v>
      </c>
      <c r="H73" s="20" t="s">
        <v>333</v>
      </c>
      <c r="I73" s="22">
        <v>3426693</v>
      </c>
      <c r="J73" s="79" t="s">
        <v>349</v>
      </c>
      <c r="L73" s="89"/>
      <c r="M73" s="89"/>
    </row>
    <row r="74" spans="1:13" s="13" customFormat="1" ht="24.95">
      <c r="A74" s="62">
        <v>44671</v>
      </c>
      <c r="B74" s="21" t="s">
        <v>330</v>
      </c>
      <c r="C74" s="21" t="s">
        <v>331</v>
      </c>
      <c r="D74" s="20" t="s">
        <v>339</v>
      </c>
      <c r="E74" s="20" t="s">
        <v>22</v>
      </c>
      <c r="F74" s="20" t="s">
        <v>28</v>
      </c>
      <c r="G74" s="20" t="s">
        <v>291</v>
      </c>
      <c r="H74" s="20" t="s">
        <v>333</v>
      </c>
      <c r="I74" s="22">
        <v>3144646</v>
      </c>
      <c r="J74" s="79"/>
      <c r="L74" s="89"/>
      <c r="M74" s="89"/>
    </row>
    <row r="75" spans="1:13" s="13" customFormat="1" ht="24.95">
      <c r="A75" s="62">
        <v>44673</v>
      </c>
      <c r="B75" s="21" t="s">
        <v>330</v>
      </c>
      <c r="C75" s="21" t="s">
        <v>331</v>
      </c>
      <c r="D75" s="20" t="s">
        <v>332</v>
      </c>
      <c r="E75" s="20" t="s">
        <v>22</v>
      </c>
      <c r="F75" s="20" t="s">
        <v>61</v>
      </c>
      <c r="G75" s="20" t="s">
        <v>251</v>
      </c>
      <c r="H75" s="20" t="s">
        <v>333</v>
      </c>
      <c r="I75" s="22">
        <v>3300728</v>
      </c>
      <c r="J75" s="79"/>
      <c r="L75" s="89"/>
      <c r="M75" s="89"/>
    </row>
    <row r="76" spans="1:13" s="13" customFormat="1" ht="24.95">
      <c r="A76" s="62">
        <v>44675</v>
      </c>
      <c r="B76" s="21" t="s">
        <v>330</v>
      </c>
      <c r="C76" s="21" t="s">
        <v>331</v>
      </c>
      <c r="D76" s="20" t="s">
        <v>332</v>
      </c>
      <c r="E76" s="20" t="s">
        <v>22</v>
      </c>
      <c r="F76" s="20" t="s">
        <v>158</v>
      </c>
      <c r="G76" s="20" t="s">
        <v>281</v>
      </c>
      <c r="H76" s="20" t="s">
        <v>333</v>
      </c>
      <c r="I76" s="22">
        <v>2558691</v>
      </c>
      <c r="J76" s="79"/>
      <c r="L76" s="89"/>
      <c r="M76" s="89"/>
    </row>
    <row r="77" spans="1:13" s="13" customFormat="1" ht="24.95">
      <c r="A77" s="62">
        <v>44676</v>
      </c>
      <c r="B77" s="21" t="s">
        <v>330</v>
      </c>
      <c r="C77" s="21" t="s">
        <v>331</v>
      </c>
      <c r="D77" s="20" t="s">
        <v>339</v>
      </c>
      <c r="E77" s="20" t="s">
        <v>22</v>
      </c>
      <c r="F77" s="20" t="s">
        <v>279</v>
      </c>
      <c r="G77" s="20" t="s">
        <v>271</v>
      </c>
      <c r="H77" s="20" t="s">
        <v>333</v>
      </c>
      <c r="I77" s="22">
        <v>776887</v>
      </c>
      <c r="J77" s="79"/>
      <c r="L77" s="89"/>
      <c r="M77" s="89"/>
    </row>
    <row r="78" spans="1:13" s="13" customFormat="1" ht="24.95">
      <c r="A78" s="62">
        <v>44677</v>
      </c>
      <c r="B78" s="21" t="s">
        <v>330</v>
      </c>
      <c r="C78" s="21" t="s">
        <v>331</v>
      </c>
      <c r="D78" s="20" t="s">
        <v>332</v>
      </c>
      <c r="E78" s="20" t="s">
        <v>22</v>
      </c>
      <c r="F78" s="20" t="s">
        <v>33</v>
      </c>
      <c r="G78" s="20" t="s">
        <v>343</v>
      </c>
      <c r="H78" s="20" t="s">
        <v>333</v>
      </c>
      <c r="I78" s="22">
        <v>1070502</v>
      </c>
      <c r="J78" s="79"/>
      <c r="L78" s="89"/>
      <c r="M78" s="89"/>
    </row>
    <row r="79" spans="1:13" s="13" customFormat="1" ht="24.95">
      <c r="A79" s="62">
        <v>44678</v>
      </c>
      <c r="B79" s="21" t="s">
        <v>330</v>
      </c>
      <c r="C79" s="21" t="s">
        <v>331</v>
      </c>
      <c r="D79" s="20" t="s">
        <v>332</v>
      </c>
      <c r="E79" s="20" t="s">
        <v>22</v>
      </c>
      <c r="F79" s="20" t="s">
        <v>33</v>
      </c>
      <c r="G79" s="20" t="s">
        <v>234</v>
      </c>
      <c r="H79" s="20" t="s">
        <v>333</v>
      </c>
      <c r="I79" s="22">
        <v>1107136</v>
      </c>
      <c r="J79" s="79"/>
      <c r="L79" s="89"/>
      <c r="M79" s="89"/>
    </row>
    <row r="80" spans="1:13" s="13" customFormat="1" ht="24.95">
      <c r="A80" s="62">
        <v>44680</v>
      </c>
      <c r="B80" s="21" t="s">
        <v>330</v>
      </c>
      <c r="C80" s="21" t="s">
        <v>331</v>
      </c>
      <c r="D80" s="20" t="s">
        <v>332</v>
      </c>
      <c r="E80" s="20" t="s">
        <v>22</v>
      </c>
      <c r="F80" s="20" t="s">
        <v>23</v>
      </c>
      <c r="G80" s="20" t="s">
        <v>348</v>
      </c>
      <c r="H80" s="20" t="s">
        <v>333</v>
      </c>
      <c r="I80" s="22">
        <v>1015564</v>
      </c>
      <c r="J80" s="79"/>
      <c r="L80" s="89"/>
      <c r="M80" s="89"/>
    </row>
    <row r="81" spans="1:13" s="13" customFormat="1" ht="24.95">
      <c r="A81" s="62">
        <v>44683</v>
      </c>
      <c r="B81" s="21" t="s">
        <v>330</v>
      </c>
      <c r="C81" s="21" t="s">
        <v>331</v>
      </c>
      <c r="D81" s="20" t="s">
        <v>339</v>
      </c>
      <c r="E81" s="20" t="s">
        <v>22</v>
      </c>
      <c r="F81" s="20" t="s">
        <v>28</v>
      </c>
      <c r="G81" s="20" t="s">
        <v>170</v>
      </c>
      <c r="H81" s="20" t="s">
        <v>333</v>
      </c>
      <c r="I81" s="22">
        <v>3616673</v>
      </c>
      <c r="J81" s="79"/>
      <c r="L81" s="89"/>
      <c r="M81" s="89"/>
    </row>
    <row r="82" spans="1:13" s="13" customFormat="1" ht="24.95">
      <c r="A82" s="62">
        <v>44684</v>
      </c>
      <c r="B82" s="21" t="s">
        <v>330</v>
      </c>
      <c r="C82" s="21" t="s">
        <v>331</v>
      </c>
      <c r="D82" s="20" t="s">
        <v>332</v>
      </c>
      <c r="E82" s="20" t="s">
        <v>22</v>
      </c>
      <c r="F82" s="20" t="s">
        <v>23</v>
      </c>
      <c r="G82" s="20" t="s">
        <v>345</v>
      </c>
      <c r="H82" s="20" t="s">
        <v>333</v>
      </c>
      <c r="I82" s="22">
        <v>3358722</v>
      </c>
      <c r="J82" s="79"/>
      <c r="L82" s="89"/>
      <c r="M82" s="89"/>
    </row>
    <row r="83" spans="1:13" s="13" customFormat="1" ht="24.95">
      <c r="A83" s="62">
        <v>44687</v>
      </c>
      <c r="B83" s="21" t="s">
        <v>330</v>
      </c>
      <c r="C83" s="21" t="s">
        <v>331</v>
      </c>
      <c r="D83" s="20" t="s">
        <v>332</v>
      </c>
      <c r="E83" s="20" t="s">
        <v>22</v>
      </c>
      <c r="F83" s="20" t="s">
        <v>33</v>
      </c>
      <c r="G83" s="20" t="s">
        <v>218</v>
      </c>
      <c r="H83" s="20" t="s">
        <v>333</v>
      </c>
      <c r="I83" s="22">
        <v>3682036</v>
      </c>
      <c r="J83" s="79"/>
      <c r="L83" s="89"/>
      <c r="M83" s="89"/>
    </row>
    <row r="84" spans="1:13" s="13" customFormat="1" ht="24.95">
      <c r="A84" s="62">
        <v>44688</v>
      </c>
      <c r="B84" s="21" t="s">
        <v>330</v>
      </c>
      <c r="C84" s="21" t="s">
        <v>331</v>
      </c>
      <c r="D84" s="20" t="s">
        <v>332</v>
      </c>
      <c r="E84" s="20" t="s">
        <v>22</v>
      </c>
      <c r="F84" s="20" t="s">
        <v>68</v>
      </c>
      <c r="G84" s="20" t="s">
        <v>184</v>
      </c>
      <c r="H84" s="20" t="s">
        <v>333</v>
      </c>
      <c r="I84" s="22">
        <v>3119628</v>
      </c>
      <c r="J84" s="79"/>
      <c r="L84" s="89"/>
      <c r="M84" s="89"/>
    </row>
    <row r="85" spans="1:13" s="13" customFormat="1" ht="24.95">
      <c r="A85" s="62">
        <v>44690</v>
      </c>
      <c r="B85" s="21" t="s">
        <v>330</v>
      </c>
      <c r="C85" s="21" t="s">
        <v>331</v>
      </c>
      <c r="D85" s="20" t="s">
        <v>332</v>
      </c>
      <c r="E85" s="20" t="s">
        <v>22</v>
      </c>
      <c r="F85" s="20" t="s">
        <v>140</v>
      </c>
      <c r="G85" s="20" t="s">
        <v>192</v>
      </c>
      <c r="H85" s="20" t="s">
        <v>333</v>
      </c>
      <c r="I85" s="22">
        <v>3300987</v>
      </c>
      <c r="J85" s="79" t="s">
        <v>67</v>
      </c>
      <c r="L85" s="89"/>
      <c r="M85" s="89"/>
    </row>
    <row r="86" spans="1:13" s="13" customFormat="1" ht="24.95">
      <c r="A86" s="62">
        <v>44690</v>
      </c>
      <c r="B86" s="21" t="s">
        <v>330</v>
      </c>
      <c r="C86" s="21" t="s">
        <v>331</v>
      </c>
      <c r="D86" s="20" t="s">
        <v>332</v>
      </c>
      <c r="E86" s="20" t="s">
        <v>22</v>
      </c>
      <c r="F86" s="20" t="s">
        <v>38</v>
      </c>
      <c r="G86" s="20" t="s">
        <v>192</v>
      </c>
      <c r="H86" s="20" t="s">
        <v>333</v>
      </c>
      <c r="I86" s="22">
        <v>207603</v>
      </c>
      <c r="J86" s="79" t="s">
        <v>67</v>
      </c>
      <c r="L86" s="89"/>
      <c r="M86" s="89"/>
    </row>
    <row r="87" spans="1:13" s="13" customFormat="1" ht="24.95">
      <c r="A87" s="62">
        <v>44691</v>
      </c>
      <c r="B87" s="21" t="s">
        <v>330</v>
      </c>
      <c r="C87" s="21" t="s">
        <v>331</v>
      </c>
      <c r="D87" s="20" t="s">
        <v>332</v>
      </c>
      <c r="E87" s="20" t="s">
        <v>22</v>
      </c>
      <c r="F87" s="20" t="s">
        <v>49</v>
      </c>
      <c r="G87" s="20" t="s">
        <v>322</v>
      </c>
      <c r="H87" s="20" t="s">
        <v>333</v>
      </c>
      <c r="I87" s="22">
        <v>3699428</v>
      </c>
      <c r="J87" s="79"/>
      <c r="L87" s="89"/>
      <c r="M87" s="89"/>
    </row>
    <row r="88" spans="1:13" s="13" customFormat="1" ht="24.95">
      <c r="A88" s="62">
        <v>44692</v>
      </c>
      <c r="B88" s="21" t="s">
        <v>330</v>
      </c>
      <c r="C88" s="21" t="s">
        <v>331</v>
      </c>
      <c r="D88" s="20" t="s">
        <v>332</v>
      </c>
      <c r="E88" s="20" t="s">
        <v>22</v>
      </c>
      <c r="F88" s="20" t="s">
        <v>55</v>
      </c>
      <c r="G88" s="20" t="s">
        <v>66</v>
      </c>
      <c r="H88" s="20" t="s">
        <v>333</v>
      </c>
      <c r="I88" s="22">
        <v>3723405</v>
      </c>
      <c r="J88" s="79"/>
      <c r="L88" s="89"/>
      <c r="M88" s="89"/>
    </row>
    <row r="89" spans="1:13" s="13" customFormat="1" ht="24.95">
      <c r="A89" s="62">
        <v>44694</v>
      </c>
      <c r="B89" s="21" t="s">
        <v>330</v>
      </c>
      <c r="C89" s="21" t="s">
        <v>331</v>
      </c>
      <c r="D89" s="20" t="s">
        <v>332</v>
      </c>
      <c r="E89" s="20" t="s">
        <v>22</v>
      </c>
      <c r="F89" s="20" t="s">
        <v>38</v>
      </c>
      <c r="G89" s="20" t="s">
        <v>202</v>
      </c>
      <c r="H89" s="20" t="s">
        <v>333</v>
      </c>
      <c r="I89" s="22">
        <v>3848180</v>
      </c>
      <c r="J89" s="79"/>
      <c r="L89" s="89"/>
      <c r="M89" s="89"/>
    </row>
    <row r="90" spans="1:13" s="13" customFormat="1" ht="24.95">
      <c r="A90" s="62">
        <v>44697</v>
      </c>
      <c r="B90" s="21" t="s">
        <v>330</v>
      </c>
      <c r="C90" s="21" t="s">
        <v>331</v>
      </c>
      <c r="D90" s="20" t="s">
        <v>332</v>
      </c>
      <c r="E90" s="20" t="s">
        <v>22</v>
      </c>
      <c r="F90" s="20" t="s">
        <v>23</v>
      </c>
      <c r="G90" s="20" t="s">
        <v>348</v>
      </c>
      <c r="H90" s="20" t="s">
        <v>333</v>
      </c>
      <c r="I90" s="22">
        <v>2718435</v>
      </c>
      <c r="J90" s="79"/>
      <c r="L90" s="89"/>
      <c r="M90" s="89"/>
    </row>
    <row r="91" spans="1:13" s="13" customFormat="1" ht="24.95">
      <c r="A91" s="62">
        <v>44698</v>
      </c>
      <c r="B91" s="21" t="s">
        <v>330</v>
      </c>
      <c r="C91" s="21" t="s">
        <v>331</v>
      </c>
      <c r="D91" s="20" t="s">
        <v>332</v>
      </c>
      <c r="E91" s="20" t="s">
        <v>22</v>
      </c>
      <c r="F91" s="20" t="s">
        <v>158</v>
      </c>
      <c r="G91" s="20" t="s">
        <v>287</v>
      </c>
      <c r="H91" s="20" t="s">
        <v>333</v>
      </c>
      <c r="I91" s="22">
        <v>3680614</v>
      </c>
      <c r="J91" s="79"/>
      <c r="L91" s="89"/>
      <c r="M91" s="89"/>
    </row>
    <row r="92" spans="1:13" s="13" customFormat="1" ht="24.95">
      <c r="A92" s="62">
        <v>44700</v>
      </c>
      <c r="B92" s="21" t="s">
        <v>330</v>
      </c>
      <c r="C92" s="21" t="s">
        <v>331</v>
      </c>
      <c r="D92" s="20" t="s">
        <v>332</v>
      </c>
      <c r="E92" s="20" t="s">
        <v>22</v>
      </c>
      <c r="F92" s="20" t="s">
        <v>33</v>
      </c>
      <c r="G92" s="20" t="s">
        <v>34</v>
      </c>
      <c r="H92" s="20" t="s">
        <v>333</v>
      </c>
      <c r="I92" s="22">
        <v>3651018</v>
      </c>
      <c r="J92" s="79"/>
      <c r="L92" s="89"/>
      <c r="M92" s="89"/>
    </row>
    <row r="93" spans="1:13" s="13" customFormat="1" ht="24.95">
      <c r="A93" s="62">
        <v>44701</v>
      </c>
      <c r="B93" s="21" t="s">
        <v>330</v>
      </c>
      <c r="C93" s="21" t="s">
        <v>331</v>
      </c>
      <c r="D93" s="20" t="s">
        <v>339</v>
      </c>
      <c r="E93" s="20" t="s">
        <v>22</v>
      </c>
      <c r="F93" s="20" t="s">
        <v>28</v>
      </c>
      <c r="G93" s="20" t="s">
        <v>193</v>
      </c>
      <c r="H93" s="20" t="s">
        <v>333</v>
      </c>
      <c r="I93" s="22">
        <v>3419686</v>
      </c>
      <c r="J93" s="79"/>
      <c r="L93" s="89"/>
      <c r="M93" s="89"/>
    </row>
    <row r="94" spans="1:13" s="13" customFormat="1" ht="24.95">
      <c r="A94" s="62">
        <v>44703</v>
      </c>
      <c r="B94" s="21" t="s">
        <v>330</v>
      </c>
      <c r="C94" s="21" t="s">
        <v>331</v>
      </c>
      <c r="D94" s="20" t="s">
        <v>332</v>
      </c>
      <c r="E94" s="20" t="s">
        <v>22</v>
      </c>
      <c r="F94" s="20" t="s">
        <v>23</v>
      </c>
      <c r="G94" s="20" t="s">
        <v>162</v>
      </c>
      <c r="H94" s="20" t="s">
        <v>333</v>
      </c>
      <c r="I94" s="22">
        <v>3645685</v>
      </c>
      <c r="J94" s="79"/>
      <c r="L94" s="89"/>
      <c r="M94" s="89"/>
    </row>
    <row r="95" spans="1:13" s="13" customFormat="1" ht="24.95">
      <c r="A95" s="62">
        <v>44704</v>
      </c>
      <c r="B95" s="21" t="s">
        <v>330</v>
      </c>
      <c r="C95" s="21" t="s">
        <v>331</v>
      </c>
      <c r="D95" s="20" t="s">
        <v>332</v>
      </c>
      <c r="E95" s="20" t="s">
        <v>22</v>
      </c>
      <c r="F95" s="20" t="s">
        <v>140</v>
      </c>
      <c r="G95" s="20" t="s">
        <v>335</v>
      </c>
      <c r="H95" s="20" t="s">
        <v>333</v>
      </c>
      <c r="I95" s="22">
        <v>3333792</v>
      </c>
      <c r="J95" s="79" t="s">
        <v>252</v>
      </c>
      <c r="L95" s="89"/>
      <c r="M95" s="89"/>
    </row>
    <row r="96" spans="1:13" s="13" customFormat="1" ht="24.95">
      <c r="A96" s="62">
        <v>44704</v>
      </c>
      <c r="B96" s="21" t="s">
        <v>330</v>
      </c>
      <c r="C96" s="21" t="s">
        <v>331</v>
      </c>
      <c r="D96" s="20" t="s">
        <v>332</v>
      </c>
      <c r="E96" s="20" t="s">
        <v>22</v>
      </c>
      <c r="F96" s="20" t="s">
        <v>38</v>
      </c>
      <c r="G96" s="20" t="s">
        <v>335</v>
      </c>
      <c r="H96" s="20" t="s">
        <v>333</v>
      </c>
      <c r="I96" s="22">
        <v>206271</v>
      </c>
      <c r="J96" s="79" t="s">
        <v>252</v>
      </c>
      <c r="L96" s="89"/>
      <c r="M96" s="89"/>
    </row>
    <row r="97" spans="1:13" s="13" customFormat="1" ht="24.95">
      <c r="A97" s="62">
        <v>44706</v>
      </c>
      <c r="B97" s="21" t="s">
        <v>330</v>
      </c>
      <c r="C97" s="21" t="s">
        <v>331</v>
      </c>
      <c r="D97" s="20" t="s">
        <v>332</v>
      </c>
      <c r="E97" s="20" t="s">
        <v>22</v>
      </c>
      <c r="F97" s="20" t="s">
        <v>140</v>
      </c>
      <c r="G97" s="20" t="s">
        <v>350</v>
      </c>
      <c r="H97" s="20" t="s">
        <v>333</v>
      </c>
      <c r="I97" s="22">
        <v>2090464</v>
      </c>
      <c r="J97" s="79" t="s">
        <v>67</v>
      </c>
      <c r="L97" s="89"/>
      <c r="M97" s="89"/>
    </row>
    <row r="98" spans="1:13" s="13" customFormat="1" ht="24.95">
      <c r="A98" s="62">
        <v>44706</v>
      </c>
      <c r="B98" s="21" t="s">
        <v>330</v>
      </c>
      <c r="C98" s="21" t="s">
        <v>331</v>
      </c>
      <c r="D98" s="20" t="s">
        <v>332</v>
      </c>
      <c r="E98" s="20" t="s">
        <v>22</v>
      </c>
      <c r="F98" s="20" t="s">
        <v>38</v>
      </c>
      <c r="G98" s="20" t="s">
        <v>350</v>
      </c>
      <c r="H98" s="20" t="s">
        <v>333</v>
      </c>
      <c r="I98" s="22">
        <v>1267713</v>
      </c>
      <c r="J98" s="79" t="s">
        <v>67</v>
      </c>
      <c r="L98" s="89"/>
      <c r="M98" s="89"/>
    </row>
    <row r="99" spans="1:13" s="13" customFormat="1" ht="24.95">
      <c r="A99" s="62">
        <v>44708</v>
      </c>
      <c r="B99" s="21" t="s">
        <v>330</v>
      </c>
      <c r="C99" s="21" t="s">
        <v>331</v>
      </c>
      <c r="D99" s="20" t="s">
        <v>332</v>
      </c>
      <c r="E99" s="20" t="s">
        <v>22</v>
      </c>
      <c r="F99" s="20" t="s">
        <v>55</v>
      </c>
      <c r="G99" s="20" t="s">
        <v>174</v>
      </c>
      <c r="H99" s="20" t="s">
        <v>333</v>
      </c>
      <c r="I99" s="22">
        <v>3648919</v>
      </c>
      <c r="J99" s="79"/>
      <c r="L99" s="89"/>
      <c r="M99" s="89"/>
    </row>
    <row r="100" spans="1:13" s="13" customFormat="1" ht="24.95">
      <c r="A100" s="62">
        <v>44710</v>
      </c>
      <c r="B100" s="21" t="s">
        <v>330</v>
      </c>
      <c r="C100" s="21" t="s">
        <v>331</v>
      </c>
      <c r="D100" s="20" t="s">
        <v>332</v>
      </c>
      <c r="E100" s="20" t="s">
        <v>22</v>
      </c>
      <c r="F100" s="20" t="s">
        <v>61</v>
      </c>
      <c r="G100" s="20" t="s">
        <v>194</v>
      </c>
      <c r="H100" s="20" t="s">
        <v>333</v>
      </c>
      <c r="I100" s="22">
        <v>3722010</v>
      </c>
      <c r="J100" s="79"/>
      <c r="L100" s="89"/>
      <c r="M100" s="89"/>
    </row>
    <row r="101" spans="1:13" s="13" customFormat="1" ht="25.5" thickBot="1">
      <c r="A101" s="132">
        <v>44711</v>
      </c>
      <c r="B101" s="133" t="s">
        <v>330</v>
      </c>
      <c r="C101" s="133" t="s">
        <v>331</v>
      </c>
      <c r="D101" s="134" t="s">
        <v>332</v>
      </c>
      <c r="E101" s="134" t="s">
        <v>22</v>
      </c>
      <c r="F101" s="134" t="s">
        <v>140</v>
      </c>
      <c r="G101" s="134" t="s">
        <v>296</v>
      </c>
      <c r="H101" s="134" t="s">
        <v>333</v>
      </c>
      <c r="I101" s="135">
        <v>2135982</v>
      </c>
      <c r="J101" s="123" t="s">
        <v>67</v>
      </c>
      <c r="L101" s="89"/>
      <c r="M101" s="89"/>
    </row>
    <row r="102" spans="1:13" s="13" customFormat="1" ht="24.95">
      <c r="A102" s="62">
        <v>44711</v>
      </c>
      <c r="B102" s="21" t="s">
        <v>330</v>
      </c>
      <c r="C102" s="21" t="s">
        <v>331</v>
      </c>
      <c r="D102" s="20" t="s">
        <v>332</v>
      </c>
      <c r="E102" s="20" t="s">
        <v>22</v>
      </c>
      <c r="F102" s="20" t="s">
        <v>38</v>
      </c>
      <c r="G102" s="20" t="s">
        <v>296</v>
      </c>
      <c r="H102" s="20" t="s">
        <v>333</v>
      </c>
      <c r="I102" s="22">
        <v>1404252</v>
      </c>
      <c r="J102" s="79" t="s">
        <v>67</v>
      </c>
      <c r="L102" s="89"/>
      <c r="M102" s="89"/>
    </row>
    <row r="103" spans="1:13" s="13" customFormat="1" ht="24.95">
      <c r="A103" s="62">
        <v>44713</v>
      </c>
      <c r="B103" s="21" t="s">
        <v>330</v>
      </c>
      <c r="C103" s="21" t="s">
        <v>331</v>
      </c>
      <c r="D103" s="20" t="s">
        <v>332</v>
      </c>
      <c r="E103" s="20" t="s">
        <v>22</v>
      </c>
      <c r="F103" s="20" t="s">
        <v>33</v>
      </c>
      <c r="G103" s="20" t="s">
        <v>295</v>
      </c>
      <c r="H103" s="20" t="s">
        <v>333</v>
      </c>
      <c r="I103" s="22">
        <v>3676786</v>
      </c>
      <c r="J103" s="79"/>
      <c r="L103" s="89"/>
      <c r="M103" s="89"/>
    </row>
    <row r="104" spans="1:13" s="13" customFormat="1" ht="24.95">
      <c r="A104" s="62">
        <v>44715</v>
      </c>
      <c r="B104" s="21" t="s">
        <v>330</v>
      </c>
      <c r="C104" s="21" t="s">
        <v>331</v>
      </c>
      <c r="D104" s="20" t="s">
        <v>332</v>
      </c>
      <c r="E104" s="20" t="s">
        <v>22</v>
      </c>
      <c r="F104" s="20" t="s">
        <v>83</v>
      </c>
      <c r="G104" s="20" t="s">
        <v>186</v>
      </c>
      <c r="H104" s="20" t="s">
        <v>333</v>
      </c>
      <c r="I104" s="22">
        <v>3539457</v>
      </c>
      <c r="J104" s="79"/>
      <c r="L104" s="89"/>
      <c r="M104" s="89"/>
    </row>
    <row r="105" spans="1:13" s="13" customFormat="1" ht="24.95">
      <c r="A105" s="62">
        <v>44716</v>
      </c>
      <c r="B105" s="21" t="s">
        <v>330</v>
      </c>
      <c r="C105" s="21" t="s">
        <v>331</v>
      </c>
      <c r="D105" s="20" t="s">
        <v>339</v>
      </c>
      <c r="E105" s="20" t="s">
        <v>22</v>
      </c>
      <c r="F105" s="20" t="s">
        <v>28</v>
      </c>
      <c r="G105" s="20" t="s">
        <v>340</v>
      </c>
      <c r="H105" s="20" t="s">
        <v>333</v>
      </c>
      <c r="I105" s="22">
        <v>3489160</v>
      </c>
      <c r="J105" s="79"/>
      <c r="L105" s="89"/>
      <c r="M105" s="89"/>
    </row>
    <row r="106" spans="1:13" s="13" customFormat="1" ht="24.95">
      <c r="A106" s="62">
        <v>44718</v>
      </c>
      <c r="B106" s="21" t="s">
        <v>330</v>
      </c>
      <c r="C106" s="21" t="s">
        <v>331</v>
      </c>
      <c r="D106" s="20" t="s">
        <v>339</v>
      </c>
      <c r="E106" s="20" t="s">
        <v>22</v>
      </c>
      <c r="F106" s="20" t="s">
        <v>351</v>
      </c>
      <c r="G106" s="20" t="s">
        <v>352</v>
      </c>
      <c r="H106" s="20" t="s">
        <v>333</v>
      </c>
      <c r="I106" s="22">
        <v>3292316</v>
      </c>
      <c r="J106" s="79"/>
      <c r="L106" s="89"/>
      <c r="M106" s="89"/>
    </row>
    <row r="107" spans="1:13" s="13" customFormat="1" ht="25.5" thickBot="1">
      <c r="A107" s="62">
        <v>44719</v>
      </c>
      <c r="B107" s="21" t="s">
        <v>330</v>
      </c>
      <c r="C107" s="21" t="s">
        <v>331</v>
      </c>
      <c r="D107" s="20" t="s">
        <v>332</v>
      </c>
      <c r="E107" s="20" t="s">
        <v>22</v>
      </c>
      <c r="F107" s="20" t="s">
        <v>31</v>
      </c>
      <c r="G107" s="20" t="s">
        <v>345</v>
      </c>
      <c r="H107" s="20" t="s">
        <v>333</v>
      </c>
      <c r="I107" s="22">
        <v>3325489</v>
      </c>
      <c r="J107" s="79"/>
      <c r="L107" s="89"/>
      <c r="M107" s="89"/>
    </row>
    <row r="108" spans="1:13" ht="13.5" thickBot="1">
      <c r="A108" s="87" t="s">
        <v>353</v>
      </c>
      <c r="B108" s="44"/>
      <c r="C108" s="44"/>
      <c r="D108" s="44"/>
      <c r="E108" s="44"/>
      <c r="F108" s="44"/>
      <c r="G108" s="44"/>
      <c r="H108" s="44"/>
      <c r="I108" s="106">
        <f>SUM(I11:I107)</f>
        <v>301007640</v>
      </c>
      <c r="J108" s="45"/>
    </row>
    <row r="109" spans="1:13">
      <c r="I109" s="80"/>
    </row>
    <row r="110" spans="1:13" ht="12.95">
      <c r="A110" s="17"/>
      <c r="B110" s="3"/>
      <c r="C110" s="3"/>
      <c r="D110" s="3"/>
      <c r="E110" s="3"/>
      <c r="F110" s="26"/>
      <c r="G110" s="3"/>
      <c r="H110" s="3"/>
      <c r="I110" s="81"/>
      <c r="J110" s="13"/>
    </row>
    <row r="111" spans="1:13">
      <c r="A111" s="166"/>
      <c r="B111" s="166"/>
      <c r="C111" s="166"/>
      <c r="D111" s="166"/>
      <c r="E111" s="166"/>
      <c r="F111" s="166"/>
      <c r="G111" s="166"/>
      <c r="H111" s="166"/>
      <c r="I111" s="166"/>
      <c r="J111" s="166"/>
    </row>
    <row r="112" spans="1:13" s="60" customFormat="1">
      <c r="A112" s="166"/>
      <c r="B112" s="166"/>
      <c r="C112" s="166"/>
      <c r="D112" s="166"/>
      <c r="E112" s="166"/>
      <c r="F112" s="166"/>
      <c r="G112" s="166"/>
      <c r="H112" s="166"/>
      <c r="I112" s="166"/>
      <c r="J112" s="166"/>
    </row>
    <row r="113" spans="1:10">
      <c r="A113" s="166"/>
      <c r="B113" s="166"/>
      <c r="C113" s="166"/>
      <c r="D113" s="166"/>
      <c r="E113" s="166"/>
      <c r="F113" s="166"/>
      <c r="G113" s="166"/>
      <c r="H113" s="166"/>
      <c r="I113" s="166"/>
      <c r="J113" s="166"/>
    </row>
    <row r="114" spans="1:10">
      <c r="A114" s="166"/>
      <c r="B114" s="166"/>
      <c r="C114" s="166"/>
      <c r="D114" s="166"/>
      <c r="E114" s="166"/>
      <c r="F114" s="166"/>
      <c r="G114" s="166"/>
      <c r="H114" s="166"/>
      <c r="I114" s="166"/>
      <c r="J114" s="166"/>
    </row>
    <row r="115" spans="1:10">
      <c r="A115" s="88"/>
      <c r="B115" s="88"/>
      <c r="C115" s="88"/>
      <c r="D115" s="88"/>
      <c r="E115" s="88"/>
      <c r="F115" s="88"/>
      <c r="G115" s="88"/>
      <c r="H115" s="74"/>
      <c r="I115" s="74"/>
      <c r="J115" s="74"/>
    </row>
    <row r="116" spans="1:10" s="13" customFormat="1">
      <c r="A116" s="165"/>
      <c r="B116" s="165"/>
      <c r="C116" s="165"/>
      <c r="D116" s="165"/>
      <c r="E116" s="165"/>
      <c r="F116" s="165"/>
      <c r="G116" s="165"/>
      <c r="H116" s="165"/>
      <c r="I116" s="165"/>
      <c r="J116" s="165"/>
    </row>
    <row r="118" spans="1:10" ht="12.95" thickBot="1">
      <c r="A118" s="141"/>
      <c r="B118" s="141"/>
      <c r="C118" s="141"/>
      <c r="D118" s="141"/>
      <c r="E118" s="141"/>
      <c r="F118" s="141"/>
      <c r="G118" s="141"/>
      <c r="H118" s="141"/>
      <c r="I118" s="141"/>
      <c r="J118" s="141"/>
    </row>
    <row r="119" spans="1:10" ht="12.95" thickTop="1">
      <c r="G119" s="80"/>
    </row>
    <row r="120" spans="1:10">
      <c r="G120" s="80"/>
      <c r="I120" s="80"/>
    </row>
    <row r="122" spans="1:10">
      <c r="I122" s="80"/>
    </row>
    <row r="129" spans="1:1">
      <c r="A129" t="s">
        <v>226</v>
      </c>
    </row>
  </sheetData>
  <sortState xmlns:xlrd2="http://schemas.microsoft.com/office/spreadsheetml/2017/richdata2" ref="A11:J107">
    <sortCondition ref="A11:A107"/>
    <sortCondition ref="D11:D107"/>
    <sortCondition ref="F11:F107"/>
  </sortState>
  <mergeCells count="5">
    <mergeCell ref="A111:J111"/>
    <mergeCell ref="A112:J112"/>
    <mergeCell ref="A113:J113"/>
    <mergeCell ref="A114:J114"/>
    <mergeCell ref="A116:J116"/>
  </mergeCells>
  <printOptions horizontalCentered="1"/>
  <pageMargins left="0" right="0.75" top="0.5" bottom="0" header="0.5" footer="0.5"/>
  <pageSetup scale="50" fitToHeight="10" orientation="landscape" r:id="rId1"/>
  <headerFooter alignWithMargins="0">
    <oddFooter>&amp;L&amp;G</oddFooter>
  </headerFooter>
  <rowBreaks count="3" manualBreakCount="3">
    <brk id="40" max="9" man="1"/>
    <brk id="71" max="9" man="1"/>
    <brk id="101" max="9" man="1"/>
  </rowBreak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83"/>
  <sheetViews>
    <sheetView view="pageBreakPreview" zoomScale="60" zoomScaleNormal="100" workbookViewId="0">
      <selection activeCell="F408" sqref="F408"/>
    </sheetView>
  </sheetViews>
  <sheetFormatPr defaultColWidth="9.140625" defaultRowHeight="12.6"/>
  <cols>
    <col min="1" max="1" width="17.85546875" customWidth="1"/>
    <col min="2" max="2" width="34.7109375" customWidth="1"/>
    <col min="3" max="3" width="34" bestFit="1" customWidth="1"/>
    <col min="4" max="4" width="15" customWidth="1"/>
    <col min="5" max="5" width="14" customWidth="1"/>
    <col min="6" max="6" width="17.7109375" customWidth="1"/>
    <col min="7" max="7" width="22.5703125" customWidth="1"/>
    <col min="8" max="8" width="28" customWidth="1"/>
    <col min="9" max="9" width="17" bestFit="1" customWidth="1"/>
    <col min="10" max="10" width="11.140625" bestFit="1" customWidth="1"/>
    <col min="12" max="12" width="10.140625" bestFit="1" customWidth="1"/>
  </cols>
  <sheetData>
    <row r="1" spans="1:13" ht="12.75" customHeight="1">
      <c r="A1" s="97" t="s">
        <v>2</v>
      </c>
      <c r="B1" s="3"/>
      <c r="C1" s="3"/>
      <c r="D1" s="3"/>
      <c r="E1" s="3"/>
      <c r="F1" s="3"/>
      <c r="G1" s="3"/>
      <c r="H1" s="1"/>
      <c r="I1" s="1"/>
    </row>
    <row r="2" spans="1:13" ht="12.75" customHeight="1">
      <c r="A2" s="97" t="s">
        <v>3</v>
      </c>
      <c r="B2" s="3"/>
      <c r="C2" s="3"/>
      <c r="D2" s="3"/>
      <c r="E2" s="3"/>
      <c r="F2" s="3"/>
      <c r="G2" s="3"/>
      <c r="H2" s="1"/>
      <c r="I2" s="1"/>
    </row>
    <row r="3" spans="1:13" ht="12.75" customHeight="1">
      <c r="A3" s="25" t="s">
        <v>4</v>
      </c>
      <c r="B3" s="3"/>
      <c r="C3" s="3"/>
      <c r="D3" s="3"/>
      <c r="E3" s="3"/>
      <c r="F3" s="3"/>
      <c r="G3" s="3"/>
      <c r="H3" s="1"/>
      <c r="I3" s="1"/>
    </row>
    <row r="4" spans="1:13" ht="12.75" customHeight="1">
      <c r="A4" s="25" t="s">
        <v>5</v>
      </c>
      <c r="B4" s="3"/>
      <c r="C4" s="3"/>
      <c r="D4" s="3"/>
      <c r="E4" s="3"/>
      <c r="F4" s="3"/>
      <c r="G4" s="3"/>
      <c r="H4" s="1"/>
      <c r="I4" s="1"/>
    </row>
    <row r="5" spans="1:13" ht="12.75" customHeight="1">
      <c r="A5" s="25" t="s">
        <v>6</v>
      </c>
      <c r="B5" s="3"/>
      <c r="C5" s="3"/>
      <c r="D5" s="3"/>
      <c r="E5" s="3"/>
      <c r="F5" s="3"/>
      <c r="G5" s="3"/>
      <c r="H5" s="1"/>
      <c r="I5" s="1"/>
    </row>
    <row r="6" spans="1:13" ht="12.75" customHeight="1">
      <c r="A6" s="25" t="s">
        <v>7</v>
      </c>
      <c r="B6" s="3"/>
      <c r="C6" s="3"/>
      <c r="D6" s="3"/>
      <c r="E6" s="3"/>
      <c r="F6" s="3"/>
      <c r="G6" s="3"/>
      <c r="H6" s="1"/>
      <c r="I6" s="1"/>
    </row>
    <row r="7" spans="1:13" ht="12.75" customHeight="1">
      <c r="A7" s="3"/>
      <c r="B7" s="3"/>
      <c r="C7" s="3"/>
      <c r="D7" s="3"/>
      <c r="E7" s="3"/>
      <c r="F7" s="3"/>
      <c r="G7" s="3"/>
      <c r="H7" s="1"/>
      <c r="I7" s="1"/>
    </row>
    <row r="8" spans="1:13" ht="24" customHeight="1">
      <c r="A8" s="94" t="s">
        <v>8</v>
      </c>
      <c r="B8" s="92"/>
      <c r="C8" s="92"/>
      <c r="D8" s="92"/>
      <c r="E8" s="92"/>
      <c r="F8" s="92"/>
      <c r="G8" s="92"/>
      <c r="H8" s="92"/>
      <c r="I8" s="92"/>
      <c r="J8" s="92"/>
    </row>
    <row r="9" spans="1:13" ht="13.5" thickBot="1">
      <c r="A9" s="1"/>
      <c r="B9" s="1"/>
      <c r="C9" s="1"/>
      <c r="D9" s="1"/>
      <c r="E9" s="1"/>
      <c r="F9" s="1"/>
      <c r="G9" s="1"/>
      <c r="H9" s="1"/>
      <c r="I9" s="1"/>
      <c r="J9" s="77" t="s">
        <v>354</v>
      </c>
    </row>
    <row r="10" spans="1:13" ht="43.5" customHeight="1" thickBot="1">
      <c r="A10" s="103" t="s">
        <v>10</v>
      </c>
      <c r="B10" s="104" t="s">
        <v>11</v>
      </c>
      <c r="C10" s="104" t="s">
        <v>12</v>
      </c>
      <c r="D10" s="104" t="s">
        <v>13</v>
      </c>
      <c r="E10" s="104" t="s">
        <v>14</v>
      </c>
      <c r="F10" s="104" t="s">
        <v>15</v>
      </c>
      <c r="G10" s="104" t="s">
        <v>16</v>
      </c>
      <c r="H10" s="104" t="s">
        <v>17</v>
      </c>
      <c r="I10" s="104" t="s">
        <v>18</v>
      </c>
      <c r="J10" s="105" t="s">
        <v>19</v>
      </c>
    </row>
    <row r="11" spans="1:13" s="13" customFormat="1" ht="15.95" customHeight="1">
      <c r="A11" s="62">
        <v>44568</v>
      </c>
      <c r="B11" s="21" t="s">
        <v>355</v>
      </c>
      <c r="C11" s="21" t="s">
        <v>356</v>
      </c>
      <c r="D11" s="20" t="s">
        <v>357</v>
      </c>
      <c r="E11" s="20" t="s">
        <v>22</v>
      </c>
      <c r="F11" s="20" t="s">
        <v>187</v>
      </c>
      <c r="G11" s="20" t="s">
        <v>358</v>
      </c>
      <c r="H11" s="20" t="s">
        <v>359</v>
      </c>
      <c r="I11" s="22">
        <v>485631</v>
      </c>
      <c r="J11" s="79"/>
      <c r="L11" s="89"/>
      <c r="M11" s="89"/>
    </row>
    <row r="12" spans="1:13" s="13" customFormat="1" ht="15.95" customHeight="1">
      <c r="A12" s="62">
        <v>44581</v>
      </c>
      <c r="B12" s="21" t="s">
        <v>355</v>
      </c>
      <c r="C12" s="21" t="s">
        <v>356</v>
      </c>
      <c r="D12" s="20" t="s">
        <v>360</v>
      </c>
      <c r="E12" s="20" t="s">
        <v>22</v>
      </c>
      <c r="F12" s="20" t="s">
        <v>65</v>
      </c>
      <c r="G12" s="20" t="s">
        <v>130</v>
      </c>
      <c r="H12" s="20" t="s">
        <v>359</v>
      </c>
      <c r="I12" s="22">
        <v>2828364</v>
      </c>
      <c r="J12" s="79"/>
      <c r="L12" s="89"/>
      <c r="M12" s="89"/>
    </row>
    <row r="13" spans="1:13" s="13" customFormat="1" ht="15.95" customHeight="1">
      <c r="A13" s="62">
        <v>44584</v>
      </c>
      <c r="B13" s="21" t="s">
        <v>355</v>
      </c>
      <c r="C13" s="21" t="s">
        <v>356</v>
      </c>
      <c r="D13" s="20" t="s">
        <v>360</v>
      </c>
      <c r="E13" s="20" t="s">
        <v>22</v>
      </c>
      <c r="F13" s="20" t="s">
        <v>33</v>
      </c>
      <c r="G13" s="20" t="s">
        <v>358</v>
      </c>
      <c r="H13" s="20" t="s">
        <v>359</v>
      </c>
      <c r="I13" s="22">
        <v>2961212</v>
      </c>
      <c r="J13" s="79"/>
      <c r="L13" s="89"/>
      <c r="M13" s="89"/>
    </row>
    <row r="14" spans="1:13" s="13" customFormat="1" ht="15.95" customHeight="1">
      <c r="A14" s="62">
        <v>44597</v>
      </c>
      <c r="B14" s="21" t="s">
        <v>355</v>
      </c>
      <c r="C14" s="21" t="s">
        <v>356</v>
      </c>
      <c r="D14" s="20" t="s">
        <v>360</v>
      </c>
      <c r="E14" s="20" t="s">
        <v>22</v>
      </c>
      <c r="F14" s="20" t="s">
        <v>38</v>
      </c>
      <c r="G14" s="20" t="s">
        <v>117</v>
      </c>
      <c r="H14" s="20" t="s">
        <v>359</v>
      </c>
      <c r="I14" s="22">
        <v>3692485</v>
      </c>
      <c r="J14" s="79"/>
      <c r="L14" s="89"/>
      <c r="M14" s="89"/>
    </row>
    <row r="15" spans="1:13" s="13" customFormat="1" ht="15.95" customHeight="1">
      <c r="A15" s="62">
        <v>44600</v>
      </c>
      <c r="B15" s="21" t="s">
        <v>355</v>
      </c>
      <c r="C15" s="21" t="s">
        <v>356</v>
      </c>
      <c r="D15" s="20" t="s">
        <v>360</v>
      </c>
      <c r="E15" s="20" t="s">
        <v>22</v>
      </c>
      <c r="F15" s="20" t="s">
        <v>361</v>
      </c>
      <c r="G15" s="20" t="s">
        <v>362</v>
      </c>
      <c r="H15" s="20" t="s">
        <v>359</v>
      </c>
      <c r="I15" s="22">
        <v>2345260</v>
      </c>
      <c r="J15" s="79"/>
      <c r="L15" s="89"/>
      <c r="M15" s="89"/>
    </row>
    <row r="16" spans="1:13" s="13" customFormat="1" ht="15.95" customHeight="1">
      <c r="A16" s="62">
        <v>44605</v>
      </c>
      <c r="B16" s="21" t="s">
        <v>355</v>
      </c>
      <c r="C16" s="21" t="s">
        <v>356</v>
      </c>
      <c r="D16" s="20" t="s">
        <v>360</v>
      </c>
      <c r="E16" s="20" t="s">
        <v>22</v>
      </c>
      <c r="F16" s="20" t="s">
        <v>44</v>
      </c>
      <c r="G16" s="20" t="s">
        <v>41</v>
      </c>
      <c r="H16" s="20" t="s">
        <v>359</v>
      </c>
      <c r="I16" s="22">
        <v>3588842</v>
      </c>
      <c r="J16" s="79"/>
      <c r="L16" s="89"/>
      <c r="M16" s="89"/>
    </row>
    <row r="17" spans="1:13" s="13" customFormat="1" ht="15.95" customHeight="1">
      <c r="A17" s="62">
        <v>44621</v>
      </c>
      <c r="B17" s="21" t="s">
        <v>355</v>
      </c>
      <c r="C17" s="21" t="s">
        <v>356</v>
      </c>
      <c r="D17" s="20" t="s">
        <v>357</v>
      </c>
      <c r="E17" s="20" t="s">
        <v>22</v>
      </c>
      <c r="F17" s="20" t="s">
        <v>125</v>
      </c>
      <c r="G17" s="20" t="s">
        <v>78</v>
      </c>
      <c r="H17" s="20" t="s">
        <v>359</v>
      </c>
      <c r="I17" s="22">
        <v>2900472</v>
      </c>
      <c r="J17" s="79"/>
      <c r="L17" s="89"/>
      <c r="M17" s="89"/>
    </row>
    <row r="18" spans="1:13" s="13" customFormat="1" ht="15.95" customHeight="1">
      <c r="A18" s="62">
        <v>44639</v>
      </c>
      <c r="B18" s="21" t="s">
        <v>355</v>
      </c>
      <c r="C18" s="21" t="s">
        <v>356</v>
      </c>
      <c r="D18" s="20" t="s">
        <v>360</v>
      </c>
      <c r="E18" s="20" t="s">
        <v>22</v>
      </c>
      <c r="F18" s="20" t="s">
        <v>23</v>
      </c>
      <c r="G18" s="20" t="s">
        <v>165</v>
      </c>
      <c r="H18" s="20" t="s">
        <v>359</v>
      </c>
      <c r="I18" s="22">
        <v>3491245</v>
      </c>
      <c r="J18" s="79"/>
      <c r="L18" s="89"/>
      <c r="M18" s="89"/>
    </row>
    <row r="19" spans="1:13" s="13" customFormat="1" ht="15.95" customHeight="1">
      <c r="A19" s="62">
        <v>44644</v>
      </c>
      <c r="B19" s="21" t="s">
        <v>355</v>
      </c>
      <c r="C19" s="21" t="s">
        <v>356</v>
      </c>
      <c r="D19" s="20" t="s">
        <v>360</v>
      </c>
      <c r="E19" s="20" t="s">
        <v>22</v>
      </c>
      <c r="F19" s="20" t="s">
        <v>61</v>
      </c>
      <c r="G19" s="20" t="s">
        <v>363</v>
      </c>
      <c r="H19" s="20" t="s">
        <v>359</v>
      </c>
      <c r="I19" s="22">
        <v>2272874</v>
      </c>
      <c r="J19" s="79"/>
      <c r="L19" s="89"/>
      <c r="M19" s="89"/>
    </row>
    <row r="20" spans="1:13" s="13" customFormat="1" ht="15.95" customHeight="1">
      <c r="A20" s="62">
        <v>44652</v>
      </c>
      <c r="B20" s="21" t="s">
        <v>355</v>
      </c>
      <c r="C20" s="21" t="s">
        <v>356</v>
      </c>
      <c r="D20" s="20" t="s">
        <v>360</v>
      </c>
      <c r="E20" s="20" t="s">
        <v>22</v>
      </c>
      <c r="F20" s="20" t="s">
        <v>61</v>
      </c>
      <c r="G20" s="20" t="s">
        <v>269</v>
      </c>
      <c r="H20" s="20" t="s">
        <v>359</v>
      </c>
      <c r="I20" s="22">
        <v>3555709</v>
      </c>
      <c r="J20" s="79"/>
      <c r="L20" s="89"/>
      <c r="M20" s="89"/>
    </row>
    <row r="21" spans="1:13" s="13" customFormat="1" ht="15.95" customHeight="1">
      <c r="A21" s="62">
        <v>44669</v>
      </c>
      <c r="B21" s="21" t="s">
        <v>355</v>
      </c>
      <c r="C21" s="21" t="s">
        <v>356</v>
      </c>
      <c r="D21" s="20" t="s">
        <v>360</v>
      </c>
      <c r="E21" s="20" t="s">
        <v>22</v>
      </c>
      <c r="F21" s="20" t="s">
        <v>33</v>
      </c>
      <c r="G21" s="20" t="s">
        <v>73</v>
      </c>
      <c r="H21" s="20" t="s">
        <v>359</v>
      </c>
      <c r="I21" s="22">
        <v>3693983</v>
      </c>
      <c r="J21" s="79"/>
      <c r="L21" s="89"/>
      <c r="M21" s="89"/>
    </row>
    <row r="22" spans="1:13" s="13" customFormat="1" ht="15.95" customHeight="1">
      <c r="A22" s="62">
        <v>44681</v>
      </c>
      <c r="B22" s="21" t="s">
        <v>355</v>
      </c>
      <c r="C22" s="21" t="s">
        <v>356</v>
      </c>
      <c r="D22" s="20" t="s">
        <v>360</v>
      </c>
      <c r="E22" s="20" t="s">
        <v>22</v>
      </c>
      <c r="F22" s="20" t="s">
        <v>23</v>
      </c>
      <c r="G22" s="20" t="s">
        <v>233</v>
      </c>
      <c r="H22" s="20" t="s">
        <v>359</v>
      </c>
      <c r="I22" s="22">
        <v>3538321</v>
      </c>
      <c r="J22" s="79"/>
      <c r="L22" s="89"/>
      <c r="M22" s="89"/>
    </row>
    <row r="23" spans="1:13" s="13" customFormat="1" ht="15.95" customHeight="1">
      <c r="A23" s="62">
        <v>44683</v>
      </c>
      <c r="B23" s="21" t="s">
        <v>355</v>
      </c>
      <c r="C23" s="21" t="s">
        <v>356</v>
      </c>
      <c r="D23" s="20" t="s">
        <v>360</v>
      </c>
      <c r="E23" s="20" t="s">
        <v>22</v>
      </c>
      <c r="F23" s="20" t="s">
        <v>55</v>
      </c>
      <c r="G23" s="20" t="s">
        <v>95</v>
      </c>
      <c r="H23" s="20" t="s">
        <v>359</v>
      </c>
      <c r="I23" s="22">
        <v>3290442</v>
      </c>
      <c r="J23" s="79"/>
      <c r="L23" s="89"/>
      <c r="M23" s="89"/>
    </row>
    <row r="24" spans="1:13" s="13" customFormat="1" ht="15.95" customHeight="1">
      <c r="A24" s="62">
        <v>44711</v>
      </c>
      <c r="B24" s="21" t="s">
        <v>355</v>
      </c>
      <c r="C24" s="21" t="s">
        <v>356</v>
      </c>
      <c r="D24" s="20" t="s">
        <v>360</v>
      </c>
      <c r="E24" s="20" t="s">
        <v>22</v>
      </c>
      <c r="F24" s="20" t="s">
        <v>33</v>
      </c>
      <c r="G24" s="20" t="s">
        <v>321</v>
      </c>
      <c r="H24" s="20" t="s">
        <v>359</v>
      </c>
      <c r="I24" s="22">
        <v>3656141</v>
      </c>
      <c r="J24" s="79"/>
      <c r="L24" s="89"/>
      <c r="M24" s="89"/>
    </row>
    <row r="25" spans="1:13" s="13" customFormat="1" ht="15.95" customHeight="1">
      <c r="A25" s="62">
        <v>44722</v>
      </c>
      <c r="B25" s="21" t="s">
        <v>355</v>
      </c>
      <c r="C25" s="21" t="s">
        <v>356</v>
      </c>
      <c r="D25" s="20" t="s">
        <v>360</v>
      </c>
      <c r="E25" s="20" t="s">
        <v>22</v>
      </c>
      <c r="F25" s="20" t="s">
        <v>23</v>
      </c>
      <c r="G25" s="20" t="s">
        <v>364</v>
      </c>
      <c r="H25" s="20" t="s">
        <v>359</v>
      </c>
      <c r="I25" s="22">
        <v>3427232</v>
      </c>
      <c r="J25" s="79"/>
      <c r="L25" s="89"/>
      <c r="M25" s="89"/>
    </row>
    <row r="26" spans="1:13" s="13" customFormat="1" ht="15.95" customHeight="1">
      <c r="A26" s="62">
        <v>44729</v>
      </c>
      <c r="B26" s="21" t="s">
        <v>355</v>
      </c>
      <c r="C26" s="21" t="s">
        <v>356</v>
      </c>
      <c r="D26" s="20" t="s">
        <v>360</v>
      </c>
      <c r="E26" s="20" t="s">
        <v>22</v>
      </c>
      <c r="F26" s="20" t="s">
        <v>55</v>
      </c>
      <c r="G26" s="20" t="s">
        <v>82</v>
      </c>
      <c r="H26" s="20" t="s">
        <v>359</v>
      </c>
      <c r="I26" s="22">
        <v>3562432</v>
      </c>
      <c r="J26" s="79"/>
      <c r="L26" s="89"/>
      <c r="M26" s="89"/>
    </row>
    <row r="27" spans="1:13" s="13" customFormat="1" ht="15.95" customHeight="1">
      <c r="A27" s="62">
        <v>44737</v>
      </c>
      <c r="B27" s="21" t="s">
        <v>355</v>
      </c>
      <c r="C27" s="21" t="s">
        <v>356</v>
      </c>
      <c r="D27" s="20" t="s">
        <v>360</v>
      </c>
      <c r="E27" s="20" t="s">
        <v>22</v>
      </c>
      <c r="F27" s="20" t="s">
        <v>33</v>
      </c>
      <c r="G27" s="20" t="s">
        <v>300</v>
      </c>
      <c r="H27" s="20" t="s">
        <v>359</v>
      </c>
      <c r="I27" s="22">
        <v>3698594</v>
      </c>
      <c r="J27" s="79"/>
      <c r="L27" s="89"/>
      <c r="M27" s="89"/>
    </row>
    <row r="28" spans="1:13" s="13" customFormat="1" ht="15.95" customHeight="1">
      <c r="A28" s="62">
        <v>44755</v>
      </c>
      <c r="B28" s="21" t="s">
        <v>355</v>
      </c>
      <c r="C28" s="21" t="s">
        <v>356</v>
      </c>
      <c r="D28" s="20" t="s">
        <v>360</v>
      </c>
      <c r="E28" s="20" t="s">
        <v>22</v>
      </c>
      <c r="F28" s="20" t="s">
        <v>55</v>
      </c>
      <c r="G28" s="20" t="s">
        <v>130</v>
      </c>
      <c r="H28" s="20" t="s">
        <v>359</v>
      </c>
      <c r="I28" s="22">
        <v>3614525</v>
      </c>
      <c r="J28" s="79"/>
      <c r="L28" s="89"/>
      <c r="M28" s="89"/>
    </row>
    <row r="29" spans="1:13" s="13" customFormat="1" ht="15.95" customHeight="1">
      <c r="A29" s="62">
        <v>44766</v>
      </c>
      <c r="B29" s="21" t="s">
        <v>355</v>
      </c>
      <c r="C29" s="21" t="s">
        <v>356</v>
      </c>
      <c r="D29" s="20" t="s">
        <v>360</v>
      </c>
      <c r="E29" s="20" t="s">
        <v>22</v>
      </c>
      <c r="F29" s="20" t="s">
        <v>33</v>
      </c>
      <c r="G29" s="20" t="s">
        <v>365</v>
      </c>
      <c r="H29" s="20" t="s">
        <v>359</v>
      </c>
      <c r="I29" s="22">
        <v>2948692</v>
      </c>
      <c r="J29" s="79"/>
      <c r="L29" s="89"/>
      <c r="M29" s="89"/>
    </row>
    <row r="30" spans="1:13" s="13" customFormat="1" ht="15.95" customHeight="1">
      <c r="A30" s="62">
        <v>44770</v>
      </c>
      <c r="B30" s="21" t="s">
        <v>355</v>
      </c>
      <c r="C30" s="21" t="s">
        <v>356</v>
      </c>
      <c r="D30" s="20" t="s">
        <v>360</v>
      </c>
      <c r="E30" s="20" t="s">
        <v>22</v>
      </c>
      <c r="F30" s="20" t="s">
        <v>101</v>
      </c>
      <c r="G30" s="20" t="s">
        <v>366</v>
      </c>
      <c r="H30" s="20" t="s">
        <v>359</v>
      </c>
      <c r="I30" s="22">
        <v>2536514</v>
      </c>
      <c r="J30" s="79"/>
      <c r="L30" s="89"/>
      <c r="M30" s="89"/>
    </row>
    <row r="31" spans="1:13" s="13" customFormat="1" ht="15.95" customHeight="1">
      <c r="A31" s="62">
        <v>44783</v>
      </c>
      <c r="B31" s="21" t="s">
        <v>355</v>
      </c>
      <c r="C31" s="21" t="s">
        <v>356</v>
      </c>
      <c r="D31" s="20" t="s">
        <v>360</v>
      </c>
      <c r="E31" s="20" t="s">
        <v>22</v>
      </c>
      <c r="F31" s="20" t="s">
        <v>49</v>
      </c>
      <c r="G31" s="20" t="s">
        <v>208</v>
      </c>
      <c r="H31" s="20" t="s">
        <v>359</v>
      </c>
      <c r="I31" s="22">
        <v>2012370</v>
      </c>
      <c r="J31" s="79"/>
      <c r="L31" s="89"/>
      <c r="M31" s="89"/>
    </row>
    <row r="32" spans="1:13" s="13" customFormat="1" ht="15.95" customHeight="1">
      <c r="A32" s="62">
        <v>44792</v>
      </c>
      <c r="B32" s="21" t="s">
        <v>355</v>
      </c>
      <c r="C32" s="21" t="s">
        <v>356</v>
      </c>
      <c r="D32" s="20" t="s">
        <v>360</v>
      </c>
      <c r="E32" s="20" t="s">
        <v>22</v>
      </c>
      <c r="F32" s="20" t="s">
        <v>49</v>
      </c>
      <c r="G32" s="20" t="s">
        <v>367</v>
      </c>
      <c r="H32" s="20" t="s">
        <v>359</v>
      </c>
      <c r="I32" s="22">
        <v>3623431</v>
      </c>
      <c r="J32" s="79"/>
      <c r="L32" s="89"/>
      <c r="M32" s="89"/>
    </row>
    <row r="33" spans="1:13" s="13" customFormat="1" ht="15.95" customHeight="1">
      <c r="A33" s="62">
        <v>44804</v>
      </c>
      <c r="B33" s="21" t="s">
        <v>355</v>
      </c>
      <c r="C33" s="21" t="s">
        <v>356</v>
      </c>
      <c r="D33" s="20" t="s">
        <v>360</v>
      </c>
      <c r="E33" s="20" t="s">
        <v>22</v>
      </c>
      <c r="F33" s="20" t="s">
        <v>55</v>
      </c>
      <c r="G33" s="20" t="s">
        <v>203</v>
      </c>
      <c r="H33" s="20" t="s">
        <v>359</v>
      </c>
      <c r="I33" s="22">
        <v>3570962</v>
      </c>
      <c r="J33" s="79"/>
      <c r="L33" s="89"/>
      <c r="M33" s="89"/>
    </row>
    <row r="34" spans="1:13" s="13" customFormat="1" ht="15.95" customHeight="1">
      <c r="A34" s="62">
        <v>44814</v>
      </c>
      <c r="B34" s="21" t="s">
        <v>355</v>
      </c>
      <c r="C34" s="21" t="s">
        <v>356</v>
      </c>
      <c r="D34" s="20" t="s">
        <v>360</v>
      </c>
      <c r="E34" s="20" t="s">
        <v>22</v>
      </c>
      <c r="F34" s="20" t="s">
        <v>49</v>
      </c>
      <c r="G34" s="20" t="s">
        <v>208</v>
      </c>
      <c r="H34" s="20" t="s">
        <v>359</v>
      </c>
      <c r="I34" s="22">
        <v>1175598</v>
      </c>
      <c r="J34" s="79"/>
      <c r="L34" s="89"/>
      <c r="M34" s="89"/>
    </row>
    <row r="35" spans="1:13" s="13" customFormat="1" ht="15.95" customHeight="1">
      <c r="A35" s="62">
        <v>44819</v>
      </c>
      <c r="B35" s="21" t="s">
        <v>355</v>
      </c>
      <c r="C35" s="21" t="s">
        <v>356</v>
      </c>
      <c r="D35" s="20" t="s">
        <v>360</v>
      </c>
      <c r="E35" s="20" t="s">
        <v>22</v>
      </c>
      <c r="F35" s="20" t="s">
        <v>55</v>
      </c>
      <c r="G35" s="20" t="s">
        <v>368</v>
      </c>
      <c r="H35" s="20" t="s">
        <v>359</v>
      </c>
      <c r="I35" s="22">
        <v>2860218</v>
      </c>
      <c r="J35" s="79"/>
      <c r="L35" s="89"/>
      <c r="M35" s="89"/>
    </row>
    <row r="36" spans="1:13" s="13" customFormat="1" ht="15.95" customHeight="1">
      <c r="A36" s="62">
        <v>44823</v>
      </c>
      <c r="B36" s="21" t="s">
        <v>355</v>
      </c>
      <c r="C36" s="21" t="s">
        <v>356</v>
      </c>
      <c r="D36" s="20" t="s">
        <v>360</v>
      </c>
      <c r="E36" s="20" t="s">
        <v>22</v>
      </c>
      <c r="F36" s="20" t="s">
        <v>35</v>
      </c>
      <c r="G36" s="20" t="s">
        <v>369</v>
      </c>
      <c r="H36" s="20" t="s">
        <v>359</v>
      </c>
      <c r="I36" s="22">
        <v>2055350</v>
      </c>
      <c r="J36" s="79"/>
      <c r="L36" s="89"/>
      <c r="M36" s="89"/>
    </row>
    <row r="37" spans="1:13" s="13" customFormat="1" ht="15.95" customHeight="1">
      <c r="A37" s="62">
        <v>44829</v>
      </c>
      <c r="B37" s="21" t="s">
        <v>355</v>
      </c>
      <c r="C37" s="21" t="s">
        <v>356</v>
      </c>
      <c r="D37" s="20" t="s">
        <v>360</v>
      </c>
      <c r="E37" s="20" t="s">
        <v>22</v>
      </c>
      <c r="F37" s="20" t="s">
        <v>55</v>
      </c>
      <c r="G37" s="20" t="s">
        <v>185</v>
      </c>
      <c r="H37" s="20" t="s">
        <v>359</v>
      </c>
      <c r="I37" s="22">
        <v>3650053</v>
      </c>
      <c r="J37" s="79"/>
      <c r="L37" s="89"/>
      <c r="M37" s="89"/>
    </row>
    <row r="38" spans="1:13" s="13" customFormat="1" ht="15.95" customHeight="1">
      <c r="A38" s="62">
        <v>44838</v>
      </c>
      <c r="B38" s="21" t="s">
        <v>355</v>
      </c>
      <c r="C38" s="21" t="s">
        <v>356</v>
      </c>
      <c r="D38" s="20" t="s">
        <v>360</v>
      </c>
      <c r="E38" s="20" t="s">
        <v>22</v>
      </c>
      <c r="F38" s="20" t="s">
        <v>33</v>
      </c>
      <c r="G38" s="20" t="s">
        <v>214</v>
      </c>
      <c r="H38" s="20" t="s">
        <v>359</v>
      </c>
      <c r="I38" s="22">
        <v>3677768</v>
      </c>
      <c r="J38" s="79"/>
      <c r="L38" s="89"/>
      <c r="M38" s="89"/>
    </row>
    <row r="39" spans="1:13" s="13" customFormat="1" ht="15.95" customHeight="1">
      <c r="A39" s="62">
        <v>44857</v>
      </c>
      <c r="B39" s="21" t="s">
        <v>355</v>
      </c>
      <c r="C39" s="21" t="s">
        <v>356</v>
      </c>
      <c r="D39" s="20" t="s">
        <v>360</v>
      </c>
      <c r="E39" s="20" t="s">
        <v>22</v>
      </c>
      <c r="F39" s="20" t="s">
        <v>55</v>
      </c>
      <c r="G39" s="20" t="s">
        <v>73</v>
      </c>
      <c r="H39" s="20" t="s">
        <v>359</v>
      </c>
      <c r="I39" s="22">
        <v>3701789</v>
      </c>
      <c r="J39" s="79"/>
      <c r="L39" s="89"/>
      <c r="M39" s="89"/>
    </row>
    <row r="40" spans="1:13" s="13" customFormat="1" ht="15.95" customHeight="1">
      <c r="A40" s="62">
        <v>44868</v>
      </c>
      <c r="B40" s="21" t="s">
        <v>355</v>
      </c>
      <c r="C40" s="21" t="s">
        <v>356</v>
      </c>
      <c r="D40" s="20" t="s">
        <v>360</v>
      </c>
      <c r="E40" s="20" t="s">
        <v>22</v>
      </c>
      <c r="F40" s="20" t="s">
        <v>65</v>
      </c>
      <c r="G40" s="20" t="s">
        <v>367</v>
      </c>
      <c r="H40" s="20" t="s">
        <v>359</v>
      </c>
      <c r="I40" s="22">
        <v>2384937</v>
      </c>
      <c r="J40" s="79"/>
      <c r="L40" s="89"/>
      <c r="M40" s="89"/>
    </row>
    <row r="41" spans="1:13" s="13" customFormat="1" ht="15.95" customHeight="1">
      <c r="A41" s="62">
        <v>44880</v>
      </c>
      <c r="B41" s="21" t="s">
        <v>355</v>
      </c>
      <c r="C41" s="21" t="s">
        <v>356</v>
      </c>
      <c r="D41" s="20" t="s">
        <v>360</v>
      </c>
      <c r="E41" s="20" t="s">
        <v>22</v>
      </c>
      <c r="F41" s="20" t="s">
        <v>55</v>
      </c>
      <c r="G41" s="20" t="s">
        <v>362</v>
      </c>
      <c r="H41" s="20" t="s">
        <v>359</v>
      </c>
      <c r="I41" s="22">
        <v>2102501</v>
      </c>
      <c r="J41" s="79"/>
      <c r="L41" s="89"/>
      <c r="M41" s="89"/>
    </row>
    <row r="42" spans="1:13" s="13" customFormat="1" ht="15.95" customHeight="1">
      <c r="A42" s="62">
        <v>44883</v>
      </c>
      <c r="B42" s="21" t="s">
        <v>355</v>
      </c>
      <c r="C42" s="21" t="s">
        <v>356</v>
      </c>
      <c r="D42" s="20" t="s">
        <v>360</v>
      </c>
      <c r="E42" s="20" t="s">
        <v>22</v>
      </c>
      <c r="F42" s="20" t="s">
        <v>55</v>
      </c>
      <c r="G42" s="20" t="s">
        <v>370</v>
      </c>
      <c r="H42" s="20" t="s">
        <v>359</v>
      </c>
      <c r="I42" s="22">
        <v>3225129</v>
      </c>
      <c r="J42" s="79"/>
      <c r="L42" s="89"/>
      <c r="M42" s="89"/>
    </row>
    <row r="43" spans="1:13" s="13" customFormat="1" ht="15.95" customHeight="1" thickBot="1">
      <c r="A43" s="62">
        <v>44892</v>
      </c>
      <c r="B43" s="21" t="s">
        <v>355</v>
      </c>
      <c r="C43" s="21" t="s">
        <v>356</v>
      </c>
      <c r="D43" s="20" t="s">
        <v>360</v>
      </c>
      <c r="E43" s="20" t="s">
        <v>22</v>
      </c>
      <c r="F43" s="20" t="s">
        <v>361</v>
      </c>
      <c r="G43" s="20" t="s">
        <v>371</v>
      </c>
      <c r="H43" s="20" t="s">
        <v>359</v>
      </c>
      <c r="I43" s="22">
        <v>2927571</v>
      </c>
      <c r="J43" s="79"/>
      <c r="L43" s="89"/>
      <c r="M43" s="89"/>
    </row>
    <row r="44" spans="1:13" ht="17.25" customHeight="1" thickBot="1">
      <c r="A44" s="87" t="s">
        <v>372</v>
      </c>
      <c r="B44" s="44"/>
      <c r="C44" s="44"/>
      <c r="D44" s="44"/>
      <c r="E44" s="44"/>
      <c r="F44" s="44"/>
      <c r="G44" s="44"/>
      <c r="H44" s="44"/>
      <c r="I44" s="106">
        <f>SUM(I11:I43)</f>
        <v>99056647</v>
      </c>
      <c r="J44" s="45"/>
    </row>
    <row r="45" spans="1:13">
      <c r="I45" s="80"/>
    </row>
    <row r="46" spans="1:13" ht="12.95">
      <c r="A46" s="17"/>
      <c r="B46" s="3"/>
      <c r="C46" s="3"/>
      <c r="D46" s="3"/>
      <c r="E46" s="3"/>
      <c r="F46" s="26"/>
      <c r="G46" s="3"/>
      <c r="H46" s="3"/>
      <c r="I46" s="81"/>
      <c r="J46" s="13"/>
    </row>
    <row r="47" spans="1:13" ht="14.1" customHeight="1">
      <c r="A47" s="166"/>
      <c r="B47" s="166"/>
      <c r="C47" s="166"/>
      <c r="D47" s="166"/>
      <c r="E47" s="166"/>
      <c r="F47" s="166"/>
      <c r="G47" s="166"/>
      <c r="H47" s="166"/>
      <c r="I47" s="166"/>
      <c r="J47" s="166"/>
    </row>
    <row r="48" spans="1:13" s="60" customFormat="1" ht="14.1" customHeight="1">
      <c r="A48" s="166"/>
      <c r="B48" s="166"/>
      <c r="C48" s="166"/>
      <c r="D48" s="166"/>
      <c r="E48" s="166"/>
      <c r="F48" s="166"/>
      <c r="G48" s="166"/>
      <c r="H48" s="166"/>
      <c r="I48" s="166"/>
      <c r="J48" s="166"/>
    </row>
    <row r="49" spans="1:10" ht="13.5" customHeight="1">
      <c r="A49" s="166"/>
      <c r="B49" s="166"/>
      <c r="C49" s="166"/>
      <c r="D49" s="166"/>
      <c r="E49" s="166"/>
      <c r="F49" s="166"/>
      <c r="G49" s="166"/>
      <c r="H49" s="166"/>
      <c r="I49" s="166"/>
      <c r="J49" s="166"/>
    </row>
    <row r="50" spans="1:10" ht="13.5" customHeight="1">
      <c r="A50" s="166"/>
      <c r="B50" s="166"/>
      <c r="C50" s="166"/>
      <c r="D50" s="166"/>
      <c r="E50" s="166"/>
      <c r="F50" s="166"/>
      <c r="G50" s="166"/>
      <c r="H50" s="166"/>
      <c r="I50" s="166"/>
      <c r="J50" s="166"/>
    </row>
    <row r="51" spans="1:10" ht="13.5" customHeight="1">
      <c r="A51" s="88"/>
      <c r="B51" s="88"/>
      <c r="C51" s="88"/>
      <c r="D51" s="88"/>
      <c r="E51" s="88"/>
      <c r="F51" s="88"/>
      <c r="G51" s="88"/>
      <c r="H51" s="74"/>
      <c r="I51" s="74"/>
      <c r="J51" s="74"/>
    </row>
    <row r="52" spans="1:10" s="13" customFormat="1" ht="12.95" customHeight="1">
      <c r="A52" s="165"/>
      <c r="B52" s="165"/>
      <c r="C52" s="165"/>
      <c r="D52" s="165"/>
      <c r="E52" s="165"/>
      <c r="F52" s="165"/>
      <c r="G52" s="165"/>
      <c r="H52" s="165"/>
      <c r="I52" s="165"/>
      <c r="J52" s="165"/>
    </row>
    <row r="55" spans="1:10">
      <c r="G55" s="80"/>
    </row>
    <row r="56" spans="1:10">
      <c r="G56" s="80"/>
      <c r="I56" s="80"/>
    </row>
    <row r="58" spans="1:10">
      <c r="I58" s="80"/>
    </row>
    <row r="65" spans="1:1">
      <c r="A65" t="s">
        <v>226</v>
      </c>
    </row>
    <row r="82" spans="1:10" ht="12.95" thickBot="1">
      <c r="A82" s="141"/>
      <c r="B82" s="141"/>
      <c r="C82" s="141"/>
      <c r="D82" s="141"/>
      <c r="E82" s="141"/>
      <c r="F82" s="141"/>
      <c r="G82" s="141"/>
      <c r="H82" s="141"/>
      <c r="I82" s="141"/>
      <c r="J82" s="141"/>
    </row>
    <row r="83" spans="1:10" ht="12.95" thickTop="1"/>
  </sheetData>
  <sortState xmlns:xlrd2="http://schemas.microsoft.com/office/spreadsheetml/2017/richdata2" ref="A11:J43">
    <sortCondition ref="A11:A43"/>
    <sortCondition ref="D11:D43"/>
    <sortCondition ref="F11:F43"/>
  </sortState>
  <mergeCells count="5">
    <mergeCell ref="A47:J47"/>
    <mergeCell ref="A48:J48"/>
    <mergeCell ref="A49:J49"/>
    <mergeCell ref="A50:J50"/>
    <mergeCell ref="A52:J52"/>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68D8-FB96-47D6-A615-76CAA03B4261}">
  <dimension ref="A1:M142"/>
  <sheetViews>
    <sheetView view="pageBreakPreview" topLeftCell="A46" zoomScale="70" zoomScaleNormal="100" zoomScaleSheetLayoutView="70" workbookViewId="0">
      <selection activeCell="F408" sqref="F408"/>
    </sheetView>
  </sheetViews>
  <sheetFormatPr defaultColWidth="9.140625" defaultRowHeight="12.6"/>
  <cols>
    <col min="1" max="1" width="17.85546875" customWidth="1"/>
    <col min="2" max="2" width="34.7109375" customWidth="1"/>
    <col min="3" max="3" width="34" bestFit="1" customWidth="1"/>
    <col min="4" max="4" width="15" customWidth="1"/>
    <col min="5" max="5" width="14" customWidth="1"/>
    <col min="6" max="6" width="17.7109375" customWidth="1"/>
    <col min="7" max="7" width="22.5703125" customWidth="1"/>
    <col min="8" max="8" width="28" customWidth="1"/>
    <col min="9" max="9" width="17" bestFit="1" customWidth="1"/>
    <col min="10" max="10" width="11.140625" bestFit="1" customWidth="1"/>
    <col min="12" max="12" width="10.140625" bestFit="1" customWidth="1"/>
  </cols>
  <sheetData>
    <row r="1" spans="1:13" ht="12.75" customHeight="1">
      <c r="A1" s="97" t="s">
        <v>2</v>
      </c>
      <c r="B1" s="3"/>
      <c r="C1" s="3"/>
      <c r="D1" s="3"/>
      <c r="E1" s="3"/>
      <c r="F1" s="3"/>
      <c r="G1" s="3"/>
      <c r="H1" s="1"/>
      <c r="I1" s="1"/>
    </row>
    <row r="2" spans="1:13" ht="12.75" customHeight="1">
      <c r="A2" s="97" t="s">
        <v>3</v>
      </c>
      <c r="B2" s="3"/>
      <c r="C2" s="3"/>
      <c r="D2" s="3"/>
      <c r="E2" s="3"/>
      <c r="F2" s="3"/>
      <c r="G2" s="3"/>
      <c r="H2" s="1"/>
      <c r="I2" s="1"/>
    </row>
    <row r="3" spans="1:13" ht="12.75" customHeight="1">
      <c r="A3" s="25" t="s">
        <v>4</v>
      </c>
      <c r="B3" s="3"/>
      <c r="C3" s="3"/>
      <c r="D3" s="3"/>
      <c r="E3" s="3"/>
      <c r="F3" s="3"/>
      <c r="G3" s="3"/>
      <c r="H3" s="1"/>
      <c r="I3" s="1"/>
    </row>
    <row r="4" spans="1:13" ht="12.75" customHeight="1">
      <c r="A4" s="25" t="s">
        <v>5</v>
      </c>
      <c r="B4" s="3"/>
      <c r="C4" s="3"/>
      <c r="D4" s="3"/>
      <c r="E4" s="3"/>
      <c r="F4" s="3"/>
      <c r="G4" s="3"/>
      <c r="H4" s="1"/>
      <c r="I4" s="1"/>
    </row>
    <row r="5" spans="1:13" ht="12.75" customHeight="1">
      <c r="A5" s="25" t="s">
        <v>6</v>
      </c>
      <c r="B5" s="3"/>
      <c r="C5" s="3"/>
      <c r="D5" s="3"/>
      <c r="E5" s="3"/>
      <c r="F5" s="3"/>
      <c r="G5" s="3"/>
      <c r="H5" s="1"/>
      <c r="I5" s="1"/>
    </row>
    <row r="6" spans="1:13" ht="12.75" customHeight="1">
      <c r="A6" s="25" t="s">
        <v>7</v>
      </c>
      <c r="B6" s="3"/>
      <c r="C6" s="3"/>
      <c r="D6" s="3"/>
      <c r="E6" s="3"/>
      <c r="F6" s="3"/>
      <c r="G6" s="3"/>
      <c r="H6" s="1"/>
      <c r="I6" s="1"/>
    </row>
    <row r="7" spans="1:13" ht="12.75" customHeight="1">
      <c r="A7" s="3"/>
      <c r="B7" s="3"/>
      <c r="C7" s="3"/>
      <c r="D7" s="3"/>
      <c r="E7" s="3"/>
      <c r="F7" s="3"/>
      <c r="G7" s="3"/>
      <c r="H7" s="1"/>
      <c r="I7" s="1"/>
    </row>
    <row r="8" spans="1:13" ht="24" customHeight="1">
      <c r="A8" s="94" t="s">
        <v>8</v>
      </c>
      <c r="B8" s="92"/>
      <c r="C8" s="92"/>
      <c r="D8" s="92"/>
      <c r="E8" s="92"/>
      <c r="F8" s="92"/>
      <c r="G8" s="92"/>
      <c r="H8" s="92"/>
      <c r="I8" s="92"/>
      <c r="J8" s="92"/>
    </row>
    <row r="9" spans="1:13" ht="13.5" thickBot="1">
      <c r="A9" s="1"/>
      <c r="B9" s="1"/>
      <c r="C9" s="1"/>
      <c r="D9" s="1"/>
      <c r="E9" s="1"/>
      <c r="F9" s="1"/>
      <c r="G9" s="1"/>
      <c r="H9" s="1"/>
      <c r="I9" s="1"/>
      <c r="J9" s="77" t="s">
        <v>354</v>
      </c>
    </row>
    <row r="10" spans="1:13" ht="43.5" customHeight="1" thickBot="1">
      <c r="A10" s="103" t="s">
        <v>10</v>
      </c>
      <c r="B10" s="104" t="s">
        <v>11</v>
      </c>
      <c r="C10" s="104" t="s">
        <v>12</v>
      </c>
      <c r="D10" s="104" t="s">
        <v>13</v>
      </c>
      <c r="E10" s="104" t="s">
        <v>14</v>
      </c>
      <c r="F10" s="104" t="s">
        <v>15</v>
      </c>
      <c r="G10" s="104" t="s">
        <v>16</v>
      </c>
      <c r="H10" s="104" t="s">
        <v>17</v>
      </c>
      <c r="I10" s="104" t="s">
        <v>18</v>
      </c>
      <c r="J10" s="105" t="s">
        <v>19</v>
      </c>
    </row>
    <row r="11" spans="1:13" s="13" customFormat="1" ht="15.95" customHeight="1">
      <c r="A11" s="62">
        <v>44621</v>
      </c>
      <c r="B11" s="21" t="s">
        <v>373</v>
      </c>
      <c r="C11" s="21" t="s">
        <v>373</v>
      </c>
      <c r="D11" s="20" t="s">
        <v>374</v>
      </c>
      <c r="E11" s="20" t="s">
        <v>22</v>
      </c>
      <c r="F11" s="20" t="s">
        <v>33</v>
      </c>
      <c r="G11" s="20" t="s">
        <v>290</v>
      </c>
      <c r="H11" s="20" t="s">
        <v>307</v>
      </c>
      <c r="I11" s="22">
        <v>3693172</v>
      </c>
      <c r="J11" s="79" t="s">
        <v>375</v>
      </c>
      <c r="L11" s="89"/>
      <c r="M11" s="89"/>
    </row>
    <row r="12" spans="1:13" s="13" customFormat="1" ht="15.95" customHeight="1">
      <c r="A12" s="62">
        <v>44629</v>
      </c>
      <c r="B12" s="21" t="s">
        <v>373</v>
      </c>
      <c r="C12" s="21" t="s">
        <v>373</v>
      </c>
      <c r="D12" s="20" t="s">
        <v>374</v>
      </c>
      <c r="E12" s="20" t="s">
        <v>22</v>
      </c>
      <c r="F12" s="20" t="s">
        <v>35</v>
      </c>
      <c r="G12" s="20" t="s">
        <v>159</v>
      </c>
      <c r="H12" s="20" t="s">
        <v>307</v>
      </c>
      <c r="I12" s="22">
        <v>3707987</v>
      </c>
      <c r="J12" s="79" t="s">
        <v>375</v>
      </c>
      <c r="L12" s="89"/>
      <c r="M12" s="89"/>
    </row>
    <row r="13" spans="1:13" s="13" customFormat="1" ht="15.95" customHeight="1">
      <c r="A13" s="62">
        <v>44637</v>
      </c>
      <c r="B13" s="21" t="s">
        <v>373</v>
      </c>
      <c r="C13" s="21" t="s">
        <v>373</v>
      </c>
      <c r="D13" s="20" t="s">
        <v>374</v>
      </c>
      <c r="E13" s="20" t="s">
        <v>22</v>
      </c>
      <c r="F13" s="20" t="s">
        <v>158</v>
      </c>
      <c r="G13" s="20" t="s">
        <v>295</v>
      </c>
      <c r="H13" s="20" t="s">
        <v>307</v>
      </c>
      <c r="I13" s="22">
        <v>3451299</v>
      </c>
      <c r="J13" s="79" t="s">
        <v>375</v>
      </c>
      <c r="L13" s="89"/>
      <c r="M13" s="89"/>
    </row>
    <row r="14" spans="1:13" s="13" customFormat="1" ht="15.95" customHeight="1">
      <c r="A14" s="62">
        <v>44644</v>
      </c>
      <c r="B14" s="21" t="s">
        <v>373</v>
      </c>
      <c r="C14" s="21" t="s">
        <v>373</v>
      </c>
      <c r="D14" s="20" t="s">
        <v>374</v>
      </c>
      <c r="E14" s="20" t="s">
        <v>22</v>
      </c>
      <c r="F14" s="20" t="s">
        <v>49</v>
      </c>
      <c r="G14" s="20" t="s">
        <v>98</v>
      </c>
      <c r="H14" s="20" t="s">
        <v>307</v>
      </c>
      <c r="I14" s="22">
        <v>3701555</v>
      </c>
      <c r="J14" s="79" t="s">
        <v>375</v>
      </c>
      <c r="L14" s="89"/>
      <c r="M14" s="89"/>
    </row>
    <row r="15" spans="1:13" s="13" customFormat="1" ht="15.95" customHeight="1">
      <c r="A15" s="62">
        <v>44649</v>
      </c>
      <c r="B15" s="21" t="s">
        <v>373</v>
      </c>
      <c r="C15" s="21" t="s">
        <v>373</v>
      </c>
      <c r="D15" s="20" t="s">
        <v>374</v>
      </c>
      <c r="E15" s="20" t="s">
        <v>22</v>
      </c>
      <c r="F15" s="20" t="s">
        <v>33</v>
      </c>
      <c r="G15" s="20" t="s">
        <v>218</v>
      </c>
      <c r="H15" s="20" t="s">
        <v>307</v>
      </c>
      <c r="I15" s="22">
        <v>3638615</v>
      </c>
      <c r="J15" s="79" t="s">
        <v>349</v>
      </c>
      <c r="L15" s="89"/>
      <c r="M15" s="89"/>
    </row>
    <row r="16" spans="1:13" s="13" customFormat="1" ht="15.95" customHeight="1">
      <c r="A16" s="62">
        <v>44659</v>
      </c>
      <c r="B16" s="21" t="s">
        <v>373</v>
      </c>
      <c r="C16" s="21" t="s">
        <v>373</v>
      </c>
      <c r="D16" s="20" t="s">
        <v>374</v>
      </c>
      <c r="E16" s="20" t="s">
        <v>22</v>
      </c>
      <c r="F16" s="20" t="s">
        <v>49</v>
      </c>
      <c r="G16" s="20" t="s">
        <v>245</v>
      </c>
      <c r="H16" s="20" t="s">
        <v>307</v>
      </c>
      <c r="I16" s="22">
        <v>3448362</v>
      </c>
      <c r="J16" s="79" t="s">
        <v>349</v>
      </c>
      <c r="L16" s="89"/>
      <c r="M16" s="89"/>
    </row>
    <row r="17" spans="1:13" s="13" customFormat="1" ht="15.95" customHeight="1">
      <c r="A17" s="62">
        <v>44664</v>
      </c>
      <c r="B17" s="21" t="s">
        <v>373</v>
      </c>
      <c r="C17" s="21" t="s">
        <v>373</v>
      </c>
      <c r="D17" s="20" t="s">
        <v>374</v>
      </c>
      <c r="E17" s="20" t="s">
        <v>22</v>
      </c>
      <c r="F17" s="20" t="s">
        <v>94</v>
      </c>
      <c r="G17" s="20" t="s">
        <v>116</v>
      </c>
      <c r="H17" s="20" t="s">
        <v>307</v>
      </c>
      <c r="I17" s="22">
        <v>3673246</v>
      </c>
      <c r="J17" s="79" t="s">
        <v>375</v>
      </c>
      <c r="L17" s="89"/>
      <c r="M17" s="89"/>
    </row>
    <row r="18" spans="1:13" s="13" customFormat="1" ht="15.95" customHeight="1">
      <c r="A18" s="62">
        <v>44670</v>
      </c>
      <c r="B18" s="21" t="s">
        <v>373</v>
      </c>
      <c r="C18" s="21" t="s">
        <v>373</v>
      </c>
      <c r="D18" s="20" t="s">
        <v>374</v>
      </c>
      <c r="E18" s="20" t="s">
        <v>22</v>
      </c>
      <c r="F18" s="20" t="s">
        <v>140</v>
      </c>
      <c r="G18" s="20" t="s">
        <v>159</v>
      </c>
      <c r="H18" s="20" t="s">
        <v>307</v>
      </c>
      <c r="I18" s="22">
        <v>2219287</v>
      </c>
      <c r="J18" s="79" t="s">
        <v>376</v>
      </c>
      <c r="L18" s="89"/>
      <c r="M18" s="89"/>
    </row>
    <row r="19" spans="1:13" s="13" customFormat="1" ht="15.95" customHeight="1">
      <c r="A19" s="62">
        <v>44670</v>
      </c>
      <c r="B19" s="21" t="s">
        <v>373</v>
      </c>
      <c r="C19" s="21" t="s">
        <v>373</v>
      </c>
      <c r="D19" s="20" t="s">
        <v>374</v>
      </c>
      <c r="E19" s="20" t="s">
        <v>22</v>
      </c>
      <c r="F19" s="20" t="s">
        <v>23</v>
      </c>
      <c r="G19" s="20" t="s">
        <v>159</v>
      </c>
      <c r="H19" s="20" t="s">
        <v>307</v>
      </c>
      <c r="I19" s="22">
        <v>1499754</v>
      </c>
      <c r="J19" s="79" t="s">
        <v>376</v>
      </c>
      <c r="L19" s="89"/>
      <c r="M19" s="89"/>
    </row>
    <row r="20" spans="1:13" s="13" customFormat="1" ht="15.95" customHeight="1">
      <c r="A20" s="62">
        <v>44677</v>
      </c>
      <c r="B20" s="21" t="s">
        <v>373</v>
      </c>
      <c r="C20" s="21" t="s">
        <v>373</v>
      </c>
      <c r="D20" s="20" t="s">
        <v>374</v>
      </c>
      <c r="E20" s="20" t="s">
        <v>22</v>
      </c>
      <c r="F20" s="20" t="s">
        <v>113</v>
      </c>
      <c r="G20" s="20" t="s">
        <v>377</v>
      </c>
      <c r="H20" s="20" t="s">
        <v>307</v>
      </c>
      <c r="I20" s="22">
        <v>3454531</v>
      </c>
      <c r="J20" s="79" t="s">
        <v>349</v>
      </c>
      <c r="L20" s="89"/>
      <c r="M20" s="89"/>
    </row>
    <row r="21" spans="1:13" s="13" customFormat="1" ht="15.95" customHeight="1">
      <c r="A21" s="62">
        <v>44680</v>
      </c>
      <c r="B21" s="21" t="s">
        <v>373</v>
      </c>
      <c r="C21" s="21" t="s">
        <v>373</v>
      </c>
      <c r="D21" s="20" t="s">
        <v>378</v>
      </c>
      <c r="E21" s="20" t="s">
        <v>22</v>
      </c>
      <c r="F21" s="20" t="s">
        <v>279</v>
      </c>
      <c r="G21" s="20" t="s">
        <v>26</v>
      </c>
      <c r="H21" s="20" t="s">
        <v>307</v>
      </c>
      <c r="I21" s="22">
        <v>759480</v>
      </c>
      <c r="J21" s="79" t="s">
        <v>376</v>
      </c>
      <c r="L21" s="89"/>
      <c r="M21" s="89"/>
    </row>
    <row r="22" spans="1:13" s="13" customFormat="1" ht="15.95" customHeight="1">
      <c r="A22" s="62">
        <v>44680</v>
      </c>
      <c r="B22" s="21" t="s">
        <v>373</v>
      </c>
      <c r="C22" s="21" t="s">
        <v>373</v>
      </c>
      <c r="D22" s="20" t="s">
        <v>374</v>
      </c>
      <c r="E22" s="20" t="s">
        <v>22</v>
      </c>
      <c r="F22" s="20" t="s">
        <v>33</v>
      </c>
      <c r="G22" s="20" t="s">
        <v>26</v>
      </c>
      <c r="H22" s="20" t="s">
        <v>307</v>
      </c>
      <c r="I22" s="22">
        <v>2683329</v>
      </c>
      <c r="J22" s="79" t="s">
        <v>376</v>
      </c>
      <c r="L22" s="89"/>
      <c r="M22" s="89"/>
    </row>
    <row r="23" spans="1:13" s="13" customFormat="1" ht="15.95" customHeight="1">
      <c r="A23" s="62">
        <v>44685</v>
      </c>
      <c r="B23" s="21" t="s">
        <v>373</v>
      </c>
      <c r="C23" s="21" t="s">
        <v>373</v>
      </c>
      <c r="D23" s="20" t="s">
        <v>374</v>
      </c>
      <c r="E23" s="20" t="s">
        <v>22</v>
      </c>
      <c r="F23" s="20" t="s">
        <v>38</v>
      </c>
      <c r="G23" s="20" t="s">
        <v>100</v>
      </c>
      <c r="H23" s="20" t="s">
        <v>307</v>
      </c>
      <c r="I23" s="22">
        <v>3581092</v>
      </c>
      <c r="J23" s="79" t="s">
        <v>349</v>
      </c>
      <c r="L23" s="89"/>
      <c r="M23" s="89"/>
    </row>
    <row r="24" spans="1:13" s="13" customFormat="1" ht="15.95" customHeight="1">
      <c r="A24" s="62">
        <v>44691</v>
      </c>
      <c r="B24" s="21" t="s">
        <v>373</v>
      </c>
      <c r="C24" s="21" t="s">
        <v>373</v>
      </c>
      <c r="D24" s="20" t="s">
        <v>374</v>
      </c>
      <c r="E24" s="20" t="s">
        <v>22</v>
      </c>
      <c r="F24" s="20" t="s">
        <v>33</v>
      </c>
      <c r="G24" s="20" t="s">
        <v>292</v>
      </c>
      <c r="H24" s="20" t="s">
        <v>307</v>
      </c>
      <c r="I24" s="22">
        <v>3686850</v>
      </c>
      <c r="J24" s="79" t="s">
        <v>375</v>
      </c>
      <c r="L24" s="89"/>
      <c r="M24" s="89"/>
    </row>
    <row r="25" spans="1:13" s="13" customFormat="1" ht="15.95" customHeight="1">
      <c r="A25" s="62">
        <v>44697</v>
      </c>
      <c r="B25" s="21" t="s">
        <v>373</v>
      </c>
      <c r="C25" s="21" t="s">
        <v>373</v>
      </c>
      <c r="D25" s="20" t="s">
        <v>374</v>
      </c>
      <c r="E25" s="20" t="s">
        <v>22</v>
      </c>
      <c r="F25" s="20" t="s">
        <v>49</v>
      </c>
      <c r="G25" s="20" t="s">
        <v>70</v>
      </c>
      <c r="H25" s="20" t="s">
        <v>307</v>
      </c>
      <c r="I25" s="22">
        <v>3667755</v>
      </c>
      <c r="J25" s="79" t="s">
        <v>375</v>
      </c>
      <c r="L25" s="89"/>
      <c r="M25" s="89"/>
    </row>
    <row r="26" spans="1:13" s="13" customFormat="1" ht="15.95" customHeight="1">
      <c r="A26" s="62">
        <v>44701</v>
      </c>
      <c r="B26" s="21" t="s">
        <v>373</v>
      </c>
      <c r="C26" s="21" t="s">
        <v>373</v>
      </c>
      <c r="D26" s="20" t="s">
        <v>374</v>
      </c>
      <c r="E26" s="20" t="s">
        <v>22</v>
      </c>
      <c r="F26" s="20" t="s">
        <v>49</v>
      </c>
      <c r="G26" s="20" t="s">
        <v>76</v>
      </c>
      <c r="H26" s="20" t="s">
        <v>307</v>
      </c>
      <c r="I26" s="22">
        <v>3740609</v>
      </c>
      <c r="J26" s="79" t="s">
        <v>375</v>
      </c>
      <c r="L26" s="89"/>
      <c r="M26" s="89"/>
    </row>
    <row r="27" spans="1:13" s="13" customFormat="1" ht="15.95" customHeight="1">
      <c r="A27" s="62">
        <v>44705</v>
      </c>
      <c r="B27" s="21" t="s">
        <v>373</v>
      </c>
      <c r="C27" s="21" t="s">
        <v>373</v>
      </c>
      <c r="D27" s="20" t="s">
        <v>374</v>
      </c>
      <c r="E27" s="20" t="s">
        <v>22</v>
      </c>
      <c r="F27" s="20" t="s">
        <v>55</v>
      </c>
      <c r="G27" s="20" t="s">
        <v>251</v>
      </c>
      <c r="H27" s="20" t="s">
        <v>307</v>
      </c>
      <c r="I27" s="22">
        <v>3664611</v>
      </c>
      <c r="J27" s="79" t="s">
        <v>349</v>
      </c>
      <c r="L27" s="89"/>
      <c r="M27" s="89"/>
    </row>
    <row r="28" spans="1:13" s="13" customFormat="1" ht="15.95" customHeight="1">
      <c r="A28" s="62">
        <v>44710</v>
      </c>
      <c r="B28" s="21" t="s">
        <v>373</v>
      </c>
      <c r="C28" s="21" t="s">
        <v>373</v>
      </c>
      <c r="D28" s="20" t="s">
        <v>374</v>
      </c>
      <c r="E28" s="20" t="s">
        <v>22</v>
      </c>
      <c r="F28" s="20" t="s">
        <v>113</v>
      </c>
      <c r="G28" s="20" t="s">
        <v>95</v>
      </c>
      <c r="H28" s="20" t="s">
        <v>307</v>
      </c>
      <c r="I28" s="22">
        <v>3414211</v>
      </c>
      <c r="J28" s="79" t="s">
        <v>375</v>
      </c>
      <c r="L28" s="89"/>
      <c r="M28" s="89"/>
    </row>
    <row r="29" spans="1:13" s="13" customFormat="1" ht="15.95" customHeight="1">
      <c r="A29" s="62">
        <v>44712</v>
      </c>
      <c r="B29" s="21" t="s">
        <v>373</v>
      </c>
      <c r="C29" s="21" t="s">
        <v>373</v>
      </c>
      <c r="D29" s="20" t="s">
        <v>374</v>
      </c>
      <c r="E29" s="20" t="s">
        <v>22</v>
      </c>
      <c r="F29" s="20" t="s">
        <v>33</v>
      </c>
      <c r="G29" s="20" t="s">
        <v>212</v>
      </c>
      <c r="H29" s="20" t="s">
        <v>307</v>
      </c>
      <c r="I29" s="22">
        <v>1989768</v>
      </c>
      <c r="J29" s="79" t="s">
        <v>379</v>
      </c>
      <c r="L29" s="89"/>
      <c r="M29" s="89"/>
    </row>
    <row r="30" spans="1:13" s="13" customFormat="1" ht="15.95" customHeight="1">
      <c r="A30" s="62">
        <v>44712</v>
      </c>
      <c r="B30" s="21" t="s">
        <v>373</v>
      </c>
      <c r="C30" s="21" t="s">
        <v>373</v>
      </c>
      <c r="D30" s="20" t="s">
        <v>374</v>
      </c>
      <c r="E30" s="20" t="s">
        <v>22</v>
      </c>
      <c r="F30" s="20" t="s">
        <v>68</v>
      </c>
      <c r="G30" s="20" t="s">
        <v>212</v>
      </c>
      <c r="H30" s="20" t="s">
        <v>307</v>
      </c>
      <c r="I30" s="22">
        <v>1477801</v>
      </c>
      <c r="J30" s="79" t="s">
        <v>379</v>
      </c>
      <c r="L30" s="89"/>
      <c r="M30" s="89"/>
    </row>
    <row r="31" spans="1:13" s="13" customFormat="1" ht="15.95" customHeight="1">
      <c r="A31" s="62">
        <v>44715</v>
      </c>
      <c r="B31" s="21" t="s">
        <v>373</v>
      </c>
      <c r="C31" s="21" t="s">
        <v>373</v>
      </c>
      <c r="D31" s="20" t="s">
        <v>374</v>
      </c>
      <c r="E31" s="20" t="s">
        <v>22</v>
      </c>
      <c r="F31" s="20" t="s">
        <v>113</v>
      </c>
      <c r="G31" s="20" t="s">
        <v>377</v>
      </c>
      <c r="H31" s="20" t="s">
        <v>307</v>
      </c>
      <c r="I31" s="22">
        <v>3452736</v>
      </c>
      <c r="J31" s="79" t="s">
        <v>375</v>
      </c>
      <c r="L31" s="89"/>
      <c r="M31" s="89"/>
    </row>
    <row r="32" spans="1:13" s="13" customFormat="1" ht="15.95" customHeight="1">
      <c r="A32" s="62">
        <v>44718</v>
      </c>
      <c r="B32" s="21" t="s">
        <v>373</v>
      </c>
      <c r="C32" s="21" t="s">
        <v>373</v>
      </c>
      <c r="D32" s="20" t="s">
        <v>374</v>
      </c>
      <c r="E32" s="20" t="s">
        <v>22</v>
      </c>
      <c r="F32" s="20" t="s">
        <v>113</v>
      </c>
      <c r="G32" s="20" t="s">
        <v>45</v>
      </c>
      <c r="H32" s="20" t="s">
        <v>307</v>
      </c>
      <c r="I32" s="22">
        <v>3644520</v>
      </c>
      <c r="J32" s="79" t="s">
        <v>349</v>
      </c>
      <c r="L32" s="89"/>
      <c r="M32" s="89"/>
    </row>
    <row r="33" spans="1:13" s="13" customFormat="1" ht="15.95" customHeight="1">
      <c r="A33" s="62">
        <v>44722</v>
      </c>
      <c r="B33" s="21" t="s">
        <v>373</v>
      </c>
      <c r="C33" s="21" t="s">
        <v>373</v>
      </c>
      <c r="D33" s="20" t="s">
        <v>378</v>
      </c>
      <c r="E33" s="20" t="s">
        <v>22</v>
      </c>
      <c r="F33" s="20" t="s">
        <v>187</v>
      </c>
      <c r="G33" s="20" t="s">
        <v>380</v>
      </c>
      <c r="H33" s="20" t="s">
        <v>307</v>
      </c>
      <c r="I33" s="22">
        <v>911888</v>
      </c>
      <c r="J33" s="79" t="s">
        <v>381</v>
      </c>
      <c r="L33" s="89"/>
      <c r="M33" s="89"/>
    </row>
    <row r="34" spans="1:13" s="13" customFormat="1" ht="15.95" customHeight="1">
      <c r="A34" s="62">
        <v>44722</v>
      </c>
      <c r="B34" s="21" t="s">
        <v>373</v>
      </c>
      <c r="C34" s="21" t="s">
        <v>373</v>
      </c>
      <c r="D34" s="20" t="s">
        <v>374</v>
      </c>
      <c r="E34" s="20" t="s">
        <v>22</v>
      </c>
      <c r="F34" s="20" t="s">
        <v>140</v>
      </c>
      <c r="G34" s="20" t="s">
        <v>380</v>
      </c>
      <c r="H34" s="20" t="s">
        <v>307</v>
      </c>
      <c r="I34" s="22">
        <v>2363887</v>
      </c>
      <c r="J34" s="79" t="s">
        <v>381</v>
      </c>
      <c r="L34" s="89"/>
      <c r="M34" s="89"/>
    </row>
    <row r="35" spans="1:13" s="13" customFormat="1" ht="15.95" customHeight="1">
      <c r="A35" s="62">
        <v>44724</v>
      </c>
      <c r="B35" s="21" t="s">
        <v>373</v>
      </c>
      <c r="C35" s="21" t="s">
        <v>373</v>
      </c>
      <c r="D35" s="20" t="s">
        <v>374</v>
      </c>
      <c r="E35" s="20" t="s">
        <v>22</v>
      </c>
      <c r="F35" s="20" t="s">
        <v>140</v>
      </c>
      <c r="G35" s="20" t="s">
        <v>141</v>
      </c>
      <c r="H35" s="20" t="s">
        <v>307</v>
      </c>
      <c r="I35" s="22">
        <v>2265397</v>
      </c>
      <c r="J35" s="79" t="s">
        <v>376</v>
      </c>
      <c r="L35" s="89"/>
      <c r="M35" s="89"/>
    </row>
    <row r="36" spans="1:13" s="13" customFormat="1" ht="15.95" customHeight="1">
      <c r="A36" s="62">
        <v>44724</v>
      </c>
      <c r="B36" s="21" t="s">
        <v>373</v>
      </c>
      <c r="C36" s="21" t="s">
        <v>373</v>
      </c>
      <c r="D36" s="20" t="s">
        <v>374</v>
      </c>
      <c r="E36" s="20" t="s">
        <v>22</v>
      </c>
      <c r="F36" s="20" t="s">
        <v>38</v>
      </c>
      <c r="G36" s="20" t="s">
        <v>141</v>
      </c>
      <c r="H36" s="20" t="s">
        <v>307</v>
      </c>
      <c r="I36" s="22">
        <v>1440237</v>
      </c>
      <c r="J36" s="79" t="s">
        <v>376</v>
      </c>
      <c r="L36" s="89"/>
      <c r="M36" s="89"/>
    </row>
    <row r="37" spans="1:13" s="13" customFormat="1" ht="15.95" customHeight="1">
      <c r="A37" s="62">
        <v>44727</v>
      </c>
      <c r="B37" s="21" t="s">
        <v>373</v>
      </c>
      <c r="C37" s="21" t="s">
        <v>373</v>
      </c>
      <c r="D37" s="20" t="s">
        <v>374</v>
      </c>
      <c r="E37" s="20" t="s">
        <v>22</v>
      </c>
      <c r="F37" s="20" t="s">
        <v>140</v>
      </c>
      <c r="G37" s="20" t="s">
        <v>205</v>
      </c>
      <c r="H37" s="20" t="s">
        <v>307</v>
      </c>
      <c r="I37" s="22">
        <v>2173174</v>
      </c>
      <c r="J37" s="79" t="s">
        <v>381</v>
      </c>
      <c r="L37" s="89"/>
      <c r="M37" s="89"/>
    </row>
    <row r="38" spans="1:13" s="13" customFormat="1" ht="15.95" customHeight="1">
      <c r="A38" s="62">
        <v>44727</v>
      </c>
      <c r="B38" s="21" t="s">
        <v>373</v>
      </c>
      <c r="C38" s="21" t="s">
        <v>373</v>
      </c>
      <c r="D38" s="20" t="s">
        <v>374</v>
      </c>
      <c r="E38" s="20" t="s">
        <v>22</v>
      </c>
      <c r="F38" s="20" t="s">
        <v>38</v>
      </c>
      <c r="G38" s="20" t="s">
        <v>205</v>
      </c>
      <c r="H38" s="20" t="s">
        <v>307</v>
      </c>
      <c r="I38" s="22">
        <v>1100703</v>
      </c>
      <c r="J38" s="79" t="s">
        <v>381</v>
      </c>
      <c r="L38" s="89"/>
      <c r="M38" s="89"/>
    </row>
    <row r="39" spans="1:13" s="13" customFormat="1" ht="15.95" customHeight="1">
      <c r="A39" s="62">
        <v>44730</v>
      </c>
      <c r="B39" s="21" t="s">
        <v>373</v>
      </c>
      <c r="C39" s="21" t="s">
        <v>373</v>
      </c>
      <c r="D39" s="20" t="s">
        <v>374</v>
      </c>
      <c r="E39" s="20" t="s">
        <v>22</v>
      </c>
      <c r="F39" s="20" t="s">
        <v>33</v>
      </c>
      <c r="G39" s="20" t="s">
        <v>344</v>
      </c>
      <c r="H39" s="20" t="s">
        <v>307</v>
      </c>
      <c r="I39" s="22">
        <v>3212261</v>
      </c>
      <c r="J39" s="79" t="s">
        <v>349</v>
      </c>
      <c r="L39" s="89"/>
      <c r="M39" s="89"/>
    </row>
    <row r="40" spans="1:13" s="13" customFormat="1" ht="15.95" customHeight="1">
      <c r="A40" s="62">
        <v>44732</v>
      </c>
      <c r="B40" s="21" t="s">
        <v>373</v>
      </c>
      <c r="C40" s="21" t="s">
        <v>373</v>
      </c>
      <c r="D40" s="20" t="s">
        <v>374</v>
      </c>
      <c r="E40" s="20" t="s">
        <v>22</v>
      </c>
      <c r="F40" s="20" t="s">
        <v>94</v>
      </c>
      <c r="G40" s="20" t="s">
        <v>116</v>
      </c>
      <c r="H40" s="20" t="s">
        <v>307</v>
      </c>
      <c r="I40" s="22">
        <v>3662664</v>
      </c>
      <c r="J40" s="79" t="s">
        <v>375</v>
      </c>
      <c r="L40" s="89"/>
      <c r="M40" s="89"/>
    </row>
    <row r="41" spans="1:13" s="13" customFormat="1" ht="15.95" customHeight="1">
      <c r="A41" s="62">
        <v>44736</v>
      </c>
      <c r="B41" s="21" t="s">
        <v>373</v>
      </c>
      <c r="C41" s="21" t="s">
        <v>373</v>
      </c>
      <c r="D41" s="20" t="s">
        <v>374</v>
      </c>
      <c r="E41" s="20" t="s">
        <v>22</v>
      </c>
      <c r="F41" s="20" t="s">
        <v>83</v>
      </c>
      <c r="G41" s="20" t="s">
        <v>104</v>
      </c>
      <c r="H41" s="20" t="s">
        <v>307</v>
      </c>
      <c r="I41" s="22">
        <v>3380055</v>
      </c>
      <c r="J41" s="79" t="s">
        <v>375</v>
      </c>
      <c r="L41" s="89"/>
      <c r="M41" s="89"/>
    </row>
    <row r="42" spans="1:13" s="13" customFormat="1" ht="15.95" customHeight="1">
      <c r="A42" s="62">
        <v>44738</v>
      </c>
      <c r="B42" s="21" t="s">
        <v>373</v>
      </c>
      <c r="C42" s="21" t="s">
        <v>373</v>
      </c>
      <c r="D42" s="20" t="s">
        <v>374</v>
      </c>
      <c r="E42" s="20" t="s">
        <v>22</v>
      </c>
      <c r="F42" s="20" t="s">
        <v>140</v>
      </c>
      <c r="G42" s="20" t="s">
        <v>190</v>
      </c>
      <c r="H42" s="20" t="s">
        <v>307</v>
      </c>
      <c r="I42" s="22">
        <v>2214006</v>
      </c>
      <c r="J42" s="79" t="s">
        <v>349</v>
      </c>
      <c r="L42" s="89"/>
      <c r="M42" s="89"/>
    </row>
    <row r="43" spans="1:13" s="13" customFormat="1" ht="15.95" customHeight="1">
      <c r="A43" s="62">
        <v>44741</v>
      </c>
      <c r="B43" s="21" t="s">
        <v>373</v>
      </c>
      <c r="C43" s="21" t="s">
        <v>373</v>
      </c>
      <c r="D43" s="20" t="s">
        <v>374</v>
      </c>
      <c r="E43" s="20" t="s">
        <v>22</v>
      </c>
      <c r="F43" s="20" t="s">
        <v>140</v>
      </c>
      <c r="G43" s="20" t="s">
        <v>118</v>
      </c>
      <c r="H43" s="20" t="s">
        <v>307</v>
      </c>
      <c r="I43" s="22">
        <v>2296387</v>
      </c>
      <c r="J43" s="79" t="s">
        <v>349</v>
      </c>
      <c r="L43" s="89"/>
      <c r="M43" s="89"/>
    </row>
    <row r="44" spans="1:13" s="13" customFormat="1" ht="15.95" customHeight="1">
      <c r="A44" s="62">
        <v>44746</v>
      </c>
      <c r="B44" s="21" t="s">
        <v>373</v>
      </c>
      <c r="C44" s="21" t="s">
        <v>373</v>
      </c>
      <c r="D44" s="20" t="s">
        <v>378</v>
      </c>
      <c r="E44" s="20" t="s">
        <v>22</v>
      </c>
      <c r="F44" s="20" t="s">
        <v>28</v>
      </c>
      <c r="G44" s="20" t="s">
        <v>195</v>
      </c>
      <c r="H44" s="20" t="s">
        <v>307</v>
      </c>
      <c r="I44" s="22">
        <v>3559771</v>
      </c>
      <c r="J44" s="79" t="s">
        <v>349</v>
      </c>
      <c r="L44" s="89"/>
      <c r="M44" s="89"/>
    </row>
    <row r="45" spans="1:13" s="13" customFormat="1" ht="15.95" customHeight="1">
      <c r="A45" s="62">
        <v>44748</v>
      </c>
      <c r="B45" s="21" t="s">
        <v>373</v>
      </c>
      <c r="C45" s="21" t="s">
        <v>373</v>
      </c>
      <c r="D45" s="20" t="s">
        <v>374</v>
      </c>
      <c r="E45" s="20" t="s">
        <v>22</v>
      </c>
      <c r="F45" s="20" t="s">
        <v>113</v>
      </c>
      <c r="G45" s="20" t="s">
        <v>95</v>
      </c>
      <c r="H45" s="20" t="s">
        <v>307</v>
      </c>
      <c r="I45" s="22">
        <v>3420121</v>
      </c>
      <c r="J45" s="79" t="s">
        <v>375</v>
      </c>
      <c r="L45" s="89"/>
      <c r="M45" s="89"/>
    </row>
    <row r="46" spans="1:13" s="13" customFormat="1" ht="15.95" customHeight="1">
      <c r="A46" s="62">
        <v>44749</v>
      </c>
      <c r="B46" s="21" t="s">
        <v>373</v>
      </c>
      <c r="C46" s="21" t="s">
        <v>373</v>
      </c>
      <c r="D46" s="20" t="s">
        <v>374</v>
      </c>
      <c r="E46" s="20" t="s">
        <v>22</v>
      </c>
      <c r="F46" s="20" t="s">
        <v>140</v>
      </c>
      <c r="G46" s="20" t="s">
        <v>271</v>
      </c>
      <c r="H46" s="20" t="s">
        <v>307</v>
      </c>
      <c r="I46" s="22">
        <v>2139761</v>
      </c>
      <c r="J46" s="79" t="s">
        <v>349</v>
      </c>
      <c r="L46" s="89"/>
      <c r="M46" s="89"/>
    </row>
    <row r="47" spans="1:13" s="13" customFormat="1" ht="15.95" customHeight="1">
      <c r="A47" s="62">
        <v>44752</v>
      </c>
      <c r="B47" s="21" t="s">
        <v>373</v>
      </c>
      <c r="C47" s="21" t="s">
        <v>373</v>
      </c>
      <c r="D47" s="20" t="s">
        <v>374</v>
      </c>
      <c r="E47" s="20" t="s">
        <v>22</v>
      </c>
      <c r="F47" s="20" t="s">
        <v>33</v>
      </c>
      <c r="G47" s="20" t="s">
        <v>290</v>
      </c>
      <c r="H47" s="20" t="s">
        <v>307</v>
      </c>
      <c r="I47" s="22">
        <v>3467713</v>
      </c>
      <c r="J47" s="79" t="s">
        <v>375</v>
      </c>
      <c r="L47" s="89"/>
      <c r="M47" s="89"/>
    </row>
    <row r="48" spans="1:13" s="13" customFormat="1" ht="15.95" customHeight="1">
      <c r="A48" s="62">
        <v>44755</v>
      </c>
      <c r="B48" s="21" t="s">
        <v>373</v>
      </c>
      <c r="C48" s="21" t="s">
        <v>373</v>
      </c>
      <c r="D48" s="20" t="s">
        <v>374</v>
      </c>
      <c r="E48" s="20" t="s">
        <v>22</v>
      </c>
      <c r="F48" s="20" t="s">
        <v>140</v>
      </c>
      <c r="G48" s="20" t="s">
        <v>194</v>
      </c>
      <c r="H48" s="20" t="s">
        <v>307</v>
      </c>
      <c r="I48" s="22">
        <v>2216716</v>
      </c>
      <c r="J48" s="79" t="s">
        <v>349</v>
      </c>
      <c r="L48" s="89"/>
      <c r="M48" s="89"/>
    </row>
    <row r="49" spans="1:13" s="13" customFormat="1" ht="15.95" customHeight="1">
      <c r="A49" s="62">
        <v>44757</v>
      </c>
      <c r="B49" s="21" t="s">
        <v>373</v>
      </c>
      <c r="C49" s="21" t="s">
        <v>373</v>
      </c>
      <c r="D49" s="20" t="s">
        <v>378</v>
      </c>
      <c r="E49" s="20" t="s">
        <v>22</v>
      </c>
      <c r="F49" s="20" t="s">
        <v>28</v>
      </c>
      <c r="G49" s="20" t="s">
        <v>299</v>
      </c>
      <c r="H49" s="20" t="s">
        <v>307</v>
      </c>
      <c r="I49" s="22">
        <v>3362901</v>
      </c>
      <c r="J49" s="79" t="s">
        <v>349</v>
      </c>
      <c r="L49" s="89"/>
      <c r="M49" s="89"/>
    </row>
    <row r="50" spans="1:13" s="13" customFormat="1" ht="15.95" customHeight="1">
      <c r="A50" s="62">
        <v>44760</v>
      </c>
      <c r="B50" s="21" t="s">
        <v>373</v>
      </c>
      <c r="C50" s="21" t="s">
        <v>373</v>
      </c>
      <c r="D50" s="20" t="s">
        <v>374</v>
      </c>
      <c r="E50" s="20" t="s">
        <v>22</v>
      </c>
      <c r="F50" s="20" t="s">
        <v>113</v>
      </c>
      <c r="G50" s="20" t="s">
        <v>377</v>
      </c>
      <c r="H50" s="20" t="s">
        <v>307</v>
      </c>
      <c r="I50" s="22">
        <v>3452614</v>
      </c>
      <c r="J50" s="79" t="s">
        <v>375</v>
      </c>
      <c r="L50" s="89"/>
      <c r="M50" s="89"/>
    </row>
    <row r="51" spans="1:13" s="13" customFormat="1" ht="15.95" customHeight="1">
      <c r="A51" s="62">
        <v>44765</v>
      </c>
      <c r="B51" s="21" t="s">
        <v>373</v>
      </c>
      <c r="C51" s="21" t="s">
        <v>373</v>
      </c>
      <c r="D51" s="20" t="s">
        <v>374</v>
      </c>
      <c r="E51" s="20" t="s">
        <v>22</v>
      </c>
      <c r="F51" s="20" t="s">
        <v>55</v>
      </c>
      <c r="G51" s="20" t="s">
        <v>76</v>
      </c>
      <c r="H51" s="20" t="s">
        <v>307</v>
      </c>
      <c r="I51" s="22">
        <v>3726751</v>
      </c>
      <c r="J51" s="79" t="s">
        <v>375</v>
      </c>
      <c r="L51" s="89"/>
      <c r="M51" s="89"/>
    </row>
    <row r="52" spans="1:13" s="13" customFormat="1" ht="15.95" customHeight="1">
      <c r="A52" s="62">
        <v>44767</v>
      </c>
      <c r="B52" s="21" t="s">
        <v>373</v>
      </c>
      <c r="C52" s="21" t="s">
        <v>373</v>
      </c>
      <c r="D52" s="20" t="s">
        <v>374</v>
      </c>
      <c r="E52" s="20" t="s">
        <v>22</v>
      </c>
      <c r="F52" s="20" t="s">
        <v>140</v>
      </c>
      <c r="G52" s="20" t="s">
        <v>382</v>
      </c>
      <c r="H52" s="20" t="s">
        <v>307</v>
      </c>
      <c r="I52" s="22">
        <v>2211922</v>
      </c>
      <c r="J52" s="79" t="s">
        <v>349</v>
      </c>
      <c r="L52" s="89"/>
      <c r="M52" s="89"/>
    </row>
    <row r="53" spans="1:13" s="13" customFormat="1" ht="15.95" customHeight="1">
      <c r="A53" s="62">
        <v>44770</v>
      </c>
      <c r="B53" s="21" t="s">
        <v>373</v>
      </c>
      <c r="C53" s="21" t="s">
        <v>373</v>
      </c>
      <c r="D53" s="20" t="s">
        <v>374</v>
      </c>
      <c r="E53" s="20" t="s">
        <v>22</v>
      </c>
      <c r="F53" s="20" t="s">
        <v>23</v>
      </c>
      <c r="G53" s="20" t="s">
        <v>367</v>
      </c>
      <c r="H53" s="20" t="s">
        <v>307</v>
      </c>
      <c r="I53" s="22">
        <v>3368980</v>
      </c>
      <c r="J53" s="79" t="s">
        <v>375</v>
      </c>
      <c r="L53" s="89"/>
      <c r="M53" s="89"/>
    </row>
    <row r="54" spans="1:13" s="13" customFormat="1" ht="15.95" customHeight="1">
      <c r="A54" s="62">
        <v>44772</v>
      </c>
      <c r="B54" s="21" t="s">
        <v>373</v>
      </c>
      <c r="C54" s="21" t="s">
        <v>373</v>
      </c>
      <c r="D54" s="20" t="s">
        <v>374</v>
      </c>
      <c r="E54" s="20" t="s">
        <v>22</v>
      </c>
      <c r="F54" s="20" t="s">
        <v>33</v>
      </c>
      <c r="G54" s="20" t="s">
        <v>205</v>
      </c>
      <c r="H54" s="20" t="s">
        <v>307</v>
      </c>
      <c r="I54" s="22">
        <v>2212428</v>
      </c>
      <c r="J54" s="79" t="s">
        <v>349</v>
      </c>
      <c r="L54" s="89"/>
      <c r="M54" s="89"/>
    </row>
    <row r="55" spans="1:13" s="13" customFormat="1" ht="15.95" customHeight="1" thickBot="1">
      <c r="A55" s="136">
        <v>44775</v>
      </c>
      <c r="B55" s="137" t="s">
        <v>373</v>
      </c>
      <c r="C55" s="137" t="s">
        <v>373</v>
      </c>
      <c r="D55" s="138" t="s">
        <v>374</v>
      </c>
      <c r="E55" s="138" t="s">
        <v>22</v>
      </c>
      <c r="F55" s="138" t="s">
        <v>94</v>
      </c>
      <c r="G55" s="138" t="s">
        <v>70</v>
      </c>
      <c r="H55" s="138" t="s">
        <v>307</v>
      </c>
      <c r="I55" s="139">
        <v>3654707</v>
      </c>
      <c r="J55" s="142" t="s">
        <v>375</v>
      </c>
    </row>
    <row r="56" spans="1:13" s="13" customFormat="1" ht="15.95" customHeight="1" thickTop="1">
      <c r="A56" s="62">
        <v>44776</v>
      </c>
      <c r="B56" s="21" t="s">
        <v>373</v>
      </c>
      <c r="C56" s="21" t="s">
        <v>373</v>
      </c>
      <c r="D56" s="20" t="s">
        <v>374</v>
      </c>
      <c r="E56" s="20" t="s">
        <v>22</v>
      </c>
      <c r="F56" s="20" t="s">
        <v>140</v>
      </c>
      <c r="G56" s="20" t="s">
        <v>190</v>
      </c>
      <c r="H56" s="20" t="s">
        <v>307</v>
      </c>
      <c r="I56" s="22">
        <v>2202354</v>
      </c>
      <c r="J56" s="79" t="s">
        <v>349</v>
      </c>
      <c r="L56" s="89"/>
      <c r="M56" s="89"/>
    </row>
    <row r="57" spans="1:13" s="13" customFormat="1" ht="15.95" customHeight="1">
      <c r="A57" s="62">
        <v>44782</v>
      </c>
      <c r="B57" s="21" t="s">
        <v>373</v>
      </c>
      <c r="C57" s="21" t="s">
        <v>373</v>
      </c>
      <c r="D57" s="20" t="s">
        <v>374</v>
      </c>
      <c r="E57" s="20" t="s">
        <v>22</v>
      </c>
      <c r="F57" s="20" t="s">
        <v>65</v>
      </c>
      <c r="G57" s="20" t="s">
        <v>90</v>
      </c>
      <c r="H57" s="20" t="s">
        <v>307</v>
      </c>
      <c r="I57" s="22">
        <v>3682732</v>
      </c>
      <c r="J57" s="79" t="s">
        <v>375</v>
      </c>
      <c r="L57" s="89"/>
      <c r="M57" s="89"/>
    </row>
    <row r="58" spans="1:13" s="13" customFormat="1" ht="15.95" customHeight="1">
      <c r="A58" s="62">
        <v>44785</v>
      </c>
      <c r="B58" s="21" t="s">
        <v>373</v>
      </c>
      <c r="C58" s="21" t="s">
        <v>373</v>
      </c>
      <c r="D58" s="20" t="s">
        <v>378</v>
      </c>
      <c r="E58" s="20" t="s">
        <v>22</v>
      </c>
      <c r="F58" s="20" t="s">
        <v>28</v>
      </c>
      <c r="G58" s="20" t="s">
        <v>207</v>
      </c>
      <c r="H58" s="20" t="s">
        <v>307</v>
      </c>
      <c r="I58" s="22">
        <v>3414774</v>
      </c>
      <c r="J58" s="79" t="s">
        <v>375</v>
      </c>
      <c r="L58" s="89"/>
      <c r="M58" s="89"/>
    </row>
    <row r="59" spans="1:13" s="13" customFormat="1" ht="15.95" customHeight="1">
      <c r="A59" s="62">
        <v>44788</v>
      </c>
      <c r="B59" s="21" t="s">
        <v>373</v>
      </c>
      <c r="C59" s="21" t="s">
        <v>373</v>
      </c>
      <c r="D59" s="20" t="s">
        <v>374</v>
      </c>
      <c r="E59" s="20" t="s">
        <v>22</v>
      </c>
      <c r="F59" s="20" t="s">
        <v>33</v>
      </c>
      <c r="G59" s="20" t="s">
        <v>198</v>
      </c>
      <c r="H59" s="20" t="s">
        <v>307</v>
      </c>
      <c r="I59" s="22">
        <v>1773576</v>
      </c>
      <c r="J59" s="79" t="s">
        <v>381</v>
      </c>
      <c r="L59" s="89"/>
      <c r="M59" s="89"/>
    </row>
    <row r="60" spans="1:13" s="13" customFormat="1" ht="15.95" customHeight="1">
      <c r="A60" s="62">
        <v>44788</v>
      </c>
      <c r="B60" s="21" t="s">
        <v>373</v>
      </c>
      <c r="C60" s="21" t="s">
        <v>373</v>
      </c>
      <c r="D60" s="20" t="s">
        <v>374</v>
      </c>
      <c r="E60" s="20" t="s">
        <v>22</v>
      </c>
      <c r="F60" s="20" t="s">
        <v>68</v>
      </c>
      <c r="G60" s="20" t="s">
        <v>198</v>
      </c>
      <c r="H60" s="20" t="s">
        <v>307</v>
      </c>
      <c r="I60" s="22">
        <v>1691144</v>
      </c>
      <c r="J60" s="79" t="s">
        <v>381</v>
      </c>
      <c r="L60" s="89"/>
      <c r="M60" s="89"/>
    </row>
    <row r="61" spans="1:13" s="13" customFormat="1" ht="15.95" customHeight="1">
      <c r="A61" s="62">
        <v>44791</v>
      </c>
      <c r="B61" s="21" t="s">
        <v>373</v>
      </c>
      <c r="C61" s="21" t="s">
        <v>373</v>
      </c>
      <c r="D61" s="20" t="s">
        <v>374</v>
      </c>
      <c r="E61" s="20" t="s">
        <v>22</v>
      </c>
      <c r="F61" s="20" t="s">
        <v>113</v>
      </c>
      <c r="G61" s="20" t="s">
        <v>95</v>
      </c>
      <c r="H61" s="20" t="s">
        <v>307</v>
      </c>
      <c r="I61" s="22">
        <v>3418167</v>
      </c>
      <c r="J61" s="79" t="s">
        <v>375</v>
      </c>
      <c r="L61" s="89"/>
      <c r="M61" s="89"/>
    </row>
    <row r="62" spans="1:13" s="13" customFormat="1" ht="15.95" customHeight="1">
      <c r="A62" s="62">
        <v>44794</v>
      </c>
      <c r="B62" s="21" t="s">
        <v>373</v>
      </c>
      <c r="C62" s="21" t="s">
        <v>373</v>
      </c>
      <c r="D62" s="20" t="s">
        <v>374</v>
      </c>
      <c r="E62" s="20" t="s">
        <v>22</v>
      </c>
      <c r="F62" s="20" t="s">
        <v>68</v>
      </c>
      <c r="G62" s="20" t="s">
        <v>115</v>
      </c>
      <c r="H62" s="20" t="s">
        <v>307</v>
      </c>
      <c r="I62" s="22">
        <v>3464842</v>
      </c>
      <c r="J62" s="79" t="s">
        <v>375</v>
      </c>
      <c r="L62" s="89"/>
      <c r="M62" s="89"/>
    </row>
    <row r="63" spans="1:13" s="13" customFormat="1" ht="15.95" customHeight="1">
      <c r="A63" s="62">
        <v>44798</v>
      </c>
      <c r="B63" s="21" t="s">
        <v>373</v>
      </c>
      <c r="C63" s="21" t="s">
        <v>373</v>
      </c>
      <c r="D63" s="20" t="s">
        <v>374</v>
      </c>
      <c r="E63" s="20" t="s">
        <v>22</v>
      </c>
      <c r="F63" s="20" t="s">
        <v>49</v>
      </c>
      <c r="G63" s="20" t="s">
        <v>159</v>
      </c>
      <c r="H63" s="20" t="s">
        <v>307</v>
      </c>
      <c r="I63" s="22">
        <v>3677729</v>
      </c>
      <c r="J63" s="79" t="s">
        <v>375</v>
      </c>
      <c r="L63" s="89"/>
      <c r="M63" s="89"/>
    </row>
    <row r="64" spans="1:13" s="13" customFormat="1" ht="15.95" customHeight="1">
      <c r="A64" s="62">
        <v>44802</v>
      </c>
      <c r="B64" s="21" t="s">
        <v>373</v>
      </c>
      <c r="C64" s="21" t="s">
        <v>373</v>
      </c>
      <c r="D64" s="20" t="s">
        <v>374</v>
      </c>
      <c r="E64" s="20" t="s">
        <v>22</v>
      </c>
      <c r="F64" s="20" t="s">
        <v>55</v>
      </c>
      <c r="G64" s="20" t="s">
        <v>236</v>
      </c>
      <c r="H64" s="20" t="s">
        <v>307</v>
      </c>
      <c r="I64" s="22">
        <v>3371953</v>
      </c>
      <c r="J64" s="79" t="s">
        <v>375</v>
      </c>
      <c r="L64" s="89"/>
      <c r="M64" s="89"/>
    </row>
    <row r="65" spans="1:13" s="13" customFormat="1" ht="15.95" customHeight="1">
      <c r="A65" s="62">
        <v>44804</v>
      </c>
      <c r="B65" s="21" t="s">
        <v>373</v>
      </c>
      <c r="C65" s="21" t="s">
        <v>373</v>
      </c>
      <c r="D65" s="20" t="s">
        <v>374</v>
      </c>
      <c r="E65" s="20" t="s">
        <v>22</v>
      </c>
      <c r="F65" s="20" t="s">
        <v>35</v>
      </c>
      <c r="G65" s="20" t="s">
        <v>47</v>
      </c>
      <c r="H65" s="20" t="s">
        <v>307</v>
      </c>
      <c r="I65" s="22">
        <v>3417920</v>
      </c>
      <c r="J65" s="79" t="s">
        <v>375</v>
      </c>
      <c r="L65" s="89"/>
      <c r="M65" s="89"/>
    </row>
    <row r="66" spans="1:13" s="13" customFormat="1" ht="15.95" customHeight="1">
      <c r="A66" s="62">
        <v>44808</v>
      </c>
      <c r="B66" s="21" t="s">
        <v>373</v>
      </c>
      <c r="C66" s="21" t="s">
        <v>373</v>
      </c>
      <c r="D66" s="20" t="s">
        <v>374</v>
      </c>
      <c r="E66" s="20" t="s">
        <v>22</v>
      </c>
      <c r="F66" s="20" t="s">
        <v>55</v>
      </c>
      <c r="G66" s="20" t="s">
        <v>218</v>
      </c>
      <c r="H66" s="20" t="s">
        <v>307</v>
      </c>
      <c r="I66" s="22">
        <v>3467975</v>
      </c>
      <c r="J66" s="79" t="s">
        <v>349</v>
      </c>
      <c r="L66" s="89"/>
      <c r="M66" s="89"/>
    </row>
    <row r="67" spans="1:13" s="13" customFormat="1" ht="15.95" customHeight="1">
      <c r="A67" s="62">
        <v>44811</v>
      </c>
      <c r="B67" s="21" t="s">
        <v>373</v>
      </c>
      <c r="C67" s="21" t="s">
        <v>373</v>
      </c>
      <c r="D67" s="20" t="s">
        <v>374</v>
      </c>
      <c r="E67" s="20" t="s">
        <v>22</v>
      </c>
      <c r="F67" s="20" t="s">
        <v>94</v>
      </c>
      <c r="G67" s="20" t="s">
        <v>116</v>
      </c>
      <c r="H67" s="20" t="s">
        <v>307</v>
      </c>
      <c r="I67" s="22">
        <v>3659591</v>
      </c>
      <c r="J67" s="79" t="s">
        <v>375</v>
      </c>
      <c r="L67" s="89"/>
      <c r="M67" s="89"/>
    </row>
    <row r="68" spans="1:13" s="13" customFormat="1" ht="15.95" customHeight="1">
      <c r="A68" s="62">
        <v>44813</v>
      </c>
      <c r="B68" s="21" t="s">
        <v>373</v>
      </c>
      <c r="C68" s="21" t="s">
        <v>373</v>
      </c>
      <c r="D68" s="20" t="s">
        <v>374</v>
      </c>
      <c r="E68" s="20" t="s">
        <v>22</v>
      </c>
      <c r="F68" s="20" t="s">
        <v>33</v>
      </c>
      <c r="G68" s="20" t="s">
        <v>290</v>
      </c>
      <c r="H68" s="20" t="s">
        <v>307</v>
      </c>
      <c r="I68" s="22">
        <v>3466893</v>
      </c>
      <c r="J68" s="79" t="s">
        <v>375</v>
      </c>
      <c r="L68" s="89"/>
      <c r="M68" s="89"/>
    </row>
    <row r="69" spans="1:13" s="13" customFormat="1" ht="15.95" customHeight="1">
      <c r="A69" s="62">
        <v>44816</v>
      </c>
      <c r="B69" s="21" t="s">
        <v>373</v>
      </c>
      <c r="C69" s="21" t="s">
        <v>373</v>
      </c>
      <c r="D69" s="20" t="s">
        <v>374</v>
      </c>
      <c r="E69" s="20" t="s">
        <v>22</v>
      </c>
      <c r="F69" s="20" t="s">
        <v>33</v>
      </c>
      <c r="G69" s="20" t="s">
        <v>246</v>
      </c>
      <c r="H69" s="20" t="s">
        <v>307</v>
      </c>
      <c r="I69" s="22">
        <v>3417101</v>
      </c>
      <c r="J69" s="79" t="s">
        <v>375</v>
      </c>
      <c r="L69" s="89"/>
      <c r="M69" s="89"/>
    </row>
    <row r="70" spans="1:13" s="13" customFormat="1" ht="15.95" customHeight="1">
      <c r="A70" s="62">
        <v>44818</v>
      </c>
      <c r="B70" s="21" t="s">
        <v>373</v>
      </c>
      <c r="C70" s="21" t="s">
        <v>373</v>
      </c>
      <c r="D70" s="20" t="s">
        <v>374</v>
      </c>
      <c r="E70" s="20" t="s">
        <v>22</v>
      </c>
      <c r="F70" s="20" t="s">
        <v>35</v>
      </c>
      <c r="G70" s="20" t="s">
        <v>343</v>
      </c>
      <c r="H70" s="20" t="s">
        <v>307</v>
      </c>
      <c r="I70" s="22">
        <v>3422739</v>
      </c>
      <c r="J70" s="79" t="s">
        <v>375</v>
      </c>
      <c r="L70" s="89"/>
      <c r="M70" s="89"/>
    </row>
    <row r="71" spans="1:13" s="13" customFormat="1" ht="15.95" customHeight="1">
      <c r="A71" s="62">
        <v>44821</v>
      </c>
      <c r="B71" s="21" t="s">
        <v>373</v>
      </c>
      <c r="C71" s="21" t="s">
        <v>373</v>
      </c>
      <c r="D71" s="20" t="s">
        <v>374</v>
      </c>
      <c r="E71" s="20" t="s">
        <v>22</v>
      </c>
      <c r="F71" s="20" t="s">
        <v>35</v>
      </c>
      <c r="G71" s="20" t="s">
        <v>245</v>
      </c>
      <c r="H71" s="20" t="s">
        <v>307</v>
      </c>
      <c r="I71" s="22">
        <v>3467179</v>
      </c>
      <c r="J71" s="79" t="s">
        <v>375</v>
      </c>
      <c r="L71" s="89"/>
      <c r="M71" s="89"/>
    </row>
    <row r="72" spans="1:13" s="13" customFormat="1" ht="15.95" customHeight="1">
      <c r="A72" s="62">
        <v>44823</v>
      </c>
      <c r="B72" s="21" t="s">
        <v>373</v>
      </c>
      <c r="C72" s="21" t="s">
        <v>373</v>
      </c>
      <c r="D72" s="20" t="s">
        <v>374</v>
      </c>
      <c r="E72" s="20" t="s">
        <v>22</v>
      </c>
      <c r="F72" s="20" t="s">
        <v>49</v>
      </c>
      <c r="G72" s="20" t="s">
        <v>222</v>
      </c>
      <c r="H72" s="20" t="s">
        <v>307</v>
      </c>
      <c r="I72" s="22">
        <v>3681984</v>
      </c>
      <c r="J72" s="79" t="s">
        <v>375</v>
      </c>
      <c r="L72" s="89"/>
      <c r="M72" s="89"/>
    </row>
    <row r="73" spans="1:13" s="13" customFormat="1" ht="15.95" customHeight="1">
      <c r="A73" s="62">
        <v>44825</v>
      </c>
      <c r="B73" s="21" t="s">
        <v>373</v>
      </c>
      <c r="C73" s="21" t="s">
        <v>373</v>
      </c>
      <c r="D73" s="20" t="s">
        <v>374</v>
      </c>
      <c r="E73" s="20" t="s">
        <v>22</v>
      </c>
      <c r="F73" s="20" t="s">
        <v>33</v>
      </c>
      <c r="G73" s="20" t="s">
        <v>293</v>
      </c>
      <c r="H73" s="20" t="s">
        <v>307</v>
      </c>
      <c r="I73" s="22">
        <v>3661308</v>
      </c>
      <c r="J73" s="79" t="s">
        <v>375</v>
      </c>
      <c r="L73" s="89"/>
      <c r="M73" s="89"/>
    </row>
    <row r="74" spans="1:13" s="13" customFormat="1" ht="15.95" customHeight="1">
      <c r="A74" s="62">
        <v>44828</v>
      </c>
      <c r="B74" s="21" t="s">
        <v>373</v>
      </c>
      <c r="C74" s="21" t="s">
        <v>373</v>
      </c>
      <c r="D74" s="20" t="s">
        <v>374</v>
      </c>
      <c r="E74" s="20" t="s">
        <v>22</v>
      </c>
      <c r="F74" s="20" t="s">
        <v>113</v>
      </c>
      <c r="G74" s="20" t="s">
        <v>95</v>
      </c>
      <c r="H74" s="20" t="s">
        <v>307</v>
      </c>
      <c r="I74" s="22">
        <v>3416927</v>
      </c>
      <c r="J74" s="79" t="s">
        <v>375</v>
      </c>
      <c r="L74" s="89"/>
      <c r="M74" s="89"/>
    </row>
    <row r="75" spans="1:13" s="13" customFormat="1" ht="15.95" customHeight="1">
      <c r="A75" s="62">
        <v>44830</v>
      </c>
      <c r="B75" s="21" t="s">
        <v>373</v>
      </c>
      <c r="C75" s="21" t="s">
        <v>373</v>
      </c>
      <c r="D75" s="20" t="s">
        <v>374</v>
      </c>
      <c r="E75" s="20" t="s">
        <v>22</v>
      </c>
      <c r="F75" s="20" t="s">
        <v>101</v>
      </c>
      <c r="G75" s="20" t="s">
        <v>132</v>
      </c>
      <c r="H75" s="20" t="s">
        <v>307</v>
      </c>
      <c r="I75" s="22">
        <v>3372642</v>
      </c>
      <c r="J75" s="79" t="s">
        <v>375</v>
      </c>
      <c r="L75" s="89"/>
      <c r="M75" s="89"/>
    </row>
    <row r="76" spans="1:13" s="13" customFormat="1" ht="15.95" customHeight="1">
      <c r="A76" s="62">
        <v>44833</v>
      </c>
      <c r="B76" s="21" t="s">
        <v>373</v>
      </c>
      <c r="C76" s="21" t="s">
        <v>373</v>
      </c>
      <c r="D76" s="20" t="s">
        <v>374</v>
      </c>
      <c r="E76" s="20" t="s">
        <v>22</v>
      </c>
      <c r="F76" s="20" t="s">
        <v>113</v>
      </c>
      <c r="G76" s="20" t="s">
        <v>377</v>
      </c>
      <c r="H76" s="20" t="s">
        <v>307</v>
      </c>
      <c r="I76" s="22">
        <v>3439884</v>
      </c>
      <c r="J76" s="79" t="s">
        <v>375</v>
      </c>
      <c r="L76" s="89"/>
      <c r="M76" s="89"/>
    </row>
    <row r="77" spans="1:13" s="13" customFormat="1" ht="15.95" customHeight="1">
      <c r="A77" s="62">
        <v>44835</v>
      </c>
      <c r="B77" s="21" t="s">
        <v>373</v>
      </c>
      <c r="C77" s="21" t="s">
        <v>373</v>
      </c>
      <c r="D77" s="20" t="s">
        <v>378</v>
      </c>
      <c r="E77" s="20" t="s">
        <v>22</v>
      </c>
      <c r="F77" s="20" t="s">
        <v>144</v>
      </c>
      <c r="G77" s="20" t="s">
        <v>205</v>
      </c>
      <c r="H77" s="20" t="s">
        <v>307</v>
      </c>
      <c r="I77" s="22">
        <v>3469424</v>
      </c>
      <c r="J77" s="79" t="s">
        <v>375</v>
      </c>
      <c r="L77" s="89"/>
      <c r="M77" s="89"/>
    </row>
    <row r="78" spans="1:13" s="13" customFormat="1" ht="15.95" customHeight="1">
      <c r="A78" s="62">
        <v>44837</v>
      </c>
      <c r="B78" s="21" t="s">
        <v>373</v>
      </c>
      <c r="C78" s="21" t="s">
        <v>373</v>
      </c>
      <c r="D78" s="20" t="s">
        <v>378</v>
      </c>
      <c r="E78" s="20" t="s">
        <v>22</v>
      </c>
      <c r="F78" s="20" t="s">
        <v>28</v>
      </c>
      <c r="G78" s="20" t="s">
        <v>344</v>
      </c>
      <c r="H78" s="20" t="s">
        <v>307</v>
      </c>
      <c r="I78" s="22">
        <v>3247575</v>
      </c>
      <c r="J78" s="79" t="s">
        <v>375</v>
      </c>
      <c r="L78" s="89"/>
      <c r="M78" s="89"/>
    </row>
    <row r="79" spans="1:13" s="13" customFormat="1" ht="15.95" customHeight="1">
      <c r="A79" s="62">
        <v>44839</v>
      </c>
      <c r="B79" s="21" t="s">
        <v>373</v>
      </c>
      <c r="C79" s="21" t="s">
        <v>373</v>
      </c>
      <c r="D79" s="20" t="s">
        <v>374</v>
      </c>
      <c r="E79" s="20" t="s">
        <v>22</v>
      </c>
      <c r="F79" s="20" t="s">
        <v>68</v>
      </c>
      <c r="G79" s="20" t="s">
        <v>80</v>
      </c>
      <c r="H79" s="20" t="s">
        <v>307</v>
      </c>
      <c r="I79" s="22">
        <v>3470005</v>
      </c>
      <c r="J79" s="79" t="s">
        <v>375</v>
      </c>
      <c r="L79" s="89"/>
      <c r="M79" s="89"/>
    </row>
    <row r="80" spans="1:13" s="13" customFormat="1" ht="15.95" customHeight="1">
      <c r="A80" s="62">
        <v>44842</v>
      </c>
      <c r="B80" s="21" t="s">
        <v>373</v>
      </c>
      <c r="C80" s="21" t="s">
        <v>373</v>
      </c>
      <c r="D80" s="20" t="s">
        <v>374</v>
      </c>
      <c r="E80" s="20" t="s">
        <v>22</v>
      </c>
      <c r="F80" s="20" t="s">
        <v>61</v>
      </c>
      <c r="G80" s="20" t="s">
        <v>218</v>
      </c>
      <c r="H80" s="20" t="s">
        <v>307</v>
      </c>
      <c r="I80" s="22">
        <v>3483539</v>
      </c>
      <c r="J80" s="79" t="s">
        <v>375</v>
      </c>
      <c r="L80" s="89"/>
      <c r="M80" s="89"/>
    </row>
    <row r="81" spans="1:13" s="13" customFormat="1" ht="15.95" customHeight="1">
      <c r="A81" s="62">
        <v>44844</v>
      </c>
      <c r="B81" s="21" t="s">
        <v>373</v>
      </c>
      <c r="C81" s="21" t="s">
        <v>373</v>
      </c>
      <c r="D81" s="20" t="s">
        <v>374</v>
      </c>
      <c r="E81" s="20" t="s">
        <v>22</v>
      </c>
      <c r="F81" s="20" t="s">
        <v>35</v>
      </c>
      <c r="G81" s="20" t="s">
        <v>383</v>
      </c>
      <c r="H81" s="20" t="s">
        <v>307</v>
      </c>
      <c r="I81" s="22">
        <v>3421880</v>
      </c>
      <c r="J81" s="79" t="s">
        <v>375</v>
      </c>
      <c r="L81" s="89"/>
      <c r="M81" s="89"/>
    </row>
    <row r="82" spans="1:13" s="13" customFormat="1" ht="15.95" customHeight="1">
      <c r="A82" s="62">
        <v>44848</v>
      </c>
      <c r="B82" s="21" t="s">
        <v>373</v>
      </c>
      <c r="C82" s="21" t="s">
        <v>373</v>
      </c>
      <c r="D82" s="20" t="s">
        <v>374</v>
      </c>
      <c r="E82" s="20" t="s">
        <v>22</v>
      </c>
      <c r="F82" s="20" t="s">
        <v>55</v>
      </c>
      <c r="G82" s="20" t="s">
        <v>112</v>
      </c>
      <c r="H82" s="20" t="s">
        <v>307</v>
      </c>
      <c r="I82" s="22">
        <v>3675251</v>
      </c>
      <c r="J82" s="79" t="s">
        <v>375</v>
      </c>
      <c r="L82" s="89"/>
      <c r="M82" s="89"/>
    </row>
    <row r="83" spans="1:13" s="13" customFormat="1" ht="15.95" customHeight="1">
      <c r="A83" s="62">
        <v>44850</v>
      </c>
      <c r="B83" s="21" t="s">
        <v>373</v>
      </c>
      <c r="C83" s="21" t="s">
        <v>373</v>
      </c>
      <c r="D83" s="20" t="s">
        <v>374</v>
      </c>
      <c r="E83" s="20" t="s">
        <v>22</v>
      </c>
      <c r="F83" s="20" t="s">
        <v>23</v>
      </c>
      <c r="G83" s="20" t="s">
        <v>47</v>
      </c>
      <c r="H83" s="20" t="s">
        <v>307</v>
      </c>
      <c r="I83" s="22">
        <v>3437293</v>
      </c>
      <c r="J83" s="79" t="s">
        <v>375</v>
      </c>
      <c r="L83" s="89"/>
      <c r="M83" s="89"/>
    </row>
    <row r="84" spans="1:13" s="13" customFormat="1" ht="15.95" customHeight="1">
      <c r="A84" s="62">
        <v>44852</v>
      </c>
      <c r="B84" s="21" t="s">
        <v>373</v>
      </c>
      <c r="C84" s="21" t="s">
        <v>373</v>
      </c>
      <c r="D84" s="20" t="s">
        <v>374</v>
      </c>
      <c r="E84" s="20" t="s">
        <v>22</v>
      </c>
      <c r="F84" s="20" t="s">
        <v>35</v>
      </c>
      <c r="G84" s="20" t="s">
        <v>76</v>
      </c>
      <c r="H84" s="20" t="s">
        <v>307</v>
      </c>
      <c r="I84" s="22">
        <v>3739566</v>
      </c>
      <c r="J84" s="79" t="s">
        <v>375</v>
      </c>
      <c r="L84" s="89"/>
      <c r="M84" s="89"/>
    </row>
    <row r="85" spans="1:13" s="13" customFormat="1" ht="15.95" customHeight="1">
      <c r="A85" s="62">
        <v>44855</v>
      </c>
      <c r="B85" s="21" t="s">
        <v>373</v>
      </c>
      <c r="C85" s="21" t="s">
        <v>373</v>
      </c>
      <c r="D85" s="20" t="s">
        <v>378</v>
      </c>
      <c r="E85" s="20" t="s">
        <v>22</v>
      </c>
      <c r="F85" s="20" t="s">
        <v>28</v>
      </c>
      <c r="G85" s="20" t="s">
        <v>293</v>
      </c>
      <c r="H85" s="20" t="s">
        <v>307</v>
      </c>
      <c r="I85" s="22">
        <v>3730837</v>
      </c>
      <c r="J85" s="79" t="s">
        <v>375</v>
      </c>
      <c r="L85" s="89"/>
      <c r="M85" s="89"/>
    </row>
    <row r="86" spans="1:13" s="13" customFormat="1" ht="15.95" customHeight="1">
      <c r="A86" s="62">
        <v>44857</v>
      </c>
      <c r="B86" s="21" t="s">
        <v>373</v>
      </c>
      <c r="C86" s="21" t="s">
        <v>373</v>
      </c>
      <c r="D86" s="20" t="s">
        <v>378</v>
      </c>
      <c r="E86" s="20" t="s">
        <v>22</v>
      </c>
      <c r="F86" s="20" t="s">
        <v>125</v>
      </c>
      <c r="G86" s="20" t="s">
        <v>236</v>
      </c>
      <c r="H86" s="20" t="s">
        <v>307</v>
      </c>
      <c r="I86" s="22">
        <v>3122904</v>
      </c>
      <c r="J86" s="79" t="s">
        <v>376</v>
      </c>
      <c r="L86" s="89"/>
      <c r="M86" s="89"/>
    </row>
    <row r="87" spans="1:13" s="13" customFormat="1" ht="15.95" customHeight="1">
      <c r="A87" s="62">
        <v>44857</v>
      </c>
      <c r="B87" s="21" t="s">
        <v>373</v>
      </c>
      <c r="C87" s="21" t="s">
        <v>373</v>
      </c>
      <c r="D87" s="20" t="s">
        <v>374</v>
      </c>
      <c r="E87" s="20" t="s">
        <v>22</v>
      </c>
      <c r="F87" s="20" t="s">
        <v>94</v>
      </c>
      <c r="G87" s="20" t="s">
        <v>236</v>
      </c>
      <c r="H87" s="20" t="s">
        <v>307</v>
      </c>
      <c r="I87" s="22">
        <v>104161</v>
      </c>
      <c r="J87" s="79" t="s">
        <v>376</v>
      </c>
      <c r="L87" s="89"/>
      <c r="M87" s="89"/>
    </row>
    <row r="88" spans="1:13" s="13" customFormat="1" ht="15.95" customHeight="1">
      <c r="A88" s="62">
        <v>44858</v>
      </c>
      <c r="B88" s="21" t="s">
        <v>373</v>
      </c>
      <c r="C88" s="21" t="s">
        <v>373</v>
      </c>
      <c r="D88" s="20" t="s">
        <v>374</v>
      </c>
      <c r="E88" s="20" t="s">
        <v>22</v>
      </c>
      <c r="F88" s="20" t="s">
        <v>33</v>
      </c>
      <c r="G88" s="20" t="s">
        <v>298</v>
      </c>
      <c r="H88" s="20" t="s">
        <v>307</v>
      </c>
      <c r="I88" s="22">
        <v>2516784</v>
      </c>
      <c r="J88" s="79" t="s">
        <v>379</v>
      </c>
      <c r="L88" s="89"/>
      <c r="M88" s="89"/>
    </row>
    <row r="89" spans="1:13" s="13" customFormat="1" ht="15.95" customHeight="1">
      <c r="A89" s="62">
        <v>44858</v>
      </c>
      <c r="B89" s="21" t="s">
        <v>373</v>
      </c>
      <c r="C89" s="21" t="s">
        <v>373</v>
      </c>
      <c r="D89" s="20" t="s">
        <v>374</v>
      </c>
      <c r="E89" s="20" t="s">
        <v>22</v>
      </c>
      <c r="F89" s="20" t="s">
        <v>68</v>
      </c>
      <c r="G89" s="20" t="s">
        <v>298</v>
      </c>
      <c r="H89" s="20" t="s">
        <v>307</v>
      </c>
      <c r="I89" s="22">
        <v>954112</v>
      </c>
      <c r="J89" s="79" t="s">
        <v>379</v>
      </c>
      <c r="L89" s="89"/>
      <c r="M89" s="89"/>
    </row>
    <row r="90" spans="1:13" s="13" customFormat="1" ht="15.95" customHeight="1">
      <c r="A90" s="62">
        <v>44863</v>
      </c>
      <c r="B90" s="21" t="s">
        <v>373</v>
      </c>
      <c r="C90" s="21" t="s">
        <v>373</v>
      </c>
      <c r="D90" s="20" t="s">
        <v>374</v>
      </c>
      <c r="E90" s="20" t="s">
        <v>22</v>
      </c>
      <c r="F90" s="20" t="s">
        <v>113</v>
      </c>
      <c r="G90" s="20" t="s">
        <v>95</v>
      </c>
      <c r="H90" s="20" t="s">
        <v>307</v>
      </c>
      <c r="I90" s="22">
        <v>3416990</v>
      </c>
      <c r="J90" s="79" t="s">
        <v>375</v>
      </c>
      <c r="L90" s="89"/>
      <c r="M90" s="89"/>
    </row>
    <row r="91" spans="1:13" s="13" customFormat="1" ht="15.95" customHeight="1">
      <c r="A91" s="62">
        <v>44864</v>
      </c>
      <c r="B91" s="21" t="s">
        <v>373</v>
      </c>
      <c r="C91" s="21" t="s">
        <v>373</v>
      </c>
      <c r="D91" s="20" t="s">
        <v>374</v>
      </c>
      <c r="E91" s="20" t="s">
        <v>22</v>
      </c>
      <c r="F91" s="20" t="s">
        <v>31</v>
      </c>
      <c r="G91" s="20" t="s">
        <v>192</v>
      </c>
      <c r="H91" s="20" t="s">
        <v>307</v>
      </c>
      <c r="I91" s="22">
        <v>3517609</v>
      </c>
      <c r="J91" s="79" t="s">
        <v>375</v>
      </c>
      <c r="L91" s="89"/>
      <c r="M91" s="89"/>
    </row>
    <row r="92" spans="1:13" s="13" customFormat="1" ht="15.95" customHeight="1">
      <c r="A92" s="62">
        <v>44867</v>
      </c>
      <c r="B92" s="21" t="s">
        <v>373</v>
      </c>
      <c r="C92" s="21" t="s">
        <v>373</v>
      </c>
      <c r="D92" s="20" t="s">
        <v>374</v>
      </c>
      <c r="E92" s="20" t="s">
        <v>22</v>
      </c>
      <c r="F92" s="20" t="s">
        <v>113</v>
      </c>
      <c r="G92" s="20" t="s">
        <v>377</v>
      </c>
      <c r="H92" s="20" t="s">
        <v>307</v>
      </c>
      <c r="I92" s="22">
        <v>3452772</v>
      </c>
      <c r="J92" s="79" t="s">
        <v>375</v>
      </c>
      <c r="L92" s="89"/>
      <c r="M92" s="89"/>
    </row>
    <row r="93" spans="1:13" s="13" customFormat="1" ht="15.95" customHeight="1">
      <c r="A93" s="62">
        <v>44869</v>
      </c>
      <c r="B93" s="21" t="s">
        <v>373</v>
      </c>
      <c r="C93" s="21" t="s">
        <v>373</v>
      </c>
      <c r="D93" s="20" t="s">
        <v>374</v>
      </c>
      <c r="E93" s="20" t="s">
        <v>22</v>
      </c>
      <c r="F93" s="20" t="s">
        <v>35</v>
      </c>
      <c r="G93" s="20" t="s">
        <v>296</v>
      </c>
      <c r="H93" s="20" t="s">
        <v>307</v>
      </c>
      <c r="I93" s="22">
        <v>3494662</v>
      </c>
      <c r="J93" s="79" t="s">
        <v>375</v>
      </c>
      <c r="L93" s="89"/>
      <c r="M93" s="89"/>
    </row>
    <row r="94" spans="1:13" s="13" customFormat="1" ht="15.95" customHeight="1">
      <c r="A94" s="62">
        <v>44871</v>
      </c>
      <c r="B94" s="21" t="s">
        <v>373</v>
      </c>
      <c r="C94" s="21" t="s">
        <v>373</v>
      </c>
      <c r="D94" s="20" t="s">
        <v>374</v>
      </c>
      <c r="E94" s="20" t="s">
        <v>22</v>
      </c>
      <c r="F94" s="20" t="s">
        <v>33</v>
      </c>
      <c r="G94" s="20" t="s">
        <v>275</v>
      </c>
      <c r="H94" s="20" t="s">
        <v>307</v>
      </c>
      <c r="I94" s="22">
        <v>3752850</v>
      </c>
      <c r="J94" s="79" t="s">
        <v>375</v>
      </c>
      <c r="L94" s="89"/>
      <c r="M94" s="89"/>
    </row>
    <row r="95" spans="1:13" s="13" customFormat="1" ht="15.95" customHeight="1">
      <c r="A95" s="62">
        <v>44873</v>
      </c>
      <c r="B95" s="21" t="s">
        <v>373</v>
      </c>
      <c r="C95" s="21" t="s">
        <v>373</v>
      </c>
      <c r="D95" s="20" t="s">
        <v>374</v>
      </c>
      <c r="E95" s="20" t="s">
        <v>22</v>
      </c>
      <c r="F95" s="20" t="s">
        <v>35</v>
      </c>
      <c r="G95" s="20" t="s">
        <v>131</v>
      </c>
      <c r="H95" s="20" t="s">
        <v>307</v>
      </c>
      <c r="I95" s="22">
        <v>1294536</v>
      </c>
      <c r="J95" s="79" t="s">
        <v>349</v>
      </c>
      <c r="L95" s="89"/>
      <c r="M95" s="89"/>
    </row>
    <row r="96" spans="1:13" s="13" customFormat="1" ht="15.95" customHeight="1">
      <c r="A96" s="62">
        <v>44874</v>
      </c>
      <c r="B96" s="21" t="s">
        <v>373</v>
      </c>
      <c r="C96" s="21" t="s">
        <v>373</v>
      </c>
      <c r="D96" s="20" t="s">
        <v>374</v>
      </c>
      <c r="E96" s="20" t="s">
        <v>22</v>
      </c>
      <c r="F96" s="20" t="s">
        <v>33</v>
      </c>
      <c r="G96" s="20" t="s">
        <v>383</v>
      </c>
      <c r="H96" s="20" t="s">
        <v>307</v>
      </c>
      <c r="I96" s="22">
        <v>3283138</v>
      </c>
      <c r="J96" s="79" t="s">
        <v>375</v>
      </c>
      <c r="L96" s="89"/>
      <c r="M96" s="89"/>
    </row>
    <row r="97" spans="1:13" s="13" customFormat="1" ht="15.95" customHeight="1">
      <c r="A97" s="62">
        <v>44878</v>
      </c>
      <c r="B97" s="21" t="s">
        <v>373</v>
      </c>
      <c r="C97" s="21" t="s">
        <v>373</v>
      </c>
      <c r="D97" s="20" t="s">
        <v>374</v>
      </c>
      <c r="E97" s="20" t="s">
        <v>22</v>
      </c>
      <c r="F97" s="20" t="s">
        <v>35</v>
      </c>
      <c r="G97" s="20" t="s">
        <v>26</v>
      </c>
      <c r="H97" s="20" t="s">
        <v>307</v>
      </c>
      <c r="I97" s="22">
        <v>3457141</v>
      </c>
      <c r="J97" s="79" t="s">
        <v>375</v>
      </c>
      <c r="L97" s="89"/>
      <c r="M97" s="89"/>
    </row>
    <row r="98" spans="1:13" s="13" customFormat="1" ht="15.95" customHeight="1">
      <c r="A98" s="62">
        <v>44880</v>
      </c>
      <c r="B98" s="21" t="s">
        <v>373</v>
      </c>
      <c r="C98" s="21" t="s">
        <v>373</v>
      </c>
      <c r="D98" s="20" t="s">
        <v>374</v>
      </c>
      <c r="E98" s="20" t="s">
        <v>22</v>
      </c>
      <c r="F98" s="20" t="s">
        <v>94</v>
      </c>
      <c r="G98" s="20" t="s">
        <v>384</v>
      </c>
      <c r="H98" s="20" t="s">
        <v>307</v>
      </c>
      <c r="I98" s="22">
        <v>3112953</v>
      </c>
      <c r="J98" s="79" t="s">
        <v>375</v>
      </c>
      <c r="L98" s="89"/>
      <c r="M98" s="89"/>
    </row>
    <row r="99" spans="1:13" s="13" customFormat="1" ht="15.95" customHeight="1">
      <c r="A99" s="62">
        <v>44885</v>
      </c>
      <c r="B99" s="21" t="s">
        <v>373</v>
      </c>
      <c r="C99" s="21" t="s">
        <v>373</v>
      </c>
      <c r="D99" s="20" t="s">
        <v>374</v>
      </c>
      <c r="E99" s="20" t="s">
        <v>22</v>
      </c>
      <c r="F99" s="20" t="s">
        <v>55</v>
      </c>
      <c r="G99" s="20" t="s">
        <v>112</v>
      </c>
      <c r="H99" s="20" t="s">
        <v>307</v>
      </c>
      <c r="I99" s="22">
        <v>3685479</v>
      </c>
      <c r="J99" s="79" t="s">
        <v>375</v>
      </c>
      <c r="L99" s="89"/>
      <c r="M99" s="89"/>
    </row>
    <row r="100" spans="1:13" s="13" customFormat="1" ht="15.95" customHeight="1">
      <c r="A100" s="62">
        <v>44888</v>
      </c>
      <c r="B100" s="21" t="s">
        <v>373</v>
      </c>
      <c r="C100" s="21" t="s">
        <v>373</v>
      </c>
      <c r="D100" s="20" t="s">
        <v>374</v>
      </c>
      <c r="E100" s="20" t="s">
        <v>22</v>
      </c>
      <c r="F100" s="20" t="s">
        <v>35</v>
      </c>
      <c r="G100" s="20" t="s">
        <v>178</v>
      </c>
      <c r="H100" s="20" t="s">
        <v>307</v>
      </c>
      <c r="I100" s="22">
        <v>3390753</v>
      </c>
      <c r="J100" s="79" t="s">
        <v>375</v>
      </c>
      <c r="L100" s="89"/>
      <c r="M100" s="89"/>
    </row>
    <row r="101" spans="1:13" s="13" customFormat="1" ht="15.95" customHeight="1">
      <c r="A101" s="62">
        <v>44891</v>
      </c>
      <c r="B101" s="21" t="s">
        <v>373</v>
      </c>
      <c r="C101" s="21" t="s">
        <v>373</v>
      </c>
      <c r="D101" s="20" t="s">
        <v>374</v>
      </c>
      <c r="E101" s="20" t="s">
        <v>22</v>
      </c>
      <c r="F101" s="20" t="s">
        <v>33</v>
      </c>
      <c r="G101" s="20" t="s">
        <v>208</v>
      </c>
      <c r="H101" s="20" t="s">
        <v>307</v>
      </c>
      <c r="I101" s="22">
        <v>3535563</v>
      </c>
      <c r="J101" s="79" t="s">
        <v>375</v>
      </c>
      <c r="L101" s="89"/>
      <c r="M101" s="89"/>
    </row>
    <row r="102" spans="1:13" s="13" customFormat="1" ht="15.95" customHeight="1" thickBot="1">
      <c r="A102" s="62">
        <v>44893</v>
      </c>
      <c r="B102" s="21" t="s">
        <v>373</v>
      </c>
      <c r="C102" s="21" t="s">
        <v>373</v>
      </c>
      <c r="D102" s="20" t="s">
        <v>374</v>
      </c>
      <c r="E102" s="20" t="s">
        <v>22</v>
      </c>
      <c r="F102" s="20" t="s">
        <v>35</v>
      </c>
      <c r="G102" s="20" t="s">
        <v>162</v>
      </c>
      <c r="H102" s="20" t="s">
        <v>307</v>
      </c>
      <c r="I102" s="22">
        <v>3669455</v>
      </c>
      <c r="J102" s="79" t="s">
        <v>349</v>
      </c>
      <c r="L102" s="89"/>
      <c r="M102" s="89"/>
    </row>
    <row r="103" spans="1:13" ht="17.25" customHeight="1" thickBot="1">
      <c r="A103" s="87" t="s">
        <v>385</v>
      </c>
      <c r="B103" s="44"/>
      <c r="C103" s="44"/>
      <c r="D103" s="44"/>
      <c r="E103" s="44"/>
      <c r="F103" s="44"/>
      <c r="G103" s="44"/>
      <c r="H103" s="44"/>
      <c r="I103" s="106">
        <f>SUM(I11:I102)</f>
        <v>280092260</v>
      </c>
      <c r="J103" s="45"/>
    </row>
    <row r="104" spans="1:13">
      <c r="I104" s="80"/>
    </row>
    <row r="105" spans="1:13" ht="12.95">
      <c r="A105" s="17"/>
      <c r="B105" s="3"/>
      <c r="C105" s="3"/>
      <c r="D105" s="3"/>
      <c r="E105" s="3"/>
      <c r="F105" s="26"/>
      <c r="G105" s="3"/>
      <c r="H105" s="3"/>
      <c r="I105" s="81"/>
      <c r="J105" s="13"/>
    </row>
    <row r="106" spans="1:13" ht="14.1" customHeight="1">
      <c r="A106" s="166"/>
      <c r="B106" s="166"/>
      <c r="C106" s="166"/>
      <c r="D106" s="166"/>
      <c r="E106" s="166"/>
      <c r="F106" s="166"/>
      <c r="G106" s="166"/>
      <c r="H106" s="166"/>
      <c r="I106" s="166"/>
      <c r="J106" s="166"/>
    </row>
    <row r="107" spans="1:13" s="60" customFormat="1" ht="14.1" customHeight="1">
      <c r="A107" s="166"/>
      <c r="B107" s="166"/>
      <c r="C107" s="166"/>
      <c r="D107" s="166"/>
      <c r="E107" s="166"/>
      <c r="F107" s="166"/>
      <c r="G107" s="166"/>
      <c r="H107" s="166"/>
      <c r="I107" s="166"/>
      <c r="J107" s="166"/>
    </row>
    <row r="108" spans="1:13" ht="13.5" customHeight="1">
      <c r="A108" s="166"/>
      <c r="B108" s="166"/>
      <c r="C108" s="166"/>
      <c r="D108" s="166"/>
      <c r="E108" s="166"/>
      <c r="F108" s="166"/>
      <c r="G108" s="166"/>
      <c r="H108" s="166"/>
      <c r="I108" s="166"/>
      <c r="J108" s="166"/>
    </row>
    <row r="109" spans="1:13" ht="13.5" customHeight="1">
      <c r="A109" s="166"/>
      <c r="B109" s="166"/>
      <c r="C109" s="166"/>
      <c r="D109" s="166"/>
      <c r="E109" s="166"/>
      <c r="F109" s="166"/>
      <c r="G109" s="166"/>
      <c r="H109" s="166"/>
      <c r="I109" s="166"/>
      <c r="J109" s="166"/>
    </row>
    <row r="110" spans="1:13" ht="13.5" customHeight="1">
      <c r="A110" s="88"/>
      <c r="B110" s="88"/>
      <c r="C110" s="88"/>
      <c r="D110" s="88"/>
      <c r="E110" s="88"/>
      <c r="F110" s="88"/>
      <c r="G110" s="88"/>
      <c r="H110" s="74"/>
      <c r="I110" s="74"/>
      <c r="J110" s="74"/>
    </row>
    <row r="111" spans="1:13" s="13" customFormat="1" ht="12.95" customHeight="1">
      <c r="A111" s="165"/>
      <c r="B111" s="165"/>
      <c r="C111" s="165"/>
      <c r="D111" s="165"/>
      <c r="E111" s="165"/>
      <c r="F111" s="165"/>
      <c r="G111" s="165"/>
      <c r="H111" s="165"/>
      <c r="I111" s="165"/>
      <c r="J111" s="165"/>
    </row>
    <row r="114" spans="1:9">
      <c r="G114" s="80"/>
    </row>
    <row r="115" spans="1:9">
      <c r="G115" s="80"/>
      <c r="I115" s="80"/>
    </row>
    <row r="117" spans="1:9">
      <c r="I117" s="80"/>
    </row>
    <row r="124" spans="1:9">
      <c r="A124" t="s">
        <v>226</v>
      </c>
    </row>
    <row r="141" spans="1:10" ht="12.95" thickBot="1">
      <c r="A141" s="141"/>
      <c r="B141" s="141"/>
      <c r="C141" s="141"/>
      <c r="D141" s="141"/>
      <c r="E141" s="141"/>
      <c r="F141" s="141"/>
      <c r="G141" s="141"/>
      <c r="H141" s="141"/>
      <c r="I141" s="141"/>
      <c r="J141" s="141"/>
    </row>
    <row r="142" spans="1:10" ht="12.95" thickTop="1"/>
  </sheetData>
  <sortState xmlns:xlrd2="http://schemas.microsoft.com/office/spreadsheetml/2017/richdata2" ref="A11:J102">
    <sortCondition ref="A11:A102"/>
    <sortCondition ref="D11:D102"/>
    <sortCondition ref="F11:F102"/>
  </sortState>
  <mergeCells count="5">
    <mergeCell ref="A106:J106"/>
    <mergeCell ref="A107:J107"/>
    <mergeCell ref="A108:J108"/>
    <mergeCell ref="A109:J109"/>
    <mergeCell ref="A111:J111"/>
  </mergeCells>
  <printOptions horizontalCentered="1"/>
  <pageMargins left="0" right="0.75" top="0.5" bottom="0" header="0.5" footer="0.5"/>
  <pageSetup scale="54" fitToHeight="10" orientation="landscape" r:id="rId1"/>
  <headerFooter alignWithMargins="0">
    <oddFooter>&amp;L&amp;G</oddFooter>
  </headerFooter>
  <rowBreaks count="1" manualBreakCount="1">
    <brk id="55" max="9" man="1"/>
  </row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12"/>
  <sheetViews>
    <sheetView view="pageBreakPreview" zoomScale="90" zoomScaleNormal="100" zoomScaleSheetLayoutView="90" zoomScalePageLayoutView="60" workbookViewId="0">
      <selection activeCell="F408" sqref="F408"/>
    </sheetView>
  </sheetViews>
  <sheetFormatPr defaultColWidth="9.140625" defaultRowHeight="12.6"/>
  <cols>
    <col min="1" max="1" width="17.85546875" customWidth="1"/>
    <col min="2" max="2" width="34.7109375" customWidth="1"/>
    <col min="3" max="3" width="30.7109375" customWidth="1"/>
    <col min="4" max="4" width="15" customWidth="1"/>
    <col min="5" max="5" width="14" customWidth="1"/>
    <col min="6" max="6" width="17.7109375" bestFit="1" customWidth="1"/>
    <col min="7" max="7" width="22.5703125" bestFit="1" customWidth="1"/>
    <col min="8" max="8" width="28" customWidth="1"/>
    <col min="9" max="9" width="17" bestFit="1" customWidth="1"/>
    <col min="10" max="10" width="11.140625" bestFit="1" customWidth="1"/>
    <col min="12" max="12" width="10.140625" bestFit="1" customWidth="1"/>
  </cols>
  <sheetData>
    <row r="1" spans="1:13" ht="12.75" customHeight="1">
      <c r="A1" s="97" t="s">
        <v>2</v>
      </c>
      <c r="B1" s="97"/>
      <c r="C1" s="97"/>
      <c r="D1" s="97"/>
      <c r="E1" s="97"/>
      <c r="F1" s="97"/>
      <c r="G1" s="97"/>
      <c r="H1" s="98"/>
      <c r="I1" s="98"/>
      <c r="J1" s="99"/>
    </row>
    <row r="2" spans="1:13" ht="12.75" customHeight="1">
      <c r="A2" s="97" t="s">
        <v>3</v>
      </c>
      <c r="B2" s="97"/>
      <c r="C2" s="97"/>
      <c r="D2" s="97"/>
      <c r="E2" s="97"/>
      <c r="F2" s="97"/>
      <c r="G2" s="97"/>
      <c r="H2" s="98"/>
      <c r="I2" s="98"/>
      <c r="J2" s="99"/>
    </row>
    <row r="3" spans="1:13" ht="12.75" customHeight="1">
      <c r="A3" s="97" t="s">
        <v>4</v>
      </c>
      <c r="B3" s="97"/>
      <c r="C3" s="97"/>
      <c r="D3" s="97"/>
      <c r="E3" s="97"/>
      <c r="F3" s="97"/>
      <c r="G3" s="97"/>
      <c r="H3" s="98"/>
      <c r="I3" s="98"/>
      <c r="J3" s="99"/>
    </row>
    <row r="4" spans="1:13" ht="12.75" customHeight="1">
      <c r="A4" s="97" t="s">
        <v>5</v>
      </c>
      <c r="B4" s="97"/>
      <c r="C4" s="97"/>
      <c r="D4" s="97"/>
      <c r="E4" s="97"/>
      <c r="F4" s="97"/>
      <c r="G4" s="97"/>
      <c r="H4" s="98"/>
      <c r="I4" s="98"/>
      <c r="J4" s="99"/>
    </row>
    <row r="5" spans="1:13" ht="12.75" customHeight="1">
      <c r="A5" s="97" t="s">
        <v>6</v>
      </c>
      <c r="B5" s="97"/>
      <c r="C5" s="97"/>
      <c r="D5" s="97"/>
      <c r="E5" s="97"/>
      <c r="F5" s="97"/>
      <c r="G5" s="97"/>
      <c r="H5" s="98"/>
      <c r="I5" s="98"/>
      <c r="J5" s="99"/>
    </row>
    <row r="6" spans="1:13" ht="12.75" customHeight="1">
      <c r="A6" s="97" t="s">
        <v>7</v>
      </c>
      <c r="B6" s="97"/>
      <c r="C6" s="97"/>
      <c r="D6" s="97"/>
      <c r="E6" s="97"/>
      <c r="F6" s="97"/>
      <c r="G6" s="97"/>
      <c r="H6" s="98"/>
      <c r="I6" s="98"/>
      <c r="J6" s="99"/>
    </row>
    <row r="7" spans="1:13" ht="12.75" customHeight="1">
      <c r="A7" s="97"/>
      <c r="B7" s="97"/>
      <c r="C7" s="97"/>
      <c r="D7" s="97"/>
      <c r="E7" s="97"/>
      <c r="F7" s="97"/>
      <c r="G7" s="97"/>
      <c r="H7" s="98"/>
      <c r="I7" s="98"/>
      <c r="J7" s="99"/>
    </row>
    <row r="8" spans="1:13" ht="24" customHeight="1">
      <c r="A8" s="102" t="s">
        <v>386</v>
      </c>
      <c r="B8" s="101"/>
      <c r="C8" s="101"/>
      <c r="D8" s="101"/>
      <c r="E8" s="101"/>
      <c r="F8" s="101"/>
      <c r="G8" s="101"/>
      <c r="H8" s="101"/>
      <c r="I8" s="101"/>
      <c r="J8" s="101"/>
    </row>
    <row r="9" spans="1:13" ht="13.5" customHeight="1" thickBot="1">
      <c r="A9" s="1"/>
      <c r="B9" s="1"/>
      <c r="C9" s="1"/>
      <c r="D9" s="1"/>
      <c r="E9" s="1"/>
      <c r="F9" s="1"/>
      <c r="G9" s="1"/>
      <c r="H9" s="1"/>
      <c r="I9" s="1"/>
      <c r="J9" s="77" t="s">
        <v>387</v>
      </c>
    </row>
    <row r="10" spans="1:13" ht="43.5" customHeight="1" thickBot="1">
      <c r="A10" s="103" t="s">
        <v>10</v>
      </c>
      <c r="B10" s="104" t="s">
        <v>11</v>
      </c>
      <c r="C10" s="104" t="s">
        <v>12</v>
      </c>
      <c r="D10" s="104" t="s">
        <v>13</v>
      </c>
      <c r="E10" s="104" t="s">
        <v>15</v>
      </c>
      <c r="F10" s="104" t="s">
        <v>388</v>
      </c>
      <c r="G10" s="104" t="s">
        <v>389</v>
      </c>
      <c r="H10" s="104" t="s">
        <v>390</v>
      </c>
      <c r="I10" s="104" t="s">
        <v>18</v>
      </c>
      <c r="J10" s="105" t="s">
        <v>19</v>
      </c>
    </row>
    <row r="11" spans="1:13" s="13" customFormat="1" ht="15" customHeight="1">
      <c r="A11" s="62">
        <v>44564</v>
      </c>
      <c r="B11" s="21" t="s">
        <v>391</v>
      </c>
      <c r="C11" s="21" t="s">
        <v>392</v>
      </c>
      <c r="D11" s="20" t="s">
        <v>393</v>
      </c>
      <c r="E11" s="20" t="s">
        <v>394</v>
      </c>
      <c r="F11" s="20" t="s">
        <v>395</v>
      </c>
      <c r="G11" s="20" t="s">
        <v>396</v>
      </c>
      <c r="H11" s="20" t="s">
        <v>397</v>
      </c>
      <c r="I11" s="22">
        <v>2544</v>
      </c>
      <c r="J11" s="79"/>
      <c r="L11" s="89"/>
      <c r="M11" s="89"/>
    </row>
    <row r="12" spans="1:13" s="13" customFormat="1" ht="15" customHeight="1">
      <c r="A12" s="62">
        <v>44564</v>
      </c>
      <c r="B12" s="21" t="s">
        <v>391</v>
      </c>
      <c r="C12" s="21" t="s">
        <v>392</v>
      </c>
      <c r="D12" s="20" t="s">
        <v>393</v>
      </c>
      <c r="E12" s="20" t="s">
        <v>398</v>
      </c>
      <c r="F12" s="20" t="s">
        <v>399</v>
      </c>
      <c r="G12" s="20" t="s">
        <v>396</v>
      </c>
      <c r="H12" s="20" t="s">
        <v>397</v>
      </c>
      <c r="I12" s="22">
        <v>4240</v>
      </c>
      <c r="J12" s="79"/>
      <c r="L12" s="89"/>
      <c r="M12" s="89"/>
    </row>
    <row r="13" spans="1:13" s="13" customFormat="1" ht="15" customHeight="1">
      <c r="A13" s="62">
        <v>44566</v>
      </c>
      <c r="B13" s="21" t="s">
        <v>391</v>
      </c>
      <c r="C13" s="21" t="s">
        <v>392</v>
      </c>
      <c r="D13" s="20" t="s">
        <v>393</v>
      </c>
      <c r="E13" s="20" t="s">
        <v>394</v>
      </c>
      <c r="F13" s="20" t="s">
        <v>395</v>
      </c>
      <c r="G13" s="20" t="s">
        <v>396</v>
      </c>
      <c r="H13" s="20" t="s">
        <v>397</v>
      </c>
      <c r="I13" s="22">
        <v>2544</v>
      </c>
      <c r="J13" s="79"/>
      <c r="L13" s="89"/>
      <c r="M13" s="89"/>
    </row>
    <row r="14" spans="1:13" s="13" customFormat="1" ht="15" customHeight="1">
      <c r="A14" s="62">
        <v>44567</v>
      </c>
      <c r="B14" s="21" t="s">
        <v>391</v>
      </c>
      <c r="C14" s="21" t="s">
        <v>392</v>
      </c>
      <c r="D14" s="20" t="s">
        <v>393</v>
      </c>
      <c r="E14" s="20" t="s">
        <v>400</v>
      </c>
      <c r="F14" s="20" t="s">
        <v>401</v>
      </c>
      <c r="G14" s="20" t="s">
        <v>396</v>
      </c>
      <c r="H14" s="20" t="s">
        <v>397</v>
      </c>
      <c r="I14" s="22">
        <v>6784</v>
      </c>
      <c r="J14" s="79"/>
      <c r="L14" s="89"/>
      <c r="M14" s="89"/>
    </row>
    <row r="15" spans="1:13" s="13" customFormat="1" ht="15" customHeight="1">
      <c r="A15" s="62">
        <v>44567</v>
      </c>
      <c r="B15" s="21" t="s">
        <v>391</v>
      </c>
      <c r="C15" s="21" t="s">
        <v>392</v>
      </c>
      <c r="D15" s="20" t="s">
        <v>393</v>
      </c>
      <c r="E15" s="20" t="s">
        <v>297</v>
      </c>
      <c r="F15" s="20" t="s">
        <v>402</v>
      </c>
      <c r="G15" s="20" t="s">
        <v>396</v>
      </c>
      <c r="H15" s="20" t="s">
        <v>397</v>
      </c>
      <c r="I15" s="22">
        <v>27136</v>
      </c>
      <c r="J15" s="79"/>
      <c r="L15" s="89"/>
      <c r="M15" s="89"/>
    </row>
    <row r="16" spans="1:13" s="13" customFormat="1" ht="15" customHeight="1">
      <c r="A16" s="62">
        <v>44568</v>
      </c>
      <c r="B16" s="21" t="s">
        <v>391</v>
      </c>
      <c r="C16" s="21" t="s">
        <v>392</v>
      </c>
      <c r="D16" s="20" t="s">
        <v>393</v>
      </c>
      <c r="E16" s="20" t="s">
        <v>394</v>
      </c>
      <c r="F16" s="20" t="s">
        <v>403</v>
      </c>
      <c r="G16" s="20" t="s">
        <v>396</v>
      </c>
      <c r="H16" s="20" t="s">
        <v>397</v>
      </c>
      <c r="I16" s="22">
        <v>3392</v>
      </c>
      <c r="J16" s="79"/>
      <c r="L16" s="89"/>
      <c r="M16" s="89"/>
    </row>
    <row r="17" spans="1:13" s="13" customFormat="1" ht="15" customHeight="1">
      <c r="A17" s="62">
        <v>44569</v>
      </c>
      <c r="B17" s="21" t="s">
        <v>391</v>
      </c>
      <c r="C17" s="21" t="s">
        <v>392</v>
      </c>
      <c r="D17" s="20" t="s">
        <v>393</v>
      </c>
      <c r="E17" s="20" t="s">
        <v>398</v>
      </c>
      <c r="F17" s="20" t="s">
        <v>404</v>
      </c>
      <c r="G17" s="20" t="s">
        <v>396</v>
      </c>
      <c r="H17" s="20" t="s">
        <v>397</v>
      </c>
      <c r="I17" s="22">
        <v>5936</v>
      </c>
      <c r="J17" s="79"/>
      <c r="L17" s="89"/>
      <c r="M17" s="89"/>
    </row>
    <row r="18" spans="1:13" s="13" customFormat="1" ht="15" customHeight="1">
      <c r="A18" s="62">
        <v>44571</v>
      </c>
      <c r="B18" s="21" t="s">
        <v>391</v>
      </c>
      <c r="C18" s="21" t="s">
        <v>392</v>
      </c>
      <c r="D18" s="20" t="s">
        <v>393</v>
      </c>
      <c r="E18" s="20" t="s">
        <v>394</v>
      </c>
      <c r="F18" s="20" t="s">
        <v>405</v>
      </c>
      <c r="G18" s="20" t="s">
        <v>396</v>
      </c>
      <c r="H18" s="20" t="s">
        <v>397</v>
      </c>
      <c r="I18" s="22">
        <v>3392</v>
      </c>
      <c r="J18" s="79"/>
      <c r="L18" s="89"/>
      <c r="M18" s="89"/>
    </row>
    <row r="19" spans="1:13" s="13" customFormat="1" ht="15" customHeight="1">
      <c r="A19" s="62">
        <v>44571</v>
      </c>
      <c r="B19" s="21" t="s">
        <v>391</v>
      </c>
      <c r="C19" s="21" t="s">
        <v>392</v>
      </c>
      <c r="D19" s="20" t="s">
        <v>393</v>
      </c>
      <c r="E19" s="20" t="s">
        <v>394</v>
      </c>
      <c r="F19" s="20" t="s">
        <v>406</v>
      </c>
      <c r="G19" s="20" t="s">
        <v>396</v>
      </c>
      <c r="H19" s="20" t="s">
        <v>397</v>
      </c>
      <c r="I19" s="22">
        <v>3392</v>
      </c>
      <c r="J19" s="79"/>
      <c r="L19" s="89"/>
      <c r="M19" s="89"/>
    </row>
    <row r="20" spans="1:13" s="13" customFormat="1" ht="15" customHeight="1">
      <c r="A20" s="62">
        <v>44573</v>
      </c>
      <c r="B20" s="21" t="s">
        <v>391</v>
      </c>
      <c r="C20" s="21" t="s">
        <v>392</v>
      </c>
      <c r="D20" s="20" t="s">
        <v>393</v>
      </c>
      <c r="E20" s="20" t="s">
        <v>394</v>
      </c>
      <c r="F20" s="20" t="s">
        <v>407</v>
      </c>
      <c r="G20" s="20" t="s">
        <v>396</v>
      </c>
      <c r="H20" s="20" t="s">
        <v>397</v>
      </c>
      <c r="I20" s="22">
        <v>1696</v>
      </c>
      <c r="J20" s="79"/>
      <c r="L20" s="89"/>
      <c r="M20" s="89"/>
    </row>
    <row r="21" spans="1:13" s="13" customFormat="1" ht="15" customHeight="1">
      <c r="A21" s="62">
        <v>44574</v>
      </c>
      <c r="B21" s="21" t="s">
        <v>391</v>
      </c>
      <c r="C21" s="21" t="s">
        <v>392</v>
      </c>
      <c r="D21" s="20" t="s">
        <v>393</v>
      </c>
      <c r="E21" s="20" t="s">
        <v>400</v>
      </c>
      <c r="F21" s="20" t="s">
        <v>408</v>
      </c>
      <c r="G21" s="20" t="s">
        <v>396</v>
      </c>
      <c r="H21" s="20" t="s">
        <v>397</v>
      </c>
      <c r="I21" s="22">
        <v>6784</v>
      </c>
      <c r="J21" s="79"/>
      <c r="L21" s="89"/>
      <c r="M21" s="89"/>
    </row>
    <row r="22" spans="1:13" s="13" customFormat="1" ht="15" customHeight="1">
      <c r="A22" s="62">
        <v>44575</v>
      </c>
      <c r="B22" s="21" t="s">
        <v>391</v>
      </c>
      <c r="C22" s="21" t="s">
        <v>392</v>
      </c>
      <c r="D22" s="20" t="s">
        <v>393</v>
      </c>
      <c r="E22" s="20" t="s">
        <v>394</v>
      </c>
      <c r="F22" s="20" t="s">
        <v>409</v>
      </c>
      <c r="G22" s="20" t="s">
        <v>396</v>
      </c>
      <c r="H22" s="20" t="s">
        <v>397</v>
      </c>
      <c r="I22" s="22">
        <v>1696</v>
      </c>
      <c r="J22" s="79"/>
      <c r="L22" s="89"/>
      <c r="M22" s="89"/>
    </row>
    <row r="23" spans="1:13" s="13" customFormat="1" ht="15" customHeight="1">
      <c r="A23" s="62">
        <v>44576</v>
      </c>
      <c r="B23" s="21" t="s">
        <v>391</v>
      </c>
      <c r="C23" s="21" t="s">
        <v>392</v>
      </c>
      <c r="D23" s="20" t="s">
        <v>393</v>
      </c>
      <c r="E23" s="20" t="s">
        <v>398</v>
      </c>
      <c r="F23" s="20" t="s">
        <v>410</v>
      </c>
      <c r="G23" s="20" t="s">
        <v>396</v>
      </c>
      <c r="H23" s="20" t="s">
        <v>397</v>
      </c>
      <c r="I23" s="22">
        <v>2544</v>
      </c>
      <c r="J23" s="79"/>
      <c r="L23" s="89"/>
      <c r="M23" s="89"/>
    </row>
    <row r="24" spans="1:13" s="13" customFormat="1" ht="15" customHeight="1">
      <c r="A24" s="62">
        <v>44576</v>
      </c>
      <c r="B24" s="21" t="s">
        <v>391</v>
      </c>
      <c r="C24" s="21" t="s">
        <v>392</v>
      </c>
      <c r="D24" s="20" t="s">
        <v>393</v>
      </c>
      <c r="E24" s="20" t="s">
        <v>297</v>
      </c>
      <c r="F24" s="20" t="s">
        <v>402</v>
      </c>
      <c r="G24" s="20" t="s">
        <v>396</v>
      </c>
      <c r="H24" s="20" t="s">
        <v>397</v>
      </c>
      <c r="I24" s="22">
        <v>27136</v>
      </c>
      <c r="J24" s="79"/>
      <c r="L24" s="89"/>
      <c r="M24" s="89"/>
    </row>
    <row r="25" spans="1:13" s="13" customFormat="1" ht="15" customHeight="1">
      <c r="A25" s="62">
        <v>44578</v>
      </c>
      <c r="B25" s="21" t="s">
        <v>391</v>
      </c>
      <c r="C25" s="21" t="s">
        <v>392</v>
      </c>
      <c r="D25" s="20" t="s">
        <v>393</v>
      </c>
      <c r="E25" s="20" t="s">
        <v>394</v>
      </c>
      <c r="F25" s="20" t="s">
        <v>405</v>
      </c>
      <c r="G25" s="20" t="s">
        <v>396</v>
      </c>
      <c r="H25" s="20" t="s">
        <v>397</v>
      </c>
      <c r="I25" s="22">
        <v>2544</v>
      </c>
      <c r="J25" s="79"/>
      <c r="L25" s="89"/>
      <c r="M25" s="89"/>
    </row>
    <row r="26" spans="1:13" s="13" customFormat="1" ht="15" customHeight="1">
      <c r="A26" s="62">
        <v>44578</v>
      </c>
      <c r="B26" s="21" t="s">
        <v>391</v>
      </c>
      <c r="C26" s="21" t="s">
        <v>392</v>
      </c>
      <c r="D26" s="20" t="s">
        <v>393</v>
      </c>
      <c r="E26" s="20" t="s">
        <v>297</v>
      </c>
      <c r="F26" s="20" t="s">
        <v>411</v>
      </c>
      <c r="G26" s="20" t="s">
        <v>396</v>
      </c>
      <c r="H26" s="20" t="s">
        <v>397</v>
      </c>
      <c r="I26" s="22">
        <v>2544</v>
      </c>
      <c r="J26" s="79"/>
      <c r="L26" s="89"/>
      <c r="M26" s="89"/>
    </row>
    <row r="27" spans="1:13" s="13" customFormat="1" ht="15" customHeight="1">
      <c r="A27" s="62">
        <v>44580</v>
      </c>
      <c r="B27" s="21" t="s">
        <v>391</v>
      </c>
      <c r="C27" s="21" t="s">
        <v>392</v>
      </c>
      <c r="D27" s="20" t="s">
        <v>393</v>
      </c>
      <c r="E27" s="20" t="s">
        <v>394</v>
      </c>
      <c r="F27" s="20" t="s">
        <v>407</v>
      </c>
      <c r="G27" s="20" t="s">
        <v>396</v>
      </c>
      <c r="H27" s="20" t="s">
        <v>397</v>
      </c>
      <c r="I27" s="22">
        <v>848</v>
      </c>
      <c r="J27" s="79"/>
      <c r="L27" s="89"/>
      <c r="M27" s="89"/>
    </row>
    <row r="28" spans="1:13" s="13" customFormat="1" ht="15" customHeight="1">
      <c r="A28" s="62">
        <v>44581</v>
      </c>
      <c r="B28" s="21" t="s">
        <v>391</v>
      </c>
      <c r="C28" s="21" t="s">
        <v>392</v>
      </c>
      <c r="D28" s="20" t="s">
        <v>393</v>
      </c>
      <c r="E28" s="20" t="s">
        <v>400</v>
      </c>
      <c r="F28" s="20" t="s">
        <v>401</v>
      </c>
      <c r="G28" s="20" t="s">
        <v>396</v>
      </c>
      <c r="H28" s="20" t="s">
        <v>397</v>
      </c>
      <c r="I28" s="22">
        <v>7632</v>
      </c>
      <c r="J28" s="79"/>
      <c r="L28" s="89"/>
      <c r="M28" s="89"/>
    </row>
    <row r="29" spans="1:13" s="13" customFormat="1" ht="15" customHeight="1">
      <c r="A29" s="62">
        <v>44582</v>
      </c>
      <c r="B29" s="21" t="s">
        <v>391</v>
      </c>
      <c r="C29" s="21" t="s">
        <v>392</v>
      </c>
      <c r="D29" s="20" t="s">
        <v>393</v>
      </c>
      <c r="E29" s="20" t="s">
        <v>394</v>
      </c>
      <c r="F29" s="20" t="s">
        <v>412</v>
      </c>
      <c r="G29" s="20" t="s">
        <v>396</v>
      </c>
      <c r="H29" s="20" t="s">
        <v>397</v>
      </c>
      <c r="I29" s="22">
        <v>1696</v>
      </c>
      <c r="J29" s="79"/>
      <c r="L29" s="89"/>
      <c r="M29" s="89"/>
    </row>
    <row r="30" spans="1:13" s="13" customFormat="1" ht="15" customHeight="1">
      <c r="A30" s="62">
        <v>44584</v>
      </c>
      <c r="B30" s="21" t="s">
        <v>391</v>
      </c>
      <c r="C30" s="21" t="s">
        <v>392</v>
      </c>
      <c r="D30" s="20" t="s">
        <v>393</v>
      </c>
      <c r="E30" s="20" t="s">
        <v>398</v>
      </c>
      <c r="F30" s="20" t="s">
        <v>413</v>
      </c>
      <c r="G30" s="20" t="s">
        <v>396</v>
      </c>
      <c r="H30" s="20" t="s">
        <v>397</v>
      </c>
      <c r="I30" s="22">
        <v>2544</v>
      </c>
      <c r="J30" s="79"/>
      <c r="L30" s="89"/>
      <c r="M30" s="89"/>
    </row>
    <row r="31" spans="1:13" s="13" customFormat="1" ht="15" customHeight="1">
      <c r="A31" s="62">
        <v>44584</v>
      </c>
      <c r="B31" s="21" t="s">
        <v>391</v>
      </c>
      <c r="C31" s="21" t="s">
        <v>392</v>
      </c>
      <c r="D31" s="20" t="s">
        <v>393</v>
      </c>
      <c r="E31" s="20" t="s">
        <v>297</v>
      </c>
      <c r="F31" s="20" t="s">
        <v>402</v>
      </c>
      <c r="G31" s="20" t="s">
        <v>396</v>
      </c>
      <c r="H31" s="20" t="s">
        <v>397</v>
      </c>
      <c r="I31" s="22">
        <v>27136</v>
      </c>
      <c r="J31" s="79"/>
      <c r="L31" s="89"/>
      <c r="M31" s="89"/>
    </row>
    <row r="32" spans="1:13" s="13" customFormat="1" ht="15" customHeight="1">
      <c r="A32" s="62">
        <v>44586</v>
      </c>
      <c r="B32" s="21" t="s">
        <v>391</v>
      </c>
      <c r="C32" s="21" t="s">
        <v>392</v>
      </c>
      <c r="D32" s="20" t="s">
        <v>393</v>
      </c>
      <c r="E32" s="20" t="s">
        <v>394</v>
      </c>
      <c r="F32" s="20" t="s">
        <v>406</v>
      </c>
      <c r="G32" s="20" t="s">
        <v>396</v>
      </c>
      <c r="H32" s="20" t="s">
        <v>397</v>
      </c>
      <c r="I32" s="22">
        <v>2544</v>
      </c>
      <c r="J32" s="79"/>
      <c r="L32" s="89"/>
      <c r="M32" s="89"/>
    </row>
    <row r="33" spans="1:13" s="13" customFormat="1" ht="15" customHeight="1">
      <c r="A33" s="62">
        <v>44587</v>
      </c>
      <c r="B33" s="21" t="s">
        <v>391</v>
      </c>
      <c r="C33" s="21" t="s">
        <v>392</v>
      </c>
      <c r="D33" s="20" t="s">
        <v>393</v>
      </c>
      <c r="E33" s="20" t="s">
        <v>394</v>
      </c>
      <c r="F33" s="20" t="s">
        <v>407</v>
      </c>
      <c r="G33" s="20" t="s">
        <v>396</v>
      </c>
      <c r="H33" s="20" t="s">
        <v>397</v>
      </c>
      <c r="I33" s="22">
        <v>1696</v>
      </c>
      <c r="J33" s="79"/>
      <c r="L33" s="89"/>
      <c r="M33" s="89"/>
    </row>
    <row r="34" spans="1:13" s="13" customFormat="1" ht="15" customHeight="1">
      <c r="A34" s="62">
        <v>44588</v>
      </c>
      <c r="B34" s="21" t="s">
        <v>391</v>
      </c>
      <c r="C34" s="21" t="s">
        <v>392</v>
      </c>
      <c r="D34" s="20" t="s">
        <v>393</v>
      </c>
      <c r="E34" s="20" t="s">
        <v>400</v>
      </c>
      <c r="F34" s="20" t="s">
        <v>414</v>
      </c>
      <c r="G34" s="20" t="s">
        <v>396</v>
      </c>
      <c r="H34" s="20" t="s">
        <v>397</v>
      </c>
      <c r="I34" s="22">
        <v>5936</v>
      </c>
      <c r="J34" s="79"/>
      <c r="L34" s="89"/>
      <c r="M34" s="89"/>
    </row>
    <row r="35" spans="1:13" s="13" customFormat="1" ht="15" customHeight="1">
      <c r="A35" s="62">
        <v>44589</v>
      </c>
      <c r="B35" s="21" t="s">
        <v>391</v>
      </c>
      <c r="C35" s="21" t="s">
        <v>392</v>
      </c>
      <c r="D35" s="20" t="s">
        <v>393</v>
      </c>
      <c r="E35" s="20" t="s">
        <v>394</v>
      </c>
      <c r="F35" s="20" t="s">
        <v>405</v>
      </c>
      <c r="G35" s="20" t="s">
        <v>396</v>
      </c>
      <c r="H35" s="20" t="s">
        <v>397</v>
      </c>
      <c r="I35" s="22">
        <v>4240</v>
      </c>
      <c r="J35" s="79"/>
      <c r="L35" s="89"/>
      <c r="M35" s="89"/>
    </row>
    <row r="36" spans="1:13" s="13" customFormat="1" ht="15" customHeight="1">
      <c r="A36" s="62">
        <v>44592</v>
      </c>
      <c r="B36" s="21" t="s">
        <v>391</v>
      </c>
      <c r="C36" s="21" t="s">
        <v>392</v>
      </c>
      <c r="D36" s="20" t="s">
        <v>393</v>
      </c>
      <c r="E36" s="20" t="s">
        <v>394</v>
      </c>
      <c r="F36" s="20" t="s">
        <v>403</v>
      </c>
      <c r="G36" s="20" t="s">
        <v>396</v>
      </c>
      <c r="H36" s="20" t="s">
        <v>397</v>
      </c>
      <c r="I36" s="22">
        <v>1696</v>
      </c>
      <c r="J36" s="79"/>
      <c r="L36" s="89"/>
      <c r="M36" s="89"/>
    </row>
    <row r="37" spans="1:13" s="13" customFormat="1" ht="15" customHeight="1">
      <c r="A37" s="62">
        <v>44592</v>
      </c>
      <c r="B37" s="21" t="s">
        <v>391</v>
      </c>
      <c r="C37" s="21" t="s">
        <v>392</v>
      </c>
      <c r="D37" s="20" t="s">
        <v>393</v>
      </c>
      <c r="E37" s="20" t="s">
        <v>398</v>
      </c>
      <c r="F37" s="20" t="s">
        <v>413</v>
      </c>
      <c r="G37" s="20" t="s">
        <v>396</v>
      </c>
      <c r="H37" s="20" t="s">
        <v>397</v>
      </c>
      <c r="I37" s="22">
        <v>4240</v>
      </c>
      <c r="J37" s="79"/>
      <c r="L37" s="89"/>
      <c r="M37" s="89"/>
    </row>
    <row r="38" spans="1:13" s="13" customFormat="1" ht="15" customHeight="1">
      <c r="A38" s="62">
        <v>44594</v>
      </c>
      <c r="B38" s="21" t="s">
        <v>391</v>
      </c>
      <c r="C38" s="21" t="s">
        <v>392</v>
      </c>
      <c r="D38" s="20" t="s">
        <v>393</v>
      </c>
      <c r="E38" s="20" t="s">
        <v>394</v>
      </c>
      <c r="F38" s="20" t="s">
        <v>407</v>
      </c>
      <c r="G38" s="20" t="s">
        <v>396</v>
      </c>
      <c r="H38" s="20" t="s">
        <v>397</v>
      </c>
      <c r="I38" s="22">
        <v>848</v>
      </c>
      <c r="J38" s="79"/>
      <c r="L38" s="89"/>
      <c r="M38" s="89"/>
    </row>
    <row r="39" spans="1:13" s="13" customFormat="1" ht="15" customHeight="1">
      <c r="A39" s="62">
        <v>44595</v>
      </c>
      <c r="B39" s="21" t="s">
        <v>391</v>
      </c>
      <c r="C39" s="21" t="s">
        <v>392</v>
      </c>
      <c r="D39" s="20" t="s">
        <v>393</v>
      </c>
      <c r="E39" s="20" t="s">
        <v>394</v>
      </c>
      <c r="F39" s="20" t="s">
        <v>405</v>
      </c>
      <c r="G39" s="20" t="s">
        <v>396</v>
      </c>
      <c r="H39" s="20" t="s">
        <v>397</v>
      </c>
      <c r="I39" s="22">
        <v>2544</v>
      </c>
      <c r="J39" s="79"/>
      <c r="L39" s="89"/>
      <c r="M39" s="89"/>
    </row>
    <row r="40" spans="1:13" s="13" customFormat="1" ht="15" customHeight="1">
      <c r="A40" s="62">
        <v>44595</v>
      </c>
      <c r="B40" s="21" t="s">
        <v>391</v>
      </c>
      <c r="C40" s="21" t="s">
        <v>392</v>
      </c>
      <c r="D40" s="20" t="s">
        <v>393</v>
      </c>
      <c r="E40" s="20" t="s">
        <v>400</v>
      </c>
      <c r="F40" s="20" t="s">
        <v>401</v>
      </c>
      <c r="G40" s="20" t="s">
        <v>396</v>
      </c>
      <c r="H40" s="20" t="s">
        <v>397</v>
      </c>
      <c r="I40" s="22">
        <v>7632</v>
      </c>
      <c r="J40" s="79"/>
      <c r="L40" s="89"/>
      <c r="M40" s="89"/>
    </row>
    <row r="41" spans="1:13" s="13" customFormat="1" ht="15" customHeight="1">
      <c r="A41" s="62">
        <v>44596</v>
      </c>
      <c r="B41" s="21" t="s">
        <v>391</v>
      </c>
      <c r="C41" s="21" t="s">
        <v>392</v>
      </c>
      <c r="D41" s="20" t="s">
        <v>393</v>
      </c>
      <c r="E41" s="20" t="s">
        <v>394</v>
      </c>
      <c r="F41" s="20" t="s">
        <v>412</v>
      </c>
      <c r="G41" s="20" t="s">
        <v>396</v>
      </c>
      <c r="H41" s="20" t="s">
        <v>397</v>
      </c>
      <c r="I41" s="22">
        <v>4240</v>
      </c>
      <c r="J41" s="79"/>
      <c r="L41" s="89"/>
      <c r="M41" s="89"/>
    </row>
    <row r="42" spans="1:13" s="13" customFormat="1" ht="15" customHeight="1">
      <c r="A42" s="62">
        <v>44599</v>
      </c>
      <c r="B42" s="21" t="s">
        <v>391</v>
      </c>
      <c r="C42" s="21" t="s">
        <v>392</v>
      </c>
      <c r="D42" s="20" t="s">
        <v>393</v>
      </c>
      <c r="E42" s="20" t="s">
        <v>394</v>
      </c>
      <c r="F42" s="20" t="s">
        <v>412</v>
      </c>
      <c r="G42" s="20" t="s">
        <v>396</v>
      </c>
      <c r="H42" s="20" t="s">
        <v>397</v>
      </c>
      <c r="I42" s="22">
        <v>2544</v>
      </c>
      <c r="J42" s="79"/>
      <c r="L42" s="89"/>
      <c r="M42" s="89"/>
    </row>
    <row r="43" spans="1:13" s="13" customFormat="1" ht="15" customHeight="1">
      <c r="A43" s="62">
        <v>44599</v>
      </c>
      <c r="B43" s="21" t="s">
        <v>391</v>
      </c>
      <c r="C43" s="21" t="s">
        <v>392</v>
      </c>
      <c r="D43" s="20" t="s">
        <v>393</v>
      </c>
      <c r="E43" s="20" t="s">
        <v>297</v>
      </c>
      <c r="F43" s="20" t="s">
        <v>402</v>
      </c>
      <c r="G43" s="20" t="s">
        <v>396</v>
      </c>
      <c r="H43" s="20" t="s">
        <v>397</v>
      </c>
      <c r="I43" s="22">
        <v>27136</v>
      </c>
      <c r="J43" s="79"/>
      <c r="L43" s="89"/>
      <c r="M43" s="89"/>
    </row>
    <row r="44" spans="1:13" s="13" customFormat="1" ht="15" customHeight="1">
      <c r="A44" s="62">
        <v>44601</v>
      </c>
      <c r="B44" s="21" t="s">
        <v>391</v>
      </c>
      <c r="C44" s="21" t="s">
        <v>392</v>
      </c>
      <c r="D44" s="20" t="s">
        <v>393</v>
      </c>
      <c r="E44" s="20" t="s">
        <v>394</v>
      </c>
      <c r="F44" s="20" t="s">
        <v>407</v>
      </c>
      <c r="G44" s="20" t="s">
        <v>396</v>
      </c>
      <c r="H44" s="20" t="s">
        <v>397</v>
      </c>
      <c r="I44" s="22">
        <v>1696</v>
      </c>
      <c r="J44" s="79"/>
      <c r="L44" s="89"/>
      <c r="M44" s="89"/>
    </row>
    <row r="45" spans="1:13" s="13" customFormat="1" ht="15" customHeight="1">
      <c r="A45" s="62">
        <v>44602</v>
      </c>
      <c r="B45" s="21" t="s">
        <v>391</v>
      </c>
      <c r="C45" s="21" t="s">
        <v>392</v>
      </c>
      <c r="D45" s="20" t="s">
        <v>393</v>
      </c>
      <c r="E45" s="20" t="s">
        <v>394</v>
      </c>
      <c r="F45" s="20" t="s">
        <v>403</v>
      </c>
      <c r="G45" s="20" t="s">
        <v>396</v>
      </c>
      <c r="H45" s="20" t="s">
        <v>397</v>
      </c>
      <c r="I45" s="22">
        <v>3392</v>
      </c>
      <c r="J45" s="79"/>
      <c r="L45" s="89"/>
      <c r="M45" s="89"/>
    </row>
    <row r="46" spans="1:13" s="13" customFormat="1" ht="15" customHeight="1">
      <c r="A46" s="62">
        <v>44602</v>
      </c>
      <c r="B46" s="21" t="s">
        <v>391</v>
      </c>
      <c r="C46" s="21" t="s">
        <v>392</v>
      </c>
      <c r="D46" s="20" t="s">
        <v>393</v>
      </c>
      <c r="E46" s="20" t="s">
        <v>400</v>
      </c>
      <c r="F46" s="20" t="s">
        <v>408</v>
      </c>
      <c r="G46" s="20" t="s">
        <v>396</v>
      </c>
      <c r="H46" s="20" t="s">
        <v>397</v>
      </c>
      <c r="I46" s="22">
        <v>7632</v>
      </c>
      <c r="J46" s="79"/>
      <c r="L46" s="89"/>
      <c r="M46" s="89"/>
    </row>
    <row r="47" spans="1:13" s="13" customFormat="1" ht="15" customHeight="1">
      <c r="A47" s="62">
        <v>44603</v>
      </c>
      <c r="B47" s="21" t="s">
        <v>391</v>
      </c>
      <c r="C47" s="21" t="s">
        <v>392</v>
      </c>
      <c r="D47" s="20" t="s">
        <v>393</v>
      </c>
      <c r="E47" s="20" t="s">
        <v>297</v>
      </c>
      <c r="F47" s="20" t="s">
        <v>402</v>
      </c>
      <c r="G47" s="20" t="s">
        <v>396</v>
      </c>
      <c r="H47" s="20" t="s">
        <v>397</v>
      </c>
      <c r="I47" s="22">
        <v>27136</v>
      </c>
      <c r="J47" s="79"/>
      <c r="L47" s="89"/>
      <c r="M47" s="89"/>
    </row>
    <row r="48" spans="1:13" s="13" customFormat="1" ht="15" customHeight="1">
      <c r="A48" s="62">
        <v>44608</v>
      </c>
      <c r="B48" s="21" t="s">
        <v>391</v>
      </c>
      <c r="C48" s="21" t="s">
        <v>392</v>
      </c>
      <c r="D48" s="20" t="s">
        <v>393</v>
      </c>
      <c r="E48" s="20" t="s">
        <v>394</v>
      </c>
      <c r="F48" s="20" t="s">
        <v>415</v>
      </c>
      <c r="G48" s="20" t="s">
        <v>396</v>
      </c>
      <c r="H48" s="20" t="s">
        <v>397</v>
      </c>
      <c r="I48" s="22">
        <v>1696</v>
      </c>
      <c r="J48" s="79"/>
      <c r="L48" s="89"/>
      <c r="M48" s="89"/>
    </row>
    <row r="49" spans="1:13" s="13" customFormat="1" ht="15" customHeight="1">
      <c r="A49" s="62">
        <v>44608</v>
      </c>
      <c r="B49" s="21" t="s">
        <v>391</v>
      </c>
      <c r="C49" s="21" t="s">
        <v>392</v>
      </c>
      <c r="D49" s="20" t="s">
        <v>393</v>
      </c>
      <c r="E49" s="20" t="s">
        <v>398</v>
      </c>
      <c r="F49" s="20" t="s">
        <v>413</v>
      </c>
      <c r="G49" s="20" t="s">
        <v>396</v>
      </c>
      <c r="H49" s="20" t="s">
        <v>397</v>
      </c>
      <c r="I49" s="22">
        <v>5936</v>
      </c>
      <c r="J49" s="79"/>
      <c r="L49" s="89"/>
      <c r="M49" s="89"/>
    </row>
    <row r="50" spans="1:13" s="13" customFormat="1" ht="15" customHeight="1">
      <c r="A50" s="62">
        <v>44610</v>
      </c>
      <c r="B50" s="21" t="s">
        <v>391</v>
      </c>
      <c r="C50" s="21" t="s">
        <v>392</v>
      </c>
      <c r="D50" s="20" t="s">
        <v>393</v>
      </c>
      <c r="E50" s="20" t="s">
        <v>394</v>
      </c>
      <c r="F50" s="20" t="s">
        <v>409</v>
      </c>
      <c r="G50" s="20" t="s">
        <v>396</v>
      </c>
      <c r="H50" s="20" t="s">
        <v>397</v>
      </c>
      <c r="I50" s="22">
        <v>3392</v>
      </c>
      <c r="J50" s="79"/>
      <c r="L50" s="89"/>
      <c r="M50" s="89"/>
    </row>
    <row r="51" spans="1:13" s="13" customFormat="1" ht="15" customHeight="1">
      <c r="A51" s="62">
        <v>44610</v>
      </c>
      <c r="B51" s="21" t="s">
        <v>391</v>
      </c>
      <c r="C51" s="21" t="s">
        <v>392</v>
      </c>
      <c r="D51" s="20" t="s">
        <v>393</v>
      </c>
      <c r="E51" s="20" t="s">
        <v>394</v>
      </c>
      <c r="F51" s="20" t="s">
        <v>416</v>
      </c>
      <c r="G51" s="20" t="s">
        <v>396</v>
      </c>
      <c r="H51" s="20" t="s">
        <v>397</v>
      </c>
      <c r="I51" s="22">
        <v>1696</v>
      </c>
      <c r="J51" s="79"/>
      <c r="L51" s="89"/>
      <c r="M51" s="89"/>
    </row>
    <row r="52" spans="1:13" s="13" customFormat="1" ht="15" customHeight="1">
      <c r="A52" s="62">
        <v>44610</v>
      </c>
      <c r="B52" s="21" t="s">
        <v>391</v>
      </c>
      <c r="C52" s="21" t="s">
        <v>392</v>
      </c>
      <c r="D52" s="20" t="s">
        <v>393</v>
      </c>
      <c r="E52" s="20" t="s">
        <v>400</v>
      </c>
      <c r="F52" s="20" t="s">
        <v>401</v>
      </c>
      <c r="G52" s="20" t="s">
        <v>396</v>
      </c>
      <c r="H52" s="20" t="s">
        <v>397</v>
      </c>
      <c r="I52" s="22">
        <v>8480</v>
      </c>
      <c r="J52" s="79"/>
      <c r="L52" s="89"/>
      <c r="M52" s="89"/>
    </row>
    <row r="53" spans="1:13" s="13" customFormat="1" ht="15" customHeight="1">
      <c r="A53" s="62">
        <v>44611</v>
      </c>
      <c r="B53" s="21" t="s">
        <v>391</v>
      </c>
      <c r="C53" s="21" t="s">
        <v>392</v>
      </c>
      <c r="D53" s="20" t="s">
        <v>393</v>
      </c>
      <c r="E53" s="20" t="s">
        <v>297</v>
      </c>
      <c r="F53" s="20" t="s">
        <v>402</v>
      </c>
      <c r="G53" s="20" t="s">
        <v>396</v>
      </c>
      <c r="H53" s="20" t="s">
        <v>397</v>
      </c>
      <c r="I53" s="22">
        <v>27136</v>
      </c>
      <c r="J53" s="79"/>
      <c r="L53" s="89"/>
      <c r="M53" s="89"/>
    </row>
    <row r="54" spans="1:13" s="13" customFormat="1" ht="15" customHeight="1">
      <c r="A54" s="62">
        <v>44613</v>
      </c>
      <c r="B54" s="21" t="s">
        <v>391</v>
      </c>
      <c r="C54" s="21" t="s">
        <v>392</v>
      </c>
      <c r="D54" s="20" t="s">
        <v>393</v>
      </c>
      <c r="E54" s="20" t="s">
        <v>398</v>
      </c>
      <c r="F54" s="20" t="s">
        <v>399</v>
      </c>
      <c r="G54" s="20" t="s">
        <v>396</v>
      </c>
      <c r="H54" s="20" t="s">
        <v>397</v>
      </c>
      <c r="I54" s="22">
        <v>2544</v>
      </c>
      <c r="J54" s="79"/>
      <c r="L54" s="89"/>
      <c r="M54" s="89"/>
    </row>
    <row r="55" spans="1:13" s="13" customFormat="1" ht="15" customHeight="1" thickBot="1">
      <c r="A55" s="136">
        <v>44614</v>
      </c>
      <c r="B55" s="137" t="s">
        <v>391</v>
      </c>
      <c r="C55" s="137" t="s">
        <v>392</v>
      </c>
      <c r="D55" s="138" t="s">
        <v>393</v>
      </c>
      <c r="E55" s="138" t="s">
        <v>394</v>
      </c>
      <c r="F55" s="138" t="s">
        <v>406</v>
      </c>
      <c r="G55" s="138" t="s">
        <v>396</v>
      </c>
      <c r="H55" s="138" t="s">
        <v>397</v>
      </c>
      <c r="I55" s="139">
        <v>1696</v>
      </c>
      <c r="J55" s="140"/>
      <c r="L55" s="89"/>
      <c r="M55" s="89"/>
    </row>
    <row r="56" spans="1:13" s="13" customFormat="1" ht="15" customHeight="1" thickTop="1">
      <c r="A56" s="62">
        <v>44615</v>
      </c>
      <c r="B56" s="21" t="s">
        <v>391</v>
      </c>
      <c r="C56" s="21" t="s">
        <v>392</v>
      </c>
      <c r="D56" s="20" t="s">
        <v>393</v>
      </c>
      <c r="E56" s="20" t="s">
        <v>394</v>
      </c>
      <c r="F56" s="20" t="s">
        <v>409</v>
      </c>
      <c r="G56" s="20" t="s">
        <v>396</v>
      </c>
      <c r="H56" s="20" t="s">
        <v>397</v>
      </c>
      <c r="I56" s="22">
        <v>2544</v>
      </c>
      <c r="J56" s="79"/>
      <c r="L56" s="89"/>
      <c r="M56" s="89"/>
    </row>
    <row r="57" spans="1:13" s="13" customFormat="1" ht="15" customHeight="1">
      <c r="A57" s="62">
        <v>44615</v>
      </c>
      <c r="B57" s="21" t="s">
        <v>391</v>
      </c>
      <c r="C57" s="21" t="s">
        <v>392</v>
      </c>
      <c r="D57" s="20" t="s">
        <v>393</v>
      </c>
      <c r="E57" s="20" t="s">
        <v>394</v>
      </c>
      <c r="F57" s="20" t="s">
        <v>407</v>
      </c>
      <c r="G57" s="20" t="s">
        <v>396</v>
      </c>
      <c r="H57" s="20" t="s">
        <v>397</v>
      </c>
      <c r="I57" s="22">
        <v>1696</v>
      </c>
      <c r="J57" s="79"/>
      <c r="L57" s="89"/>
      <c r="M57" s="89"/>
    </row>
    <row r="58" spans="1:13" s="13" customFormat="1" ht="15" customHeight="1">
      <c r="A58" s="62">
        <v>44616</v>
      </c>
      <c r="B58" s="21" t="s">
        <v>391</v>
      </c>
      <c r="C58" s="21" t="s">
        <v>392</v>
      </c>
      <c r="D58" s="20" t="s">
        <v>393</v>
      </c>
      <c r="E58" s="20" t="s">
        <v>400</v>
      </c>
      <c r="F58" s="20" t="s">
        <v>414</v>
      </c>
      <c r="G58" s="20" t="s">
        <v>396</v>
      </c>
      <c r="H58" s="20" t="s">
        <v>397</v>
      </c>
      <c r="I58" s="22">
        <v>6784</v>
      </c>
      <c r="J58" s="79"/>
      <c r="L58" s="89"/>
      <c r="M58" s="89"/>
    </row>
    <row r="59" spans="1:13" s="13" customFormat="1" ht="15" customHeight="1">
      <c r="A59" s="62">
        <v>44617</v>
      </c>
      <c r="B59" s="21" t="s">
        <v>391</v>
      </c>
      <c r="C59" s="21" t="s">
        <v>392</v>
      </c>
      <c r="D59" s="20" t="s">
        <v>393</v>
      </c>
      <c r="E59" s="20" t="s">
        <v>394</v>
      </c>
      <c r="F59" s="20" t="s">
        <v>395</v>
      </c>
      <c r="G59" s="20" t="s">
        <v>396</v>
      </c>
      <c r="H59" s="20" t="s">
        <v>397</v>
      </c>
      <c r="I59" s="22">
        <v>1696</v>
      </c>
      <c r="J59" s="79"/>
      <c r="L59" s="89"/>
      <c r="M59" s="89"/>
    </row>
    <row r="60" spans="1:13" s="13" customFormat="1" ht="15" customHeight="1">
      <c r="A60" s="62">
        <v>44619</v>
      </c>
      <c r="B60" s="21" t="s">
        <v>391</v>
      </c>
      <c r="C60" s="21" t="s">
        <v>392</v>
      </c>
      <c r="D60" s="20" t="s">
        <v>393</v>
      </c>
      <c r="E60" s="20" t="s">
        <v>398</v>
      </c>
      <c r="F60" s="20" t="s">
        <v>399</v>
      </c>
      <c r="G60" s="20" t="s">
        <v>396</v>
      </c>
      <c r="H60" s="20" t="s">
        <v>397</v>
      </c>
      <c r="I60" s="22">
        <v>7632</v>
      </c>
      <c r="J60" s="79"/>
      <c r="L60" s="89"/>
      <c r="M60" s="89"/>
    </row>
    <row r="61" spans="1:13" s="13" customFormat="1" ht="15" customHeight="1">
      <c r="A61" s="62">
        <v>44619</v>
      </c>
      <c r="B61" s="21" t="s">
        <v>391</v>
      </c>
      <c r="C61" s="21" t="s">
        <v>392</v>
      </c>
      <c r="D61" s="20" t="s">
        <v>393</v>
      </c>
      <c r="E61" s="20" t="s">
        <v>297</v>
      </c>
      <c r="F61" s="20" t="s">
        <v>402</v>
      </c>
      <c r="G61" s="20" t="s">
        <v>396</v>
      </c>
      <c r="H61" s="20" t="s">
        <v>397</v>
      </c>
      <c r="I61" s="22">
        <v>27136</v>
      </c>
      <c r="J61" s="79"/>
      <c r="L61" s="89"/>
      <c r="M61" s="89"/>
    </row>
    <row r="62" spans="1:13" s="13" customFormat="1" ht="15" customHeight="1">
      <c r="A62" s="62">
        <v>44620</v>
      </c>
      <c r="B62" s="21" t="s">
        <v>391</v>
      </c>
      <c r="C62" s="21" t="s">
        <v>392</v>
      </c>
      <c r="D62" s="20" t="s">
        <v>393</v>
      </c>
      <c r="E62" s="20" t="s">
        <v>394</v>
      </c>
      <c r="F62" s="20" t="s">
        <v>395</v>
      </c>
      <c r="G62" s="20" t="s">
        <v>396</v>
      </c>
      <c r="H62" s="20" t="s">
        <v>397</v>
      </c>
      <c r="I62" s="22">
        <v>1696</v>
      </c>
      <c r="J62" s="79"/>
      <c r="L62" s="89"/>
      <c r="M62" s="89"/>
    </row>
    <row r="63" spans="1:13" s="13" customFormat="1" ht="15" customHeight="1">
      <c r="A63" s="62">
        <v>44621</v>
      </c>
      <c r="B63" s="21" t="s">
        <v>391</v>
      </c>
      <c r="C63" s="21" t="s">
        <v>392</v>
      </c>
      <c r="D63" s="20" t="s">
        <v>393</v>
      </c>
      <c r="E63" s="20" t="s">
        <v>394</v>
      </c>
      <c r="F63" s="20" t="s">
        <v>406</v>
      </c>
      <c r="G63" s="20" t="s">
        <v>396</v>
      </c>
      <c r="H63" s="20" t="s">
        <v>397</v>
      </c>
      <c r="I63" s="22">
        <v>1696</v>
      </c>
      <c r="J63" s="79"/>
      <c r="L63" s="89"/>
      <c r="M63" s="89"/>
    </row>
    <row r="64" spans="1:13" s="13" customFormat="1" ht="15" customHeight="1">
      <c r="A64" s="62">
        <v>44622</v>
      </c>
      <c r="B64" s="21" t="s">
        <v>391</v>
      </c>
      <c r="C64" s="21" t="s">
        <v>392</v>
      </c>
      <c r="D64" s="20" t="s">
        <v>393</v>
      </c>
      <c r="E64" s="20" t="s">
        <v>394</v>
      </c>
      <c r="F64" s="20" t="s">
        <v>406</v>
      </c>
      <c r="G64" s="20" t="s">
        <v>396</v>
      </c>
      <c r="H64" s="20" t="s">
        <v>397</v>
      </c>
      <c r="I64" s="22">
        <v>2544</v>
      </c>
      <c r="J64" s="79"/>
      <c r="L64" s="89"/>
      <c r="M64" s="89"/>
    </row>
    <row r="65" spans="1:13" s="13" customFormat="1" ht="15" customHeight="1">
      <c r="A65" s="62">
        <v>44622</v>
      </c>
      <c r="B65" s="21" t="s">
        <v>391</v>
      </c>
      <c r="C65" s="21" t="s">
        <v>392</v>
      </c>
      <c r="D65" s="20" t="s">
        <v>393</v>
      </c>
      <c r="E65" s="20" t="s">
        <v>394</v>
      </c>
      <c r="F65" s="20" t="s">
        <v>407</v>
      </c>
      <c r="G65" s="20" t="s">
        <v>396</v>
      </c>
      <c r="H65" s="20" t="s">
        <v>397</v>
      </c>
      <c r="I65" s="22">
        <v>2544</v>
      </c>
      <c r="J65" s="79"/>
      <c r="L65" s="89"/>
      <c r="M65" s="89"/>
    </row>
    <row r="66" spans="1:13" s="13" customFormat="1" ht="15" customHeight="1">
      <c r="A66" s="62">
        <v>44623</v>
      </c>
      <c r="B66" s="21" t="s">
        <v>391</v>
      </c>
      <c r="C66" s="21" t="s">
        <v>392</v>
      </c>
      <c r="D66" s="20" t="s">
        <v>393</v>
      </c>
      <c r="E66" s="20" t="s">
        <v>400</v>
      </c>
      <c r="F66" s="20" t="s">
        <v>401</v>
      </c>
      <c r="G66" s="20" t="s">
        <v>396</v>
      </c>
      <c r="H66" s="20" t="s">
        <v>397</v>
      </c>
      <c r="I66" s="22">
        <v>7632</v>
      </c>
      <c r="J66" s="79"/>
      <c r="L66" s="89"/>
      <c r="M66" s="89"/>
    </row>
    <row r="67" spans="1:13" s="13" customFormat="1" ht="15" customHeight="1">
      <c r="A67" s="62">
        <v>44624</v>
      </c>
      <c r="B67" s="21" t="s">
        <v>391</v>
      </c>
      <c r="C67" s="21" t="s">
        <v>392</v>
      </c>
      <c r="D67" s="20" t="s">
        <v>393</v>
      </c>
      <c r="E67" s="20" t="s">
        <v>394</v>
      </c>
      <c r="F67" s="20" t="s">
        <v>403</v>
      </c>
      <c r="G67" s="20" t="s">
        <v>396</v>
      </c>
      <c r="H67" s="20" t="s">
        <v>397</v>
      </c>
      <c r="I67" s="22">
        <v>1696</v>
      </c>
      <c r="J67" s="79"/>
      <c r="L67" s="89"/>
      <c r="M67" s="89"/>
    </row>
    <row r="68" spans="1:13" s="13" customFormat="1" ht="15" customHeight="1">
      <c r="A68" s="62">
        <v>44626</v>
      </c>
      <c r="B68" s="21" t="s">
        <v>391</v>
      </c>
      <c r="C68" s="21" t="s">
        <v>392</v>
      </c>
      <c r="D68" s="20" t="s">
        <v>393</v>
      </c>
      <c r="E68" s="20" t="s">
        <v>398</v>
      </c>
      <c r="F68" s="20" t="s">
        <v>399</v>
      </c>
      <c r="G68" s="20" t="s">
        <v>396</v>
      </c>
      <c r="H68" s="20" t="s">
        <v>397</v>
      </c>
      <c r="I68" s="22">
        <v>5088</v>
      </c>
      <c r="J68" s="79"/>
      <c r="L68" s="89"/>
      <c r="M68" s="89"/>
    </row>
    <row r="69" spans="1:13" s="13" customFormat="1" ht="15" customHeight="1">
      <c r="A69" s="62">
        <v>44627</v>
      </c>
      <c r="B69" s="21" t="s">
        <v>391</v>
      </c>
      <c r="C69" s="21" t="s">
        <v>392</v>
      </c>
      <c r="D69" s="20" t="s">
        <v>393</v>
      </c>
      <c r="E69" s="20" t="s">
        <v>394</v>
      </c>
      <c r="F69" s="20" t="s">
        <v>403</v>
      </c>
      <c r="G69" s="20" t="s">
        <v>396</v>
      </c>
      <c r="H69" s="20" t="s">
        <v>397</v>
      </c>
      <c r="I69" s="22">
        <v>2544</v>
      </c>
      <c r="J69" s="79"/>
      <c r="L69" s="89"/>
      <c r="M69" s="89"/>
    </row>
    <row r="70" spans="1:13" s="13" customFormat="1" ht="15" customHeight="1">
      <c r="A70" s="62">
        <v>44628</v>
      </c>
      <c r="B70" s="21" t="s">
        <v>391</v>
      </c>
      <c r="C70" s="21" t="s">
        <v>392</v>
      </c>
      <c r="D70" s="20" t="s">
        <v>393</v>
      </c>
      <c r="E70" s="20" t="s">
        <v>394</v>
      </c>
      <c r="F70" s="20" t="s">
        <v>406</v>
      </c>
      <c r="G70" s="20" t="s">
        <v>396</v>
      </c>
      <c r="H70" s="20" t="s">
        <v>397</v>
      </c>
      <c r="I70" s="22">
        <v>1696</v>
      </c>
      <c r="J70" s="79"/>
      <c r="L70" s="89"/>
      <c r="M70" s="89"/>
    </row>
    <row r="71" spans="1:13" s="13" customFormat="1" ht="15" customHeight="1">
      <c r="A71" s="62">
        <v>44628</v>
      </c>
      <c r="B71" s="21" t="s">
        <v>391</v>
      </c>
      <c r="C71" s="21" t="s">
        <v>392</v>
      </c>
      <c r="D71" s="20" t="s">
        <v>393</v>
      </c>
      <c r="E71" s="20" t="s">
        <v>297</v>
      </c>
      <c r="F71" s="20" t="s">
        <v>402</v>
      </c>
      <c r="G71" s="20" t="s">
        <v>396</v>
      </c>
      <c r="H71" s="20" t="s">
        <v>397</v>
      </c>
      <c r="I71" s="22">
        <v>27136</v>
      </c>
      <c r="J71" s="79"/>
      <c r="L71" s="89"/>
      <c r="M71" s="89"/>
    </row>
    <row r="72" spans="1:13" s="13" customFormat="1" ht="15" customHeight="1">
      <c r="A72" s="62">
        <v>44629</v>
      </c>
      <c r="B72" s="21" t="s">
        <v>391</v>
      </c>
      <c r="C72" s="21" t="s">
        <v>392</v>
      </c>
      <c r="D72" s="20" t="s">
        <v>393</v>
      </c>
      <c r="E72" s="20" t="s">
        <v>394</v>
      </c>
      <c r="F72" s="20" t="s">
        <v>407</v>
      </c>
      <c r="G72" s="20" t="s">
        <v>396</v>
      </c>
      <c r="H72" s="20" t="s">
        <v>397</v>
      </c>
      <c r="I72" s="22">
        <v>1696</v>
      </c>
      <c r="J72" s="79"/>
      <c r="L72" s="89"/>
      <c r="M72" s="89"/>
    </row>
    <row r="73" spans="1:13" s="13" customFormat="1" ht="15" customHeight="1">
      <c r="A73" s="62">
        <v>44630</v>
      </c>
      <c r="B73" s="21" t="s">
        <v>391</v>
      </c>
      <c r="C73" s="21" t="s">
        <v>392</v>
      </c>
      <c r="D73" s="20" t="s">
        <v>393</v>
      </c>
      <c r="E73" s="20" t="s">
        <v>400</v>
      </c>
      <c r="F73" s="20" t="s">
        <v>408</v>
      </c>
      <c r="G73" s="20" t="s">
        <v>396</v>
      </c>
      <c r="H73" s="20" t="s">
        <v>397</v>
      </c>
      <c r="I73" s="22">
        <v>6784</v>
      </c>
      <c r="J73" s="79"/>
      <c r="L73" s="89"/>
      <c r="M73" s="89"/>
    </row>
    <row r="74" spans="1:13" s="13" customFormat="1" ht="15" customHeight="1">
      <c r="A74" s="62">
        <v>44631</v>
      </c>
      <c r="B74" s="21" t="s">
        <v>391</v>
      </c>
      <c r="C74" s="21" t="s">
        <v>392</v>
      </c>
      <c r="D74" s="20" t="s">
        <v>393</v>
      </c>
      <c r="E74" s="20" t="s">
        <v>394</v>
      </c>
      <c r="F74" s="20" t="s">
        <v>403</v>
      </c>
      <c r="G74" s="20" t="s">
        <v>396</v>
      </c>
      <c r="H74" s="20" t="s">
        <v>397</v>
      </c>
      <c r="I74" s="22">
        <v>2544</v>
      </c>
      <c r="J74" s="79"/>
      <c r="L74" s="89"/>
      <c r="M74" s="89"/>
    </row>
    <row r="75" spans="1:13" s="13" customFormat="1" ht="15" customHeight="1">
      <c r="A75" s="62">
        <v>44634</v>
      </c>
      <c r="B75" s="21" t="s">
        <v>391</v>
      </c>
      <c r="C75" s="21" t="s">
        <v>392</v>
      </c>
      <c r="D75" s="20" t="s">
        <v>393</v>
      </c>
      <c r="E75" s="20" t="s">
        <v>394</v>
      </c>
      <c r="F75" s="20" t="s">
        <v>395</v>
      </c>
      <c r="G75" s="20" t="s">
        <v>396</v>
      </c>
      <c r="H75" s="20" t="s">
        <v>397</v>
      </c>
      <c r="I75" s="22">
        <v>3392</v>
      </c>
      <c r="J75" s="79"/>
      <c r="L75" s="89"/>
      <c r="M75" s="89"/>
    </row>
    <row r="76" spans="1:13" s="13" customFormat="1" ht="15" customHeight="1">
      <c r="A76" s="62">
        <v>44636</v>
      </c>
      <c r="B76" s="21" t="s">
        <v>391</v>
      </c>
      <c r="C76" s="21" t="s">
        <v>392</v>
      </c>
      <c r="D76" s="20" t="s">
        <v>393</v>
      </c>
      <c r="E76" s="20" t="s">
        <v>394</v>
      </c>
      <c r="F76" s="20" t="s">
        <v>406</v>
      </c>
      <c r="G76" s="20" t="s">
        <v>396</v>
      </c>
      <c r="H76" s="20" t="s">
        <v>397</v>
      </c>
      <c r="I76" s="22">
        <v>4240</v>
      </c>
      <c r="J76" s="79"/>
      <c r="L76" s="89"/>
      <c r="M76" s="89"/>
    </row>
    <row r="77" spans="1:13" s="13" customFormat="1" ht="15" customHeight="1">
      <c r="A77" s="62">
        <v>44636</v>
      </c>
      <c r="B77" s="21" t="s">
        <v>391</v>
      </c>
      <c r="C77" s="21" t="s">
        <v>392</v>
      </c>
      <c r="D77" s="20" t="s">
        <v>393</v>
      </c>
      <c r="E77" s="20" t="s">
        <v>394</v>
      </c>
      <c r="F77" s="20" t="s">
        <v>407</v>
      </c>
      <c r="G77" s="20" t="s">
        <v>396</v>
      </c>
      <c r="H77" s="20" t="s">
        <v>397</v>
      </c>
      <c r="I77" s="22">
        <v>2544</v>
      </c>
      <c r="J77" s="79"/>
      <c r="L77" s="89"/>
      <c r="M77" s="89"/>
    </row>
    <row r="78" spans="1:13" s="13" customFormat="1" ht="15" customHeight="1">
      <c r="A78" s="62">
        <v>44636</v>
      </c>
      <c r="B78" s="21" t="s">
        <v>391</v>
      </c>
      <c r="C78" s="21" t="s">
        <v>392</v>
      </c>
      <c r="D78" s="20" t="s">
        <v>393</v>
      </c>
      <c r="E78" s="20" t="s">
        <v>297</v>
      </c>
      <c r="F78" s="20" t="s">
        <v>402</v>
      </c>
      <c r="G78" s="20" t="s">
        <v>396</v>
      </c>
      <c r="H78" s="20" t="s">
        <v>397</v>
      </c>
      <c r="I78" s="22">
        <v>27136</v>
      </c>
      <c r="J78" s="79"/>
      <c r="L78" s="89"/>
      <c r="M78" s="89"/>
    </row>
    <row r="79" spans="1:13" s="13" customFormat="1" ht="15" customHeight="1">
      <c r="A79" s="62">
        <v>44637</v>
      </c>
      <c r="B79" s="21" t="s">
        <v>391</v>
      </c>
      <c r="C79" s="21" t="s">
        <v>392</v>
      </c>
      <c r="D79" s="20" t="s">
        <v>393</v>
      </c>
      <c r="E79" s="20" t="s">
        <v>400</v>
      </c>
      <c r="F79" s="20" t="s">
        <v>401</v>
      </c>
      <c r="G79" s="20" t="s">
        <v>396</v>
      </c>
      <c r="H79" s="20" t="s">
        <v>397</v>
      </c>
      <c r="I79" s="22">
        <v>7632</v>
      </c>
      <c r="J79" s="79"/>
      <c r="L79" s="89"/>
      <c r="M79" s="89"/>
    </row>
    <row r="80" spans="1:13" s="13" customFormat="1" ht="15" customHeight="1">
      <c r="A80" s="62">
        <v>44638</v>
      </c>
      <c r="B80" s="21" t="s">
        <v>391</v>
      </c>
      <c r="C80" s="21" t="s">
        <v>392</v>
      </c>
      <c r="D80" s="20" t="s">
        <v>393</v>
      </c>
      <c r="E80" s="20" t="s">
        <v>394</v>
      </c>
      <c r="F80" s="20" t="s">
        <v>409</v>
      </c>
      <c r="G80" s="20" t="s">
        <v>396</v>
      </c>
      <c r="H80" s="20" t="s">
        <v>397</v>
      </c>
      <c r="I80" s="22">
        <v>2544</v>
      </c>
      <c r="J80" s="79"/>
      <c r="L80" s="89"/>
      <c r="M80" s="89"/>
    </row>
    <row r="81" spans="1:13" s="13" customFormat="1" ht="15" customHeight="1">
      <c r="A81" s="62">
        <v>44638</v>
      </c>
      <c r="B81" s="21" t="s">
        <v>391</v>
      </c>
      <c r="C81" s="21" t="s">
        <v>392</v>
      </c>
      <c r="D81" s="20" t="s">
        <v>393</v>
      </c>
      <c r="E81" s="20" t="s">
        <v>297</v>
      </c>
      <c r="F81" s="20" t="s">
        <v>411</v>
      </c>
      <c r="G81" s="20" t="s">
        <v>396</v>
      </c>
      <c r="H81" s="20" t="s">
        <v>397</v>
      </c>
      <c r="I81" s="22">
        <v>2544</v>
      </c>
      <c r="J81" s="79"/>
      <c r="L81" s="89"/>
      <c r="M81" s="89"/>
    </row>
    <row r="82" spans="1:13" s="13" customFormat="1" ht="15" customHeight="1">
      <c r="A82" s="62">
        <v>44641</v>
      </c>
      <c r="B82" s="21" t="s">
        <v>391</v>
      </c>
      <c r="C82" s="21" t="s">
        <v>392</v>
      </c>
      <c r="D82" s="20" t="s">
        <v>393</v>
      </c>
      <c r="E82" s="20" t="s">
        <v>394</v>
      </c>
      <c r="F82" s="20" t="s">
        <v>409</v>
      </c>
      <c r="G82" s="20" t="s">
        <v>396</v>
      </c>
      <c r="H82" s="20" t="s">
        <v>397</v>
      </c>
      <c r="I82" s="22">
        <v>1696</v>
      </c>
      <c r="J82" s="79"/>
      <c r="L82" s="89"/>
      <c r="M82" s="89"/>
    </row>
    <row r="83" spans="1:13" s="13" customFormat="1" ht="15" customHeight="1">
      <c r="A83" s="62">
        <v>44641</v>
      </c>
      <c r="B83" s="21" t="s">
        <v>391</v>
      </c>
      <c r="C83" s="21" t="s">
        <v>392</v>
      </c>
      <c r="D83" s="20" t="s">
        <v>393</v>
      </c>
      <c r="E83" s="20" t="s">
        <v>398</v>
      </c>
      <c r="F83" s="20" t="s">
        <v>399</v>
      </c>
      <c r="G83" s="20" t="s">
        <v>396</v>
      </c>
      <c r="H83" s="20" t="s">
        <v>397</v>
      </c>
      <c r="I83" s="22">
        <v>1696</v>
      </c>
      <c r="J83" s="79"/>
      <c r="L83" s="89"/>
      <c r="M83" s="89"/>
    </row>
    <row r="84" spans="1:13" s="13" customFormat="1" ht="15" customHeight="1">
      <c r="A84" s="62">
        <v>44643</v>
      </c>
      <c r="B84" s="21" t="s">
        <v>391</v>
      </c>
      <c r="C84" s="21" t="s">
        <v>392</v>
      </c>
      <c r="D84" s="20" t="s">
        <v>393</v>
      </c>
      <c r="E84" s="20" t="s">
        <v>394</v>
      </c>
      <c r="F84" s="20" t="s">
        <v>407</v>
      </c>
      <c r="G84" s="20" t="s">
        <v>396</v>
      </c>
      <c r="H84" s="20" t="s">
        <v>397</v>
      </c>
      <c r="I84" s="22">
        <v>1696</v>
      </c>
      <c r="J84" s="79"/>
      <c r="L84" s="89"/>
      <c r="M84" s="89"/>
    </row>
    <row r="85" spans="1:13" s="13" customFormat="1" ht="15" customHeight="1">
      <c r="A85" s="62">
        <v>44644</v>
      </c>
      <c r="B85" s="21" t="s">
        <v>391</v>
      </c>
      <c r="C85" s="21" t="s">
        <v>392</v>
      </c>
      <c r="D85" s="20" t="s">
        <v>393</v>
      </c>
      <c r="E85" s="20" t="s">
        <v>400</v>
      </c>
      <c r="F85" s="20" t="s">
        <v>414</v>
      </c>
      <c r="G85" s="20" t="s">
        <v>396</v>
      </c>
      <c r="H85" s="20" t="s">
        <v>397</v>
      </c>
      <c r="I85" s="22">
        <v>5936</v>
      </c>
      <c r="J85" s="79"/>
      <c r="L85" s="89"/>
      <c r="M85" s="89"/>
    </row>
    <row r="86" spans="1:13" s="13" customFormat="1" ht="15" customHeight="1">
      <c r="A86" s="62">
        <v>44645</v>
      </c>
      <c r="B86" s="21" t="s">
        <v>391</v>
      </c>
      <c r="C86" s="21" t="s">
        <v>392</v>
      </c>
      <c r="D86" s="20" t="s">
        <v>393</v>
      </c>
      <c r="E86" s="20" t="s">
        <v>394</v>
      </c>
      <c r="F86" s="20" t="s">
        <v>409</v>
      </c>
      <c r="G86" s="20" t="s">
        <v>396</v>
      </c>
      <c r="H86" s="20" t="s">
        <v>397</v>
      </c>
      <c r="I86" s="22">
        <v>3392</v>
      </c>
      <c r="J86" s="79"/>
      <c r="L86" s="89"/>
      <c r="M86" s="89"/>
    </row>
    <row r="87" spans="1:13" s="13" customFormat="1" ht="15" customHeight="1">
      <c r="A87" s="62">
        <v>44647</v>
      </c>
      <c r="B87" s="21" t="s">
        <v>391</v>
      </c>
      <c r="C87" s="21" t="s">
        <v>392</v>
      </c>
      <c r="D87" s="20" t="s">
        <v>393</v>
      </c>
      <c r="E87" s="20" t="s">
        <v>297</v>
      </c>
      <c r="F87" s="20" t="s">
        <v>402</v>
      </c>
      <c r="G87" s="20" t="s">
        <v>396</v>
      </c>
      <c r="H87" s="20" t="s">
        <v>397</v>
      </c>
      <c r="I87" s="22">
        <v>27136</v>
      </c>
      <c r="J87" s="79"/>
      <c r="L87" s="89"/>
      <c r="M87" s="89"/>
    </row>
    <row r="88" spans="1:13" s="13" customFormat="1" ht="15" customHeight="1">
      <c r="A88" s="62">
        <v>44648</v>
      </c>
      <c r="B88" s="21" t="s">
        <v>391</v>
      </c>
      <c r="C88" s="21" t="s">
        <v>392</v>
      </c>
      <c r="D88" s="20" t="s">
        <v>393</v>
      </c>
      <c r="E88" s="20" t="s">
        <v>394</v>
      </c>
      <c r="F88" s="20" t="s">
        <v>405</v>
      </c>
      <c r="G88" s="20" t="s">
        <v>396</v>
      </c>
      <c r="H88" s="20" t="s">
        <v>397</v>
      </c>
      <c r="I88" s="22">
        <v>2544</v>
      </c>
      <c r="J88" s="79"/>
      <c r="L88" s="89"/>
      <c r="M88" s="89"/>
    </row>
    <row r="89" spans="1:13" s="13" customFormat="1" ht="15" customHeight="1">
      <c r="A89" s="62">
        <v>44649</v>
      </c>
      <c r="B89" s="21" t="s">
        <v>391</v>
      </c>
      <c r="C89" s="21" t="s">
        <v>392</v>
      </c>
      <c r="D89" s="20" t="s">
        <v>393</v>
      </c>
      <c r="E89" s="20" t="s">
        <v>394</v>
      </c>
      <c r="F89" s="20" t="s">
        <v>407</v>
      </c>
      <c r="G89" s="20" t="s">
        <v>396</v>
      </c>
      <c r="H89" s="20" t="s">
        <v>397</v>
      </c>
      <c r="I89" s="22">
        <v>3392</v>
      </c>
      <c r="J89" s="79"/>
      <c r="L89" s="89"/>
      <c r="M89" s="89"/>
    </row>
    <row r="90" spans="1:13" s="13" customFormat="1" ht="15" customHeight="1">
      <c r="A90" s="62">
        <v>44650</v>
      </c>
      <c r="B90" s="21" t="s">
        <v>391</v>
      </c>
      <c r="C90" s="21" t="s">
        <v>392</v>
      </c>
      <c r="D90" s="20" t="s">
        <v>393</v>
      </c>
      <c r="E90" s="20" t="s">
        <v>394</v>
      </c>
      <c r="F90" s="20" t="s">
        <v>407</v>
      </c>
      <c r="G90" s="20" t="s">
        <v>396</v>
      </c>
      <c r="H90" s="20" t="s">
        <v>397</v>
      </c>
      <c r="I90" s="22">
        <v>848</v>
      </c>
      <c r="J90" s="79"/>
      <c r="L90" s="89"/>
      <c r="M90" s="89"/>
    </row>
    <row r="91" spans="1:13" s="13" customFormat="1" ht="15" customHeight="1">
      <c r="A91" s="62">
        <v>44650</v>
      </c>
      <c r="B91" s="21" t="s">
        <v>391</v>
      </c>
      <c r="C91" s="21" t="s">
        <v>392</v>
      </c>
      <c r="D91" s="20" t="s">
        <v>393</v>
      </c>
      <c r="E91" s="20" t="s">
        <v>398</v>
      </c>
      <c r="F91" s="20" t="s">
        <v>399</v>
      </c>
      <c r="G91" s="20" t="s">
        <v>396</v>
      </c>
      <c r="H91" s="20" t="s">
        <v>397</v>
      </c>
      <c r="I91" s="22">
        <v>3392</v>
      </c>
      <c r="J91" s="79"/>
      <c r="L91" s="89"/>
      <c r="M91" s="89"/>
    </row>
    <row r="92" spans="1:13" s="13" customFormat="1" ht="15" customHeight="1">
      <c r="A92" s="62">
        <v>44651</v>
      </c>
      <c r="B92" s="21" t="s">
        <v>391</v>
      </c>
      <c r="C92" s="21" t="s">
        <v>392</v>
      </c>
      <c r="D92" s="20" t="s">
        <v>393</v>
      </c>
      <c r="E92" s="20" t="s">
        <v>400</v>
      </c>
      <c r="F92" s="20" t="s">
        <v>417</v>
      </c>
      <c r="G92" s="20" t="s">
        <v>396</v>
      </c>
      <c r="H92" s="20" t="s">
        <v>397</v>
      </c>
      <c r="I92" s="22">
        <v>5936</v>
      </c>
      <c r="J92" s="79"/>
      <c r="L92" s="89"/>
      <c r="M92" s="89"/>
    </row>
    <row r="93" spans="1:13" s="13" customFormat="1" ht="15" customHeight="1">
      <c r="A93" s="62">
        <v>44652</v>
      </c>
      <c r="B93" s="21" t="s">
        <v>391</v>
      </c>
      <c r="C93" s="21" t="s">
        <v>392</v>
      </c>
      <c r="D93" s="20" t="s">
        <v>393</v>
      </c>
      <c r="E93" s="20" t="s">
        <v>394</v>
      </c>
      <c r="F93" s="20" t="s">
        <v>409</v>
      </c>
      <c r="G93" s="20" t="s">
        <v>396</v>
      </c>
      <c r="H93" s="20" t="s">
        <v>397</v>
      </c>
      <c r="I93" s="22">
        <v>2544</v>
      </c>
      <c r="J93" s="79"/>
      <c r="L93" s="89"/>
      <c r="M93" s="89"/>
    </row>
    <row r="94" spans="1:13" s="13" customFormat="1" ht="15" customHeight="1">
      <c r="A94" s="62">
        <v>44655</v>
      </c>
      <c r="B94" s="21" t="s">
        <v>391</v>
      </c>
      <c r="C94" s="21" t="s">
        <v>392</v>
      </c>
      <c r="D94" s="20" t="s">
        <v>393</v>
      </c>
      <c r="E94" s="20" t="s">
        <v>394</v>
      </c>
      <c r="F94" s="20" t="s">
        <v>405</v>
      </c>
      <c r="G94" s="20" t="s">
        <v>396</v>
      </c>
      <c r="H94" s="20" t="s">
        <v>397</v>
      </c>
      <c r="I94" s="22">
        <v>3392</v>
      </c>
      <c r="J94" s="79"/>
      <c r="L94" s="89"/>
      <c r="M94" s="89"/>
    </row>
    <row r="95" spans="1:13" s="13" customFormat="1" ht="15" customHeight="1">
      <c r="A95" s="62">
        <v>44655</v>
      </c>
      <c r="B95" s="21" t="s">
        <v>391</v>
      </c>
      <c r="C95" s="21" t="s">
        <v>392</v>
      </c>
      <c r="D95" s="20" t="s">
        <v>393</v>
      </c>
      <c r="E95" s="20" t="s">
        <v>297</v>
      </c>
      <c r="F95" s="20" t="s">
        <v>402</v>
      </c>
      <c r="G95" s="20" t="s">
        <v>396</v>
      </c>
      <c r="H95" s="20" t="s">
        <v>397</v>
      </c>
      <c r="I95" s="22">
        <v>27136</v>
      </c>
      <c r="J95" s="79"/>
      <c r="L95" s="89"/>
      <c r="M95" s="89"/>
    </row>
    <row r="96" spans="1:13" s="13" customFormat="1" ht="15" customHeight="1">
      <c r="A96" s="62">
        <v>44657</v>
      </c>
      <c r="B96" s="21" t="s">
        <v>391</v>
      </c>
      <c r="C96" s="21" t="s">
        <v>392</v>
      </c>
      <c r="D96" s="20" t="s">
        <v>393</v>
      </c>
      <c r="E96" s="20" t="s">
        <v>394</v>
      </c>
      <c r="F96" s="20" t="s">
        <v>407</v>
      </c>
      <c r="G96" s="20" t="s">
        <v>396</v>
      </c>
      <c r="H96" s="20" t="s">
        <v>397</v>
      </c>
      <c r="I96" s="22">
        <v>1696</v>
      </c>
      <c r="J96" s="79"/>
      <c r="L96" s="89"/>
      <c r="M96" s="89"/>
    </row>
    <row r="97" spans="1:13" s="13" customFormat="1" ht="15" customHeight="1">
      <c r="A97" s="62">
        <v>44659</v>
      </c>
      <c r="B97" s="21" t="s">
        <v>391</v>
      </c>
      <c r="C97" s="21" t="s">
        <v>392</v>
      </c>
      <c r="D97" s="20" t="s">
        <v>393</v>
      </c>
      <c r="E97" s="20" t="s">
        <v>394</v>
      </c>
      <c r="F97" s="20" t="s">
        <v>405</v>
      </c>
      <c r="G97" s="20" t="s">
        <v>396</v>
      </c>
      <c r="H97" s="20" t="s">
        <v>397</v>
      </c>
      <c r="I97" s="22">
        <v>1696</v>
      </c>
      <c r="J97" s="79"/>
      <c r="L97" s="89"/>
      <c r="M97" s="89"/>
    </row>
    <row r="98" spans="1:13" s="13" customFormat="1" ht="15" customHeight="1">
      <c r="A98" s="62">
        <v>44661</v>
      </c>
      <c r="B98" s="21" t="s">
        <v>391</v>
      </c>
      <c r="C98" s="21" t="s">
        <v>392</v>
      </c>
      <c r="D98" s="20" t="s">
        <v>393</v>
      </c>
      <c r="E98" s="20" t="s">
        <v>398</v>
      </c>
      <c r="F98" s="20" t="s">
        <v>399</v>
      </c>
      <c r="G98" s="20" t="s">
        <v>396</v>
      </c>
      <c r="H98" s="20" t="s">
        <v>397</v>
      </c>
      <c r="I98" s="22">
        <v>4240</v>
      </c>
      <c r="J98" s="79"/>
      <c r="L98" s="89"/>
      <c r="M98" s="89"/>
    </row>
    <row r="99" spans="1:13" s="13" customFormat="1" ht="15" customHeight="1">
      <c r="A99" s="62">
        <v>44662</v>
      </c>
      <c r="B99" s="21" t="s">
        <v>391</v>
      </c>
      <c r="C99" s="21" t="s">
        <v>392</v>
      </c>
      <c r="D99" s="20" t="s">
        <v>393</v>
      </c>
      <c r="E99" s="20" t="s">
        <v>394</v>
      </c>
      <c r="F99" s="20" t="s">
        <v>418</v>
      </c>
      <c r="G99" s="20" t="s">
        <v>396</v>
      </c>
      <c r="H99" s="20" t="s">
        <v>397</v>
      </c>
      <c r="I99" s="22">
        <v>2544</v>
      </c>
      <c r="J99" s="79"/>
      <c r="L99" s="89"/>
      <c r="M99" s="89"/>
    </row>
    <row r="100" spans="1:13" s="13" customFormat="1" ht="15" customHeight="1" thickBot="1">
      <c r="A100" s="136">
        <v>44663</v>
      </c>
      <c r="B100" s="137" t="s">
        <v>391</v>
      </c>
      <c r="C100" s="137" t="s">
        <v>392</v>
      </c>
      <c r="D100" s="138" t="s">
        <v>393</v>
      </c>
      <c r="E100" s="138" t="s">
        <v>394</v>
      </c>
      <c r="F100" s="138" t="s">
        <v>405</v>
      </c>
      <c r="G100" s="138" t="s">
        <v>396</v>
      </c>
      <c r="H100" s="138" t="s">
        <v>397</v>
      </c>
      <c r="I100" s="139">
        <v>1696</v>
      </c>
      <c r="J100" s="140"/>
      <c r="L100" s="89"/>
      <c r="M100" s="89"/>
    </row>
    <row r="101" spans="1:13" s="13" customFormat="1" ht="15" customHeight="1" thickTop="1">
      <c r="A101" s="62">
        <v>44663</v>
      </c>
      <c r="B101" s="21" t="s">
        <v>391</v>
      </c>
      <c r="C101" s="21" t="s">
        <v>392</v>
      </c>
      <c r="D101" s="20" t="s">
        <v>393</v>
      </c>
      <c r="E101" s="20" t="s">
        <v>297</v>
      </c>
      <c r="F101" s="20" t="s">
        <v>402</v>
      </c>
      <c r="G101" s="20" t="s">
        <v>396</v>
      </c>
      <c r="H101" s="20" t="s">
        <v>397</v>
      </c>
      <c r="I101" s="22">
        <v>27136</v>
      </c>
      <c r="J101" s="79"/>
      <c r="L101" s="89"/>
      <c r="M101" s="89"/>
    </row>
    <row r="102" spans="1:13" s="13" customFormat="1" ht="15" customHeight="1">
      <c r="A102" s="62">
        <v>44664</v>
      </c>
      <c r="B102" s="21" t="s">
        <v>391</v>
      </c>
      <c r="C102" s="21" t="s">
        <v>392</v>
      </c>
      <c r="D102" s="20" t="s">
        <v>393</v>
      </c>
      <c r="E102" s="20" t="s">
        <v>394</v>
      </c>
      <c r="F102" s="20" t="s">
        <v>407</v>
      </c>
      <c r="G102" s="20" t="s">
        <v>396</v>
      </c>
      <c r="H102" s="20" t="s">
        <v>397</v>
      </c>
      <c r="I102" s="22">
        <v>1696</v>
      </c>
      <c r="J102" s="79"/>
      <c r="L102" s="89"/>
      <c r="M102" s="89"/>
    </row>
    <row r="103" spans="1:13" s="13" customFormat="1" ht="15" customHeight="1">
      <c r="A103" s="62">
        <v>44666</v>
      </c>
      <c r="B103" s="21" t="s">
        <v>391</v>
      </c>
      <c r="C103" s="21" t="s">
        <v>392</v>
      </c>
      <c r="D103" s="20" t="s">
        <v>393</v>
      </c>
      <c r="E103" s="20" t="s">
        <v>394</v>
      </c>
      <c r="F103" s="20" t="s">
        <v>415</v>
      </c>
      <c r="G103" s="20" t="s">
        <v>396</v>
      </c>
      <c r="H103" s="20" t="s">
        <v>397</v>
      </c>
      <c r="I103" s="22">
        <v>848</v>
      </c>
      <c r="J103" s="79"/>
      <c r="L103" s="89"/>
      <c r="M103" s="89"/>
    </row>
    <row r="104" spans="1:13" s="13" customFormat="1" ht="15" customHeight="1">
      <c r="A104" s="62">
        <v>44666</v>
      </c>
      <c r="B104" s="21" t="s">
        <v>391</v>
      </c>
      <c r="C104" s="21" t="s">
        <v>392</v>
      </c>
      <c r="D104" s="20" t="s">
        <v>393</v>
      </c>
      <c r="E104" s="20" t="s">
        <v>297</v>
      </c>
      <c r="F104" s="20" t="s">
        <v>419</v>
      </c>
      <c r="G104" s="20" t="s">
        <v>396</v>
      </c>
      <c r="H104" s="20" t="s">
        <v>397</v>
      </c>
      <c r="I104" s="22">
        <v>6784</v>
      </c>
      <c r="J104" s="79"/>
      <c r="L104" s="89"/>
      <c r="M104" s="89"/>
    </row>
    <row r="105" spans="1:13" s="13" customFormat="1" ht="15" customHeight="1">
      <c r="A105" s="62">
        <v>44669</v>
      </c>
      <c r="B105" s="21" t="s">
        <v>391</v>
      </c>
      <c r="C105" s="21" t="s">
        <v>392</v>
      </c>
      <c r="D105" s="20" t="s">
        <v>393</v>
      </c>
      <c r="E105" s="20" t="s">
        <v>394</v>
      </c>
      <c r="F105" s="20" t="s">
        <v>415</v>
      </c>
      <c r="G105" s="20" t="s">
        <v>396</v>
      </c>
      <c r="H105" s="20" t="s">
        <v>397</v>
      </c>
      <c r="I105" s="22">
        <v>1696</v>
      </c>
      <c r="J105" s="79"/>
      <c r="L105" s="89"/>
      <c r="M105" s="89"/>
    </row>
    <row r="106" spans="1:13" s="13" customFormat="1" ht="15" customHeight="1">
      <c r="A106" s="62">
        <v>44669</v>
      </c>
      <c r="B106" s="21" t="s">
        <v>391</v>
      </c>
      <c r="C106" s="21" t="s">
        <v>392</v>
      </c>
      <c r="D106" s="20" t="s">
        <v>393</v>
      </c>
      <c r="E106" s="20" t="s">
        <v>398</v>
      </c>
      <c r="F106" s="20" t="s">
        <v>399</v>
      </c>
      <c r="G106" s="20" t="s">
        <v>396</v>
      </c>
      <c r="H106" s="20" t="s">
        <v>397</v>
      </c>
      <c r="I106" s="22">
        <v>3392</v>
      </c>
      <c r="J106" s="79"/>
      <c r="L106" s="89"/>
      <c r="M106" s="89"/>
    </row>
    <row r="107" spans="1:13" s="13" customFormat="1" ht="15" customHeight="1">
      <c r="A107" s="62">
        <v>44670</v>
      </c>
      <c r="B107" s="21" t="s">
        <v>391</v>
      </c>
      <c r="C107" s="21" t="s">
        <v>392</v>
      </c>
      <c r="D107" s="20" t="s">
        <v>393</v>
      </c>
      <c r="E107" s="20" t="s">
        <v>394</v>
      </c>
      <c r="F107" s="20" t="s">
        <v>418</v>
      </c>
      <c r="G107" s="20" t="s">
        <v>396</v>
      </c>
      <c r="H107" s="20" t="s">
        <v>397</v>
      </c>
      <c r="I107" s="22">
        <v>3392</v>
      </c>
      <c r="J107" s="79"/>
      <c r="L107" s="89"/>
      <c r="M107" s="89"/>
    </row>
    <row r="108" spans="1:13" s="13" customFormat="1" ht="15" customHeight="1">
      <c r="A108" s="62">
        <v>44671</v>
      </c>
      <c r="B108" s="21" t="s">
        <v>391</v>
      </c>
      <c r="C108" s="21" t="s">
        <v>392</v>
      </c>
      <c r="D108" s="20" t="s">
        <v>393</v>
      </c>
      <c r="E108" s="20" t="s">
        <v>297</v>
      </c>
      <c r="F108" s="20" t="s">
        <v>402</v>
      </c>
      <c r="G108" s="20" t="s">
        <v>396</v>
      </c>
      <c r="H108" s="20" t="s">
        <v>397</v>
      </c>
      <c r="I108" s="22">
        <v>27136</v>
      </c>
      <c r="J108" s="79"/>
      <c r="L108" s="89"/>
      <c r="M108" s="89"/>
    </row>
    <row r="109" spans="1:13" s="13" customFormat="1" ht="15" customHeight="1">
      <c r="A109" s="62">
        <v>44673</v>
      </c>
      <c r="B109" s="21" t="s">
        <v>391</v>
      </c>
      <c r="C109" s="21" t="s">
        <v>392</v>
      </c>
      <c r="D109" s="20" t="s">
        <v>393</v>
      </c>
      <c r="E109" s="20" t="s">
        <v>394</v>
      </c>
      <c r="F109" s="20" t="s">
        <v>409</v>
      </c>
      <c r="G109" s="20" t="s">
        <v>396</v>
      </c>
      <c r="H109" s="20" t="s">
        <v>397</v>
      </c>
      <c r="I109" s="22">
        <v>1696</v>
      </c>
      <c r="J109" s="79"/>
      <c r="L109" s="89"/>
      <c r="M109" s="89"/>
    </row>
    <row r="110" spans="1:13" s="13" customFormat="1" ht="15" customHeight="1">
      <c r="A110" s="62">
        <v>44673</v>
      </c>
      <c r="B110" s="21" t="s">
        <v>391</v>
      </c>
      <c r="C110" s="21" t="s">
        <v>392</v>
      </c>
      <c r="D110" s="20" t="s">
        <v>393</v>
      </c>
      <c r="E110" s="20" t="s">
        <v>297</v>
      </c>
      <c r="F110" s="20" t="s">
        <v>420</v>
      </c>
      <c r="G110" s="20" t="s">
        <v>396</v>
      </c>
      <c r="H110" s="20" t="s">
        <v>397</v>
      </c>
      <c r="I110" s="22">
        <v>6784</v>
      </c>
      <c r="J110" s="79"/>
      <c r="L110" s="89"/>
      <c r="M110" s="89"/>
    </row>
    <row r="111" spans="1:13" s="13" customFormat="1" ht="15" customHeight="1">
      <c r="A111" s="62">
        <v>44675</v>
      </c>
      <c r="B111" s="21" t="s">
        <v>391</v>
      </c>
      <c r="C111" s="21" t="s">
        <v>392</v>
      </c>
      <c r="D111" s="20" t="s">
        <v>393</v>
      </c>
      <c r="E111" s="20" t="s">
        <v>398</v>
      </c>
      <c r="F111" s="20" t="s">
        <v>399</v>
      </c>
      <c r="G111" s="20" t="s">
        <v>396</v>
      </c>
      <c r="H111" s="20" t="s">
        <v>397</v>
      </c>
      <c r="I111" s="22">
        <v>3392</v>
      </c>
      <c r="J111" s="79"/>
      <c r="L111" s="89"/>
      <c r="M111" s="89"/>
    </row>
    <row r="112" spans="1:13" s="13" customFormat="1" ht="15" customHeight="1">
      <c r="A112" s="62">
        <v>44676</v>
      </c>
      <c r="B112" s="21" t="s">
        <v>391</v>
      </c>
      <c r="C112" s="21" t="s">
        <v>392</v>
      </c>
      <c r="D112" s="20" t="s">
        <v>393</v>
      </c>
      <c r="E112" s="20" t="s">
        <v>394</v>
      </c>
      <c r="F112" s="20" t="s">
        <v>409</v>
      </c>
      <c r="G112" s="20" t="s">
        <v>396</v>
      </c>
      <c r="H112" s="20" t="s">
        <v>397</v>
      </c>
      <c r="I112" s="22">
        <v>3392</v>
      </c>
      <c r="J112" s="79"/>
      <c r="L112" s="89"/>
      <c r="M112" s="89"/>
    </row>
    <row r="113" spans="1:13" s="13" customFormat="1" ht="15" customHeight="1">
      <c r="A113" s="62">
        <v>44676</v>
      </c>
      <c r="B113" s="21" t="s">
        <v>391</v>
      </c>
      <c r="C113" s="21" t="s">
        <v>392</v>
      </c>
      <c r="D113" s="20" t="s">
        <v>393</v>
      </c>
      <c r="E113" s="20" t="s">
        <v>394</v>
      </c>
      <c r="F113" s="20" t="s">
        <v>418</v>
      </c>
      <c r="G113" s="20" t="s">
        <v>396</v>
      </c>
      <c r="H113" s="20" t="s">
        <v>397</v>
      </c>
      <c r="I113" s="22">
        <v>1696</v>
      </c>
      <c r="J113" s="79"/>
      <c r="L113" s="89"/>
      <c r="M113" s="89"/>
    </row>
    <row r="114" spans="1:13" s="13" customFormat="1" ht="15" customHeight="1">
      <c r="A114" s="62">
        <v>44677</v>
      </c>
      <c r="B114" s="21" t="s">
        <v>391</v>
      </c>
      <c r="C114" s="21" t="s">
        <v>392</v>
      </c>
      <c r="D114" s="20" t="s">
        <v>393</v>
      </c>
      <c r="E114" s="20" t="s">
        <v>394</v>
      </c>
      <c r="F114" s="20" t="s">
        <v>406</v>
      </c>
      <c r="G114" s="20" t="s">
        <v>396</v>
      </c>
      <c r="H114" s="20" t="s">
        <v>397</v>
      </c>
      <c r="I114" s="22">
        <v>2544</v>
      </c>
      <c r="J114" s="79"/>
      <c r="L114" s="89"/>
      <c r="M114" s="89"/>
    </row>
    <row r="115" spans="1:13" s="13" customFormat="1" ht="15" customHeight="1">
      <c r="A115" s="62">
        <v>44679</v>
      </c>
      <c r="B115" s="21" t="s">
        <v>391</v>
      </c>
      <c r="C115" s="21" t="s">
        <v>392</v>
      </c>
      <c r="D115" s="20" t="s">
        <v>393</v>
      </c>
      <c r="E115" s="20" t="s">
        <v>297</v>
      </c>
      <c r="F115" s="20" t="s">
        <v>402</v>
      </c>
      <c r="G115" s="20" t="s">
        <v>396</v>
      </c>
      <c r="H115" s="20" t="s">
        <v>397</v>
      </c>
      <c r="I115" s="22">
        <v>27136</v>
      </c>
      <c r="J115" s="79"/>
      <c r="L115" s="89"/>
      <c r="M115" s="89"/>
    </row>
    <row r="116" spans="1:13" s="13" customFormat="1" ht="15" customHeight="1">
      <c r="A116" s="62">
        <v>44680</v>
      </c>
      <c r="B116" s="21" t="s">
        <v>391</v>
      </c>
      <c r="C116" s="21" t="s">
        <v>392</v>
      </c>
      <c r="D116" s="20" t="s">
        <v>393</v>
      </c>
      <c r="E116" s="20" t="s">
        <v>394</v>
      </c>
      <c r="F116" s="20" t="s">
        <v>395</v>
      </c>
      <c r="G116" s="20" t="s">
        <v>396</v>
      </c>
      <c r="H116" s="20" t="s">
        <v>397</v>
      </c>
      <c r="I116" s="22">
        <v>3392</v>
      </c>
      <c r="J116" s="79"/>
      <c r="L116" s="89"/>
      <c r="M116" s="89"/>
    </row>
    <row r="117" spans="1:13" s="13" customFormat="1" ht="15" customHeight="1">
      <c r="A117" s="62">
        <v>44680</v>
      </c>
      <c r="B117" s="21" t="s">
        <v>391</v>
      </c>
      <c r="C117" s="21" t="s">
        <v>392</v>
      </c>
      <c r="D117" s="20" t="s">
        <v>393</v>
      </c>
      <c r="E117" s="20" t="s">
        <v>297</v>
      </c>
      <c r="F117" s="20" t="s">
        <v>411</v>
      </c>
      <c r="G117" s="20" t="s">
        <v>396</v>
      </c>
      <c r="H117" s="20" t="s">
        <v>397</v>
      </c>
      <c r="I117" s="22">
        <v>6784</v>
      </c>
      <c r="J117" s="79"/>
      <c r="L117" s="89"/>
      <c r="M117" s="89"/>
    </row>
    <row r="118" spans="1:13" s="13" customFormat="1" ht="15" customHeight="1">
      <c r="A118" s="62">
        <v>44684</v>
      </c>
      <c r="B118" s="21" t="s">
        <v>391</v>
      </c>
      <c r="C118" s="21" t="s">
        <v>392</v>
      </c>
      <c r="D118" s="20" t="s">
        <v>393</v>
      </c>
      <c r="E118" s="20" t="s">
        <v>394</v>
      </c>
      <c r="F118" s="20" t="s">
        <v>406</v>
      </c>
      <c r="G118" s="20" t="s">
        <v>396</v>
      </c>
      <c r="H118" s="20" t="s">
        <v>397</v>
      </c>
      <c r="I118" s="22">
        <v>3392</v>
      </c>
      <c r="J118" s="79"/>
      <c r="L118" s="89"/>
      <c r="M118" s="89"/>
    </row>
    <row r="119" spans="1:13" s="13" customFormat="1" ht="15" customHeight="1">
      <c r="A119" s="62">
        <v>44685</v>
      </c>
      <c r="B119" s="21" t="s">
        <v>391</v>
      </c>
      <c r="C119" s="21" t="s">
        <v>392</v>
      </c>
      <c r="D119" s="20" t="s">
        <v>393</v>
      </c>
      <c r="E119" s="20" t="s">
        <v>394</v>
      </c>
      <c r="F119" s="20" t="s">
        <v>407</v>
      </c>
      <c r="G119" s="20" t="s">
        <v>396</v>
      </c>
      <c r="H119" s="20" t="s">
        <v>397</v>
      </c>
      <c r="I119" s="22">
        <v>2544</v>
      </c>
      <c r="J119" s="79"/>
      <c r="L119" s="89"/>
      <c r="M119" s="89"/>
    </row>
    <row r="120" spans="1:13" s="13" customFormat="1" ht="15" customHeight="1">
      <c r="A120" s="62">
        <v>44687</v>
      </c>
      <c r="B120" s="21" t="s">
        <v>391</v>
      </c>
      <c r="C120" s="21" t="s">
        <v>392</v>
      </c>
      <c r="D120" s="20" t="s">
        <v>393</v>
      </c>
      <c r="E120" s="20" t="s">
        <v>394</v>
      </c>
      <c r="F120" s="20" t="s">
        <v>405</v>
      </c>
      <c r="G120" s="20" t="s">
        <v>396</v>
      </c>
      <c r="H120" s="20" t="s">
        <v>397</v>
      </c>
      <c r="I120" s="22">
        <v>4240</v>
      </c>
      <c r="J120" s="79"/>
      <c r="L120" s="89"/>
      <c r="M120" s="89"/>
    </row>
    <row r="121" spans="1:13" s="13" customFormat="1" ht="15" customHeight="1">
      <c r="A121" s="62">
        <v>44687</v>
      </c>
      <c r="B121" s="21" t="s">
        <v>391</v>
      </c>
      <c r="C121" s="21" t="s">
        <v>392</v>
      </c>
      <c r="D121" s="20" t="s">
        <v>393</v>
      </c>
      <c r="E121" s="20" t="s">
        <v>297</v>
      </c>
      <c r="F121" s="20" t="s">
        <v>402</v>
      </c>
      <c r="G121" s="20" t="s">
        <v>396</v>
      </c>
      <c r="H121" s="20" t="s">
        <v>397</v>
      </c>
      <c r="I121" s="22">
        <v>27136</v>
      </c>
      <c r="J121" s="79"/>
      <c r="L121" s="89"/>
      <c r="M121" s="89"/>
    </row>
    <row r="122" spans="1:13" s="13" customFormat="1" ht="15" customHeight="1">
      <c r="A122" s="62">
        <v>44687</v>
      </c>
      <c r="B122" s="21" t="s">
        <v>391</v>
      </c>
      <c r="C122" s="21" t="s">
        <v>392</v>
      </c>
      <c r="D122" s="20" t="s">
        <v>393</v>
      </c>
      <c r="E122" s="20" t="s">
        <v>297</v>
      </c>
      <c r="F122" s="20" t="s">
        <v>420</v>
      </c>
      <c r="G122" s="20" t="s">
        <v>396</v>
      </c>
      <c r="H122" s="20" t="s">
        <v>397</v>
      </c>
      <c r="I122" s="22">
        <v>6784</v>
      </c>
      <c r="J122" s="79"/>
      <c r="L122" s="89"/>
      <c r="M122" s="89"/>
    </row>
    <row r="123" spans="1:13" s="13" customFormat="1" ht="15" customHeight="1">
      <c r="A123" s="62">
        <v>44689</v>
      </c>
      <c r="B123" s="21" t="s">
        <v>391</v>
      </c>
      <c r="C123" s="21" t="s">
        <v>392</v>
      </c>
      <c r="D123" s="20" t="s">
        <v>393</v>
      </c>
      <c r="E123" s="20" t="s">
        <v>398</v>
      </c>
      <c r="F123" s="20" t="s">
        <v>399</v>
      </c>
      <c r="G123" s="20" t="s">
        <v>396</v>
      </c>
      <c r="H123" s="20" t="s">
        <v>397</v>
      </c>
      <c r="I123" s="22">
        <v>2544</v>
      </c>
      <c r="J123" s="79"/>
      <c r="L123" s="89"/>
      <c r="M123" s="89"/>
    </row>
    <row r="124" spans="1:13" s="13" customFormat="1" ht="15" customHeight="1">
      <c r="A124" s="62">
        <v>44690</v>
      </c>
      <c r="B124" s="21" t="s">
        <v>391</v>
      </c>
      <c r="C124" s="21" t="s">
        <v>392</v>
      </c>
      <c r="D124" s="20" t="s">
        <v>393</v>
      </c>
      <c r="E124" s="20" t="s">
        <v>394</v>
      </c>
      <c r="F124" s="20" t="s">
        <v>412</v>
      </c>
      <c r="G124" s="20" t="s">
        <v>396</v>
      </c>
      <c r="H124" s="20" t="s">
        <v>397</v>
      </c>
      <c r="I124" s="22">
        <v>2544</v>
      </c>
      <c r="J124" s="79"/>
      <c r="L124" s="89"/>
      <c r="M124" s="89"/>
    </row>
    <row r="125" spans="1:13" s="13" customFormat="1" ht="15" customHeight="1">
      <c r="A125" s="62">
        <v>44690</v>
      </c>
      <c r="B125" s="21" t="s">
        <v>391</v>
      </c>
      <c r="C125" s="21" t="s">
        <v>392</v>
      </c>
      <c r="D125" s="20" t="s">
        <v>393</v>
      </c>
      <c r="E125" s="20" t="s">
        <v>394</v>
      </c>
      <c r="F125" s="20" t="s">
        <v>405</v>
      </c>
      <c r="G125" s="20" t="s">
        <v>396</v>
      </c>
      <c r="H125" s="20" t="s">
        <v>397</v>
      </c>
      <c r="I125" s="22">
        <v>1696</v>
      </c>
      <c r="J125" s="79"/>
      <c r="L125" s="89"/>
      <c r="M125" s="89"/>
    </row>
    <row r="126" spans="1:13" s="13" customFormat="1" ht="15" customHeight="1">
      <c r="A126" s="62">
        <v>44692</v>
      </c>
      <c r="B126" s="21" t="s">
        <v>391</v>
      </c>
      <c r="C126" s="21" t="s">
        <v>392</v>
      </c>
      <c r="D126" s="20" t="s">
        <v>393</v>
      </c>
      <c r="E126" s="20" t="s">
        <v>394</v>
      </c>
      <c r="F126" s="20" t="s">
        <v>407</v>
      </c>
      <c r="G126" s="20" t="s">
        <v>396</v>
      </c>
      <c r="H126" s="20" t="s">
        <v>397</v>
      </c>
      <c r="I126" s="22">
        <v>2544</v>
      </c>
      <c r="J126" s="79"/>
      <c r="L126" s="89"/>
      <c r="M126" s="89"/>
    </row>
    <row r="127" spans="1:13" s="13" customFormat="1" ht="15" customHeight="1">
      <c r="A127" s="62">
        <v>44694</v>
      </c>
      <c r="B127" s="21" t="s">
        <v>391</v>
      </c>
      <c r="C127" s="21" t="s">
        <v>392</v>
      </c>
      <c r="D127" s="20" t="s">
        <v>393</v>
      </c>
      <c r="E127" s="20" t="s">
        <v>394</v>
      </c>
      <c r="F127" s="20" t="s">
        <v>403</v>
      </c>
      <c r="G127" s="20" t="s">
        <v>396</v>
      </c>
      <c r="H127" s="20" t="s">
        <v>397</v>
      </c>
      <c r="I127" s="22">
        <v>5088</v>
      </c>
      <c r="J127" s="79"/>
      <c r="L127" s="89"/>
      <c r="M127" s="89"/>
    </row>
    <row r="128" spans="1:13" s="13" customFormat="1" ht="15" customHeight="1">
      <c r="A128" s="62">
        <v>44694</v>
      </c>
      <c r="B128" s="21" t="s">
        <v>391</v>
      </c>
      <c r="C128" s="21" t="s">
        <v>392</v>
      </c>
      <c r="D128" s="20" t="s">
        <v>393</v>
      </c>
      <c r="E128" s="20" t="s">
        <v>297</v>
      </c>
      <c r="F128" s="20" t="s">
        <v>419</v>
      </c>
      <c r="G128" s="20" t="s">
        <v>396</v>
      </c>
      <c r="H128" s="20" t="s">
        <v>397</v>
      </c>
      <c r="I128" s="22">
        <v>8480</v>
      </c>
      <c r="J128" s="79"/>
      <c r="L128" s="89"/>
      <c r="M128" s="89"/>
    </row>
    <row r="129" spans="1:13" s="13" customFormat="1" ht="15" customHeight="1">
      <c r="A129" s="62">
        <v>44695</v>
      </c>
      <c r="B129" s="21" t="s">
        <v>391</v>
      </c>
      <c r="C129" s="21" t="s">
        <v>392</v>
      </c>
      <c r="D129" s="20" t="s">
        <v>393</v>
      </c>
      <c r="E129" s="20" t="s">
        <v>297</v>
      </c>
      <c r="F129" s="20" t="s">
        <v>402</v>
      </c>
      <c r="G129" s="20" t="s">
        <v>396</v>
      </c>
      <c r="H129" s="20" t="s">
        <v>397</v>
      </c>
      <c r="I129" s="22">
        <v>27136</v>
      </c>
      <c r="J129" s="79"/>
      <c r="L129" s="89"/>
      <c r="M129" s="89"/>
    </row>
    <row r="130" spans="1:13" s="13" customFormat="1" ht="15" customHeight="1">
      <c r="A130" s="62">
        <v>44696</v>
      </c>
      <c r="B130" s="21" t="s">
        <v>391</v>
      </c>
      <c r="C130" s="21" t="s">
        <v>392</v>
      </c>
      <c r="D130" s="20" t="s">
        <v>393</v>
      </c>
      <c r="E130" s="20" t="s">
        <v>398</v>
      </c>
      <c r="F130" s="20" t="s">
        <v>399</v>
      </c>
      <c r="G130" s="20" t="s">
        <v>396</v>
      </c>
      <c r="H130" s="20" t="s">
        <v>397</v>
      </c>
      <c r="I130" s="22">
        <v>1696</v>
      </c>
      <c r="J130" s="79"/>
      <c r="L130" s="89"/>
      <c r="M130" s="89"/>
    </row>
    <row r="131" spans="1:13" s="13" customFormat="1" ht="15" customHeight="1">
      <c r="A131" s="62">
        <v>44697</v>
      </c>
      <c r="B131" s="21" t="s">
        <v>391</v>
      </c>
      <c r="C131" s="21" t="s">
        <v>392</v>
      </c>
      <c r="D131" s="20" t="s">
        <v>393</v>
      </c>
      <c r="E131" s="20" t="s">
        <v>394</v>
      </c>
      <c r="F131" s="20" t="s">
        <v>412</v>
      </c>
      <c r="G131" s="20" t="s">
        <v>396</v>
      </c>
      <c r="H131" s="20" t="s">
        <v>397</v>
      </c>
      <c r="I131" s="22">
        <v>3392</v>
      </c>
      <c r="J131" s="79"/>
      <c r="L131" s="89"/>
      <c r="M131" s="89"/>
    </row>
    <row r="132" spans="1:13" s="13" customFormat="1" ht="15" customHeight="1">
      <c r="A132" s="62">
        <v>44698</v>
      </c>
      <c r="B132" s="21" t="s">
        <v>391</v>
      </c>
      <c r="C132" s="21" t="s">
        <v>392</v>
      </c>
      <c r="D132" s="20" t="s">
        <v>393</v>
      </c>
      <c r="E132" s="20" t="s">
        <v>394</v>
      </c>
      <c r="F132" s="20" t="s">
        <v>406</v>
      </c>
      <c r="G132" s="20" t="s">
        <v>396</v>
      </c>
      <c r="H132" s="20" t="s">
        <v>397</v>
      </c>
      <c r="I132" s="22">
        <v>2544</v>
      </c>
      <c r="J132" s="79"/>
      <c r="L132" s="89"/>
      <c r="M132" s="89"/>
    </row>
    <row r="133" spans="1:13" s="13" customFormat="1" ht="15" customHeight="1">
      <c r="A133" s="62">
        <v>44699</v>
      </c>
      <c r="B133" s="21" t="s">
        <v>391</v>
      </c>
      <c r="C133" s="21" t="s">
        <v>392</v>
      </c>
      <c r="D133" s="20" t="s">
        <v>393</v>
      </c>
      <c r="E133" s="20" t="s">
        <v>394</v>
      </c>
      <c r="F133" s="20" t="s">
        <v>407</v>
      </c>
      <c r="G133" s="20" t="s">
        <v>396</v>
      </c>
      <c r="H133" s="20" t="s">
        <v>397</v>
      </c>
      <c r="I133" s="22">
        <v>1696</v>
      </c>
      <c r="J133" s="79"/>
      <c r="L133" s="89"/>
      <c r="M133" s="89"/>
    </row>
    <row r="134" spans="1:13" s="13" customFormat="1" ht="15" customHeight="1">
      <c r="A134" s="62">
        <v>44701</v>
      </c>
      <c r="B134" s="21" t="s">
        <v>391</v>
      </c>
      <c r="C134" s="21" t="s">
        <v>392</v>
      </c>
      <c r="D134" s="20" t="s">
        <v>393</v>
      </c>
      <c r="E134" s="20" t="s">
        <v>394</v>
      </c>
      <c r="F134" s="20" t="s">
        <v>409</v>
      </c>
      <c r="G134" s="20" t="s">
        <v>396</v>
      </c>
      <c r="H134" s="20" t="s">
        <v>397</v>
      </c>
      <c r="I134" s="22">
        <v>2544</v>
      </c>
      <c r="J134" s="79"/>
      <c r="L134" s="89"/>
      <c r="M134" s="89"/>
    </row>
    <row r="135" spans="1:13" s="13" customFormat="1" ht="15" customHeight="1">
      <c r="A135" s="62">
        <v>44701</v>
      </c>
      <c r="B135" s="21" t="s">
        <v>391</v>
      </c>
      <c r="C135" s="21" t="s">
        <v>392</v>
      </c>
      <c r="D135" s="20" t="s">
        <v>393</v>
      </c>
      <c r="E135" s="20" t="s">
        <v>297</v>
      </c>
      <c r="F135" s="20" t="s">
        <v>411</v>
      </c>
      <c r="G135" s="20" t="s">
        <v>396</v>
      </c>
      <c r="H135" s="20" t="s">
        <v>397</v>
      </c>
      <c r="I135" s="22">
        <v>6784</v>
      </c>
      <c r="J135" s="79"/>
      <c r="L135" s="89"/>
      <c r="M135" s="89"/>
    </row>
    <row r="136" spans="1:13" s="13" customFormat="1" ht="15" customHeight="1">
      <c r="A136" s="62">
        <v>44703</v>
      </c>
      <c r="B136" s="21" t="s">
        <v>391</v>
      </c>
      <c r="C136" s="21" t="s">
        <v>392</v>
      </c>
      <c r="D136" s="20" t="s">
        <v>393</v>
      </c>
      <c r="E136" s="20" t="s">
        <v>398</v>
      </c>
      <c r="F136" s="20" t="s">
        <v>399</v>
      </c>
      <c r="G136" s="20" t="s">
        <v>396</v>
      </c>
      <c r="H136" s="20" t="s">
        <v>397</v>
      </c>
      <c r="I136" s="22">
        <v>2544</v>
      </c>
      <c r="J136" s="79"/>
      <c r="L136" s="89"/>
      <c r="M136" s="89"/>
    </row>
    <row r="137" spans="1:13" s="13" customFormat="1" ht="15" customHeight="1">
      <c r="A137" s="62">
        <v>44703</v>
      </c>
      <c r="B137" s="21" t="s">
        <v>391</v>
      </c>
      <c r="C137" s="21" t="s">
        <v>392</v>
      </c>
      <c r="D137" s="20" t="s">
        <v>393</v>
      </c>
      <c r="E137" s="20" t="s">
        <v>297</v>
      </c>
      <c r="F137" s="20" t="s">
        <v>402</v>
      </c>
      <c r="G137" s="20" t="s">
        <v>396</v>
      </c>
      <c r="H137" s="20" t="s">
        <v>397</v>
      </c>
      <c r="I137" s="22">
        <v>27136</v>
      </c>
      <c r="J137" s="79"/>
      <c r="L137" s="89"/>
      <c r="M137" s="89"/>
    </row>
    <row r="138" spans="1:13" s="13" customFormat="1" ht="15" customHeight="1">
      <c r="A138" s="62">
        <v>44706</v>
      </c>
      <c r="B138" s="21" t="s">
        <v>391</v>
      </c>
      <c r="C138" s="21" t="s">
        <v>392</v>
      </c>
      <c r="D138" s="20" t="s">
        <v>393</v>
      </c>
      <c r="E138" s="20" t="s">
        <v>394</v>
      </c>
      <c r="F138" s="20" t="s">
        <v>406</v>
      </c>
      <c r="G138" s="20" t="s">
        <v>396</v>
      </c>
      <c r="H138" s="20" t="s">
        <v>397</v>
      </c>
      <c r="I138" s="22">
        <v>3392</v>
      </c>
      <c r="J138" s="79"/>
      <c r="L138" s="89"/>
      <c r="M138" s="89"/>
    </row>
    <row r="139" spans="1:13" s="13" customFormat="1" ht="15" customHeight="1">
      <c r="A139" s="62">
        <v>44706</v>
      </c>
      <c r="B139" s="21" t="s">
        <v>391</v>
      </c>
      <c r="C139" s="21" t="s">
        <v>392</v>
      </c>
      <c r="D139" s="20" t="s">
        <v>393</v>
      </c>
      <c r="E139" s="20" t="s">
        <v>394</v>
      </c>
      <c r="F139" s="20" t="s">
        <v>395</v>
      </c>
      <c r="G139" s="20" t="s">
        <v>396</v>
      </c>
      <c r="H139" s="20" t="s">
        <v>397</v>
      </c>
      <c r="I139" s="22">
        <v>2544</v>
      </c>
      <c r="J139" s="79"/>
      <c r="L139" s="89"/>
      <c r="M139" s="89"/>
    </row>
    <row r="140" spans="1:13" s="13" customFormat="1" ht="15" customHeight="1">
      <c r="A140" s="62">
        <v>44708</v>
      </c>
      <c r="B140" s="21" t="s">
        <v>391</v>
      </c>
      <c r="C140" s="21" t="s">
        <v>392</v>
      </c>
      <c r="D140" s="20" t="s">
        <v>393</v>
      </c>
      <c r="E140" s="20" t="s">
        <v>394</v>
      </c>
      <c r="F140" s="20" t="s">
        <v>395</v>
      </c>
      <c r="G140" s="20" t="s">
        <v>396</v>
      </c>
      <c r="H140" s="20" t="s">
        <v>397</v>
      </c>
      <c r="I140" s="22">
        <v>4240</v>
      </c>
      <c r="J140" s="79"/>
      <c r="L140" s="89"/>
      <c r="M140" s="89"/>
    </row>
    <row r="141" spans="1:13" s="13" customFormat="1" ht="15" customHeight="1">
      <c r="A141" s="62">
        <v>44708</v>
      </c>
      <c r="B141" s="21" t="s">
        <v>391</v>
      </c>
      <c r="C141" s="21" t="s">
        <v>392</v>
      </c>
      <c r="D141" s="20" t="s">
        <v>393</v>
      </c>
      <c r="E141" s="20" t="s">
        <v>297</v>
      </c>
      <c r="F141" s="20" t="s">
        <v>420</v>
      </c>
      <c r="G141" s="20" t="s">
        <v>396</v>
      </c>
      <c r="H141" s="20" t="s">
        <v>397</v>
      </c>
      <c r="I141" s="22">
        <v>8480</v>
      </c>
      <c r="J141" s="79"/>
      <c r="L141" s="89"/>
      <c r="M141" s="89"/>
    </row>
    <row r="142" spans="1:13" s="13" customFormat="1" ht="15" customHeight="1">
      <c r="A142" s="62">
        <v>44711</v>
      </c>
      <c r="B142" s="21" t="s">
        <v>391</v>
      </c>
      <c r="C142" s="21" t="s">
        <v>392</v>
      </c>
      <c r="D142" s="20" t="s">
        <v>393</v>
      </c>
      <c r="E142" s="20" t="s">
        <v>297</v>
      </c>
      <c r="F142" s="20" t="s">
        <v>402</v>
      </c>
      <c r="G142" s="20" t="s">
        <v>396</v>
      </c>
      <c r="H142" s="20" t="s">
        <v>397</v>
      </c>
      <c r="I142" s="22">
        <v>27136</v>
      </c>
      <c r="J142" s="79"/>
      <c r="L142" s="89"/>
      <c r="M142" s="89"/>
    </row>
    <row r="143" spans="1:13" s="13" customFormat="1" ht="15" customHeight="1">
      <c r="A143" s="62">
        <v>44712</v>
      </c>
      <c r="B143" s="21" t="s">
        <v>391</v>
      </c>
      <c r="C143" s="21" t="s">
        <v>392</v>
      </c>
      <c r="D143" s="20" t="s">
        <v>393</v>
      </c>
      <c r="E143" s="20" t="s">
        <v>398</v>
      </c>
      <c r="F143" s="20" t="s">
        <v>399</v>
      </c>
      <c r="G143" s="20" t="s">
        <v>396</v>
      </c>
      <c r="H143" s="20" t="s">
        <v>397</v>
      </c>
      <c r="I143" s="22">
        <v>2544</v>
      </c>
      <c r="J143" s="79"/>
      <c r="L143" s="89"/>
      <c r="M143" s="89"/>
    </row>
    <row r="144" spans="1:13" s="13" customFormat="1" ht="15" customHeight="1">
      <c r="A144" s="62">
        <v>44713</v>
      </c>
      <c r="B144" s="21" t="s">
        <v>391</v>
      </c>
      <c r="C144" s="21" t="s">
        <v>392</v>
      </c>
      <c r="D144" s="20" t="s">
        <v>393</v>
      </c>
      <c r="E144" s="20" t="s">
        <v>394</v>
      </c>
      <c r="F144" s="20" t="s">
        <v>415</v>
      </c>
      <c r="G144" s="20" t="s">
        <v>396</v>
      </c>
      <c r="H144" s="20" t="s">
        <v>397</v>
      </c>
      <c r="I144" s="22">
        <v>1696</v>
      </c>
      <c r="J144" s="79"/>
      <c r="L144" s="89"/>
      <c r="M144" s="89"/>
    </row>
    <row r="145" spans="1:13" s="13" customFormat="1" ht="15" customHeight="1" thickBot="1">
      <c r="A145" s="136">
        <v>44713</v>
      </c>
      <c r="B145" s="137" t="s">
        <v>391</v>
      </c>
      <c r="C145" s="137" t="s">
        <v>392</v>
      </c>
      <c r="D145" s="138" t="s">
        <v>393</v>
      </c>
      <c r="E145" s="138" t="s">
        <v>394</v>
      </c>
      <c r="F145" s="138" t="s">
        <v>416</v>
      </c>
      <c r="G145" s="138" t="s">
        <v>396</v>
      </c>
      <c r="H145" s="138" t="s">
        <v>397</v>
      </c>
      <c r="I145" s="139">
        <v>2544</v>
      </c>
      <c r="J145" s="140"/>
      <c r="L145" s="89"/>
      <c r="M145" s="89"/>
    </row>
    <row r="146" spans="1:13" s="13" customFormat="1" ht="15" customHeight="1" thickTop="1">
      <c r="A146" s="62">
        <v>44713</v>
      </c>
      <c r="B146" s="21" t="s">
        <v>391</v>
      </c>
      <c r="C146" s="21" t="s">
        <v>392</v>
      </c>
      <c r="D146" s="20" t="s">
        <v>393</v>
      </c>
      <c r="E146" s="20" t="s">
        <v>394</v>
      </c>
      <c r="F146" s="20" t="s">
        <v>406</v>
      </c>
      <c r="G146" s="20" t="s">
        <v>396</v>
      </c>
      <c r="H146" s="20" t="s">
        <v>397</v>
      </c>
      <c r="I146" s="22">
        <v>2544</v>
      </c>
      <c r="J146" s="79"/>
      <c r="L146" s="89"/>
      <c r="M146" s="89"/>
    </row>
    <row r="147" spans="1:13" s="13" customFormat="1" ht="15" customHeight="1">
      <c r="A147" s="62">
        <v>44715</v>
      </c>
      <c r="B147" s="21" t="s">
        <v>391</v>
      </c>
      <c r="C147" s="21" t="s">
        <v>392</v>
      </c>
      <c r="D147" s="20" t="s">
        <v>393</v>
      </c>
      <c r="E147" s="20" t="s">
        <v>394</v>
      </c>
      <c r="F147" s="20" t="s">
        <v>405</v>
      </c>
      <c r="G147" s="20" t="s">
        <v>396</v>
      </c>
      <c r="H147" s="20" t="s">
        <v>397</v>
      </c>
      <c r="I147" s="22">
        <v>2544</v>
      </c>
      <c r="J147" s="79"/>
      <c r="L147" s="89"/>
      <c r="M147" s="89"/>
    </row>
    <row r="148" spans="1:13" s="13" customFormat="1" ht="15" customHeight="1">
      <c r="A148" s="62">
        <v>44715</v>
      </c>
      <c r="B148" s="21" t="s">
        <v>391</v>
      </c>
      <c r="C148" s="21" t="s">
        <v>392</v>
      </c>
      <c r="D148" s="20" t="s">
        <v>393</v>
      </c>
      <c r="E148" s="20" t="s">
        <v>297</v>
      </c>
      <c r="F148" s="20" t="s">
        <v>419</v>
      </c>
      <c r="G148" s="20" t="s">
        <v>396</v>
      </c>
      <c r="H148" s="20" t="s">
        <v>397</v>
      </c>
      <c r="I148" s="22">
        <v>6784</v>
      </c>
      <c r="J148" s="79"/>
      <c r="L148" s="89"/>
      <c r="M148" s="89"/>
    </row>
    <row r="149" spans="1:13" s="13" customFormat="1" ht="15" customHeight="1">
      <c r="A149" s="62">
        <v>44718</v>
      </c>
      <c r="B149" s="21" t="s">
        <v>391</v>
      </c>
      <c r="C149" s="21" t="s">
        <v>392</v>
      </c>
      <c r="D149" s="20" t="s">
        <v>393</v>
      </c>
      <c r="E149" s="20" t="s">
        <v>398</v>
      </c>
      <c r="F149" s="20" t="s">
        <v>399</v>
      </c>
      <c r="G149" s="20" t="s">
        <v>396</v>
      </c>
      <c r="H149" s="20" t="s">
        <v>397</v>
      </c>
      <c r="I149" s="22">
        <v>3392</v>
      </c>
      <c r="J149" s="79"/>
      <c r="L149" s="89"/>
      <c r="M149" s="89"/>
    </row>
    <row r="150" spans="1:13" s="13" customFormat="1" ht="15" customHeight="1">
      <c r="A150" s="62">
        <v>44720</v>
      </c>
      <c r="B150" s="21" t="s">
        <v>391</v>
      </c>
      <c r="C150" s="21" t="s">
        <v>392</v>
      </c>
      <c r="D150" s="20" t="s">
        <v>393</v>
      </c>
      <c r="E150" s="20" t="s">
        <v>394</v>
      </c>
      <c r="F150" s="20" t="s">
        <v>405</v>
      </c>
      <c r="G150" s="20" t="s">
        <v>396</v>
      </c>
      <c r="H150" s="20" t="s">
        <v>397</v>
      </c>
      <c r="I150" s="22">
        <v>848</v>
      </c>
      <c r="J150" s="79"/>
      <c r="L150" s="89"/>
      <c r="M150" s="89"/>
    </row>
    <row r="151" spans="1:13" s="13" customFormat="1" ht="15" customHeight="1">
      <c r="A151" s="62">
        <v>44720</v>
      </c>
      <c r="B151" s="21" t="s">
        <v>391</v>
      </c>
      <c r="C151" s="21" t="s">
        <v>392</v>
      </c>
      <c r="D151" s="20" t="s">
        <v>393</v>
      </c>
      <c r="E151" s="20" t="s">
        <v>394</v>
      </c>
      <c r="F151" s="20" t="s">
        <v>418</v>
      </c>
      <c r="G151" s="20" t="s">
        <v>396</v>
      </c>
      <c r="H151" s="20" t="s">
        <v>397</v>
      </c>
      <c r="I151" s="22">
        <v>2544</v>
      </c>
      <c r="J151" s="79"/>
      <c r="L151" s="89"/>
      <c r="M151" s="89"/>
    </row>
    <row r="152" spans="1:13" s="13" customFormat="1" ht="15" customHeight="1">
      <c r="A152" s="62">
        <v>44720</v>
      </c>
      <c r="B152" s="21" t="s">
        <v>391</v>
      </c>
      <c r="C152" s="21" t="s">
        <v>392</v>
      </c>
      <c r="D152" s="20" t="s">
        <v>393</v>
      </c>
      <c r="E152" s="20" t="s">
        <v>297</v>
      </c>
      <c r="F152" s="20" t="s">
        <v>402</v>
      </c>
      <c r="G152" s="20" t="s">
        <v>396</v>
      </c>
      <c r="H152" s="20" t="s">
        <v>397</v>
      </c>
      <c r="I152" s="22">
        <v>27136</v>
      </c>
      <c r="J152" s="79"/>
      <c r="L152" s="89"/>
      <c r="M152" s="89"/>
    </row>
    <row r="153" spans="1:13" s="13" customFormat="1" ht="15" customHeight="1">
      <c r="A153" s="62">
        <v>44722</v>
      </c>
      <c r="B153" s="21" t="s">
        <v>391</v>
      </c>
      <c r="C153" s="21" t="s">
        <v>392</v>
      </c>
      <c r="D153" s="20" t="s">
        <v>393</v>
      </c>
      <c r="E153" s="20" t="s">
        <v>394</v>
      </c>
      <c r="F153" s="20" t="s">
        <v>409</v>
      </c>
      <c r="G153" s="20" t="s">
        <v>396</v>
      </c>
      <c r="H153" s="20" t="s">
        <v>397</v>
      </c>
      <c r="I153" s="22">
        <v>4240</v>
      </c>
      <c r="J153" s="79"/>
      <c r="L153" s="89"/>
      <c r="M153" s="89"/>
    </row>
    <row r="154" spans="1:13" s="13" customFormat="1" ht="15" customHeight="1">
      <c r="A154" s="62">
        <v>44722</v>
      </c>
      <c r="B154" s="21" t="s">
        <v>391</v>
      </c>
      <c r="C154" s="21" t="s">
        <v>392</v>
      </c>
      <c r="D154" s="20" t="s">
        <v>393</v>
      </c>
      <c r="E154" s="20" t="s">
        <v>297</v>
      </c>
      <c r="F154" s="20" t="s">
        <v>411</v>
      </c>
      <c r="G154" s="20" t="s">
        <v>396</v>
      </c>
      <c r="H154" s="20" t="s">
        <v>397</v>
      </c>
      <c r="I154" s="22">
        <v>8480</v>
      </c>
      <c r="J154" s="79"/>
      <c r="L154" s="89"/>
      <c r="M154" s="89"/>
    </row>
    <row r="155" spans="1:13" s="13" customFormat="1" ht="15" customHeight="1">
      <c r="A155" s="62">
        <v>44725</v>
      </c>
      <c r="B155" s="21" t="s">
        <v>391</v>
      </c>
      <c r="C155" s="21" t="s">
        <v>392</v>
      </c>
      <c r="D155" s="20" t="s">
        <v>393</v>
      </c>
      <c r="E155" s="20" t="s">
        <v>394</v>
      </c>
      <c r="F155" s="20" t="s">
        <v>403</v>
      </c>
      <c r="G155" s="20" t="s">
        <v>396</v>
      </c>
      <c r="H155" s="20" t="s">
        <v>397</v>
      </c>
      <c r="I155" s="22">
        <v>3392</v>
      </c>
      <c r="J155" s="79"/>
      <c r="L155" s="89"/>
      <c r="M155" s="89"/>
    </row>
    <row r="156" spans="1:13" s="13" customFormat="1" ht="15" customHeight="1">
      <c r="A156" s="62">
        <v>44725</v>
      </c>
      <c r="B156" s="21" t="s">
        <v>391</v>
      </c>
      <c r="C156" s="21" t="s">
        <v>392</v>
      </c>
      <c r="D156" s="20" t="s">
        <v>393</v>
      </c>
      <c r="E156" s="20" t="s">
        <v>398</v>
      </c>
      <c r="F156" s="20" t="s">
        <v>399</v>
      </c>
      <c r="G156" s="20" t="s">
        <v>396</v>
      </c>
      <c r="H156" s="20" t="s">
        <v>397</v>
      </c>
      <c r="I156" s="22">
        <v>4240</v>
      </c>
      <c r="J156" s="79"/>
      <c r="L156" s="89"/>
      <c r="M156" s="89"/>
    </row>
    <row r="157" spans="1:13" s="13" customFormat="1" ht="15" customHeight="1">
      <c r="A157" s="62">
        <v>44727</v>
      </c>
      <c r="B157" s="21" t="s">
        <v>391</v>
      </c>
      <c r="C157" s="21" t="s">
        <v>392</v>
      </c>
      <c r="D157" s="20" t="s">
        <v>393</v>
      </c>
      <c r="E157" s="20" t="s">
        <v>394</v>
      </c>
      <c r="F157" s="20" t="s">
        <v>416</v>
      </c>
      <c r="G157" s="20" t="s">
        <v>396</v>
      </c>
      <c r="H157" s="20" t="s">
        <v>397</v>
      </c>
      <c r="I157" s="22">
        <v>2544</v>
      </c>
      <c r="J157" s="79"/>
      <c r="L157" s="89"/>
      <c r="M157" s="89"/>
    </row>
    <row r="158" spans="1:13" s="13" customFormat="1" ht="15" customHeight="1">
      <c r="A158" s="62">
        <v>44729</v>
      </c>
      <c r="B158" s="21" t="s">
        <v>391</v>
      </c>
      <c r="C158" s="21" t="s">
        <v>392</v>
      </c>
      <c r="D158" s="20" t="s">
        <v>393</v>
      </c>
      <c r="E158" s="20" t="s">
        <v>394</v>
      </c>
      <c r="F158" s="20" t="s">
        <v>412</v>
      </c>
      <c r="G158" s="20" t="s">
        <v>396</v>
      </c>
      <c r="H158" s="20" t="s">
        <v>397</v>
      </c>
      <c r="I158" s="22">
        <v>5936</v>
      </c>
      <c r="J158" s="79"/>
      <c r="L158" s="89"/>
      <c r="M158" s="89"/>
    </row>
    <row r="159" spans="1:13" s="13" customFormat="1" ht="15" customHeight="1">
      <c r="A159" s="62">
        <v>44732</v>
      </c>
      <c r="B159" s="21" t="s">
        <v>391</v>
      </c>
      <c r="C159" s="21" t="s">
        <v>392</v>
      </c>
      <c r="D159" s="20" t="s">
        <v>393</v>
      </c>
      <c r="E159" s="20" t="s">
        <v>398</v>
      </c>
      <c r="F159" s="20" t="s">
        <v>399</v>
      </c>
      <c r="G159" s="20" t="s">
        <v>396</v>
      </c>
      <c r="H159" s="20" t="s">
        <v>397</v>
      </c>
      <c r="I159" s="22">
        <v>2544</v>
      </c>
      <c r="J159" s="79"/>
      <c r="L159" s="89"/>
      <c r="M159" s="89"/>
    </row>
    <row r="160" spans="1:13" s="13" customFormat="1" ht="15" customHeight="1">
      <c r="A160" s="62">
        <v>44734</v>
      </c>
      <c r="B160" s="21" t="s">
        <v>391</v>
      </c>
      <c r="C160" s="21" t="s">
        <v>392</v>
      </c>
      <c r="D160" s="20" t="s">
        <v>393</v>
      </c>
      <c r="E160" s="20" t="s">
        <v>394</v>
      </c>
      <c r="F160" s="20" t="s">
        <v>415</v>
      </c>
      <c r="G160" s="20" t="s">
        <v>396</v>
      </c>
      <c r="H160" s="20" t="s">
        <v>397</v>
      </c>
      <c r="I160" s="22">
        <v>848</v>
      </c>
      <c r="J160" s="79"/>
      <c r="L160" s="89"/>
      <c r="M160" s="89"/>
    </row>
    <row r="161" spans="1:13" s="13" customFormat="1" ht="15" customHeight="1">
      <c r="A161" s="62">
        <v>44734</v>
      </c>
      <c r="B161" s="21" t="s">
        <v>391</v>
      </c>
      <c r="C161" s="21" t="s">
        <v>392</v>
      </c>
      <c r="D161" s="20" t="s">
        <v>393</v>
      </c>
      <c r="E161" s="20" t="s">
        <v>394</v>
      </c>
      <c r="F161" s="20" t="s">
        <v>406</v>
      </c>
      <c r="G161" s="20" t="s">
        <v>396</v>
      </c>
      <c r="H161" s="20" t="s">
        <v>397</v>
      </c>
      <c r="I161" s="22">
        <v>1696</v>
      </c>
      <c r="J161" s="79"/>
      <c r="L161" s="89"/>
      <c r="M161" s="89"/>
    </row>
    <row r="162" spans="1:13" s="13" customFormat="1" ht="15" customHeight="1">
      <c r="A162" s="62">
        <v>44734</v>
      </c>
      <c r="B162" s="21" t="s">
        <v>391</v>
      </c>
      <c r="C162" s="21" t="s">
        <v>392</v>
      </c>
      <c r="D162" s="20" t="s">
        <v>393</v>
      </c>
      <c r="E162" s="20" t="s">
        <v>394</v>
      </c>
      <c r="F162" s="20" t="s">
        <v>407</v>
      </c>
      <c r="G162" s="20" t="s">
        <v>396</v>
      </c>
      <c r="H162" s="20" t="s">
        <v>397</v>
      </c>
      <c r="I162" s="22">
        <v>2544</v>
      </c>
      <c r="J162" s="79"/>
      <c r="L162" s="89"/>
      <c r="M162" s="89"/>
    </row>
    <row r="163" spans="1:13" s="13" customFormat="1" ht="15" customHeight="1">
      <c r="A163" s="62">
        <v>44736</v>
      </c>
      <c r="B163" s="21" t="s">
        <v>391</v>
      </c>
      <c r="C163" s="21" t="s">
        <v>392</v>
      </c>
      <c r="D163" s="20" t="s">
        <v>393</v>
      </c>
      <c r="E163" s="20" t="s">
        <v>394</v>
      </c>
      <c r="F163" s="20" t="s">
        <v>415</v>
      </c>
      <c r="G163" s="20" t="s">
        <v>396</v>
      </c>
      <c r="H163" s="20" t="s">
        <v>397</v>
      </c>
      <c r="I163" s="22">
        <v>3392</v>
      </c>
      <c r="J163" s="79"/>
      <c r="L163" s="89"/>
      <c r="M163" s="89"/>
    </row>
    <row r="164" spans="1:13" s="13" customFormat="1" ht="15" customHeight="1">
      <c r="A164" s="62">
        <v>44739</v>
      </c>
      <c r="B164" s="21" t="s">
        <v>391</v>
      </c>
      <c r="C164" s="21" t="s">
        <v>392</v>
      </c>
      <c r="D164" s="20" t="s">
        <v>393</v>
      </c>
      <c r="E164" s="20" t="s">
        <v>394</v>
      </c>
      <c r="F164" s="20" t="s">
        <v>405</v>
      </c>
      <c r="G164" s="20" t="s">
        <v>396</v>
      </c>
      <c r="H164" s="20" t="s">
        <v>397</v>
      </c>
      <c r="I164" s="22">
        <v>4240</v>
      </c>
      <c r="J164" s="79"/>
      <c r="L164" s="89"/>
      <c r="M164" s="89"/>
    </row>
    <row r="165" spans="1:13" s="13" customFormat="1" ht="15" customHeight="1">
      <c r="A165" s="62">
        <v>44740</v>
      </c>
      <c r="B165" s="21" t="s">
        <v>391</v>
      </c>
      <c r="C165" s="21" t="s">
        <v>392</v>
      </c>
      <c r="D165" s="20" t="s">
        <v>393</v>
      </c>
      <c r="E165" s="20" t="s">
        <v>394</v>
      </c>
      <c r="F165" s="20" t="s">
        <v>418</v>
      </c>
      <c r="G165" s="20" t="s">
        <v>396</v>
      </c>
      <c r="H165" s="20" t="s">
        <v>397</v>
      </c>
      <c r="I165" s="22">
        <v>4240</v>
      </c>
      <c r="J165" s="79"/>
      <c r="L165" s="89"/>
      <c r="M165" s="89"/>
    </row>
    <row r="166" spans="1:13" s="13" customFormat="1" ht="15" customHeight="1">
      <c r="A166" s="62">
        <v>44740</v>
      </c>
      <c r="B166" s="21" t="s">
        <v>391</v>
      </c>
      <c r="C166" s="21" t="s">
        <v>392</v>
      </c>
      <c r="D166" s="20" t="s">
        <v>393</v>
      </c>
      <c r="E166" s="20" t="s">
        <v>398</v>
      </c>
      <c r="F166" s="20" t="s">
        <v>399</v>
      </c>
      <c r="G166" s="20" t="s">
        <v>396</v>
      </c>
      <c r="H166" s="20" t="s">
        <v>397</v>
      </c>
      <c r="I166" s="22">
        <v>2544</v>
      </c>
      <c r="J166" s="79"/>
      <c r="L166" s="89"/>
      <c r="M166" s="89"/>
    </row>
    <row r="167" spans="1:13" s="13" customFormat="1" ht="15" customHeight="1">
      <c r="A167" s="62">
        <v>44741</v>
      </c>
      <c r="B167" s="21" t="s">
        <v>391</v>
      </c>
      <c r="C167" s="21" t="s">
        <v>392</v>
      </c>
      <c r="D167" s="20" t="s">
        <v>393</v>
      </c>
      <c r="E167" s="20" t="s">
        <v>394</v>
      </c>
      <c r="F167" s="20" t="s">
        <v>407</v>
      </c>
      <c r="G167" s="20" t="s">
        <v>396</v>
      </c>
      <c r="H167" s="20" t="s">
        <v>397</v>
      </c>
      <c r="I167" s="22">
        <v>848</v>
      </c>
      <c r="J167" s="79"/>
      <c r="L167" s="89"/>
      <c r="M167" s="89"/>
    </row>
    <row r="168" spans="1:13" s="13" customFormat="1" ht="15" customHeight="1">
      <c r="A168" s="62">
        <v>44743</v>
      </c>
      <c r="B168" s="21" t="s">
        <v>391</v>
      </c>
      <c r="C168" s="21" t="s">
        <v>392</v>
      </c>
      <c r="D168" s="20" t="s">
        <v>393</v>
      </c>
      <c r="E168" s="20" t="s">
        <v>394</v>
      </c>
      <c r="F168" s="20" t="s">
        <v>409</v>
      </c>
      <c r="G168" s="20" t="s">
        <v>396</v>
      </c>
      <c r="H168" s="20" t="s">
        <v>397</v>
      </c>
      <c r="I168" s="22">
        <v>4240</v>
      </c>
      <c r="J168" s="79"/>
      <c r="L168" s="89"/>
      <c r="M168" s="89"/>
    </row>
    <row r="169" spans="1:13" s="13" customFormat="1" ht="15" customHeight="1">
      <c r="A169" s="62">
        <v>44743</v>
      </c>
      <c r="B169" s="21" t="s">
        <v>391</v>
      </c>
      <c r="C169" s="21" t="s">
        <v>392</v>
      </c>
      <c r="D169" s="20" t="s">
        <v>393</v>
      </c>
      <c r="E169" s="20" t="s">
        <v>297</v>
      </c>
      <c r="F169" s="20" t="s">
        <v>402</v>
      </c>
      <c r="G169" s="20" t="s">
        <v>396</v>
      </c>
      <c r="H169" s="20" t="s">
        <v>397</v>
      </c>
      <c r="I169" s="22">
        <v>27136</v>
      </c>
      <c r="J169" s="79"/>
      <c r="L169" s="89"/>
      <c r="M169" s="89"/>
    </row>
    <row r="170" spans="1:13" s="13" customFormat="1" ht="15" customHeight="1">
      <c r="A170" s="62">
        <v>44748</v>
      </c>
      <c r="B170" s="21" t="s">
        <v>391</v>
      </c>
      <c r="C170" s="21" t="s">
        <v>392</v>
      </c>
      <c r="D170" s="20" t="s">
        <v>393</v>
      </c>
      <c r="E170" s="20" t="s">
        <v>394</v>
      </c>
      <c r="F170" s="20" t="s">
        <v>403</v>
      </c>
      <c r="G170" s="20" t="s">
        <v>396</v>
      </c>
      <c r="H170" s="20" t="s">
        <v>397</v>
      </c>
      <c r="I170" s="22">
        <v>2544</v>
      </c>
      <c r="J170" s="79"/>
      <c r="L170" s="89"/>
      <c r="M170" s="89"/>
    </row>
    <row r="171" spans="1:13" s="13" customFormat="1" ht="15" customHeight="1">
      <c r="A171" s="62">
        <v>44748</v>
      </c>
      <c r="B171" s="21" t="s">
        <v>391</v>
      </c>
      <c r="C171" s="21" t="s">
        <v>392</v>
      </c>
      <c r="D171" s="20" t="s">
        <v>393</v>
      </c>
      <c r="E171" s="20" t="s">
        <v>394</v>
      </c>
      <c r="F171" s="20" t="s">
        <v>407</v>
      </c>
      <c r="G171" s="20" t="s">
        <v>396</v>
      </c>
      <c r="H171" s="20" t="s">
        <v>397</v>
      </c>
      <c r="I171" s="22">
        <v>1696</v>
      </c>
      <c r="J171" s="79"/>
      <c r="L171" s="89"/>
      <c r="M171" s="89"/>
    </row>
    <row r="172" spans="1:13" s="13" customFormat="1" ht="15" customHeight="1">
      <c r="A172" s="62">
        <v>44749</v>
      </c>
      <c r="B172" s="21" t="s">
        <v>391</v>
      </c>
      <c r="C172" s="21" t="s">
        <v>392</v>
      </c>
      <c r="D172" s="20" t="s">
        <v>393</v>
      </c>
      <c r="E172" s="20" t="s">
        <v>394</v>
      </c>
      <c r="F172" s="20" t="s">
        <v>406</v>
      </c>
      <c r="G172" s="20" t="s">
        <v>396</v>
      </c>
      <c r="H172" s="20" t="s">
        <v>397</v>
      </c>
      <c r="I172" s="22">
        <v>1696</v>
      </c>
      <c r="J172" s="79"/>
      <c r="L172" s="89"/>
      <c r="M172" s="89"/>
    </row>
    <row r="173" spans="1:13" s="13" customFormat="1" ht="15" customHeight="1">
      <c r="A173" s="62">
        <v>44750</v>
      </c>
      <c r="B173" s="21" t="s">
        <v>391</v>
      </c>
      <c r="C173" s="21" t="s">
        <v>392</v>
      </c>
      <c r="D173" s="20" t="s">
        <v>393</v>
      </c>
      <c r="E173" s="20" t="s">
        <v>394</v>
      </c>
      <c r="F173" s="20" t="s">
        <v>405</v>
      </c>
      <c r="G173" s="20" t="s">
        <v>396</v>
      </c>
      <c r="H173" s="20" t="s">
        <v>397</v>
      </c>
      <c r="I173" s="22">
        <v>2544</v>
      </c>
      <c r="J173" s="79"/>
      <c r="L173" s="89"/>
      <c r="M173" s="89"/>
    </row>
    <row r="174" spans="1:13" s="13" customFormat="1" ht="15" customHeight="1">
      <c r="A174" s="62">
        <v>44750</v>
      </c>
      <c r="B174" s="21" t="s">
        <v>391</v>
      </c>
      <c r="C174" s="21" t="s">
        <v>392</v>
      </c>
      <c r="D174" s="20" t="s">
        <v>393</v>
      </c>
      <c r="E174" s="20" t="s">
        <v>297</v>
      </c>
      <c r="F174" s="20" t="s">
        <v>420</v>
      </c>
      <c r="G174" s="20" t="s">
        <v>396</v>
      </c>
      <c r="H174" s="20" t="s">
        <v>397</v>
      </c>
      <c r="I174" s="22">
        <v>8480</v>
      </c>
      <c r="J174" s="79"/>
      <c r="L174" s="89"/>
      <c r="M174" s="89"/>
    </row>
    <row r="175" spans="1:13" s="13" customFormat="1" ht="15" customHeight="1">
      <c r="A175" s="62">
        <v>44751</v>
      </c>
      <c r="B175" s="21" t="s">
        <v>391</v>
      </c>
      <c r="C175" s="21" t="s">
        <v>392</v>
      </c>
      <c r="D175" s="20" t="s">
        <v>393</v>
      </c>
      <c r="E175" s="20" t="s">
        <v>297</v>
      </c>
      <c r="F175" s="20" t="s">
        <v>402</v>
      </c>
      <c r="G175" s="20" t="s">
        <v>396</v>
      </c>
      <c r="H175" s="20" t="s">
        <v>397</v>
      </c>
      <c r="I175" s="22">
        <v>27136</v>
      </c>
      <c r="J175" s="79"/>
      <c r="L175" s="89"/>
      <c r="M175" s="89"/>
    </row>
    <row r="176" spans="1:13" s="13" customFormat="1" ht="15" customHeight="1">
      <c r="A176" s="62">
        <v>44754</v>
      </c>
      <c r="B176" s="21" t="s">
        <v>391</v>
      </c>
      <c r="C176" s="21" t="s">
        <v>392</v>
      </c>
      <c r="D176" s="20" t="s">
        <v>393</v>
      </c>
      <c r="E176" s="20" t="s">
        <v>398</v>
      </c>
      <c r="F176" s="20" t="s">
        <v>399</v>
      </c>
      <c r="G176" s="20" t="s">
        <v>396</v>
      </c>
      <c r="H176" s="20" t="s">
        <v>397</v>
      </c>
      <c r="I176" s="22">
        <v>1696</v>
      </c>
      <c r="J176" s="79"/>
      <c r="L176" s="89"/>
      <c r="M176" s="89"/>
    </row>
    <row r="177" spans="1:13" s="13" customFormat="1" ht="15" customHeight="1">
      <c r="A177" s="62">
        <v>44755</v>
      </c>
      <c r="B177" s="21" t="s">
        <v>391</v>
      </c>
      <c r="C177" s="21" t="s">
        <v>392</v>
      </c>
      <c r="D177" s="20" t="s">
        <v>393</v>
      </c>
      <c r="E177" s="20" t="s">
        <v>394</v>
      </c>
      <c r="F177" s="20" t="s">
        <v>407</v>
      </c>
      <c r="G177" s="20" t="s">
        <v>396</v>
      </c>
      <c r="H177" s="20" t="s">
        <v>397</v>
      </c>
      <c r="I177" s="22">
        <v>848</v>
      </c>
      <c r="J177" s="79"/>
      <c r="L177" s="89"/>
      <c r="M177" s="89"/>
    </row>
    <row r="178" spans="1:13" s="13" customFormat="1" ht="15" customHeight="1">
      <c r="A178" s="62">
        <v>44755</v>
      </c>
      <c r="B178" s="21" t="s">
        <v>391</v>
      </c>
      <c r="C178" s="21" t="s">
        <v>392</v>
      </c>
      <c r="D178" s="20" t="s">
        <v>393</v>
      </c>
      <c r="E178" s="20" t="s">
        <v>394</v>
      </c>
      <c r="F178" s="20" t="s">
        <v>395</v>
      </c>
      <c r="G178" s="20" t="s">
        <v>396</v>
      </c>
      <c r="H178" s="20" t="s">
        <v>397</v>
      </c>
      <c r="I178" s="22">
        <v>1696</v>
      </c>
      <c r="J178" s="79"/>
      <c r="L178" s="89"/>
      <c r="M178" s="89"/>
    </row>
    <row r="179" spans="1:13" s="13" customFormat="1" ht="15" customHeight="1">
      <c r="A179" s="62">
        <v>44756</v>
      </c>
      <c r="B179" s="21" t="s">
        <v>391</v>
      </c>
      <c r="C179" s="21" t="s">
        <v>392</v>
      </c>
      <c r="D179" s="20" t="s">
        <v>393</v>
      </c>
      <c r="E179" s="20" t="s">
        <v>394</v>
      </c>
      <c r="F179" s="20" t="s">
        <v>406</v>
      </c>
      <c r="G179" s="20" t="s">
        <v>396</v>
      </c>
      <c r="H179" s="20" t="s">
        <v>397</v>
      </c>
      <c r="I179" s="22">
        <v>3392</v>
      </c>
      <c r="J179" s="79"/>
      <c r="L179" s="89"/>
      <c r="M179" s="89"/>
    </row>
    <row r="180" spans="1:13" s="13" customFormat="1" ht="15" customHeight="1">
      <c r="A180" s="62">
        <v>44757</v>
      </c>
      <c r="B180" s="21" t="s">
        <v>391</v>
      </c>
      <c r="C180" s="21" t="s">
        <v>392</v>
      </c>
      <c r="D180" s="20" t="s">
        <v>393</v>
      </c>
      <c r="E180" s="20" t="s">
        <v>394</v>
      </c>
      <c r="F180" s="20" t="s">
        <v>395</v>
      </c>
      <c r="G180" s="20" t="s">
        <v>396</v>
      </c>
      <c r="H180" s="20" t="s">
        <v>397</v>
      </c>
      <c r="I180" s="22">
        <v>4240</v>
      </c>
      <c r="J180" s="79"/>
      <c r="L180" s="89"/>
      <c r="M180" s="89"/>
    </row>
    <row r="181" spans="1:13" s="13" customFormat="1" ht="15" customHeight="1">
      <c r="A181" s="62">
        <v>44760</v>
      </c>
      <c r="B181" s="21" t="s">
        <v>391</v>
      </c>
      <c r="C181" s="21" t="s">
        <v>392</v>
      </c>
      <c r="D181" s="20" t="s">
        <v>393</v>
      </c>
      <c r="E181" s="20" t="s">
        <v>394</v>
      </c>
      <c r="F181" s="20" t="s">
        <v>415</v>
      </c>
      <c r="G181" s="20" t="s">
        <v>396</v>
      </c>
      <c r="H181" s="20" t="s">
        <v>397</v>
      </c>
      <c r="I181" s="22">
        <v>3392</v>
      </c>
      <c r="J181" s="79"/>
      <c r="L181" s="89"/>
      <c r="M181" s="89"/>
    </row>
    <row r="182" spans="1:13" s="13" customFormat="1" ht="15" customHeight="1">
      <c r="A182" s="62">
        <v>44762</v>
      </c>
      <c r="B182" s="21" t="s">
        <v>391</v>
      </c>
      <c r="C182" s="21" t="s">
        <v>392</v>
      </c>
      <c r="D182" s="20" t="s">
        <v>393</v>
      </c>
      <c r="E182" s="20" t="s">
        <v>394</v>
      </c>
      <c r="F182" s="20" t="s">
        <v>407</v>
      </c>
      <c r="G182" s="20" t="s">
        <v>396</v>
      </c>
      <c r="H182" s="20" t="s">
        <v>397</v>
      </c>
      <c r="I182" s="22">
        <v>1696</v>
      </c>
      <c r="J182" s="79"/>
      <c r="L182" s="89"/>
      <c r="M182" s="89"/>
    </row>
    <row r="183" spans="1:13" s="13" customFormat="1" ht="15" customHeight="1">
      <c r="A183" s="62">
        <v>44762</v>
      </c>
      <c r="B183" s="21" t="s">
        <v>391</v>
      </c>
      <c r="C183" s="21" t="s">
        <v>392</v>
      </c>
      <c r="D183" s="20" t="s">
        <v>393</v>
      </c>
      <c r="E183" s="20" t="s">
        <v>297</v>
      </c>
      <c r="F183" s="20" t="s">
        <v>402</v>
      </c>
      <c r="G183" s="20" t="s">
        <v>396</v>
      </c>
      <c r="H183" s="20" t="s">
        <v>397</v>
      </c>
      <c r="I183" s="22">
        <v>27136</v>
      </c>
      <c r="J183" s="79"/>
      <c r="L183" s="89"/>
      <c r="M183" s="89"/>
    </row>
    <row r="184" spans="1:13" s="13" customFormat="1" ht="15" customHeight="1">
      <c r="A184" s="62">
        <v>44763</v>
      </c>
      <c r="B184" s="21" t="s">
        <v>391</v>
      </c>
      <c r="C184" s="21" t="s">
        <v>392</v>
      </c>
      <c r="D184" s="20" t="s">
        <v>393</v>
      </c>
      <c r="E184" s="20" t="s">
        <v>394</v>
      </c>
      <c r="F184" s="20" t="s">
        <v>406</v>
      </c>
      <c r="G184" s="20" t="s">
        <v>396</v>
      </c>
      <c r="H184" s="20" t="s">
        <v>397</v>
      </c>
      <c r="I184" s="22">
        <v>848</v>
      </c>
      <c r="J184" s="79"/>
      <c r="L184" s="89"/>
      <c r="M184" s="89"/>
    </row>
    <row r="185" spans="1:13" s="13" customFormat="1" ht="15" customHeight="1">
      <c r="A185" s="62">
        <v>44764</v>
      </c>
      <c r="B185" s="21" t="s">
        <v>391</v>
      </c>
      <c r="C185" s="21" t="s">
        <v>392</v>
      </c>
      <c r="D185" s="20" t="s">
        <v>393</v>
      </c>
      <c r="E185" s="20" t="s">
        <v>394</v>
      </c>
      <c r="F185" s="20" t="s">
        <v>415</v>
      </c>
      <c r="G185" s="20" t="s">
        <v>396</v>
      </c>
      <c r="H185" s="20" t="s">
        <v>397</v>
      </c>
      <c r="I185" s="22">
        <v>5088</v>
      </c>
      <c r="J185" s="79"/>
      <c r="L185" s="89"/>
      <c r="M185" s="89"/>
    </row>
    <row r="186" spans="1:13" s="13" customFormat="1" ht="15" customHeight="1">
      <c r="A186" s="62">
        <v>44766</v>
      </c>
      <c r="B186" s="21" t="s">
        <v>391</v>
      </c>
      <c r="C186" s="21" t="s">
        <v>392</v>
      </c>
      <c r="D186" s="20" t="s">
        <v>393</v>
      </c>
      <c r="E186" s="20" t="s">
        <v>398</v>
      </c>
      <c r="F186" s="20" t="s">
        <v>399</v>
      </c>
      <c r="G186" s="20" t="s">
        <v>396</v>
      </c>
      <c r="H186" s="20" t="s">
        <v>397</v>
      </c>
      <c r="I186" s="22">
        <v>5936</v>
      </c>
      <c r="J186" s="79"/>
      <c r="L186" s="89"/>
      <c r="M186" s="89"/>
    </row>
    <row r="187" spans="1:13" s="13" customFormat="1" ht="15" customHeight="1">
      <c r="A187" s="62">
        <v>44769</v>
      </c>
      <c r="B187" s="21" t="s">
        <v>391</v>
      </c>
      <c r="C187" s="21" t="s">
        <v>392</v>
      </c>
      <c r="D187" s="20" t="s">
        <v>393</v>
      </c>
      <c r="E187" s="20" t="s">
        <v>394</v>
      </c>
      <c r="F187" s="20" t="s">
        <v>406</v>
      </c>
      <c r="G187" s="20" t="s">
        <v>396</v>
      </c>
      <c r="H187" s="20" t="s">
        <v>397</v>
      </c>
      <c r="I187" s="22">
        <v>2544</v>
      </c>
      <c r="J187" s="79"/>
      <c r="L187" s="89"/>
      <c r="M187" s="89"/>
    </row>
    <row r="188" spans="1:13" s="13" customFormat="1" ht="15" customHeight="1">
      <c r="A188" s="62">
        <v>44769</v>
      </c>
      <c r="B188" s="21" t="s">
        <v>391</v>
      </c>
      <c r="C188" s="21" t="s">
        <v>392</v>
      </c>
      <c r="D188" s="20" t="s">
        <v>393</v>
      </c>
      <c r="E188" s="20" t="s">
        <v>394</v>
      </c>
      <c r="F188" s="20" t="s">
        <v>409</v>
      </c>
      <c r="G188" s="20" t="s">
        <v>396</v>
      </c>
      <c r="H188" s="20" t="s">
        <v>397</v>
      </c>
      <c r="I188" s="22">
        <v>3392</v>
      </c>
      <c r="J188" s="79"/>
      <c r="L188" s="89"/>
      <c r="M188" s="89"/>
    </row>
    <row r="189" spans="1:13" s="13" customFormat="1" ht="15" customHeight="1">
      <c r="A189" s="62">
        <v>44769</v>
      </c>
      <c r="B189" s="21" t="s">
        <v>391</v>
      </c>
      <c r="C189" s="21" t="s">
        <v>392</v>
      </c>
      <c r="D189" s="20" t="s">
        <v>393</v>
      </c>
      <c r="E189" s="20" t="s">
        <v>394</v>
      </c>
      <c r="F189" s="20" t="s">
        <v>407</v>
      </c>
      <c r="G189" s="20" t="s">
        <v>396</v>
      </c>
      <c r="H189" s="20" t="s">
        <v>397</v>
      </c>
      <c r="I189" s="22">
        <v>1696</v>
      </c>
      <c r="J189" s="79"/>
      <c r="L189" s="89"/>
      <c r="M189" s="89"/>
    </row>
    <row r="190" spans="1:13" s="13" customFormat="1" ht="15" customHeight="1" thickBot="1">
      <c r="A190" s="136">
        <v>44771</v>
      </c>
      <c r="B190" s="137" t="s">
        <v>391</v>
      </c>
      <c r="C190" s="137" t="s">
        <v>392</v>
      </c>
      <c r="D190" s="138" t="s">
        <v>393</v>
      </c>
      <c r="E190" s="138" t="s">
        <v>394</v>
      </c>
      <c r="F190" s="138" t="s">
        <v>409</v>
      </c>
      <c r="G190" s="138" t="s">
        <v>396</v>
      </c>
      <c r="H190" s="138" t="s">
        <v>397</v>
      </c>
      <c r="I190" s="139">
        <v>3392</v>
      </c>
      <c r="J190" s="140"/>
      <c r="L190" s="89"/>
      <c r="M190" s="89"/>
    </row>
    <row r="191" spans="1:13" s="13" customFormat="1" ht="15" customHeight="1" thickTop="1">
      <c r="A191" s="62">
        <v>44771</v>
      </c>
      <c r="B191" s="21" t="s">
        <v>391</v>
      </c>
      <c r="C191" s="21" t="s">
        <v>392</v>
      </c>
      <c r="D191" s="20" t="s">
        <v>393</v>
      </c>
      <c r="E191" s="20" t="s">
        <v>297</v>
      </c>
      <c r="F191" s="20" t="s">
        <v>402</v>
      </c>
      <c r="G191" s="20" t="s">
        <v>396</v>
      </c>
      <c r="H191" s="20" t="s">
        <v>397</v>
      </c>
      <c r="I191" s="22">
        <v>27136</v>
      </c>
      <c r="J191" s="79"/>
      <c r="L191" s="89"/>
      <c r="M191" s="89"/>
    </row>
    <row r="192" spans="1:13" s="13" customFormat="1" ht="15" customHeight="1">
      <c r="A192" s="62">
        <v>44774</v>
      </c>
      <c r="B192" s="21" t="s">
        <v>391</v>
      </c>
      <c r="C192" s="21" t="s">
        <v>392</v>
      </c>
      <c r="D192" s="20" t="s">
        <v>393</v>
      </c>
      <c r="E192" s="20" t="s">
        <v>394</v>
      </c>
      <c r="F192" s="20" t="s">
        <v>415</v>
      </c>
      <c r="G192" s="20" t="s">
        <v>396</v>
      </c>
      <c r="H192" s="20" t="s">
        <v>397</v>
      </c>
      <c r="I192" s="22">
        <v>2544</v>
      </c>
      <c r="J192" s="79"/>
      <c r="L192" s="89"/>
      <c r="M192" s="89"/>
    </row>
    <row r="193" spans="1:13" s="13" customFormat="1" ht="15" customHeight="1">
      <c r="A193" s="62">
        <v>44774</v>
      </c>
      <c r="B193" s="21" t="s">
        <v>391</v>
      </c>
      <c r="C193" s="21" t="s">
        <v>392</v>
      </c>
      <c r="D193" s="20" t="s">
        <v>393</v>
      </c>
      <c r="E193" s="20" t="s">
        <v>394</v>
      </c>
      <c r="F193" s="20" t="s">
        <v>415</v>
      </c>
      <c r="G193" s="20" t="s">
        <v>396</v>
      </c>
      <c r="H193" s="20" t="s">
        <v>397</v>
      </c>
      <c r="I193" s="22">
        <v>3392</v>
      </c>
      <c r="J193" s="79"/>
      <c r="L193" s="89"/>
      <c r="M193" s="89"/>
    </row>
    <row r="194" spans="1:13" s="13" customFormat="1" ht="15" customHeight="1">
      <c r="A194" s="62">
        <v>44778</v>
      </c>
      <c r="B194" s="21" t="s">
        <v>391</v>
      </c>
      <c r="C194" s="21" t="s">
        <v>392</v>
      </c>
      <c r="D194" s="20" t="s">
        <v>393</v>
      </c>
      <c r="E194" s="20" t="s">
        <v>394</v>
      </c>
      <c r="F194" s="20" t="s">
        <v>407</v>
      </c>
      <c r="G194" s="20" t="s">
        <v>396</v>
      </c>
      <c r="H194" s="20" t="s">
        <v>397</v>
      </c>
      <c r="I194" s="22">
        <v>1696</v>
      </c>
      <c r="J194" s="79"/>
      <c r="L194" s="89"/>
      <c r="M194" s="89"/>
    </row>
    <row r="195" spans="1:13" s="13" customFormat="1" ht="15" customHeight="1">
      <c r="A195" s="62">
        <v>44778</v>
      </c>
      <c r="B195" s="21" t="s">
        <v>391</v>
      </c>
      <c r="C195" s="21" t="s">
        <v>392</v>
      </c>
      <c r="D195" s="20" t="s">
        <v>393</v>
      </c>
      <c r="E195" s="20" t="s">
        <v>394</v>
      </c>
      <c r="F195" s="20" t="s">
        <v>405</v>
      </c>
      <c r="G195" s="20" t="s">
        <v>396</v>
      </c>
      <c r="H195" s="20" t="s">
        <v>397</v>
      </c>
      <c r="I195" s="22">
        <v>3392</v>
      </c>
      <c r="J195" s="79"/>
      <c r="L195" s="89"/>
      <c r="M195" s="89"/>
    </row>
    <row r="196" spans="1:13" s="13" customFormat="1" ht="15" customHeight="1">
      <c r="A196" s="62">
        <v>44779</v>
      </c>
      <c r="B196" s="21" t="s">
        <v>391</v>
      </c>
      <c r="C196" s="21" t="s">
        <v>392</v>
      </c>
      <c r="D196" s="20" t="s">
        <v>393</v>
      </c>
      <c r="E196" s="20" t="s">
        <v>297</v>
      </c>
      <c r="F196" s="20" t="s">
        <v>402</v>
      </c>
      <c r="G196" s="20" t="s">
        <v>396</v>
      </c>
      <c r="H196" s="20" t="s">
        <v>397</v>
      </c>
      <c r="I196" s="22">
        <v>27136</v>
      </c>
      <c r="J196" s="79"/>
      <c r="L196" s="89"/>
      <c r="M196" s="89"/>
    </row>
    <row r="197" spans="1:13" s="13" customFormat="1" ht="15" customHeight="1">
      <c r="A197" s="62">
        <v>44780</v>
      </c>
      <c r="B197" s="21" t="s">
        <v>391</v>
      </c>
      <c r="C197" s="21" t="s">
        <v>392</v>
      </c>
      <c r="D197" s="20" t="s">
        <v>393</v>
      </c>
      <c r="E197" s="20" t="s">
        <v>398</v>
      </c>
      <c r="F197" s="20" t="s">
        <v>395</v>
      </c>
      <c r="G197" s="20" t="s">
        <v>396</v>
      </c>
      <c r="H197" s="20" t="s">
        <v>397</v>
      </c>
      <c r="I197" s="22">
        <v>4240</v>
      </c>
      <c r="J197" s="79"/>
      <c r="L197" s="89"/>
      <c r="M197" s="89"/>
    </row>
    <row r="198" spans="1:13" s="13" customFormat="1" ht="15" customHeight="1">
      <c r="A198" s="62">
        <v>44781</v>
      </c>
      <c r="B198" s="21" t="s">
        <v>391</v>
      </c>
      <c r="C198" s="21" t="s">
        <v>392</v>
      </c>
      <c r="D198" s="20" t="s">
        <v>393</v>
      </c>
      <c r="E198" s="20" t="s">
        <v>394</v>
      </c>
      <c r="F198" s="20" t="s">
        <v>412</v>
      </c>
      <c r="G198" s="20" t="s">
        <v>396</v>
      </c>
      <c r="H198" s="20" t="s">
        <v>397</v>
      </c>
      <c r="I198" s="22">
        <v>4240</v>
      </c>
      <c r="J198" s="79"/>
      <c r="L198" s="89"/>
      <c r="M198" s="89"/>
    </row>
    <row r="199" spans="1:13" s="13" customFormat="1" ht="15" customHeight="1">
      <c r="A199" s="62">
        <v>44783</v>
      </c>
      <c r="B199" s="21" t="s">
        <v>391</v>
      </c>
      <c r="C199" s="21" t="s">
        <v>392</v>
      </c>
      <c r="D199" s="20" t="s">
        <v>393</v>
      </c>
      <c r="E199" s="20" t="s">
        <v>394</v>
      </c>
      <c r="F199" s="20" t="s">
        <v>407</v>
      </c>
      <c r="G199" s="20" t="s">
        <v>396</v>
      </c>
      <c r="H199" s="20" t="s">
        <v>397</v>
      </c>
      <c r="I199" s="22">
        <v>2544</v>
      </c>
      <c r="J199" s="79"/>
      <c r="L199" s="89"/>
      <c r="M199" s="89"/>
    </row>
    <row r="200" spans="1:13" s="13" customFormat="1" ht="15" customHeight="1">
      <c r="A200" s="62">
        <v>44784</v>
      </c>
      <c r="B200" s="21" t="s">
        <v>391</v>
      </c>
      <c r="C200" s="21" t="s">
        <v>392</v>
      </c>
      <c r="D200" s="20" t="s">
        <v>393</v>
      </c>
      <c r="E200" s="20" t="s">
        <v>394</v>
      </c>
      <c r="F200" s="20" t="s">
        <v>403</v>
      </c>
      <c r="G200" s="20" t="s">
        <v>396</v>
      </c>
      <c r="H200" s="20" t="s">
        <v>397</v>
      </c>
      <c r="I200" s="22">
        <v>3392</v>
      </c>
      <c r="J200" s="79"/>
      <c r="L200" s="89"/>
      <c r="M200" s="89"/>
    </row>
    <row r="201" spans="1:13" s="13" customFormat="1" ht="15" customHeight="1">
      <c r="A201" s="62">
        <v>44785</v>
      </c>
      <c r="B201" s="21" t="s">
        <v>391</v>
      </c>
      <c r="C201" s="21" t="s">
        <v>392</v>
      </c>
      <c r="D201" s="20" t="s">
        <v>393</v>
      </c>
      <c r="E201" s="20" t="s">
        <v>394</v>
      </c>
      <c r="F201" s="20" t="s">
        <v>415</v>
      </c>
      <c r="G201" s="20" t="s">
        <v>396</v>
      </c>
      <c r="H201" s="20" t="s">
        <v>397</v>
      </c>
      <c r="I201" s="22">
        <v>4240</v>
      </c>
      <c r="J201" s="79"/>
      <c r="L201" s="89"/>
      <c r="M201" s="89"/>
    </row>
    <row r="202" spans="1:13" s="13" customFormat="1" ht="15" customHeight="1">
      <c r="A202" s="62">
        <v>44787</v>
      </c>
      <c r="B202" s="21" t="s">
        <v>391</v>
      </c>
      <c r="C202" s="21" t="s">
        <v>392</v>
      </c>
      <c r="D202" s="20" t="s">
        <v>393</v>
      </c>
      <c r="E202" s="20" t="s">
        <v>398</v>
      </c>
      <c r="F202" s="20" t="s">
        <v>421</v>
      </c>
      <c r="G202" s="20" t="s">
        <v>396</v>
      </c>
      <c r="H202" s="20" t="s">
        <v>397</v>
      </c>
      <c r="I202" s="22">
        <v>4240</v>
      </c>
      <c r="J202" s="79"/>
      <c r="L202" s="89"/>
      <c r="M202" s="89"/>
    </row>
    <row r="203" spans="1:13" s="13" customFormat="1" ht="15" customHeight="1">
      <c r="A203" s="62">
        <v>44787</v>
      </c>
      <c r="B203" s="21" t="s">
        <v>391</v>
      </c>
      <c r="C203" s="21" t="s">
        <v>392</v>
      </c>
      <c r="D203" s="20" t="s">
        <v>393</v>
      </c>
      <c r="E203" s="20" t="s">
        <v>297</v>
      </c>
      <c r="F203" s="20" t="s">
        <v>402</v>
      </c>
      <c r="G203" s="20" t="s">
        <v>396</v>
      </c>
      <c r="H203" s="20" t="s">
        <v>397</v>
      </c>
      <c r="I203" s="22">
        <v>27136</v>
      </c>
      <c r="J203" s="79"/>
      <c r="L203" s="89"/>
      <c r="M203" s="89"/>
    </row>
    <row r="204" spans="1:13" s="13" customFormat="1" ht="15" customHeight="1">
      <c r="A204" s="62">
        <v>44788</v>
      </c>
      <c r="B204" s="21" t="s">
        <v>391</v>
      </c>
      <c r="C204" s="21" t="s">
        <v>392</v>
      </c>
      <c r="D204" s="20" t="s">
        <v>393</v>
      </c>
      <c r="E204" s="20" t="s">
        <v>394</v>
      </c>
      <c r="F204" s="20" t="s">
        <v>405</v>
      </c>
      <c r="G204" s="20" t="s">
        <v>396</v>
      </c>
      <c r="H204" s="20" t="s">
        <v>397</v>
      </c>
      <c r="I204" s="22">
        <v>2544</v>
      </c>
      <c r="J204" s="79"/>
      <c r="L204" s="89"/>
      <c r="M204" s="89"/>
    </row>
    <row r="205" spans="1:13" s="13" customFormat="1" ht="15" customHeight="1">
      <c r="A205" s="62">
        <v>44791</v>
      </c>
      <c r="B205" s="21" t="s">
        <v>391</v>
      </c>
      <c r="C205" s="21" t="s">
        <v>392</v>
      </c>
      <c r="D205" s="20" t="s">
        <v>393</v>
      </c>
      <c r="E205" s="20" t="s">
        <v>394</v>
      </c>
      <c r="F205" s="20" t="s">
        <v>407</v>
      </c>
      <c r="G205" s="20" t="s">
        <v>396</v>
      </c>
      <c r="H205" s="20" t="s">
        <v>397</v>
      </c>
      <c r="I205" s="22">
        <v>1696</v>
      </c>
      <c r="J205" s="79"/>
      <c r="L205" s="89"/>
      <c r="M205" s="89"/>
    </row>
    <row r="206" spans="1:13" s="13" customFormat="1" ht="15" customHeight="1">
      <c r="A206" s="62">
        <v>44792</v>
      </c>
      <c r="B206" s="21" t="s">
        <v>391</v>
      </c>
      <c r="C206" s="21" t="s">
        <v>392</v>
      </c>
      <c r="D206" s="20" t="s">
        <v>393</v>
      </c>
      <c r="E206" s="20" t="s">
        <v>394</v>
      </c>
      <c r="F206" s="20" t="s">
        <v>415</v>
      </c>
      <c r="G206" s="20" t="s">
        <v>396</v>
      </c>
      <c r="H206" s="20" t="s">
        <v>397</v>
      </c>
      <c r="I206" s="22">
        <v>3392</v>
      </c>
      <c r="J206" s="79"/>
      <c r="L206" s="89"/>
      <c r="M206" s="89"/>
    </row>
    <row r="207" spans="1:13" s="13" customFormat="1" ht="15" customHeight="1">
      <c r="A207" s="62">
        <v>44794</v>
      </c>
      <c r="B207" s="21" t="s">
        <v>391</v>
      </c>
      <c r="C207" s="21" t="s">
        <v>392</v>
      </c>
      <c r="D207" s="20" t="s">
        <v>393</v>
      </c>
      <c r="E207" s="20" t="s">
        <v>398</v>
      </c>
      <c r="F207" s="20" t="s">
        <v>421</v>
      </c>
      <c r="G207" s="20" t="s">
        <v>396</v>
      </c>
      <c r="H207" s="20" t="s">
        <v>397</v>
      </c>
      <c r="I207" s="22">
        <v>2544</v>
      </c>
      <c r="J207" s="79"/>
      <c r="L207" s="89"/>
      <c r="M207" s="89"/>
    </row>
    <row r="208" spans="1:13" s="13" customFormat="1" ht="15" customHeight="1">
      <c r="A208" s="62">
        <v>44795</v>
      </c>
      <c r="B208" s="21" t="s">
        <v>391</v>
      </c>
      <c r="C208" s="21" t="s">
        <v>392</v>
      </c>
      <c r="D208" s="20" t="s">
        <v>393</v>
      </c>
      <c r="E208" s="20" t="s">
        <v>394</v>
      </c>
      <c r="F208" s="20" t="s">
        <v>395</v>
      </c>
      <c r="G208" s="20" t="s">
        <v>396</v>
      </c>
      <c r="H208" s="20" t="s">
        <v>397</v>
      </c>
      <c r="I208" s="22">
        <v>2544</v>
      </c>
      <c r="J208" s="79"/>
      <c r="L208" s="89"/>
      <c r="M208" s="89"/>
    </row>
    <row r="209" spans="1:13" s="13" customFormat="1" ht="15" customHeight="1">
      <c r="A209" s="62">
        <v>44795</v>
      </c>
      <c r="B209" s="21" t="s">
        <v>391</v>
      </c>
      <c r="C209" s="21" t="s">
        <v>392</v>
      </c>
      <c r="D209" s="20" t="s">
        <v>393</v>
      </c>
      <c r="E209" s="20" t="s">
        <v>394</v>
      </c>
      <c r="F209" s="20" t="s">
        <v>395</v>
      </c>
      <c r="G209" s="20" t="s">
        <v>396</v>
      </c>
      <c r="H209" s="20" t="s">
        <v>397</v>
      </c>
      <c r="I209" s="22">
        <v>3392</v>
      </c>
      <c r="J209" s="79"/>
      <c r="L209" s="89"/>
      <c r="M209" s="89"/>
    </row>
    <row r="210" spans="1:13" s="13" customFormat="1" ht="15" customHeight="1">
      <c r="A210" s="62">
        <v>44795</v>
      </c>
      <c r="B210" s="21" t="s">
        <v>391</v>
      </c>
      <c r="C210" s="21" t="s">
        <v>392</v>
      </c>
      <c r="D210" s="20" t="s">
        <v>393</v>
      </c>
      <c r="E210" s="20" t="s">
        <v>297</v>
      </c>
      <c r="F210" s="20" t="s">
        <v>402</v>
      </c>
      <c r="G210" s="20" t="s">
        <v>396</v>
      </c>
      <c r="H210" s="20" t="s">
        <v>397</v>
      </c>
      <c r="I210" s="22">
        <v>27136</v>
      </c>
      <c r="J210" s="79"/>
      <c r="L210" s="89"/>
      <c r="M210" s="89"/>
    </row>
    <row r="211" spans="1:13" s="13" customFormat="1" ht="15" customHeight="1">
      <c r="A211" s="62">
        <v>44798</v>
      </c>
      <c r="B211" s="21" t="s">
        <v>391</v>
      </c>
      <c r="C211" s="21" t="s">
        <v>392</v>
      </c>
      <c r="D211" s="20" t="s">
        <v>393</v>
      </c>
      <c r="E211" s="20" t="s">
        <v>394</v>
      </c>
      <c r="F211" s="20" t="s">
        <v>407</v>
      </c>
      <c r="G211" s="20" t="s">
        <v>396</v>
      </c>
      <c r="H211" s="20" t="s">
        <v>397</v>
      </c>
      <c r="I211" s="22">
        <v>1696</v>
      </c>
      <c r="J211" s="79"/>
      <c r="L211" s="89"/>
      <c r="M211" s="89"/>
    </row>
    <row r="212" spans="1:13" s="13" customFormat="1" ht="15" customHeight="1">
      <c r="A212" s="62">
        <v>44799</v>
      </c>
      <c r="B212" s="21" t="s">
        <v>391</v>
      </c>
      <c r="C212" s="21" t="s">
        <v>392</v>
      </c>
      <c r="D212" s="20" t="s">
        <v>393</v>
      </c>
      <c r="E212" s="20" t="s">
        <v>394</v>
      </c>
      <c r="F212" s="20" t="s">
        <v>405</v>
      </c>
      <c r="G212" s="20" t="s">
        <v>396</v>
      </c>
      <c r="H212" s="20" t="s">
        <v>397</v>
      </c>
      <c r="I212" s="22">
        <v>5088</v>
      </c>
      <c r="J212" s="79"/>
      <c r="L212" s="89"/>
      <c r="M212" s="89"/>
    </row>
    <row r="213" spans="1:13" s="13" customFormat="1" ht="15" customHeight="1">
      <c r="A213" s="62">
        <v>44802</v>
      </c>
      <c r="B213" s="21" t="s">
        <v>391</v>
      </c>
      <c r="C213" s="21" t="s">
        <v>392</v>
      </c>
      <c r="D213" s="20" t="s">
        <v>393</v>
      </c>
      <c r="E213" s="20" t="s">
        <v>394</v>
      </c>
      <c r="F213" s="20" t="s">
        <v>395</v>
      </c>
      <c r="G213" s="20" t="s">
        <v>396</v>
      </c>
      <c r="H213" s="20" t="s">
        <v>397</v>
      </c>
      <c r="I213" s="22">
        <v>3392</v>
      </c>
      <c r="J213" s="79"/>
      <c r="L213" s="89"/>
      <c r="M213" s="89"/>
    </row>
    <row r="214" spans="1:13" s="13" customFormat="1" ht="15" customHeight="1">
      <c r="A214" s="62">
        <v>44802</v>
      </c>
      <c r="B214" s="21" t="s">
        <v>391</v>
      </c>
      <c r="C214" s="21" t="s">
        <v>392</v>
      </c>
      <c r="D214" s="20" t="s">
        <v>393</v>
      </c>
      <c r="E214" s="20" t="s">
        <v>394</v>
      </c>
      <c r="F214" s="20" t="s">
        <v>395</v>
      </c>
      <c r="G214" s="20" t="s">
        <v>396</v>
      </c>
      <c r="H214" s="20" t="s">
        <v>397</v>
      </c>
      <c r="I214" s="22">
        <v>3392</v>
      </c>
      <c r="J214" s="79"/>
      <c r="L214" s="89"/>
      <c r="M214" s="89"/>
    </row>
    <row r="215" spans="1:13" s="13" customFormat="1" ht="15" customHeight="1">
      <c r="A215" s="62">
        <v>44803</v>
      </c>
      <c r="B215" s="21" t="s">
        <v>391</v>
      </c>
      <c r="C215" s="21" t="s">
        <v>392</v>
      </c>
      <c r="D215" s="20" t="s">
        <v>393</v>
      </c>
      <c r="E215" s="20" t="s">
        <v>297</v>
      </c>
      <c r="F215" s="20" t="s">
        <v>402</v>
      </c>
      <c r="G215" s="20" t="s">
        <v>396</v>
      </c>
      <c r="H215" s="20" t="s">
        <v>397</v>
      </c>
      <c r="I215" s="22">
        <v>27136</v>
      </c>
      <c r="J215" s="79"/>
      <c r="L215" s="89"/>
      <c r="M215" s="89"/>
    </row>
    <row r="216" spans="1:13" s="13" customFormat="1" ht="15" customHeight="1">
      <c r="A216" s="62">
        <v>44805</v>
      </c>
      <c r="B216" s="21" t="s">
        <v>391</v>
      </c>
      <c r="C216" s="21" t="s">
        <v>392</v>
      </c>
      <c r="D216" s="20" t="s">
        <v>393</v>
      </c>
      <c r="E216" s="20" t="s">
        <v>394</v>
      </c>
      <c r="F216" s="20" t="s">
        <v>407</v>
      </c>
      <c r="G216" s="20" t="s">
        <v>396</v>
      </c>
      <c r="H216" s="20" t="s">
        <v>397</v>
      </c>
      <c r="I216" s="22">
        <v>3392</v>
      </c>
      <c r="J216" s="79"/>
      <c r="L216" s="89"/>
      <c r="M216" s="89"/>
    </row>
    <row r="217" spans="1:13" s="13" customFormat="1" ht="15" customHeight="1">
      <c r="A217" s="62">
        <v>44806</v>
      </c>
      <c r="B217" s="21" t="s">
        <v>391</v>
      </c>
      <c r="C217" s="21" t="s">
        <v>392</v>
      </c>
      <c r="D217" s="20" t="s">
        <v>393</v>
      </c>
      <c r="E217" s="20" t="s">
        <v>394</v>
      </c>
      <c r="F217" s="20" t="s">
        <v>403</v>
      </c>
      <c r="G217" s="20" t="s">
        <v>396</v>
      </c>
      <c r="H217" s="20" t="s">
        <v>397</v>
      </c>
      <c r="I217" s="22">
        <v>2544</v>
      </c>
      <c r="J217" s="79"/>
      <c r="L217" s="89"/>
      <c r="M217" s="89"/>
    </row>
    <row r="218" spans="1:13" s="13" customFormat="1" ht="15" customHeight="1">
      <c r="A218" s="62">
        <v>44806</v>
      </c>
      <c r="B218" s="21" t="s">
        <v>391</v>
      </c>
      <c r="C218" s="21" t="s">
        <v>392</v>
      </c>
      <c r="D218" s="20" t="s">
        <v>393</v>
      </c>
      <c r="E218" s="20" t="s">
        <v>297</v>
      </c>
      <c r="F218" s="20" t="s">
        <v>411</v>
      </c>
      <c r="G218" s="20" t="s">
        <v>396</v>
      </c>
      <c r="H218" s="20" t="s">
        <v>397</v>
      </c>
      <c r="I218" s="22">
        <v>6784</v>
      </c>
      <c r="J218" s="79"/>
      <c r="L218" s="89"/>
      <c r="M218" s="89"/>
    </row>
    <row r="219" spans="1:13" s="13" customFormat="1" ht="15" customHeight="1">
      <c r="A219" s="62">
        <v>44808</v>
      </c>
      <c r="B219" s="21" t="s">
        <v>391</v>
      </c>
      <c r="C219" s="21" t="s">
        <v>392</v>
      </c>
      <c r="D219" s="20" t="s">
        <v>393</v>
      </c>
      <c r="E219" s="20" t="s">
        <v>398</v>
      </c>
      <c r="F219" s="20" t="s">
        <v>421</v>
      </c>
      <c r="G219" s="20" t="s">
        <v>396</v>
      </c>
      <c r="H219" s="20" t="s">
        <v>397</v>
      </c>
      <c r="I219" s="22">
        <v>3392</v>
      </c>
      <c r="J219" s="79"/>
      <c r="L219" s="89"/>
      <c r="M219" s="89"/>
    </row>
    <row r="220" spans="1:13" s="13" customFormat="1" ht="15" customHeight="1">
      <c r="A220" s="62">
        <v>44810</v>
      </c>
      <c r="B220" s="21" t="s">
        <v>391</v>
      </c>
      <c r="C220" s="21" t="s">
        <v>392</v>
      </c>
      <c r="D220" s="20" t="s">
        <v>393</v>
      </c>
      <c r="E220" s="20" t="s">
        <v>394</v>
      </c>
      <c r="F220" s="20" t="s">
        <v>403</v>
      </c>
      <c r="G220" s="20" t="s">
        <v>396</v>
      </c>
      <c r="H220" s="20" t="s">
        <v>397</v>
      </c>
      <c r="I220" s="22">
        <v>1696</v>
      </c>
      <c r="J220" s="79"/>
      <c r="L220" s="89"/>
      <c r="M220" s="89"/>
    </row>
    <row r="221" spans="1:13" s="13" customFormat="1" ht="15" customHeight="1">
      <c r="A221" s="62">
        <v>44811</v>
      </c>
      <c r="B221" s="21" t="s">
        <v>391</v>
      </c>
      <c r="C221" s="21" t="s">
        <v>392</v>
      </c>
      <c r="D221" s="20" t="s">
        <v>393</v>
      </c>
      <c r="E221" s="20" t="s">
        <v>394</v>
      </c>
      <c r="F221" s="20" t="s">
        <v>403</v>
      </c>
      <c r="G221" s="20" t="s">
        <v>396</v>
      </c>
      <c r="H221" s="20" t="s">
        <v>397</v>
      </c>
      <c r="I221" s="22">
        <v>2544</v>
      </c>
      <c r="J221" s="79"/>
      <c r="L221" s="89"/>
      <c r="M221" s="89"/>
    </row>
    <row r="222" spans="1:13" s="13" customFormat="1" ht="15" customHeight="1">
      <c r="A222" s="62">
        <v>44811</v>
      </c>
      <c r="B222" s="21" t="s">
        <v>391</v>
      </c>
      <c r="C222" s="21" t="s">
        <v>392</v>
      </c>
      <c r="D222" s="20" t="s">
        <v>393</v>
      </c>
      <c r="E222" s="20" t="s">
        <v>394</v>
      </c>
      <c r="F222" s="20" t="s">
        <v>403</v>
      </c>
      <c r="G222" s="20" t="s">
        <v>396</v>
      </c>
      <c r="H222" s="20" t="s">
        <v>397</v>
      </c>
      <c r="I222" s="22">
        <v>2544</v>
      </c>
      <c r="J222" s="79"/>
      <c r="L222" s="89"/>
      <c r="M222" s="89"/>
    </row>
    <row r="223" spans="1:13" s="13" customFormat="1" ht="15" customHeight="1">
      <c r="A223" s="62">
        <v>44811</v>
      </c>
      <c r="B223" s="21" t="s">
        <v>391</v>
      </c>
      <c r="C223" s="21" t="s">
        <v>392</v>
      </c>
      <c r="D223" s="20" t="s">
        <v>393</v>
      </c>
      <c r="E223" s="20" t="s">
        <v>297</v>
      </c>
      <c r="F223" s="20" t="s">
        <v>402</v>
      </c>
      <c r="G223" s="20" t="s">
        <v>396</v>
      </c>
      <c r="H223" s="20" t="s">
        <v>397</v>
      </c>
      <c r="I223" s="22">
        <v>27136</v>
      </c>
      <c r="J223" s="79"/>
      <c r="L223" s="89"/>
      <c r="M223" s="89"/>
    </row>
    <row r="224" spans="1:13" s="13" customFormat="1" ht="15" customHeight="1">
      <c r="A224" s="62">
        <v>44813</v>
      </c>
      <c r="B224" s="21" t="s">
        <v>391</v>
      </c>
      <c r="C224" s="21" t="s">
        <v>392</v>
      </c>
      <c r="D224" s="20" t="s">
        <v>393</v>
      </c>
      <c r="E224" s="20" t="s">
        <v>394</v>
      </c>
      <c r="F224" s="20" t="s">
        <v>412</v>
      </c>
      <c r="G224" s="20" t="s">
        <v>396</v>
      </c>
      <c r="H224" s="20" t="s">
        <v>397</v>
      </c>
      <c r="I224" s="22">
        <v>1696</v>
      </c>
      <c r="J224" s="79"/>
      <c r="L224" s="89"/>
      <c r="M224" s="89"/>
    </row>
    <row r="225" spans="1:13" s="13" customFormat="1" ht="15" customHeight="1">
      <c r="A225" s="62">
        <v>44813</v>
      </c>
      <c r="B225" s="21" t="s">
        <v>391</v>
      </c>
      <c r="C225" s="21" t="s">
        <v>392</v>
      </c>
      <c r="D225" s="20" t="s">
        <v>393</v>
      </c>
      <c r="E225" s="20" t="s">
        <v>297</v>
      </c>
      <c r="F225" s="20" t="s">
        <v>420</v>
      </c>
      <c r="G225" s="20" t="s">
        <v>396</v>
      </c>
      <c r="H225" s="20" t="s">
        <v>397</v>
      </c>
      <c r="I225" s="22">
        <v>5088</v>
      </c>
      <c r="J225" s="79"/>
      <c r="L225" s="89"/>
      <c r="M225" s="89"/>
    </row>
    <row r="226" spans="1:13" s="13" customFormat="1" ht="15" customHeight="1">
      <c r="A226" s="62">
        <v>44816</v>
      </c>
      <c r="B226" s="21" t="s">
        <v>391</v>
      </c>
      <c r="C226" s="21" t="s">
        <v>392</v>
      </c>
      <c r="D226" s="20" t="s">
        <v>393</v>
      </c>
      <c r="E226" s="20" t="s">
        <v>394</v>
      </c>
      <c r="F226" s="20" t="s">
        <v>405</v>
      </c>
      <c r="G226" s="20" t="s">
        <v>396</v>
      </c>
      <c r="H226" s="20" t="s">
        <v>397</v>
      </c>
      <c r="I226" s="22">
        <v>3392</v>
      </c>
      <c r="J226" s="79"/>
      <c r="L226" s="89"/>
      <c r="M226" s="89"/>
    </row>
    <row r="227" spans="1:13" s="13" customFormat="1" ht="15" customHeight="1">
      <c r="A227" s="62">
        <v>44817</v>
      </c>
      <c r="B227" s="21" t="s">
        <v>391</v>
      </c>
      <c r="C227" s="21" t="s">
        <v>392</v>
      </c>
      <c r="D227" s="20" t="s">
        <v>393</v>
      </c>
      <c r="E227" s="20" t="s">
        <v>394</v>
      </c>
      <c r="F227" s="20" t="s">
        <v>418</v>
      </c>
      <c r="G227" s="20" t="s">
        <v>396</v>
      </c>
      <c r="H227" s="20" t="s">
        <v>397</v>
      </c>
      <c r="I227" s="22">
        <v>3392</v>
      </c>
      <c r="J227" s="79"/>
      <c r="L227" s="89"/>
      <c r="M227" s="89"/>
    </row>
    <row r="228" spans="1:13" s="13" customFormat="1" ht="15" customHeight="1">
      <c r="A228" s="62">
        <v>44817</v>
      </c>
      <c r="B228" s="21" t="s">
        <v>391</v>
      </c>
      <c r="C228" s="21" t="s">
        <v>392</v>
      </c>
      <c r="D228" s="20" t="s">
        <v>393</v>
      </c>
      <c r="E228" s="20" t="s">
        <v>398</v>
      </c>
      <c r="F228" s="20" t="s">
        <v>421</v>
      </c>
      <c r="G228" s="20" t="s">
        <v>396</v>
      </c>
      <c r="H228" s="20" t="s">
        <v>397</v>
      </c>
      <c r="I228" s="22">
        <v>3392</v>
      </c>
      <c r="J228" s="79"/>
      <c r="L228" s="89"/>
      <c r="M228" s="89"/>
    </row>
    <row r="229" spans="1:13" s="13" customFormat="1" ht="15" customHeight="1">
      <c r="A229" s="62">
        <v>44818</v>
      </c>
      <c r="B229" s="21" t="s">
        <v>391</v>
      </c>
      <c r="C229" s="21" t="s">
        <v>392</v>
      </c>
      <c r="D229" s="20" t="s">
        <v>393</v>
      </c>
      <c r="E229" s="20" t="s">
        <v>394</v>
      </c>
      <c r="F229" s="20" t="s">
        <v>407</v>
      </c>
      <c r="G229" s="20" t="s">
        <v>396</v>
      </c>
      <c r="H229" s="20" t="s">
        <v>397</v>
      </c>
      <c r="I229" s="22">
        <v>2544</v>
      </c>
      <c r="J229" s="79"/>
      <c r="L229" s="89"/>
      <c r="M229" s="89"/>
    </row>
    <row r="230" spans="1:13" s="13" customFormat="1" ht="15" customHeight="1">
      <c r="A230" s="62">
        <v>44819</v>
      </c>
      <c r="B230" s="21" t="s">
        <v>391</v>
      </c>
      <c r="C230" s="21" t="s">
        <v>392</v>
      </c>
      <c r="D230" s="20" t="s">
        <v>393</v>
      </c>
      <c r="E230" s="20" t="s">
        <v>297</v>
      </c>
      <c r="F230" s="20" t="s">
        <v>402</v>
      </c>
      <c r="G230" s="20" t="s">
        <v>396</v>
      </c>
      <c r="H230" s="20" t="s">
        <v>397</v>
      </c>
      <c r="I230" s="22">
        <v>27136</v>
      </c>
      <c r="J230" s="79"/>
      <c r="L230" s="89"/>
      <c r="M230" s="89"/>
    </row>
    <row r="231" spans="1:13" s="13" customFormat="1" ht="15" customHeight="1">
      <c r="A231" s="62">
        <v>44820</v>
      </c>
      <c r="B231" s="21" t="s">
        <v>391</v>
      </c>
      <c r="C231" s="21" t="s">
        <v>392</v>
      </c>
      <c r="D231" s="20" t="s">
        <v>393</v>
      </c>
      <c r="E231" s="20" t="s">
        <v>394</v>
      </c>
      <c r="F231" s="20" t="s">
        <v>403</v>
      </c>
      <c r="G231" s="20" t="s">
        <v>396</v>
      </c>
      <c r="H231" s="20" t="s">
        <v>397</v>
      </c>
      <c r="I231" s="22">
        <v>4240</v>
      </c>
      <c r="J231" s="79"/>
      <c r="L231" s="89"/>
      <c r="M231" s="89"/>
    </row>
    <row r="232" spans="1:13" s="13" customFormat="1" ht="15" customHeight="1">
      <c r="A232" s="62">
        <v>44820</v>
      </c>
      <c r="B232" s="21" t="s">
        <v>391</v>
      </c>
      <c r="C232" s="21" t="s">
        <v>392</v>
      </c>
      <c r="D232" s="20" t="s">
        <v>393</v>
      </c>
      <c r="E232" s="20" t="s">
        <v>297</v>
      </c>
      <c r="F232" s="20" t="s">
        <v>419</v>
      </c>
      <c r="G232" s="20" t="s">
        <v>396</v>
      </c>
      <c r="H232" s="20" t="s">
        <v>397</v>
      </c>
      <c r="I232" s="22">
        <v>5088</v>
      </c>
      <c r="J232" s="79"/>
      <c r="L232" s="89"/>
      <c r="M232" s="89"/>
    </row>
    <row r="233" spans="1:13" s="13" customFormat="1" ht="15" customHeight="1">
      <c r="A233" s="62">
        <v>44823</v>
      </c>
      <c r="B233" s="21" t="s">
        <v>391</v>
      </c>
      <c r="C233" s="21" t="s">
        <v>392</v>
      </c>
      <c r="D233" s="20" t="s">
        <v>393</v>
      </c>
      <c r="E233" s="20" t="s">
        <v>394</v>
      </c>
      <c r="F233" s="20" t="s">
        <v>405</v>
      </c>
      <c r="G233" s="20" t="s">
        <v>396</v>
      </c>
      <c r="H233" s="20" t="s">
        <v>397</v>
      </c>
      <c r="I233" s="22">
        <v>2544</v>
      </c>
      <c r="J233" s="79"/>
      <c r="L233" s="89"/>
      <c r="M233" s="89"/>
    </row>
    <row r="234" spans="1:13" s="13" customFormat="1" ht="15" customHeight="1">
      <c r="A234" s="62">
        <v>44824</v>
      </c>
      <c r="B234" s="21" t="s">
        <v>391</v>
      </c>
      <c r="C234" s="21" t="s">
        <v>392</v>
      </c>
      <c r="D234" s="20" t="s">
        <v>393</v>
      </c>
      <c r="E234" s="20" t="s">
        <v>394</v>
      </c>
      <c r="F234" s="20" t="s">
        <v>418</v>
      </c>
      <c r="G234" s="20" t="s">
        <v>396</v>
      </c>
      <c r="H234" s="20" t="s">
        <v>397</v>
      </c>
      <c r="I234" s="22">
        <v>2544</v>
      </c>
      <c r="J234" s="79"/>
      <c r="L234" s="89"/>
      <c r="M234" s="89"/>
    </row>
    <row r="235" spans="1:13" s="13" customFormat="1" ht="15" customHeight="1" thickBot="1">
      <c r="A235" s="136">
        <v>44824</v>
      </c>
      <c r="B235" s="137" t="s">
        <v>391</v>
      </c>
      <c r="C235" s="137" t="s">
        <v>392</v>
      </c>
      <c r="D235" s="138" t="s">
        <v>393</v>
      </c>
      <c r="E235" s="138" t="s">
        <v>398</v>
      </c>
      <c r="F235" s="138" t="s">
        <v>421</v>
      </c>
      <c r="G235" s="138" t="s">
        <v>396</v>
      </c>
      <c r="H235" s="138" t="s">
        <v>397</v>
      </c>
      <c r="I235" s="139">
        <v>1696</v>
      </c>
      <c r="J235" s="140"/>
      <c r="L235" s="89"/>
      <c r="M235" s="89"/>
    </row>
    <row r="236" spans="1:13" s="13" customFormat="1" ht="15" customHeight="1" thickTop="1">
      <c r="A236" s="62">
        <v>44826</v>
      </c>
      <c r="B236" s="21" t="s">
        <v>391</v>
      </c>
      <c r="C236" s="21" t="s">
        <v>392</v>
      </c>
      <c r="D236" s="20" t="s">
        <v>393</v>
      </c>
      <c r="E236" s="20" t="s">
        <v>394</v>
      </c>
      <c r="F236" s="20" t="s">
        <v>407</v>
      </c>
      <c r="G236" s="20" t="s">
        <v>396</v>
      </c>
      <c r="H236" s="20" t="s">
        <v>397</v>
      </c>
      <c r="I236" s="22">
        <v>1696</v>
      </c>
      <c r="J236" s="79"/>
      <c r="L236" s="89"/>
      <c r="M236" s="89"/>
    </row>
    <row r="237" spans="1:13" s="13" customFormat="1" ht="15" customHeight="1">
      <c r="A237" s="62">
        <v>44827</v>
      </c>
      <c r="B237" s="21" t="s">
        <v>391</v>
      </c>
      <c r="C237" s="21" t="s">
        <v>392</v>
      </c>
      <c r="D237" s="20" t="s">
        <v>393</v>
      </c>
      <c r="E237" s="20" t="s">
        <v>394</v>
      </c>
      <c r="F237" s="20" t="s">
        <v>403</v>
      </c>
      <c r="G237" s="20" t="s">
        <v>396</v>
      </c>
      <c r="H237" s="20" t="s">
        <v>397</v>
      </c>
      <c r="I237" s="22">
        <v>5088</v>
      </c>
      <c r="J237" s="79"/>
      <c r="L237" s="89"/>
      <c r="M237" s="89"/>
    </row>
    <row r="238" spans="1:13" s="13" customFormat="1" ht="15" customHeight="1">
      <c r="A238" s="62">
        <v>44827</v>
      </c>
      <c r="B238" s="21" t="s">
        <v>391</v>
      </c>
      <c r="C238" s="21" t="s">
        <v>392</v>
      </c>
      <c r="D238" s="20" t="s">
        <v>393</v>
      </c>
      <c r="E238" s="20" t="s">
        <v>297</v>
      </c>
      <c r="F238" s="20" t="s">
        <v>402</v>
      </c>
      <c r="G238" s="20" t="s">
        <v>396</v>
      </c>
      <c r="H238" s="20" t="s">
        <v>397</v>
      </c>
      <c r="I238" s="22">
        <v>27136</v>
      </c>
      <c r="J238" s="79"/>
      <c r="L238" s="89"/>
      <c r="M238" s="89"/>
    </row>
    <row r="239" spans="1:13" s="13" customFormat="1" ht="15" customHeight="1">
      <c r="A239" s="62">
        <v>44827</v>
      </c>
      <c r="B239" s="21" t="s">
        <v>391</v>
      </c>
      <c r="C239" s="21" t="s">
        <v>392</v>
      </c>
      <c r="D239" s="20" t="s">
        <v>393</v>
      </c>
      <c r="E239" s="20" t="s">
        <v>297</v>
      </c>
      <c r="F239" s="20" t="s">
        <v>411</v>
      </c>
      <c r="G239" s="20" t="s">
        <v>396</v>
      </c>
      <c r="H239" s="20" t="s">
        <v>397</v>
      </c>
      <c r="I239" s="22">
        <v>6784</v>
      </c>
      <c r="J239" s="79"/>
      <c r="L239" s="89"/>
      <c r="M239" s="89"/>
    </row>
    <row r="240" spans="1:13" s="13" customFormat="1" ht="15" customHeight="1">
      <c r="A240" s="62">
        <v>44830</v>
      </c>
      <c r="B240" s="21" t="s">
        <v>391</v>
      </c>
      <c r="C240" s="21" t="s">
        <v>392</v>
      </c>
      <c r="D240" s="20" t="s">
        <v>393</v>
      </c>
      <c r="E240" s="20" t="s">
        <v>394</v>
      </c>
      <c r="F240" s="20" t="s">
        <v>409</v>
      </c>
      <c r="G240" s="20" t="s">
        <v>396</v>
      </c>
      <c r="H240" s="20" t="s">
        <v>397</v>
      </c>
      <c r="I240" s="22">
        <v>1696</v>
      </c>
      <c r="J240" s="79"/>
      <c r="L240" s="89"/>
      <c r="M240" s="89"/>
    </row>
    <row r="241" spans="1:13" s="13" customFormat="1" ht="15" customHeight="1">
      <c r="A241" s="62">
        <v>44830</v>
      </c>
      <c r="B241" s="21" t="s">
        <v>391</v>
      </c>
      <c r="C241" s="21" t="s">
        <v>392</v>
      </c>
      <c r="D241" s="20" t="s">
        <v>393</v>
      </c>
      <c r="E241" s="20" t="s">
        <v>394</v>
      </c>
      <c r="F241" s="20" t="s">
        <v>409</v>
      </c>
      <c r="G241" s="20" t="s">
        <v>396</v>
      </c>
      <c r="H241" s="20" t="s">
        <v>397</v>
      </c>
      <c r="I241" s="22">
        <v>1696</v>
      </c>
      <c r="J241" s="79"/>
      <c r="L241" s="89"/>
      <c r="M241" s="89"/>
    </row>
    <row r="242" spans="1:13" s="13" customFormat="1" ht="15" customHeight="1">
      <c r="A242" s="62">
        <v>44835</v>
      </c>
      <c r="B242" s="21" t="s">
        <v>391</v>
      </c>
      <c r="C242" s="21" t="s">
        <v>392</v>
      </c>
      <c r="D242" s="20" t="s">
        <v>393</v>
      </c>
      <c r="E242" s="20" t="s">
        <v>422</v>
      </c>
      <c r="F242" s="20" t="s">
        <v>407</v>
      </c>
      <c r="G242" s="20" t="s">
        <v>396</v>
      </c>
      <c r="H242" s="20" t="s">
        <v>397</v>
      </c>
      <c r="I242" s="22">
        <v>848</v>
      </c>
      <c r="J242" s="79"/>
      <c r="L242" s="89"/>
      <c r="M242" s="89"/>
    </row>
    <row r="243" spans="1:13" s="13" customFormat="1" ht="15" customHeight="1">
      <c r="A243" s="62">
        <v>44837</v>
      </c>
      <c r="B243" s="21" t="s">
        <v>391</v>
      </c>
      <c r="C243" s="21" t="s">
        <v>392</v>
      </c>
      <c r="D243" s="20" t="s">
        <v>393</v>
      </c>
      <c r="E243" s="20" t="s">
        <v>422</v>
      </c>
      <c r="F243" s="20" t="s">
        <v>405</v>
      </c>
      <c r="G243" s="20" t="s">
        <v>396</v>
      </c>
      <c r="H243" s="20" t="s">
        <v>397</v>
      </c>
      <c r="I243" s="22">
        <v>3392</v>
      </c>
      <c r="J243" s="79"/>
      <c r="L243" s="89"/>
      <c r="M243" s="89"/>
    </row>
    <row r="244" spans="1:13" s="13" customFormat="1" ht="15" customHeight="1">
      <c r="A244" s="62">
        <v>44837</v>
      </c>
      <c r="B244" s="21" t="s">
        <v>391</v>
      </c>
      <c r="C244" s="21" t="s">
        <v>392</v>
      </c>
      <c r="D244" s="20" t="s">
        <v>393</v>
      </c>
      <c r="E244" s="20" t="s">
        <v>297</v>
      </c>
      <c r="F244" s="20" t="s">
        <v>402</v>
      </c>
      <c r="G244" s="20" t="s">
        <v>396</v>
      </c>
      <c r="H244" s="20" t="s">
        <v>397</v>
      </c>
      <c r="I244" s="22">
        <v>27136</v>
      </c>
      <c r="J244" s="79"/>
      <c r="L244" s="89"/>
      <c r="M244" s="89"/>
    </row>
    <row r="245" spans="1:13" s="13" customFormat="1" ht="15" customHeight="1">
      <c r="A245" s="62">
        <v>44838</v>
      </c>
      <c r="B245" s="21" t="s">
        <v>391</v>
      </c>
      <c r="C245" s="21" t="s">
        <v>392</v>
      </c>
      <c r="D245" s="20" t="s">
        <v>393</v>
      </c>
      <c r="E245" s="20" t="s">
        <v>422</v>
      </c>
      <c r="F245" s="20" t="s">
        <v>418</v>
      </c>
      <c r="G245" s="20" t="s">
        <v>396</v>
      </c>
      <c r="H245" s="20" t="s">
        <v>397</v>
      </c>
      <c r="I245" s="22">
        <v>1696</v>
      </c>
      <c r="J245" s="79"/>
      <c r="L245" s="89"/>
      <c r="M245" s="89"/>
    </row>
    <row r="246" spans="1:13" s="13" customFormat="1" ht="15" customHeight="1">
      <c r="A246" s="62">
        <v>44840</v>
      </c>
      <c r="B246" s="21" t="s">
        <v>391</v>
      </c>
      <c r="C246" s="21" t="s">
        <v>392</v>
      </c>
      <c r="D246" s="20" t="s">
        <v>393</v>
      </c>
      <c r="E246" s="20" t="s">
        <v>422</v>
      </c>
      <c r="F246" s="20" t="s">
        <v>403</v>
      </c>
      <c r="G246" s="20" t="s">
        <v>396</v>
      </c>
      <c r="H246" s="20" t="s">
        <v>397</v>
      </c>
      <c r="I246" s="22">
        <v>848</v>
      </c>
      <c r="J246" s="79"/>
      <c r="L246" s="89"/>
      <c r="M246" s="89"/>
    </row>
    <row r="247" spans="1:13" s="13" customFormat="1" ht="15" customHeight="1">
      <c r="A247" s="62">
        <v>44840</v>
      </c>
      <c r="B247" s="21" t="s">
        <v>391</v>
      </c>
      <c r="C247" s="21" t="s">
        <v>392</v>
      </c>
      <c r="D247" s="20" t="s">
        <v>393</v>
      </c>
      <c r="E247" s="20" t="s">
        <v>422</v>
      </c>
      <c r="F247" s="20" t="s">
        <v>407</v>
      </c>
      <c r="G247" s="20" t="s">
        <v>396</v>
      </c>
      <c r="H247" s="20" t="s">
        <v>397</v>
      </c>
      <c r="I247" s="22">
        <v>2544</v>
      </c>
      <c r="J247" s="79"/>
      <c r="L247" s="89"/>
      <c r="M247" s="89"/>
    </row>
    <row r="248" spans="1:13" s="13" customFormat="1" ht="15" customHeight="1">
      <c r="A248" s="62">
        <v>44841</v>
      </c>
      <c r="B248" s="21" t="s">
        <v>391</v>
      </c>
      <c r="C248" s="21" t="s">
        <v>392</v>
      </c>
      <c r="D248" s="20" t="s">
        <v>393</v>
      </c>
      <c r="E248" s="20" t="s">
        <v>422</v>
      </c>
      <c r="F248" s="20" t="s">
        <v>412</v>
      </c>
      <c r="G248" s="20" t="s">
        <v>396</v>
      </c>
      <c r="H248" s="20" t="s">
        <v>397</v>
      </c>
      <c r="I248" s="22">
        <v>5088</v>
      </c>
      <c r="J248" s="79"/>
      <c r="L248" s="89"/>
      <c r="M248" s="89"/>
    </row>
    <row r="249" spans="1:13" s="13" customFormat="1" ht="15" customHeight="1">
      <c r="A249" s="62">
        <v>44842</v>
      </c>
      <c r="B249" s="21" t="s">
        <v>391</v>
      </c>
      <c r="C249" s="21" t="s">
        <v>392</v>
      </c>
      <c r="D249" s="20" t="s">
        <v>393</v>
      </c>
      <c r="E249" s="20" t="s">
        <v>297</v>
      </c>
      <c r="F249" s="20" t="s">
        <v>420</v>
      </c>
      <c r="G249" s="20" t="s">
        <v>396</v>
      </c>
      <c r="H249" s="20" t="s">
        <v>397</v>
      </c>
      <c r="I249" s="22">
        <v>6784</v>
      </c>
      <c r="J249" s="79"/>
      <c r="L249" s="89"/>
      <c r="M249" s="89"/>
    </row>
    <row r="250" spans="1:13" s="13" customFormat="1" ht="15" customHeight="1">
      <c r="A250" s="62">
        <v>44844</v>
      </c>
      <c r="B250" s="21" t="s">
        <v>391</v>
      </c>
      <c r="C250" s="21" t="s">
        <v>392</v>
      </c>
      <c r="D250" s="20" t="s">
        <v>393</v>
      </c>
      <c r="E250" s="20" t="s">
        <v>422</v>
      </c>
      <c r="F250" s="20" t="s">
        <v>395</v>
      </c>
      <c r="G250" s="20" t="s">
        <v>396</v>
      </c>
      <c r="H250" s="20" t="s">
        <v>397</v>
      </c>
      <c r="I250" s="22">
        <v>848</v>
      </c>
      <c r="J250" s="79"/>
      <c r="L250" s="89"/>
      <c r="M250" s="89"/>
    </row>
    <row r="251" spans="1:13" s="13" customFormat="1" ht="15" customHeight="1">
      <c r="A251" s="62">
        <v>44844</v>
      </c>
      <c r="B251" s="21" t="s">
        <v>391</v>
      </c>
      <c r="C251" s="21" t="s">
        <v>392</v>
      </c>
      <c r="D251" s="20" t="s">
        <v>393</v>
      </c>
      <c r="E251" s="20" t="s">
        <v>422</v>
      </c>
      <c r="F251" s="20" t="s">
        <v>395</v>
      </c>
      <c r="G251" s="20" t="s">
        <v>396</v>
      </c>
      <c r="H251" s="20" t="s">
        <v>397</v>
      </c>
      <c r="I251" s="22">
        <v>3392</v>
      </c>
      <c r="J251" s="79"/>
      <c r="L251" s="89"/>
      <c r="M251" s="89"/>
    </row>
    <row r="252" spans="1:13" s="13" customFormat="1" ht="15" customHeight="1">
      <c r="A252" s="62">
        <v>44845</v>
      </c>
      <c r="B252" s="21" t="s">
        <v>391</v>
      </c>
      <c r="C252" s="21" t="s">
        <v>392</v>
      </c>
      <c r="D252" s="20" t="s">
        <v>393</v>
      </c>
      <c r="E252" s="20" t="s">
        <v>297</v>
      </c>
      <c r="F252" s="20" t="s">
        <v>402</v>
      </c>
      <c r="G252" s="20" t="s">
        <v>396</v>
      </c>
      <c r="H252" s="20" t="s">
        <v>397</v>
      </c>
      <c r="I252" s="22">
        <v>27136</v>
      </c>
      <c r="J252" s="79"/>
      <c r="L252" s="89"/>
      <c r="M252" s="89"/>
    </row>
    <row r="253" spans="1:13" s="13" customFormat="1" ht="15" customHeight="1">
      <c r="A253" s="62">
        <v>44848</v>
      </c>
      <c r="B253" s="21" t="s">
        <v>391</v>
      </c>
      <c r="C253" s="21" t="s">
        <v>392</v>
      </c>
      <c r="D253" s="20" t="s">
        <v>393</v>
      </c>
      <c r="E253" s="20" t="s">
        <v>422</v>
      </c>
      <c r="F253" s="20" t="s">
        <v>395</v>
      </c>
      <c r="G253" s="20" t="s">
        <v>396</v>
      </c>
      <c r="H253" s="20" t="s">
        <v>397</v>
      </c>
      <c r="I253" s="22">
        <v>2544</v>
      </c>
      <c r="J253" s="79"/>
      <c r="L253" s="89"/>
      <c r="M253" s="89"/>
    </row>
    <row r="254" spans="1:13" s="13" customFormat="1" ht="15" customHeight="1">
      <c r="A254" s="62">
        <v>44848</v>
      </c>
      <c r="B254" s="21" t="s">
        <v>391</v>
      </c>
      <c r="C254" s="21" t="s">
        <v>392</v>
      </c>
      <c r="D254" s="20" t="s">
        <v>393</v>
      </c>
      <c r="E254" s="20" t="s">
        <v>422</v>
      </c>
      <c r="F254" s="20" t="s">
        <v>407</v>
      </c>
      <c r="G254" s="20" t="s">
        <v>396</v>
      </c>
      <c r="H254" s="20" t="s">
        <v>397</v>
      </c>
      <c r="I254" s="22">
        <v>2544</v>
      </c>
      <c r="J254" s="79"/>
      <c r="L254" s="89"/>
      <c r="M254" s="89"/>
    </row>
    <row r="255" spans="1:13" s="13" customFormat="1" ht="15" customHeight="1">
      <c r="A255" s="62">
        <v>44849</v>
      </c>
      <c r="B255" s="21" t="s">
        <v>391</v>
      </c>
      <c r="C255" s="21" t="s">
        <v>392</v>
      </c>
      <c r="D255" s="20" t="s">
        <v>393</v>
      </c>
      <c r="E255" s="20" t="s">
        <v>422</v>
      </c>
      <c r="F255" s="20" t="s">
        <v>405</v>
      </c>
      <c r="G255" s="20" t="s">
        <v>396</v>
      </c>
      <c r="H255" s="20" t="s">
        <v>397</v>
      </c>
      <c r="I255" s="22">
        <v>3392</v>
      </c>
      <c r="J255" s="79"/>
      <c r="L255" s="89"/>
      <c r="M255" s="89"/>
    </row>
    <row r="256" spans="1:13" s="13" customFormat="1" ht="15" customHeight="1">
      <c r="A256" s="62">
        <v>44849</v>
      </c>
      <c r="B256" s="21" t="s">
        <v>391</v>
      </c>
      <c r="C256" s="21" t="s">
        <v>392</v>
      </c>
      <c r="D256" s="20" t="s">
        <v>393</v>
      </c>
      <c r="E256" s="20" t="s">
        <v>297</v>
      </c>
      <c r="F256" s="20" t="s">
        <v>411</v>
      </c>
      <c r="G256" s="20" t="s">
        <v>396</v>
      </c>
      <c r="H256" s="20" t="s">
        <v>397</v>
      </c>
      <c r="I256" s="22">
        <v>7632</v>
      </c>
      <c r="J256" s="79"/>
      <c r="L256" s="89"/>
      <c r="M256" s="89"/>
    </row>
    <row r="257" spans="1:13" s="13" customFormat="1" ht="15" customHeight="1">
      <c r="A257" s="62">
        <v>44853</v>
      </c>
      <c r="B257" s="21" t="s">
        <v>391</v>
      </c>
      <c r="C257" s="21" t="s">
        <v>392</v>
      </c>
      <c r="D257" s="20" t="s">
        <v>393</v>
      </c>
      <c r="E257" s="20" t="s">
        <v>297</v>
      </c>
      <c r="F257" s="20" t="s">
        <v>402</v>
      </c>
      <c r="G257" s="20" t="s">
        <v>396</v>
      </c>
      <c r="H257" s="20" t="s">
        <v>397</v>
      </c>
      <c r="I257" s="22">
        <v>27136</v>
      </c>
      <c r="J257" s="79"/>
      <c r="L257" s="89"/>
      <c r="M257" s="89"/>
    </row>
    <row r="258" spans="1:13" s="13" customFormat="1" ht="15" customHeight="1">
      <c r="A258" s="62">
        <v>44854</v>
      </c>
      <c r="B258" s="21" t="s">
        <v>391</v>
      </c>
      <c r="C258" s="21" t="s">
        <v>392</v>
      </c>
      <c r="D258" s="20" t="s">
        <v>393</v>
      </c>
      <c r="E258" s="20" t="s">
        <v>422</v>
      </c>
      <c r="F258" s="20" t="s">
        <v>407</v>
      </c>
      <c r="G258" s="20" t="s">
        <v>396</v>
      </c>
      <c r="H258" s="20" t="s">
        <v>397</v>
      </c>
      <c r="I258" s="22">
        <v>1696</v>
      </c>
      <c r="J258" s="79"/>
      <c r="L258" s="89"/>
      <c r="M258" s="89"/>
    </row>
    <row r="259" spans="1:13" s="13" customFormat="1" ht="15" customHeight="1">
      <c r="A259" s="62">
        <v>44855</v>
      </c>
      <c r="B259" s="21" t="s">
        <v>391</v>
      </c>
      <c r="C259" s="21" t="s">
        <v>392</v>
      </c>
      <c r="D259" s="20" t="s">
        <v>393</v>
      </c>
      <c r="E259" s="20" t="s">
        <v>422</v>
      </c>
      <c r="F259" s="20" t="s">
        <v>395</v>
      </c>
      <c r="G259" s="20" t="s">
        <v>396</v>
      </c>
      <c r="H259" s="20" t="s">
        <v>397</v>
      </c>
      <c r="I259" s="22">
        <v>1696</v>
      </c>
      <c r="J259" s="79"/>
      <c r="L259" s="89"/>
      <c r="M259" s="89"/>
    </row>
    <row r="260" spans="1:13" s="13" customFormat="1" ht="15" customHeight="1">
      <c r="A260" s="62">
        <v>44857</v>
      </c>
      <c r="B260" s="21" t="s">
        <v>391</v>
      </c>
      <c r="C260" s="21" t="s">
        <v>392</v>
      </c>
      <c r="D260" s="20" t="s">
        <v>393</v>
      </c>
      <c r="E260" s="20" t="s">
        <v>297</v>
      </c>
      <c r="F260" s="20" t="s">
        <v>420</v>
      </c>
      <c r="G260" s="20" t="s">
        <v>396</v>
      </c>
      <c r="H260" s="20" t="s">
        <v>397</v>
      </c>
      <c r="I260" s="22">
        <v>6784</v>
      </c>
      <c r="J260" s="79"/>
      <c r="L260" s="89"/>
      <c r="M260" s="89"/>
    </row>
    <row r="261" spans="1:13" s="13" customFormat="1" ht="15" customHeight="1">
      <c r="A261" s="62">
        <v>44858</v>
      </c>
      <c r="B261" s="21" t="s">
        <v>391</v>
      </c>
      <c r="C261" s="21" t="s">
        <v>392</v>
      </c>
      <c r="D261" s="20" t="s">
        <v>393</v>
      </c>
      <c r="E261" s="20" t="s">
        <v>422</v>
      </c>
      <c r="F261" s="20" t="s">
        <v>409</v>
      </c>
      <c r="G261" s="20" t="s">
        <v>396</v>
      </c>
      <c r="H261" s="20" t="s">
        <v>397</v>
      </c>
      <c r="I261" s="22">
        <v>3392</v>
      </c>
      <c r="J261" s="79"/>
      <c r="L261" s="89"/>
      <c r="M261" s="89"/>
    </row>
    <row r="262" spans="1:13" s="13" customFormat="1" ht="15" customHeight="1">
      <c r="A262" s="62">
        <v>44860</v>
      </c>
      <c r="B262" s="21" t="s">
        <v>391</v>
      </c>
      <c r="C262" s="21" t="s">
        <v>392</v>
      </c>
      <c r="D262" s="20" t="s">
        <v>393</v>
      </c>
      <c r="E262" s="20" t="s">
        <v>422</v>
      </c>
      <c r="F262" s="20" t="s">
        <v>407</v>
      </c>
      <c r="G262" s="20" t="s">
        <v>396</v>
      </c>
      <c r="H262" s="20" t="s">
        <v>397</v>
      </c>
      <c r="I262" s="22">
        <v>1696</v>
      </c>
      <c r="J262" s="79"/>
      <c r="L262" s="89"/>
      <c r="M262" s="89"/>
    </row>
    <row r="263" spans="1:13" s="13" customFormat="1" ht="15" customHeight="1">
      <c r="A263" s="62">
        <v>44861</v>
      </c>
      <c r="B263" s="21" t="s">
        <v>391</v>
      </c>
      <c r="C263" s="21" t="s">
        <v>392</v>
      </c>
      <c r="D263" s="20" t="s">
        <v>393</v>
      </c>
      <c r="E263" s="20" t="s">
        <v>297</v>
      </c>
      <c r="F263" s="20" t="s">
        <v>402</v>
      </c>
      <c r="G263" s="20" t="s">
        <v>396</v>
      </c>
      <c r="H263" s="20" t="s">
        <v>397</v>
      </c>
      <c r="I263" s="22">
        <v>27136</v>
      </c>
      <c r="J263" s="79"/>
      <c r="L263" s="89"/>
      <c r="M263" s="89"/>
    </row>
    <row r="264" spans="1:13" s="13" customFormat="1" ht="15" customHeight="1">
      <c r="A264" s="62">
        <v>44862</v>
      </c>
      <c r="B264" s="21" t="s">
        <v>391</v>
      </c>
      <c r="C264" s="21" t="s">
        <v>392</v>
      </c>
      <c r="D264" s="20" t="s">
        <v>393</v>
      </c>
      <c r="E264" s="20" t="s">
        <v>422</v>
      </c>
      <c r="F264" s="20" t="s">
        <v>409</v>
      </c>
      <c r="G264" s="20" t="s">
        <v>396</v>
      </c>
      <c r="H264" s="20" t="s">
        <v>397</v>
      </c>
      <c r="I264" s="22">
        <v>2544</v>
      </c>
      <c r="J264" s="79"/>
      <c r="L264" s="89"/>
      <c r="M264" s="89"/>
    </row>
    <row r="265" spans="1:13" s="13" customFormat="1" ht="15" customHeight="1">
      <c r="A265" s="62">
        <v>44863</v>
      </c>
      <c r="B265" s="21" t="s">
        <v>391</v>
      </c>
      <c r="C265" s="21" t="s">
        <v>392</v>
      </c>
      <c r="D265" s="20" t="s">
        <v>393</v>
      </c>
      <c r="E265" s="20" t="s">
        <v>297</v>
      </c>
      <c r="F265" s="20" t="s">
        <v>420</v>
      </c>
      <c r="G265" s="20" t="s">
        <v>396</v>
      </c>
      <c r="H265" s="20" t="s">
        <v>397</v>
      </c>
      <c r="I265" s="22">
        <v>11872</v>
      </c>
      <c r="J265" s="79"/>
      <c r="L265" s="89"/>
      <c r="M265" s="89"/>
    </row>
    <row r="266" spans="1:13" s="13" customFormat="1" ht="15" customHeight="1">
      <c r="A266" s="62">
        <v>44864</v>
      </c>
      <c r="B266" s="21" t="s">
        <v>391</v>
      </c>
      <c r="C266" s="21" t="s">
        <v>392</v>
      </c>
      <c r="D266" s="20" t="s">
        <v>393</v>
      </c>
      <c r="E266" s="20" t="s">
        <v>422</v>
      </c>
      <c r="F266" s="20" t="s">
        <v>403</v>
      </c>
      <c r="G266" s="20" t="s">
        <v>396</v>
      </c>
      <c r="H266" s="20" t="s">
        <v>397</v>
      </c>
      <c r="I266" s="22">
        <v>1696</v>
      </c>
      <c r="J266" s="79"/>
      <c r="L266" s="89"/>
      <c r="M266" s="89"/>
    </row>
    <row r="267" spans="1:13" s="13" customFormat="1" ht="15" customHeight="1">
      <c r="A267" s="62">
        <v>44866</v>
      </c>
      <c r="B267" s="21" t="s">
        <v>391</v>
      </c>
      <c r="C267" s="21" t="s">
        <v>392</v>
      </c>
      <c r="D267" s="20" t="s">
        <v>393</v>
      </c>
      <c r="E267" s="20" t="s">
        <v>394</v>
      </c>
      <c r="F267" s="20" t="s">
        <v>403</v>
      </c>
      <c r="G267" s="20" t="s">
        <v>396</v>
      </c>
      <c r="H267" s="22" t="s">
        <v>397</v>
      </c>
      <c r="I267" s="22">
        <v>2544</v>
      </c>
      <c r="J267" s="156"/>
      <c r="K267" s="89"/>
      <c r="L267" s="89"/>
    </row>
    <row r="268" spans="1:13" s="13" customFormat="1" ht="15" customHeight="1">
      <c r="A268" s="62">
        <v>44868</v>
      </c>
      <c r="B268" s="21" t="s">
        <v>391</v>
      </c>
      <c r="C268" s="21" t="s">
        <v>392</v>
      </c>
      <c r="D268" s="20" t="s">
        <v>393</v>
      </c>
      <c r="E268" s="20" t="s">
        <v>394</v>
      </c>
      <c r="F268" s="20" t="s">
        <v>407</v>
      </c>
      <c r="G268" s="20" t="s">
        <v>396</v>
      </c>
      <c r="H268" s="22" t="s">
        <v>397</v>
      </c>
      <c r="I268" s="22">
        <v>2544</v>
      </c>
      <c r="J268" s="156"/>
      <c r="K268" s="89"/>
      <c r="L268" s="89"/>
    </row>
    <row r="269" spans="1:13" s="13" customFormat="1" ht="15" customHeight="1">
      <c r="A269" s="62">
        <v>44869</v>
      </c>
      <c r="B269" s="21" t="s">
        <v>391</v>
      </c>
      <c r="C269" s="21" t="s">
        <v>392</v>
      </c>
      <c r="D269" s="20" t="s">
        <v>393</v>
      </c>
      <c r="E269" s="20" t="s">
        <v>394</v>
      </c>
      <c r="F269" s="20" t="s">
        <v>403</v>
      </c>
      <c r="G269" s="20" t="s">
        <v>396</v>
      </c>
      <c r="H269" s="22" t="s">
        <v>397</v>
      </c>
      <c r="I269" s="22">
        <v>2544</v>
      </c>
      <c r="J269" s="156"/>
      <c r="K269" s="89"/>
      <c r="L269" s="89"/>
    </row>
    <row r="270" spans="1:13" s="13" customFormat="1" ht="15" customHeight="1">
      <c r="A270" s="62">
        <v>44869</v>
      </c>
      <c r="B270" s="21" t="s">
        <v>391</v>
      </c>
      <c r="C270" s="21" t="s">
        <v>392</v>
      </c>
      <c r="D270" s="20" t="s">
        <v>393</v>
      </c>
      <c r="E270" s="20" t="s">
        <v>297</v>
      </c>
      <c r="F270" s="20" t="s">
        <v>402</v>
      </c>
      <c r="G270" s="20" t="s">
        <v>396</v>
      </c>
      <c r="H270" s="22" t="s">
        <v>397</v>
      </c>
      <c r="I270" s="22">
        <v>27136</v>
      </c>
      <c r="J270" s="156"/>
      <c r="K270" s="89"/>
      <c r="L270" s="89"/>
    </row>
    <row r="271" spans="1:13" s="13" customFormat="1" ht="15" customHeight="1">
      <c r="A271" s="62">
        <v>44869</v>
      </c>
      <c r="B271" s="21" t="s">
        <v>391</v>
      </c>
      <c r="C271" s="21" t="s">
        <v>392</v>
      </c>
      <c r="D271" s="20" t="s">
        <v>393</v>
      </c>
      <c r="E271" s="20" t="s">
        <v>297</v>
      </c>
      <c r="F271" s="20" t="s">
        <v>411</v>
      </c>
      <c r="G271" s="20" t="s">
        <v>396</v>
      </c>
      <c r="H271" s="22" t="s">
        <v>397</v>
      </c>
      <c r="I271" s="22">
        <v>7632</v>
      </c>
      <c r="J271" s="156"/>
      <c r="K271" s="89"/>
      <c r="L271" s="89"/>
    </row>
    <row r="272" spans="1:13" s="13" customFormat="1" ht="15" customHeight="1">
      <c r="A272" s="62">
        <v>44872</v>
      </c>
      <c r="B272" s="21" t="s">
        <v>391</v>
      </c>
      <c r="C272" s="21" t="s">
        <v>392</v>
      </c>
      <c r="D272" s="20" t="s">
        <v>393</v>
      </c>
      <c r="E272" s="20" t="s">
        <v>394</v>
      </c>
      <c r="F272" s="20" t="s">
        <v>395</v>
      </c>
      <c r="G272" s="20" t="s">
        <v>396</v>
      </c>
      <c r="H272" s="22" t="s">
        <v>397</v>
      </c>
      <c r="I272" s="22">
        <v>3392</v>
      </c>
      <c r="J272" s="156"/>
      <c r="K272" s="89"/>
      <c r="L272" s="89"/>
    </row>
    <row r="273" spans="1:13" s="13" customFormat="1" ht="15" customHeight="1">
      <c r="A273" s="62">
        <v>44876</v>
      </c>
      <c r="B273" s="21" t="s">
        <v>391</v>
      </c>
      <c r="C273" s="21" t="s">
        <v>392</v>
      </c>
      <c r="D273" s="20" t="s">
        <v>393</v>
      </c>
      <c r="E273" s="20" t="s">
        <v>394</v>
      </c>
      <c r="F273" s="20" t="s">
        <v>409</v>
      </c>
      <c r="G273" s="20" t="s">
        <v>396</v>
      </c>
      <c r="H273" s="22" t="s">
        <v>397</v>
      </c>
      <c r="I273" s="22">
        <v>1696</v>
      </c>
      <c r="J273" s="156"/>
      <c r="K273" s="89"/>
      <c r="L273" s="89"/>
    </row>
    <row r="274" spans="1:13" s="13" customFormat="1" ht="15" customHeight="1">
      <c r="A274" s="62">
        <v>44876</v>
      </c>
      <c r="B274" s="21" t="s">
        <v>391</v>
      </c>
      <c r="C274" s="21" t="s">
        <v>392</v>
      </c>
      <c r="D274" s="20" t="s">
        <v>393</v>
      </c>
      <c r="E274" s="20" t="s">
        <v>297</v>
      </c>
      <c r="F274" s="20" t="s">
        <v>420</v>
      </c>
      <c r="G274" s="20" t="s">
        <v>396</v>
      </c>
      <c r="H274" s="22" t="s">
        <v>397</v>
      </c>
      <c r="I274" s="22">
        <v>6784</v>
      </c>
      <c r="J274" s="156"/>
      <c r="K274" s="89"/>
      <c r="L274" s="89"/>
    </row>
    <row r="275" spans="1:13" s="13" customFormat="1" ht="15" customHeight="1">
      <c r="A275" s="62">
        <v>44877</v>
      </c>
      <c r="B275" s="21" t="s">
        <v>391</v>
      </c>
      <c r="C275" s="21" t="s">
        <v>392</v>
      </c>
      <c r="D275" s="20" t="s">
        <v>393</v>
      </c>
      <c r="E275" s="20" t="s">
        <v>394</v>
      </c>
      <c r="F275" s="20" t="s">
        <v>416</v>
      </c>
      <c r="G275" s="20" t="s">
        <v>396</v>
      </c>
      <c r="H275" s="22" t="s">
        <v>397</v>
      </c>
      <c r="I275" s="22">
        <v>848</v>
      </c>
      <c r="J275" s="156"/>
      <c r="K275" s="89"/>
      <c r="L275" s="89"/>
    </row>
    <row r="276" spans="1:13" s="13" customFormat="1" ht="15" customHeight="1">
      <c r="A276" s="62">
        <v>44877</v>
      </c>
      <c r="B276" s="21" t="s">
        <v>391</v>
      </c>
      <c r="C276" s="21" t="s">
        <v>392</v>
      </c>
      <c r="D276" s="20" t="s">
        <v>393</v>
      </c>
      <c r="E276" s="20" t="s">
        <v>297</v>
      </c>
      <c r="F276" s="20" t="s">
        <v>402</v>
      </c>
      <c r="G276" s="20" t="s">
        <v>396</v>
      </c>
      <c r="H276" s="22" t="s">
        <v>397</v>
      </c>
      <c r="I276" s="22">
        <v>27136</v>
      </c>
      <c r="J276" s="156"/>
      <c r="K276" s="89"/>
      <c r="L276" s="89"/>
    </row>
    <row r="277" spans="1:13" s="13" customFormat="1" ht="15" customHeight="1">
      <c r="A277" s="62">
        <v>44881</v>
      </c>
      <c r="B277" s="21" t="s">
        <v>391</v>
      </c>
      <c r="C277" s="21" t="s">
        <v>392</v>
      </c>
      <c r="D277" s="20" t="s">
        <v>393</v>
      </c>
      <c r="E277" s="20" t="s">
        <v>394</v>
      </c>
      <c r="F277" s="20" t="s">
        <v>405</v>
      </c>
      <c r="G277" s="20" t="s">
        <v>396</v>
      </c>
      <c r="H277" s="22" t="s">
        <v>397</v>
      </c>
      <c r="I277" s="22">
        <v>3392</v>
      </c>
      <c r="J277" s="156"/>
      <c r="K277" s="89"/>
      <c r="L277" s="89"/>
    </row>
    <row r="278" spans="1:13" s="13" customFormat="1" ht="15" customHeight="1">
      <c r="A278" s="62">
        <v>44882</v>
      </c>
      <c r="B278" s="21" t="s">
        <v>391</v>
      </c>
      <c r="C278" s="21" t="s">
        <v>392</v>
      </c>
      <c r="D278" s="20" t="s">
        <v>393</v>
      </c>
      <c r="E278" s="20" t="s">
        <v>394</v>
      </c>
      <c r="F278" s="20" t="s">
        <v>416</v>
      </c>
      <c r="G278" s="20" t="s">
        <v>396</v>
      </c>
      <c r="H278" s="22" t="s">
        <v>397</v>
      </c>
      <c r="I278" s="22">
        <v>1696</v>
      </c>
      <c r="J278" s="156"/>
      <c r="K278" s="89"/>
      <c r="L278" s="89"/>
    </row>
    <row r="279" spans="1:13" s="13" customFormat="1" ht="15" customHeight="1">
      <c r="A279" s="62">
        <v>44883</v>
      </c>
      <c r="B279" s="21" t="s">
        <v>391</v>
      </c>
      <c r="C279" s="21" t="s">
        <v>392</v>
      </c>
      <c r="D279" s="20" t="s">
        <v>393</v>
      </c>
      <c r="E279" s="20" t="s">
        <v>394</v>
      </c>
      <c r="F279" s="20" t="s">
        <v>409</v>
      </c>
      <c r="G279" s="20" t="s">
        <v>396</v>
      </c>
      <c r="H279" s="22" t="s">
        <v>397</v>
      </c>
      <c r="I279" s="22">
        <v>2544</v>
      </c>
      <c r="J279" s="156"/>
      <c r="K279" s="89"/>
      <c r="L279" s="89"/>
    </row>
    <row r="280" spans="1:13" s="13" customFormat="1" ht="15" customHeight="1" thickBot="1">
      <c r="A280" s="136">
        <v>44883</v>
      </c>
      <c r="B280" s="137" t="s">
        <v>391</v>
      </c>
      <c r="C280" s="137" t="s">
        <v>392</v>
      </c>
      <c r="D280" s="138" t="s">
        <v>393</v>
      </c>
      <c r="E280" s="138" t="s">
        <v>297</v>
      </c>
      <c r="F280" s="138" t="s">
        <v>419</v>
      </c>
      <c r="G280" s="138" t="s">
        <v>396</v>
      </c>
      <c r="H280" s="138" t="s">
        <v>397</v>
      </c>
      <c r="I280" s="139">
        <v>5088</v>
      </c>
      <c r="J280" s="140"/>
      <c r="L280" s="89"/>
      <c r="M280" s="89"/>
    </row>
    <row r="281" spans="1:13" s="13" customFormat="1" ht="15" customHeight="1" thickTop="1">
      <c r="A281" s="62">
        <v>44885</v>
      </c>
      <c r="B281" s="21" t="s">
        <v>391</v>
      </c>
      <c r="C281" s="21" t="s">
        <v>392</v>
      </c>
      <c r="D281" s="20" t="s">
        <v>393</v>
      </c>
      <c r="E281" s="20" t="s">
        <v>297</v>
      </c>
      <c r="F281" s="20" t="s">
        <v>402</v>
      </c>
      <c r="G281" s="20" t="s">
        <v>396</v>
      </c>
      <c r="H281" s="22" t="s">
        <v>397</v>
      </c>
      <c r="I281" s="22">
        <v>27136</v>
      </c>
      <c r="J281" s="155"/>
      <c r="K281" s="89"/>
      <c r="L281" s="89"/>
    </row>
    <row r="282" spans="1:13" s="13" customFormat="1" ht="15" customHeight="1">
      <c r="A282" s="62">
        <v>44886</v>
      </c>
      <c r="B282" s="21" t="s">
        <v>391</v>
      </c>
      <c r="C282" s="21" t="s">
        <v>392</v>
      </c>
      <c r="D282" s="20" t="s">
        <v>393</v>
      </c>
      <c r="E282" s="20" t="s">
        <v>394</v>
      </c>
      <c r="F282" s="20" t="s">
        <v>395</v>
      </c>
      <c r="G282" s="20" t="s">
        <v>396</v>
      </c>
      <c r="H282" s="22" t="s">
        <v>397</v>
      </c>
      <c r="I282" s="22">
        <v>3392</v>
      </c>
      <c r="J282" s="156"/>
      <c r="K282" s="89"/>
      <c r="L282" s="89"/>
    </row>
    <row r="283" spans="1:13" s="13" customFormat="1" ht="15" customHeight="1">
      <c r="A283" s="62">
        <v>44887</v>
      </c>
      <c r="B283" s="21" t="s">
        <v>391</v>
      </c>
      <c r="C283" s="21" t="s">
        <v>392</v>
      </c>
      <c r="D283" s="20" t="s">
        <v>393</v>
      </c>
      <c r="E283" s="20" t="s">
        <v>394</v>
      </c>
      <c r="F283" s="20" t="s">
        <v>416</v>
      </c>
      <c r="G283" s="20" t="s">
        <v>396</v>
      </c>
      <c r="H283" s="22" t="s">
        <v>397</v>
      </c>
      <c r="I283" s="22">
        <v>848</v>
      </c>
      <c r="J283" s="156"/>
      <c r="K283" s="89"/>
      <c r="L283" s="89"/>
    </row>
    <row r="284" spans="1:13" s="13" customFormat="1" ht="15" customHeight="1">
      <c r="A284" s="62">
        <v>44888</v>
      </c>
      <c r="B284" s="21" t="s">
        <v>391</v>
      </c>
      <c r="C284" s="21" t="s">
        <v>392</v>
      </c>
      <c r="D284" s="20" t="s">
        <v>393</v>
      </c>
      <c r="E284" s="20" t="s">
        <v>394</v>
      </c>
      <c r="F284" s="20" t="s">
        <v>409</v>
      </c>
      <c r="G284" s="20" t="s">
        <v>396</v>
      </c>
      <c r="H284" s="22" t="s">
        <v>397</v>
      </c>
      <c r="I284" s="22">
        <v>1696</v>
      </c>
      <c r="J284" s="156"/>
      <c r="K284" s="89"/>
      <c r="L284" s="89"/>
    </row>
    <row r="285" spans="1:13" s="13" customFormat="1" ht="15" customHeight="1">
      <c r="A285" s="62">
        <v>44890</v>
      </c>
      <c r="B285" s="21" t="s">
        <v>391</v>
      </c>
      <c r="C285" s="21" t="s">
        <v>392</v>
      </c>
      <c r="D285" s="20" t="s">
        <v>393</v>
      </c>
      <c r="E285" s="20" t="s">
        <v>394</v>
      </c>
      <c r="F285" s="20" t="s">
        <v>415</v>
      </c>
      <c r="G285" s="20" t="s">
        <v>396</v>
      </c>
      <c r="H285" s="22" t="s">
        <v>397</v>
      </c>
      <c r="I285" s="22">
        <v>1696</v>
      </c>
      <c r="J285" s="156"/>
      <c r="K285" s="89"/>
      <c r="L285" s="89"/>
    </row>
    <row r="286" spans="1:13" s="13" customFormat="1" ht="15" customHeight="1">
      <c r="A286" s="62">
        <v>44890</v>
      </c>
      <c r="B286" s="21" t="s">
        <v>391</v>
      </c>
      <c r="C286" s="21" t="s">
        <v>392</v>
      </c>
      <c r="D286" s="20" t="s">
        <v>393</v>
      </c>
      <c r="E286" s="20" t="s">
        <v>297</v>
      </c>
      <c r="F286" s="20" t="s">
        <v>420</v>
      </c>
      <c r="G286" s="20" t="s">
        <v>396</v>
      </c>
      <c r="H286" s="22" t="s">
        <v>397</v>
      </c>
      <c r="I286" s="22">
        <v>8480</v>
      </c>
      <c r="J286" s="156"/>
      <c r="K286" s="89"/>
      <c r="L286" s="89"/>
    </row>
    <row r="287" spans="1:13" s="13" customFormat="1" ht="15" customHeight="1">
      <c r="A287" s="62">
        <v>44893</v>
      </c>
      <c r="B287" s="21" t="s">
        <v>391</v>
      </c>
      <c r="C287" s="21" t="s">
        <v>392</v>
      </c>
      <c r="D287" s="20" t="s">
        <v>393</v>
      </c>
      <c r="E287" s="20" t="s">
        <v>297</v>
      </c>
      <c r="F287" s="20" t="s">
        <v>402</v>
      </c>
      <c r="G287" s="20" t="s">
        <v>396</v>
      </c>
      <c r="H287" s="22" t="s">
        <v>397</v>
      </c>
      <c r="I287" s="22">
        <v>27136</v>
      </c>
      <c r="J287" s="156"/>
      <c r="K287" s="89"/>
      <c r="L287" s="89"/>
    </row>
    <row r="288" spans="1:13" s="13" customFormat="1" ht="15" customHeight="1">
      <c r="A288" s="62">
        <v>44894</v>
      </c>
      <c r="B288" s="21" t="s">
        <v>391</v>
      </c>
      <c r="C288" s="21" t="s">
        <v>392</v>
      </c>
      <c r="D288" s="20" t="s">
        <v>393</v>
      </c>
      <c r="E288" s="20" t="s">
        <v>394</v>
      </c>
      <c r="F288" s="20" t="s">
        <v>405</v>
      </c>
      <c r="G288" s="20" t="s">
        <v>396</v>
      </c>
      <c r="H288" s="22" t="s">
        <v>397</v>
      </c>
      <c r="I288" s="22">
        <v>848</v>
      </c>
      <c r="J288" s="156"/>
      <c r="K288" s="89"/>
      <c r="L288" s="89"/>
    </row>
    <row r="289" spans="1:12" s="13" customFormat="1" ht="15" customHeight="1">
      <c r="A289" s="62">
        <v>44895</v>
      </c>
      <c r="B289" s="21" t="s">
        <v>391</v>
      </c>
      <c r="C289" s="21" t="s">
        <v>392</v>
      </c>
      <c r="D289" s="20" t="s">
        <v>393</v>
      </c>
      <c r="E289" s="20" t="s">
        <v>394</v>
      </c>
      <c r="F289" s="20" t="s">
        <v>395</v>
      </c>
      <c r="G289" s="20" t="s">
        <v>396</v>
      </c>
      <c r="H289" s="22" t="s">
        <v>397</v>
      </c>
      <c r="I289" s="22">
        <v>3392</v>
      </c>
      <c r="J289" s="156"/>
      <c r="K289" s="89"/>
      <c r="L289" s="89"/>
    </row>
    <row r="290" spans="1:12" s="13" customFormat="1" ht="15" customHeight="1" thickBot="1">
      <c r="A290" s="62">
        <v>44895</v>
      </c>
      <c r="B290" s="21" t="s">
        <v>391</v>
      </c>
      <c r="C290" s="21" t="s">
        <v>392</v>
      </c>
      <c r="D290" s="20" t="s">
        <v>393</v>
      </c>
      <c r="E290" s="20" t="s">
        <v>394</v>
      </c>
      <c r="F290" s="20" t="s">
        <v>416</v>
      </c>
      <c r="G290" s="20" t="s">
        <v>396</v>
      </c>
      <c r="H290" s="22" t="s">
        <v>397</v>
      </c>
      <c r="I290" s="22">
        <v>1696</v>
      </c>
      <c r="J290" s="156"/>
      <c r="K290" s="89"/>
      <c r="L290" s="89"/>
    </row>
    <row r="291" spans="1:12" ht="17.25" customHeight="1" thickBot="1">
      <c r="A291" s="87" t="s">
        <v>423</v>
      </c>
      <c r="B291" s="44"/>
      <c r="C291" s="44"/>
      <c r="D291" s="44"/>
      <c r="E291" s="44"/>
      <c r="F291" s="44"/>
      <c r="G291" s="44"/>
      <c r="H291" s="44"/>
      <c r="I291" s="106">
        <f>SUM(I11:I290)</f>
        <v>1840160</v>
      </c>
      <c r="J291" s="45"/>
    </row>
    <row r="292" spans="1:12">
      <c r="I292" s="80"/>
    </row>
    <row r="293" spans="1:12" ht="12.95">
      <c r="A293" s="17"/>
      <c r="B293" s="3"/>
      <c r="C293" s="3"/>
      <c r="D293" s="3"/>
      <c r="E293" s="3"/>
      <c r="F293" s="26"/>
      <c r="G293" s="3"/>
      <c r="H293" s="3"/>
      <c r="I293" s="81"/>
      <c r="J293" s="13"/>
    </row>
    <row r="294" spans="1:12" ht="14.1" customHeight="1">
      <c r="A294" s="166"/>
      <c r="B294" s="166"/>
      <c r="C294" s="166"/>
      <c r="D294" s="166"/>
      <c r="E294" s="166"/>
      <c r="F294" s="166"/>
      <c r="G294" s="166"/>
      <c r="H294" s="166"/>
      <c r="I294" s="166"/>
      <c r="J294" s="166"/>
    </row>
    <row r="295" spans="1:12" s="60" customFormat="1" ht="14.1" customHeight="1">
      <c r="A295" s="166"/>
      <c r="B295" s="166"/>
      <c r="C295" s="166"/>
      <c r="D295" s="166"/>
      <c r="E295" s="166"/>
      <c r="F295" s="166"/>
      <c r="G295" s="166"/>
      <c r="H295" s="166"/>
      <c r="I295" s="166"/>
      <c r="J295" s="166"/>
    </row>
    <row r="296" spans="1:12" ht="13.5" customHeight="1">
      <c r="A296" s="166"/>
      <c r="B296" s="166"/>
      <c r="C296" s="166"/>
      <c r="D296" s="166"/>
      <c r="E296" s="166"/>
      <c r="F296" s="166"/>
      <c r="G296" s="166"/>
      <c r="H296" s="166"/>
      <c r="I296" s="166"/>
      <c r="J296" s="166"/>
    </row>
    <row r="297" spans="1:12" ht="13.5" customHeight="1">
      <c r="A297" s="166"/>
      <c r="B297" s="166"/>
      <c r="C297" s="166"/>
      <c r="D297" s="166"/>
      <c r="E297" s="166"/>
      <c r="F297" s="166"/>
      <c r="G297" s="166"/>
      <c r="H297" s="166"/>
      <c r="I297" s="166"/>
      <c r="J297" s="166"/>
    </row>
    <row r="298" spans="1:12" ht="13.5" customHeight="1">
      <c r="A298" s="88"/>
      <c r="B298" s="88"/>
      <c r="C298" s="88"/>
      <c r="D298" s="88"/>
      <c r="E298" s="88"/>
      <c r="F298" s="88"/>
      <c r="G298" s="88"/>
      <c r="H298" s="74"/>
      <c r="I298" s="74"/>
      <c r="J298" s="74"/>
    </row>
    <row r="299" spans="1:12" s="13" customFormat="1" ht="12.95" customHeight="1">
      <c r="A299" s="165"/>
      <c r="B299" s="165"/>
      <c r="C299" s="165"/>
      <c r="D299" s="165"/>
      <c r="E299" s="165"/>
      <c r="F299" s="165"/>
      <c r="G299" s="165"/>
      <c r="H299" s="165"/>
      <c r="I299" s="165"/>
      <c r="J299" s="165"/>
    </row>
    <row r="302" spans="1:12">
      <c r="G302" s="80"/>
    </row>
    <row r="303" spans="1:12">
      <c r="G303" s="80"/>
      <c r="I303" s="80"/>
    </row>
    <row r="305" spans="1:9">
      <c r="I305" s="80"/>
    </row>
    <row r="312" spans="1:9">
      <c r="A312" t="s">
        <v>226</v>
      </c>
    </row>
  </sheetData>
  <sortState xmlns:xlrd2="http://schemas.microsoft.com/office/spreadsheetml/2017/richdata2" ref="A11:J290">
    <sortCondition ref="A11:A290"/>
    <sortCondition ref="D11:D290"/>
    <sortCondition ref="E11:E290"/>
  </sortState>
  <mergeCells count="5">
    <mergeCell ref="A294:J294"/>
    <mergeCell ref="A295:J295"/>
    <mergeCell ref="A296:J296"/>
    <mergeCell ref="A297:J297"/>
    <mergeCell ref="A299:J299"/>
  </mergeCells>
  <printOptions horizontalCentered="1"/>
  <pageMargins left="0" right="0.75" top="0.5" bottom="0" header="0.5" footer="0.5"/>
  <pageSetup scale="50" fitToHeight="10" orientation="landscape" r:id="rId1"/>
  <headerFooter alignWithMargins="0">
    <oddFooter>&amp;L&amp;G</oddFooter>
  </headerFooter>
  <rowBreaks count="6" manualBreakCount="6">
    <brk id="55" max="9" man="1"/>
    <brk id="100" max="9" man="1"/>
    <brk id="145" max="9" man="1"/>
    <brk id="190" max="9" man="1"/>
    <brk id="235" max="9" man="1"/>
    <brk id="280" max="9"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U.S. Department of Energy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eXCITE</dc:creator>
  <cp:keywords/>
  <dc:description/>
  <cp:lastModifiedBy/>
  <cp:revision/>
  <dcterms:created xsi:type="dcterms:W3CDTF">2008-02-21T14:29:36Z</dcterms:created>
  <dcterms:modified xsi:type="dcterms:W3CDTF">2023-02-14T18:59:01Z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