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shen\Documents\GitHub\labs\4_semestr\VichMath\"/>
    </mc:Choice>
  </mc:AlternateContent>
  <xr:revisionPtr revIDLastSave="0" documentId="13_ncr:1_{C28334E9-0EF3-4D5B-B48F-B025FE7F7657}" xr6:coauthVersionLast="45" xr6:coauthVersionMax="45" xr10:uidLastSave="{00000000-0000-0000-0000-000000000000}"/>
  <bookViews>
    <workbookView xWindow="3120" yWindow="2445" windowWidth="21600" windowHeight="11385" xr2:uid="{429E0029-00AD-4D1B-9A0C-98AA33D50D2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7" i="1" l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6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5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</calcChain>
</file>

<file path=xl/sharedStrings.xml><?xml version="1.0" encoding="utf-8"?>
<sst xmlns="http://schemas.openxmlformats.org/spreadsheetml/2006/main" count="15" uniqueCount="14">
  <si>
    <t>a:</t>
  </si>
  <si>
    <t>b:</t>
  </si>
  <si>
    <t>N:</t>
  </si>
  <si>
    <t>h:</t>
  </si>
  <si>
    <t>f(x)</t>
  </si>
  <si>
    <t>f(x):</t>
  </si>
  <si>
    <t>sin((x+3)^2/2)/2 + ln(x+2)/2 - 1</t>
  </si>
  <si>
    <t>i</t>
  </si>
  <si>
    <t>x</t>
  </si>
  <si>
    <t>f'(x)</t>
  </si>
  <si>
    <t>пр.р.пр</t>
  </si>
  <si>
    <t>погр</t>
  </si>
  <si>
    <t>2прзв</t>
  </si>
  <si>
    <t>f''(x)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</si>
</sst>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Первая производная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Sheet1!$D$4</c:f>
              <c:strCache>
                <c:ptCount val="1"/>
                <c:pt idx="0">
                  <c:v>f'(x)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Sheet1!$D$5:$D$24</c:f>
              <c:numCache>
                <c:formatCode>General</c:formatCode>
                <c:ptCount val="20"/>
                <c:pt idx="0">
                  <c:v>-0.12433340095056042</c:v>
                </c:pt>
                <c:pt idx="1">
                  <c:v>-0.52523485431072436</c:v>
                </c:pt>
                <c:pt idx="2">
                  <c:v>-0.91199771392397488</c:v>
                </c:pt>
                <c:pt idx="3">
                  <c:v>-1.2666680392572083</c:v>
                </c:pt>
                <c:pt idx="4">
                  <c:v>-1.5712695661847911</c:v>
                </c:pt>
                <c:pt idx="5">
                  <c:v>-1.8087231320419468</c:v>
                </c:pt>
                <c:pt idx="6">
                  <c:v>-1.9638342017516439</c:v>
                </c:pt>
                <c:pt idx="7">
                  <c:v>-2.024299826017077</c:v>
                </c:pt>
                <c:pt idx="8">
                  <c:v>-1.9816771560803614</c:v>
                </c:pt>
                <c:pt idx="9">
                  <c:v>-1.8322487113222594</c:v>
                </c:pt>
                <c:pt idx="10">
                  <c:v>-1.5777158925151602</c:v>
                </c:pt>
                <c:pt idx="11">
                  <c:v>-1.2256526522936031</c:v>
                </c:pt>
                <c:pt idx="12">
                  <c:v>-0.7896565398331663</c:v>
                </c:pt>
                <c:pt idx="13">
                  <c:v>-0.28914506783792954</c:v>
                </c:pt>
                <c:pt idx="14">
                  <c:v>0.25123827446952979</c:v>
                </c:pt>
                <c:pt idx="15">
                  <c:v>0.80262220896749337</c:v>
                </c:pt>
                <c:pt idx="16">
                  <c:v>1.3332972928183198</c:v>
                </c:pt>
                <c:pt idx="17">
                  <c:v>1.81045402694692</c:v>
                </c:pt>
                <c:pt idx="18">
                  <c:v>2.2021944749840543</c:v>
                </c:pt>
                <c:pt idx="19">
                  <c:v>2.4797108125964296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4E-44D5-B819-97F9B8107AA2}"/>
            </c:ext>
          </c:extLst>
        </c:ser>
        <c:ser>
          <c:idx val="1"/>
          <c:order val="1"/>
          <c:tx>
            <c:strRef>
              <c:f>Sheet1!$E$4</c:f>
              <c:strCache>
                <c:ptCount val="1"/>
                <c:pt idx="0">
                  <c:v>пр.р.пр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Sheet1!$E$5:$E$24</c:f>
              <c:numCache>
                <c:formatCode>General</c:formatCode>
                <c:ptCount val="20"/>
                <c:pt idx="0">
                  <c:v>-1.6261533201938905E-2</c:v>
                </c:pt>
                <c:pt idx="1">
                  <c:v>-3.6026782112205669E-2</c:v>
                </c:pt>
                <c:pt idx="2">
                  <c:v>-5.4638133248835152E-2</c:v>
                </c:pt>
                <c:pt idx="3">
                  <c:v>-7.119369692639077E-2</c:v>
                </c:pt>
                <c:pt idx="4">
                  <c:v>-8.4813081372449917E-2</c:v>
                </c:pt>
                <c:pt idx="5">
                  <c:v>-9.4685247988799737E-2</c:v>
                </c:pt>
                <c:pt idx="6">
                  <c:v>-0.10011859680597246</c:v>
                </c:pt>
                <c:pt idx="7">
                  <c:v>-0.10059061099222522</c:v>
                </c:pt>
                <c:pt idx="8">
                  <c:v>-9.579398196368516E-2</c:v>
                </c:pt>
                <c:pt idx="9">
                  <c:v>-8.567586694890017E-2</c:v>
                </c:pt>
                <c:pt idx="10">
                  <c:v>-7.0466845212622475E-2</c:v>
                </c:pt>
                <c:pt idx="11">
                  <c:v>-5.069627946007782E-2</c:v>
                </c:pt>
                <c:pt idx="12">
                  <c:v>-2.7191188205888395E-2</c:v>
                </c:pt>
                <c:pt idx="13">
                  <c:v>-1.0564124365448624E-3</c:v>
                </c:pt>
                <c:pt idx="14">
                  <c:v>2.6365183221465416E-2</c:v>
                </c:pt>
                <c:pt idx="15">
                  <c:v>5.3552519721416503E-2</c:v>
                </c:pt>
                <c:pt idx="16">
                  <c:v>7.8884741976212425E-2</c:v>
                </c:pt>
                <c:pt idx="17">
                  <c:v>0.1007353415597283</c:v>
                </c:pt>
                <c:pt idx="18">
                  <c:v>0.11757741787363707</c:v>
                </c:pt>
                <c:pt idx="19">
                  <c:v>0.12809401676267618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4E-44D5-B819-97F9B8107A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7100440"/>
        <c:axId val="517341936"/>
      </c:lineChart>
      <c:catAx>
        <c:axId val="427100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7341936"/>
        <c:crosses val="autoZero"/>
        <c:auto val="1"/>
        <c:lblAlgn val="ctr"/>
        <c:lblOffset val="100"/>
        <c:noMultiLvlLbl val="0"/>
      </c:catAx>
      <c:valAx>
        <c:axId val="51734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7100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Вторая производная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Sheet1!$G$4</c:f>
              <c:strCache>
                <c:ptCount val="1"/>
                <c:pt idx="0">
                  <c:v>2прзв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Sheet1!$G$5:$G$24</c:f>
              <c:numCache>
                <c:formatCode>General</c:formatCode>
                <c:ptCount val="20"/>
                <c:pt idx="1">
                  <c:v>-7.9060995641067038</c:v>
                </c:pt>
                <c:pt idx="2">
                  <c:v>-7.4445404546517917</c:v>
                </c:pt>
                <c:pt idx="3">
                  <c:v>-6.6222254710222463</c:v>
                </c:pt>
                <c:pt idx="4">
                  <c:v>-5.4477537784236576</c:v>
                </c:pt>
                <c:pt idx="5">
                  <c:v>-3.9488666465399271</c:v>
                </c:pt>
                <c:pt idx="6">
                  <c:v>-2.1733395268690887</c:v>
                </c:pt>
                <c:pt idx="7">
                  <c:v>-0.18880567450110239</c:v>
                </c:pt>
                <c:pt idx="8">
                  <c:v>1.9186516114160219</c:v>
                </c:pt>
                <c:pt idx="9">
                  <c:v>4.047246005913995</c:v>
                </c:pt>
                <c:pt idx="10">
                  <c:v>6.083608694511077</c:v>
                </c:pt>
                <c:pt idx="11">
                  <c:v>7.9082263010178604</c:v>
                </c:pt>
                <c:pt idx="12">
                  <c:v>9.4020365016757683</c:v>
                </c:pt>
                <c:pt idx="13">
                  <c:v>10.453910307737411</c:v>
                </c:pt>
                <c:pt idx="14">
                  <c:v>10.96863826320411</c:v>
                </c:pt>
                <c:pt idx="15">
                  <c:v>10.874934599980433</c:v>
                </c:pt>
                <c:pt idx="16">
                  <c:v>10.132888901918367</c:v>
                </c:pt>
                <c:pt idx="17">
                  <c:v>8.7402398334063474</c:v>
                </c:pt>
                <c:pt idx="18">
                  <c:v>6.7368305255635077</c:v>
                </c:pt>
                <c:pt idx="19">
                  <c:v>4.2066395556156424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2C-46D6-B93A-47C915A6AB8C}"/>
            </c:ext>
          </c:extLst>
        </c:ser>
        <c:ser>
          <c:idx val="1"/>
          <c:order val="1"/>
          <c:tx>
            <c:strRef>
              <c:f>Sheet1!$H$4</c:f>
              <c:strCache>
                <c:ptCount val="1"/>
                <c:pt idx="0">
                  <c:v>f''(x)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Sheet1!$H$5:$H$24</c:f>
              <c:numCache>
                <c:formatCode>General</c:formatCode>
                <c:ptCount val="20"/>
                <c:pt idx="0">
                  <c:v>-8.043171545446917</c:v>
                </c:pt>
                <c:pt idx="1">
                  <c:v>-7.9355978308086152</c:v>
                </c:pt>
                <c:pt idx="2">
                  <c:v>-7.4747977278070268</c:v>
                </c:pt>
                <c:pt idx="3">
                  <c:v>-6.6517861115348209</c:v>
                </c:pt>
                <c:pt idx="4">
                  <c:v>-5.4750129197773045</c:v>
                </c:pt>
                <c:pt idx="5">
                  <c:v>-3.9721428374999266</c:v>
                </c:pt>
                <c:pt idx="6">
                  <c:v>-2.1909641700935785</c:v>
                </c:pt>
                <c:pt idx="7">
                  <c:v>-0.19922625364511348</c:v>
                </c:pt>
                <c:pt idx="8">
                  <c:v>1.9167591056763518</c:v>
                </c:pt>
                <c:pt idx="9">
                  <c:v>4.0548616054215936</c:v>
                </c:pt>
                <c:pt idx="10">
                  <c:v>6.1012575103609858</c:v>
                </c:pt>
                <c:pt idx="11">
                  <c:v>7.9358807997739991</c:v>
                </c:pt>
                <c:pt idx="12">
                  <c:v>9.4390413587086091</c:v>
                </c:pt>
                <c:pt idx="13">
                  <c:v>10.498939249194214</c:v>
                </c:pt>
                <c:pt idx="14">
                  <c:v>11.01969161125148</c:v>
                </c:pt>
                <c:pt idx="15">
                  <c:v>10.929384683516533</c:v>
                </c:pt>
                <c:pt idx="16">
                  <c:v>10.187578034684211</c:v>
                </c:pt>
                <c:pt idx="17">
                  <c:v>8.7916322114738481</c:v>
                </c:pt>
                <c:pt idx="18">
                  <c:v>6.7812152606671603</c:v>
                </c:pt>
                <c:pt idx="19">
                  <c:v>4.2403773405301886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2C-46D6-B93A-47C915A6AB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7087320"/>
        <c:axId val="427097160"/>
      </c:lineChart>
      <c:catAx>
        <c:axId val="4270873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7097160"/>
        <c:crosses val="autoZero"/>
        <c:auto val="1"/>
        <c:lblAlgn val="ctr"/>
        <c:lblOffset val="100"/>
        <c:noMultiLvlLbl val="0"/>
      </c:catAx>
      <c:valAx>
        <c:axId val="427097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7087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190500</xdr:colOff>
      <xdr:row>3</xdr:row>
      <xdr:rowOff>142875</xdr:rowOff>
    </xdr:from>
    <xdr:to>
      <xdr:col>17</xdr:col>
      <xdr:colOff>495300</xdr:colOff>
      <xdr:row>18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370F70-9434-466E-BD34-13B0D55534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185737</xdr:colOff>
      <xdr:row>18</xdr:row>
      <xdr:rowOff>142875</xdr:rowOff>
    </xdr:from>
    <xdr:to>
      <xdr:col>17</xdr:col>
      <xdr:colOff>490537</xdr:colOff>
      <xdr:row>33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66013C9-DCE5-4916-A8E3-B3E4B35519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DF722-73C0-4538-A734-F2189154E22E}">
  <dimension ref="A1:I33"/>
  <sheetViews>
    <sheetView tabSelected="1" workbookViewId="0">
      <selection activeCell="T17" sqref="T17"/>
    </sheetView>
  </sheetViews>
  <sheetFormatPr defaultRowHeight="15" x14ac:dyDescent="0.25"/>
  <cols>
    <col min="2" max="2" width="13.42578125" customWidth="1"/>
    <col min="3" max="3" width="14.85546875" customWidth="1"/>
    <col min="5" max="5" width="9" customWidth="1"/>
  </cols>
  <sheetData>
    <row r="1" spans="1:9" x14ac:dyDescent="0.25">
      <c r="A1" s="1" t="s">
        <v>5</v>
      </c>
      <c r="B1" s="4" t="s">
        <v>6</v>
      </c>
      <c r="C1" s="4"/>
      <c r="D1" s="2" t="s">
        <v>0</v>
      </c>
      <c r="E1" s="3">
        <v>1</v>
      </c>
      <c r="F1" s="2" t="s">
        <v>2</v>
      </c>
      <c r="G1" s="3">
        <v>20</v>
      </c>
    </row>
    <row r="2" spans="1:9" x14ac:dyDescent="0.25">
      <c r="D2" s="2" t="s">
        <v>1</v>
      </c>
      <c r="E2" s="3">
        <v>2</v>
      </c>
      <c r="F2" s="2" t="s">
        <v>3</v>
      </c>
      <c r="G2" s="3">
        <v>0.05</v>
      </c>
    </row>
    <row r="4" spans="1:9" x14ac:dyDescent="0.25">
      <c r="A4" s="5" t="s">
        <v>7</v>
      </c>
      <c r="B4" s="5" t="s">
        <v>8</v>
      </c>
      <c r="C4" s="5" t="s">
        <v>4</v>
      </c>
      <c r="D4" s="5" t="s">
        <v>9</v>
      </c>
      <c r="E4" s="5" t="s">
        <v>10</v>
      </c>
      <c r="F4" s="5" t="s">
        <v>11</v>
      </c>
      <c r="G4" s="5" t="s">
        <v>12</v>
      </c>
      <c r="H4" s="5" t="s">
        <v>13</v>
      </c>
      <c r="I4" s="5" t="s">
        <v>11</v>
      </c>
    </row>
    <row r="5" spans="1:9" x14ac:dyDescent="0.25">
      <c r="A5" s="5">
        <v>0</v>
      </c>
      <c r="B5" s="5">
        <f>$E$1+$A5*$G$2</f>
        <v>1</v>
      </c>
      <c r="C5" s="5">
        <f>SIN((B5+3)*(B5+3)/2)/2+LN(B5+2)/2-1</f>
        <v>4.3985267645745729E-2</v>
      </c>
      <c r="D5" s="5">
        <f>(B5+3)*COS(((B5+3)*(B5+3))/2)/2+1/(2*(B5+2))</f>
        <v>-0.12433340095056042</v>
      </c>
      <c r="E5" s="5">
        <f>(C6-C5)/B$5</f>
        <v>-1.6261533201938905E-2</v>
      </c>
      <c r="F5" s="5">
        <f>ABS(D5-E5)</f>
        <v>0.10807186774862151</v>
      </c>
      <c r="G5" s="5"/>
      <c r="H5" s="5">
        <f>-(B5/2+3/2)*(B5+3)*SIN(((B5+3)*(B5+3))/2)+COS(((B5+3)*(B5+3))/2)/2-2/((2*B5+4)^2)</f>
        <v>-8.043171545446917</v>
      </c>
      <c r="I5" s="5"/>
    </row>
    <row r="6" spans="1:9" x14ac:dyDescent="0.25">
      <c r="A6" s="5">
        <v>1</v>
      </c>
      <c r="B6" s="5">
        <f t="shared" ref="B6:B25" si="0">$E$1+$A6*$G$2</f>
        <v>1.05</v>
      </c>
      <c r="C6" s="5">
        <f t="shared" ref="C6:C25" si="1">SIN((B6+3)*(B6+3)/2)/2+LN(B6+2)/2-1</f>
        <v>2.7723734443806825E-2</v>
      </c>
      <c r="D6" s="5">
        <f t="shared" ref="D6:D25" si="2">(B6+3)*COS(((B6+3)*(B6+3))/2)/2+1/(2*(B6+2))</f>
        <v>-0.52523485431072436</v>
      </c>
      <c r="E6" s="5">
        <f t="shared" ref="E6:E24" si="3">(C7-C6)/B$5</f>
        <v>-3.6026782112205669E-2</v>
      </c>
      <c r="F6" s="5">
        <f t="shared" ref="F6:F24" si="4">ABS(D6-E6)</f>
        <v>0.4892080721985187</v>
      </c>
      <c r="G6" s="5">
        <f>(C7-2*C6+C5)/(G$2^2)</f>
        <v>-7.9060995641067038</v>
      </c>
      <c r="H6" s="5">
        <f t="shared" ref="H6:H24" si="5">-(B6/2+3/2)*(B6+3)*SIN(((B6+3)*(B6+3))/2)+COS(((B6+3)*(B6+3))/2)/2-2/((2*B6+4)^2)</f>
        <v>-7.9355978308086152</v>
      </c>
      <c r="I6" s="5">
        <f>ABS(G6-H6)</f>
        <v>2.9498266701911469E-2</v>
      </c>
    </row>
    <row r="7" spans="1:9" x14ac:dyDescent="0.25">
      <c r="A7" s="5">
        <v>2</v>
      </c>
      <c r="B7" s="5">
        <f t="shared" si="0"/>
        <v>1.1000000000000001</v>
      </c>
      <c r="C7" s="5">
        <f t="shared" si="1"/>
        <v>-8.3030476683988441E-3</v>
      </c>
      <c r="D7" s="5">
        <f t="shared" si="2"/>
        <v>-0.91199771392397488</v>
      </c>
      <c r="E7" s="5">
        <f t="shared" si="3"/>
        <v>-5.4638133248835152E-2</v>
      </c>
      <c r="F7" s="5">
        <f t="shared" si="4"/>
        <v>0.85735958067513973</v>
      </c>
      <c r="G7" s="5">
        <f t="shared" ref="G7:G24" si="6">(C8-2*C7+C6)/(G$2^2)</f>
        <v>-7.4445404546517917</v>
      </c>
      <c r="H7" s="5">
        <f t="shared" si="5"/>
        <v>-7.4747977278070268</v>
      </c>
      <c r="I7" s="5">
        <f t="shared" ref="I7:I24" si="7">ABS(G7-H7)</f>
        <v>3.0257273155235076E-2</v>
      </c>
    </row>
    <row r="8" spans="1:9" x14ac:dyDescent="0.25">
      <c r="A8" s="5">
        <v>3</v>
      </c>
      <c r="B8" s="5">
        <f t="shared" si="0"/>
        <v>1.1499999999999999</v>
      </c>
      <c r="C8" s="5">
        <f t="shared" si="1"/>
        <v>-6.2941180917233996E-2</v>
      </c>
      <c r="D8" s="5">
        <f t="shared" si="2"/>
        <v>-1.2666680392572083</v>
      </c>
      <c r="E8" s="5">
        <f t="shared" si="3"/>
        <v>-7.119369692639077E-2</v>
      </c>
      <c r="F8" s="5">
        <f t="shared" si="4"/>
        <v>1.1954743423308174</v>
      </c>
      <c r="G8" s="5">
        <f t="shared" si="6"/>
        <v>-6.6222254710222463</v>
      </c>
      <c r="H8" s="5">
        <f t="shared" si="5"/>
        <v>-6.6517861115348209</v>
      </c>
      <c r="I8" s="5">
        <f t="shared" si="7"/>
        <v>2.9560640512574565E-2</v>
      </c>
    </row>
    <row r="9" spans="1:9" x14ac:dyDescent="0.25">
      <c r="A9" s="5">
        <v>4</v>
      </c>
      <c r="B9" s="5">
        <f t="shared" si="0"/>
        <v>1.2</v>
      </c>
      <c r="C9" s="5">
        <f t="shared" si="1"/>
        <v>-0.13413487784362477</v>
      </c>
      <c r="D9" s="5">
        <f t="shared" si="2"/>
        <v>-1.5712695661847911</v>
      </c>
      <c r="E9" s="5">
        <f t="shared" si="3"/>
        <v>-8.4813081372449917E-2</v>
      </c>
      <c r="F9" s="5">
        <f t="shared" si="4"/>
        <v>1.4864564848123412</v>
      </c>
      <c r="G9" s="5">
        <f t="shared" si="6"/>
        <v>-5.4477537784236576</v>
      </c>
      <c r="H9" s="5">
        <f t="shared" si="5"/>
        <v>-5.4750129197773045</v>
      </c>
      <c r="I9" s="5">
        <f t="shared" si="7"/>
        <v>2.7259141353646932E-2</v>
      </c>
    </row>
    <row r="10" spans="1:9" x14ac:dyDescent="0.25">
      <c r="A10" s="5">
        <v>5</v>
      </c>
      <c r="B10" s="5">
        <f t="shared" si="0"/>
        <v>1.25</v>
      </c>
      <c r="C10" s="5">
        <f t="shared" si="1"/>
        <v>-0.21894795921607468</v>
      </c>
      <c r="D10" s="5">
        <f t="shared" si="2"/>
        <v>-1.8087231320419468</v>
      </c>
      <c r="E10" s="5">
        <f t="shared" si="3"/>
        <v>-9.4685247988799737E-2</v>
      </c>
      <c r="F10" s="5">
        <f t="shared" si="4"/>
        <v>1.7140378840531469</v>
      </c>
      <c r="G10" s="5">
        <f t="shared" si="6"/>
        <v>-3.9488666465399271</v>
      </c>
      <c r="H10" s="5">
        <f t="shared" si="5"/>
        <v>-3.9721428374999266</v>
      </c>
      <c r="I10" s="5">
        <f t="shared" si="7"/>
        <v>2.3276190959999443E-2</v>
      </c>
    </row>
    <row r="11" spans="1:9" x14ac:dyDescent="0.25">
      <c r="A11" s="5">
        <v>6</v>
      </c>
      <c r="B11" s="5">
        <f t="shared" si="0"/>
        <v>1.3</v>
      </c>
      <c r="C11" s="5">
        <f t="shared" si="1"/>
        <v>-0.31363320720487442</v>
      </c>
      <c r="D11" s="5">
        <f t="shared" si="2"/>
        <v>-1.9638342017516439</v>
      </c>
      <c r="E11" s="5">
        <f t="shared" si="3"/>
        <v>-0.10011859680597246</v>
      </c>
      <c r="F11" s="5">
        <f t="shared" si="4"/>
        <v>1.8637156049456713</v>
      </c>
      <c r="G11" s="5">
        <f t="shared" si="6"/>
        <v>-2.1733395268690887</v>
      </c>
      <c r="H11" s="5">
        <f t="shared" si="5"/>
        <v>-2.1909641700935785</v>
      </c>
      <c r="I11" s="5">
        <f t="shared" si="7"/>
        <v>1.7624643224489756E-2</v>
      </c>
    </row>
    <row r="12" spans="1:9" x14ac:dyDescent="0.25">
      <c r="A12" s="5">
        <v>7</v>
      </c>
      <c r="B12" s="5">
        <f t="shared" si="0"/>
        <v>1.35</v>
      </c>
      <c r="C12" s="5">
        <f t="shared" si="1"/>
        <v>-0.41375180401084688</v>
      </c>
      <c r="D12" s="5">
        <f t="shared" si="2"/>
        <v>-2.024299826017077</v>
      </c>
      <c r="E12" s="5">
        <f t="shared" si="3"/>
        <v>-0.10059061099222522</v>
      </c>
      <c r="F12" s="5">
        <f t="shared" si="4"/>
        <v>1.9237092150248518</v>
      </c>
      <c r="G12" s="5">
        <f t="shared" si="6"/>
        <v>-0.18880567450110239</v>
      </c>
      <c r="H12" s="5">
        <f t="shared" si="5"/>
        <v>-0.19922625364511348</v>
      </c>
      <c r="I12" s="5">
        <f t="shared" si="7"/>
        <v>1.0420579144011094E-2</v>
      </c>
    </row>
    <row r="13" spans="1:9" x14ac:dyDescent="0.25">
      <c r="A13" s="5">
        <v>8</v>
      </c>
      <c r="B13" s="5">
        <f t="shared" si="0"/>
        <v>1.4</v>
      </c>
      <c r="C13" s="5">
        <f t="shared" si="1"/>
        <v>-0.5143424150030721</v>
      </c>
      <c r="D13" s="5">
        <f t="shared" si="2"/>
        <v>-1.9816771560803614</v>
      </c>
      <c r="E13" s="5">
        <f t="shared" si="3"/>
        <v>-9.579398196368516E-2</v>
      </c>
      <c r="F13" s="5">
        <f t="shared" si="4"/>
        <v>1.8858831741166764</v>
      </c>
      <c r="G13" s="5">
        <f t="shared" si="6"/>
        <v>1.9186516114160219</v>
      </c>
      <c r="H13" s="5">
        <f t="shared" si="5"/>
        <v>1.9167591056763518</v>
      </c>
      <c r="I13" s="5">
        <f t="shared" si="7"/>
        <v>1.8925057396701472E-3</v>
      </c>
    </row>
    <row r="14" spans="1:9" x14ac:dyDescent="0.25">
      <c r="A14" s="5">
        <v>9</v>
      </c>
      <c r="B14" s="5">
        <f t="shared" si="0"/>
        <v>1.45</v>
      </c>
      <c r="C14" s="5">
        <f t="shared" si="1"/>
        <v>-0.61013639696675726</v>
      </c>
      <c r="D14" s="5">
        <f t="shared" si="2"/>
        <v>-1.8322487113222594</v>
      </c>
      <c r="E14" s="5">
        <f t="shared" si="3"/>
        <v>-8.567586694890017E-2</v>
      </c>
      <c r="F14" s="5">
        <f t="shared" si="4"/>
        <v>1.7465728443733592</v>
      </c>
      <c r="G14" s="5">
        <f t="shared" si="6"/>
        <v>4.047246005913995</v>
      </c>
      <c r="H14" s="5">
        <f t="shared" si="5"/>
        <v>4.0548616054215936</v>
      </c>
      <c r="I14" s="5">
        <f t="shared" si="7"/>
        <v>7.6155995075986027E-3</v>
      </c>
    </row>
    <row r="15" spans="1:9" x14ac:dyDescent="0.25">
      <c r="A15" s="5">
        <v>10</v>
      </c>
      <c r="B15" s="5">
        <f t="shared" si="0"/>
        <v>1.5</v>
      </c>
      <c r="C15" s="5">
        <f t="shared" si="1"/>
        <v>-0.69581226391565743</v>
      </c>
      <c r="D15" s="5">
        <f t="shared" si="2"/>
        <v>-1.5777158925151602</v>
      </c>
      <c r="E15" s="5">
        <f t="shared" si="3"/>
        <v>-7.0466845212622475E-2</v>
      </c>
      <c r="F15" s="5">
        <f t="shared" si="4"/>
        <v>1.5072490473025377</v>
      </c>
      <c r="G15" s="5">
        <f t="shared" si="6"/>
        <v>6.083608694511077</v>
      </c>
      <c r="H15" s="5">
        <f t="shared" si="5"/>
        <v>6.1012575103609858</v>
      </c>
      <c r="I15" s="5">
        <f t="shared" si="7"/>
        <v>1.764881584990885E-2</v>
      </c>
    </row>
    <row r="16" spans="1:9" x14ac:dyDescent="0.25">
      <c r="A16" s="5">
        <v>11</v>
      </c>
      <c r="B16" s="5">
        <f t="shared" si="0"/>
        <v>1.55</v>
      </c>
      <c r="C16" s="5">
        <f t="shared" si="1"/>
        <v>-0.7662791091282799</v>
      </c>
      <c r="D16" s="5">
        <f t="shared" si="2"/>
        <v>-1.2256526522936031</v>
      </c>
      <c r="E16" s="5">
        <f t="shared" si="3"/>
        <v>-5.069627946007782E-2</v>
      </c>
      <c r="F16" s="5">
        <f t="shared" si="4"/>
        <v>1.1749563728335253</v>
      </c>
      <c r="G16" s="5">
        <f t="shared" si="6"/>
        <v>7.9082263010178604</v>
      </c>
      <c r="H16" s="5">
        <f t="shared" si="5"/>
        <v>7.9358807997739991</v>
      </c>
      <c r="I16" s="5">
        <f t="shared" si="7"/>
        <v>2.7654498756138679E-2</v>
      </c>
    </row>
    <row r="17" spans="1:9" x14ac:dyDescent="0.25">
      <c r="A17" s="5">
        <v>12</v>
      </c>
      <c r="B17" s="5">
        <f t="shared" si="0"/>
        <v>1.6</v>
      </c>
      <c r="C17" s="5">
        <f t="shared" si="1"/>
        <v>-0.81697538858835772</v>
      </c>
      <c r="D17" s="5">
        <f t="shared" si="2"/>
        <v>-0.7896565398331663</v>
      </c>
      <c r="E17" s="5">
        <f t="shared" si="3"/>
        <v>-2.7191188205888395E-2</v>
      </c>
      <c r="F17" s="5">
        <f t="shared" si="4"/>
        <v>0.76246535162727791</v>
      </c>
      <c r="G17" s="5">
        <f t="shared" si="6"/>
        <v>9.4020365016757683</v>
      </c>
      <c r="H17" s="5">
        <f t="shared" si="5"/>
        <v>9.4390413587086091</v>
      </c>
      <c r="I17" s="5">
        <f t="shared" si="7"/>
        <v>3.7004857032840732E-2</v>
      </c>
    </row>
    <row r="18" spans="1:9" x14ac:dyDescent="0.25">
      <c r="A18" s="5">
        <v>13</v>
      </c>
      <c r="B18" s="5">
        <f t="shared" si="0"/>
        <v>1.65</v>
      </c>
      <c r="C18" s="5">
        <f t="shared" si="1"/>
        <v>-0.84416657679424612</v>
      </c>
      <c r="D18" s="5">
        <f t="shared" si="2"/>
        <v>-0.28914506783792954</v>
      </c>
      <c r="E18" s="5">
        <f t="shared" si="3"/>
        <v>-1.0564124365448624E-3</v>
      </c>
      <c r="F18" s="5">
        <f t="shared" si="4"/>
        <v>0.28808865540138467</v>
      </c>
      <c r="G18" s="5">
        <f t="shared" si="6"/>
        <v>10.453910307737411</v>
      </c>
      <c r="H18" s="5">
        <f t="shared" si="5"/>
        <v>10.498939249194214</v>
      </c>
      <c r="I18" s="5">
        <f t="shared" si="7"/>
        <v>4.5028941456802585E-2</v>
      </c>
    </row>
    <row r="19" spans="1:9" x14ac:dyDescent="0.25">
      <c r="A19" s="5">
        <v>14</v>
      </c>
      <c r="B19" s="5">
        <f t="shared" si="0"/>
        <v>1.7000000000000002</v>
      </c>
      <c r="C19" s="5">
        <f t="shared" si="1"/>
        <v>-0.84522298923079098</v>
      </c>
      <c r="D19" s="5">
        <f t="shared" si="2"/>
        <v>0.25123827446952979</v>
      </c>
      <c r="E19" s="5">
        <f t="shared" si="3"/>
        <v>2.6365183221465416E-2</v>
      </c>
      <c r="F19" s="5">
        <f t="shared" si="4"/>
        <v>0.22487309124806437</v>
      </c>
      <c r="G19" s="5">
        <f t="shared" si="6"/>
        <v>10.96863826320411</v>
      </c>
      <c r="H19" s="5">
        <f t="shared" si="5"/>
        <v>11.01969161125148</v>
      </c>
      <c r="I19" s="5">
        <f t="shared" si="7"/>
        <v>5.1053348047370051E-2</v>
      </c>
    </row>
    <row r="20" spans="1:9" x14ac:dyDescent="0.25">
      <c r="A20" s="5">
        <v>15</v>
      </c>
      <c r="B20" s="5">
        <f t="shared" si="0"/>
        <v>1.75</v>
      </c>
      <c r="C20" s="5">
        <f t="shared" si="1"/>
        <v>-0.81885780600932556</v>
      </c>
      <c r="D20" s="5">
        <f t="shared" si="2"/>
        <v>0.80262220896749337</v>
      </c>
      <c r="E20" s="5">
        <f t="shared" si="3"/>
        <v>5.3552519721416503E-2</v>
      </c>
      <c r="F20" s="5">
        <f t="shared" si="4"/>
        <v>0.74906968924607686</v>
      </c>
      <c r="G20" s="5">
        <f t="shared" si="6"/>
        <v>10.874934599980433</v>
      </c>
      <c r="H20" s="5">
        <f t="shared" si="5"/>
        <v>10.929384683516533</v>
      </c>
      <c r="I20" s="5">
        <f t="shared" si="7"/>
        <v>5.4450083536099925E-2</v>
      </c>
    </row>
    <row r="21" spans="1:9" x14ac:dyDescent="0.25">
      <c r="A21" s="5">
        <v>16</v>
      </c>
      <c r="B21" s="5">
        <f t="shared" si="0"/>
        <v>1.8</v>
      </c>
      <c r="C21" s="5">
        <f t="shared" si="1"/>
        <v>-0.76530528628790906</v>
      </c>
      <c r="D21" s="5">
        <f t="shared" si="2"/>
        <v>1.3332972928183198</v>
      </c>
      <c r="E21" s="5">
        <f t="shared" si="3"/>
        <v>7.8884741976212425E-2</v>
      </c>
      <c r="F21" s="5">
        <f t="shared" si="4"/>
        <v>1.2544125508421073</v>
      </c>
      <c r="G21" s="5">
        <f t="shared" si="6"/>
        <v>10.132888901918367</v>
      </c>
      <c r="H21" s="5">
        <f t="shared" si="5"/>
        <v>10.187578034684211</v>
      </c>
      <c r="I21" s="5">
        <f t="shared" si="7"/>
        <v>5.4689132765844306E-2</v>
      </c>
    </row>
    <row r="22" spans="1:9" x14ac:dyDescent="0.25">
      <c r="A22" s="5">
        <v>17</v>
      </c>
      <c r="B22" s="5">
        <f t="shared" si="0"/>
        <v>1.85</v>
      </c>
      <c r="C22" s="5">
        <f t="shared" si="1"/>
        <v>-0.68642054431169663</v>
      </c>
      <c r="D22" s="5">
        <f t="shared" si="2"/>
        <v>1.81045402694692</v>
      </c>
      <c r="E22" s="5">
        <f t="shared" si="3"/>
        <v>0.1007353415597283</v>
      </c>
      <c r="F22" s="5">
        <f t="shared" si="4"/>
        <v>1.7097186853871917</v>
      </c>
      <c r="G22" s="5">
        <f t="shared" si="6"/>
        <v>8.7402398334063474</v>
      </c>
      <c r="H22" s="5">
        <f t="shared" si="5"/>
        <v>8.7916322114738481</v>
      </c>
      <c r="I22" s="5">
        <f t="shared" si="7"/>
        <v>5.1392378067500744E-2</v>
      </c>
    </row>
    <row r="23" spans="1:9" x14ac:dyDescent="0.25">
      <c r="A23" s="5">
        <v>18</v>
      </c>
      <c r="B23" s="5">
        <f t="shared" si="0"/>
        <v>1.9</v>
      </c>
      <c r="C23" s="5">
        <f t="shared" si="1"/>
        <v>-0.58568520275196834</v>
      </c>
      <c r="D23" s="5">
        <f t="shared" si="2"/>
        <v>2.2021944749840543</v>
      </c>
      <c r="E23" s="5">
        <f t="shared" si="3"/>
        <v>0.11757741787363707</v>
      </c>
      <c r="F23" s="5">
        <f t="shared" si="4"/>
        <v>2.0846170571104174</v>
      </c>
      <c r="G23" s="5">
        <f t="shared" si="6"/>
        <v>6.7368305255635077</v>
      </c>
      <c r="H23" s="5">
        <f t="shared" si="5"/>
        <v>6.7812152606671603</v>
      </c>
      <c r="I23" s="5">
        <f t="shared" si="7"/>
        <v>4.4384735103652595E-2</v>
      </c>
    </row>
    <row r="24" spans="1:9" x14ac:dyDescent="0.25">
      <c r="A24" s="5">
        <v>19</v>
      </c>
      <c r="B24" s="5">
        <f t="shared" si="0"/>
        <v>1.9500000000000002</v>
      </c>
      <c r="C24" s="5">
        <f t="shared" si="1"/>
        <v>-0.46810778487833127</v>
      </c>
      <c r="D24" s="5">
        <f t="shared" si="2"/>
        <v>2.4797108125964296</v>
      </c>
      <c r="E24" s="5">
        <f t="shared" si="3"/>
        <v>0.12809401676267618</v>
      </c>
      <c r="F24" s="5">
        <f t="shared" si="4"/>
        <v>2.3516167958337535</v>
      </c>
      <c r="G24" s="5">
        <f t="shared" si="6"/>
        <v>4.2066395556156424</v>
      </c>
      <c r="H24" s="5">
        <f t="shared" si="5"/>
        <v>4.2403773405301886</v>
      </c>
      <c r="I24" s="5">
        <f t="shared" si="7"/>
        <v>3.3737784914546154E-2</v>
      </c>
    </row>
    <row r="25" spans="1:9" x14ac:dyDescent="0.25">
      <c r="A25" s="5">
        <v>20</v>
      </c>
      <c r="B25" s="5">
        <f t="shared" si="0"/>
        <v>2</v>
      </c>
      <c r="C25" s="5">
        <f t="shared" si="1"/>
        <v>-0.34001376811565509</v>
      </c>
      <c r="D25" s="5">
        <f t="shared" si="2"/>
        <v>2.6194956979464514</v>
      </c>
      <c r="E25" s="5"/>
      <c r="F25" s="5"/>
      <c r="G25" s="5"/>
      <c r="H25" s="5"/>
      <c r="I25" s="5"/>
    </row>
    <row r="26" spans="1:9" x14ac:dyDescent="0.25">
      <c r="A26" s="5">
        <v>21</v>
      </c>
      <c r="B26" s="5"/>
      <c r="C26" s="5"/>
      <c r="D26" s="5"/>
      <c r="E26" s="5"/>
      <c r="F26" s="5"/>
      <c r="G26" s="5"/>
      <c r="H26" s="5"/>
      <c r="I26" s="5"/>
    </row>
    <row r="27" spans="1:9" x14ac:dyDescent="0.25">
      <c r="A27" s="5">
        <v>22</v>
      </c>
      <c r="B27" s="5"/>
      <c r="C27" s="5"/>
      <c r="D27" s="5"/>
      <c r="E27" s="5"/>
      <c r="F27" s="5"/>
      <c r="G27" s="5"/>
      <c r="H27" s="5"/>
      <c r="I27" s="5"/>
    </row>
    <row r="28" spans="1:9" x14ac:dyDescent="0.25">
      <c r="A28" s="5">
        <v>23</v>
      </c>
      <c r="B28" s="5"/>
      <c r="C28" s="5"/>
      <c r="D28" s="5"/>
      <c r="E28" s="5"/>
      <c r="F28" s="5"/>
      <c r="G28" s="5"/>
      <c r="H28" s="5"/>
      <c r="I28" s="5"/>
    </row>
    <row r="29" spans="1:9" x14ac:dyDescent="0.25">
      <c r="A29" s="5">
        <v>24</v>
      </c>
      <c r="B29" s="5"/>
      <c r="C29" s="5"/>
      <c r="D29" s="5"/>
      <c r="E29" s="5"/>
      <c r="F29" s="5"/>
      <c r="G29" s="5"/>
      <c r="H29" s="5"/>
      <c r="I29" s="5"/>
    </row>
    <row r="30" spans="1:9" x14ac:dyDescent="0.25">
      <c r="A30" s="5">
        <v>25</v>
      </c>
      <c r="B30" s="5"/>
      <c r="C30" s="5"/>
      <c r="D30" s="5"/>
      <c r="E30" s="5"/>
      <c r="F30" s="5"/>
      <c r="G30" s="5"/>
      <c r="H30" s="5"/>
      <c r="I30" s="5"/>
    </row>
    <row r="31" spans="1:9" x14ac:dyDescent="0.25">
      <c r="A31" s="5"/>
      <c r="B31" s="5"/>
      <c r="C31" s="5"/>
      <c r="D31" s="5"/>
      <c r="E31" s="5"/>
      <c r="F31" s="5"/>
      <c r="G31" s="5"/>
      <c r="H31" s="5"/>
      <c r="I31" s="5"/>
    </row>
    <row r="32" spans="1:9" x14ac:dyDescent="0.25">
      <c r="A32" s="5"/>
      <c r="B32" s="5"/>
      <c r="C32" s="5"/>
      <c r="D32" s="5"/>
      <c r="E32" s="5"/>
      <c r="F32" s="5"/>
      <c r="G32" s="5"/>
      <c r="H32" s="5"/>
      <c r="I32" s="5"/>
    </row>
    <row r="33" spans="1:9" x14ac:dyDescent="0.25">
      <c r="A33" s="5"/>
      <c r="B33" s="5"/>
      <c r="C33" s="5"/>
      <c r="D33" s="5"/>
      <c r="E33" s="5"/>
      <c r="F33" s="5"/>
      <c r="G33" s="5"/>
      <c r="H33" s="5"/>
      <c r="I33" s="5"/>
    </row>
  </sheetData>
  <mergeCells count="1">
    <mergeCell ref="B1:C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Данил Пшеничный</dc:creator>
  <cp:lastModifiedBy>Данил Пшеничный</cp:lastModifiedBy>
  <dcterms:created xsi:type="dcterms:W3CDTF">2020-06-19T10:13:55Z</dcterms:created>
  <dcterms:modified xsi:type="dcterms:W3CDTF">2020-06-19T10:48:21Z</dcterms:modified>
</cp:coreProperties>
</file>