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4325432b88db0/Bureau/"/>
    </mc:Choice>
  </mc:AlternateContent>
  <xr:revisionPtr revIDLastSave="1" documentId="8_{D5E76FB9-7CE0-4E20-A774-2DB78AE9EC23}" xr6:coauthVersionLast="47" xr6:coauthVersionMax="47" xr10:uidLastSave="{A7363E74-7DCB-4AE8-ACD9-6C8B32740FAD}"/>
  <bookViews>
    <workbookView xWindow="-108" yWindow="-108" windowWidth="23256" windowHeight="12456" xr2:uid="{37C70A58-8101-4D64-9F3A-16146E88375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2" i="1" l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21" i="1"/>
  <c r="H105" i="1"/>
  <c r="H104" i="1"/>
  <c r="F86" i="1"/>
  <c r="F85" i="1"/>
  <c r="J64" i="1"/>
  <c r="G63" i="1"/>
  <c r="G62" i="1"/>
  <c r="F46" i="1"/>
  <c r="F45" i="1"/>
  <c r="D15" i="1"/>
  <c r="C15" i="1"/>
  <c r="D13" i="1"/>
  <c r="C13" i="1"/>
  <c r="P14" i="1"/>
  <c r="P13" i="1"/>
  <c r="P9" i="1"/>
  <c r="P10" i="1"/>
  <c r="P11" i="1"/>
  <c r="P12" i="1"/>
  <c r="P6" i="1"/>
  <c r="P7" i="1"/>
  <c r="P8" i="1"/>
  <c r="P5" i="1"/>
</calcChain>
</file>

<file path=xl/sharedStrings.xml><?xml version="1.0" encoding="utf-8"?>
<sst xmlns="http://schemas.openxmlformats.org/spreadsheetml/2006/main" count="58" uniqueCount="52">
  <si>
    <t>DEER</t>
  </si>
  <si>
    <t>(WHITE TAILED DEER)</t>
  </si>
  <si>
    <t>lbs</t>
  </si>
  <si>
    <t>Kg</t>
  </si>
  <si>
    <t>Avg</t>
  </si>
  <si>
    <t>DoeWeight</t>
  </si>
  <si>
    <t>DoeMeat</t>
  </si>
  <si>
    <t>StagWeight</t>
  </si>
  <si>
    <t>StagMeat</t>
  </si>
  <si>
    <t>BLACK BEAR</t>
  </si>
  <si>
    <t>weight</t>
  </si>
  <si>
    <t>meat</t>
  </si>
  <si>
    <t>MOOSE</t>
  </si>
  <si>
    <t>min</t>
  </si>
  <si>
    <t>max</t>
  </si>
  <si>
    <t>COUGAR</t>
  </si>
  <si>
    <t>WOLF</t>
  </si>
  <si>
    <t>DATA FROM THE USEABLE_MEAT_MOD BEFORE UPDATE (20/10/2023)</t>
  </si>
  <si>
    <t xml:space="preserve">                    this.BearSliderMax = (int)130f;</t>
  </si>
  <si>
    <t xml:space="preserve">                    this.BearSliderMin = (int)45f;</t>
  </si>
  <si>
    <t xml:space="preserve">                    this.BearGutSlider = (int)25f;</t>
  </si>
  <si>
    <t xml:space="preserve">                    this.BearQuarterSlider = (int)30f;</t>
  </si>
  <si>
    <t xml:space="preserve">                    this.DeerSliderMax = (int)70f;</t>
  </si>
  <si>
    <t xml:space="preserve">                    this.DeerSliderMin = (int)22f;</t>
  </si>
  <si>
    <t xml:space="preserve">                    this.DeerGutSlider = (int)15f;</t>
  </si>
  <si>
    <t xml:space="preserve">                    this.DeerQuarterSlider = (int)18f;</t>
  </si>
  <si>
    <t xml:space="preserve">                    this.WolfSliderMax = (int)28f;</t>
  </si>
  <si>
    <t xml:space="preserve">                    this.WolfSliderMin = (int)14f;</t>
  </si>
  <si>
    <t xml:space="preserve">                    this.WolfGutSlider = (int)6f;</t>
  </si>
  <si>
    <t xml:space="preserve">                    this.WolfQuarterSlider = (int)7f;</t>
  </si>
  <si>
    <t xml:space="preserve">                    this.MooseSliderMax = (int)320f;</t>
  </si>
  <si>
    <t xml:space="preserve">                    this.MooseSliderMin = (int)86f;</t>
  </si>
  <si>
    <t xml:space="preserve">                    this.MooseGutSlider = (int)40f;</t>
  </si>
  <si>
    <t xml:space="preserve">                    this.MooseQuarterSlider = (int)35f;</t>
  </si>
  <si>
    <t xml:space="preserve">                    this.QuarterWasteMultipler = (float)1.2f;</t>
  </si>
  <si>
    <t xml:space="preserve">                    this.BearSliderMax = (int)86f;</t>
  </si>
  <si>
    <t xml:space="preserve">                    this.BearSliderMin = (int)40f;</t>
  </si>
  <si>
    <t xml:space="preserve">                    this.BearGutSlider = (int)15f;</t>
  </si>
  <si>
    <t xml:space="preserve">                    this.BearQuarterSlider = (int)15f;</t>
  </si>
  <si>
    <t xml:space="preserve">                    this.DeerSliderMax = (int)36f;</t>
  </si>
  <si>
    <t xml:space="preserve">                    this.DeerSliderMin = (int)20f;</t>
  </si>
  <si>
    <t xml:space="preserve">                    this.DeerGutSlider = (int)8f;</t>
  </si>
  <si>
    <t xml:space="preserve">                    this.WolfSliderMax = (int)24f;</t>
  </si>
  <si>
    <t xml:space="preserve">                    this.WolfSliderMin = (int)8f;</t>
  </si>
  <si>
    <t xml:space="preserve">                    this.WolfGutSlider = (int)3f;</t>
  </si>
  <si>
    <t xml:space="preserve">                    this.WolfQuarterSlider = (int)12f;</t>
  </si>
  <si>
    <t xml:space="preserve">                    this.MooseSliderMax = (int)125f;</t>
  </si>
  <si>
    <t xml:space="preserve">                    this.MooseSliderMin = (int)70f;</t>
  </si>
  <si>
    <t xml:space="preserve">                    this.MooseGutSlider = (int)20f;</t>
  </si>
  <si>
    <t xml:space="preserve">                    this.MooseQuarterSlider = (int)30f;</t>
  </si>
  <si>
    <t>Realistic</t>
  </si>
  <si>
    <t>Realistic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</si>
</sst>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1" fillId="0" borderId="0" xfId="0" applyFont="1"/>
    <xf numFmtId="0" fontId="5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9" fontId="0" fillId="3" borderId="0" xfId="0" applyNumberFormat="1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9" fontId="1" fillId="0" borderId="0" xfId="0" applyNumberFormat="1" applyFont="1"/>
    <xf numFmtId="0" fontId="1" fillId="3" borderId="0" xfId="0" applyFont="1" applyFill="1"/>
    <xf numFmtId="9" fontId="1" fillId="3" borderId="0" xfId="0" applyNumberFormat="1" applyFont="1" applyFill="1"/>
    <xf numFmtId="0" fontId="1" fillId="4" borderId="0" xfId="0" applyFont="1" applyFill="1"/>
    <xf numFmtId="9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4</xdr:col>
      <xdr:colOff>84102</xdr:colOff>
      <xdr:row>8</xdr:row>
      <xdr:rowOff>137280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EB8B0C-73DE-61DF-0570-53C6BFAA6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2420"/>
          <a:ext cx="3254022" cy="1379340"/>
        </a:xfrm>
        <a:prstGeom prst="rect">
          <a:avLst/>
        </a:prstGeom>
      </xdr:spPr>
    </xdr:pic>
    <xdr:clientData/>
  </xdr:twoCellAnchor>
  <xdr:twoCellAnchor editAs="oneCell">
    <xdr:from>
      <xdr:col>4</xdr:col>
      <xdr:colOff>373380</xdr:colOff>
      <xdr:row>1</xdr:row>
      <xdr:rowOff>53340</xdr:rowOff>
    </xdr:from>
    <xdr:to>
      <xdr:col>6</xdr:col>
      <xdr:colOff>647861</xdr:colOff>
      <xdr:row>8</xdr:row>
      <xdr:rowOff>91554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131D884-B352-B43C-E517-912470C61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3300" y="327660"/>
          <a:ext cx="1859441" cy="1318374"/>
        </a:xfrm>
        <a:prstGeom prst="rect">
          <a:avLst/>
        </a:prstGeom>
      </xdr:spPr>
    </xdr:pic>
    <xdr:clientData/>
  </xdr:twoCellAnchor>
  <xdr:twoCellAnchor editAs="oneCell">
    <xdr:from>
      <xdr:col>7</xdr:col>
      <xdr:colOff>45721</xdr:colOff>
      <xdr:row>1</xdr:row>
      <xdr:rowOff>105626</xdr:rowOff>
    </xdr:from>
    <xdr:to>
      <xdr:col>13</xdr:col>
      <xdr:colOff>487681</xdr:colOff>
      <xdr:row>18</xdr:row>
      <xdr:rowOff>175667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A78393D-7A49-A5E9-517F-782E892C9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93081" y="379946"/>
          <a:ext cx="5196840" cy="317900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15</xdr:col>
      <xdr:colOff>663547</xdr:colOff>
      <xdr:row>32</xdr:row>
      <xdr:rowOff>137362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81D7DD7-D27B-6CAC-D667-068B5A7DD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47360" y="3749040"/>
          <a:ext cx="7003387" cy="23319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693617</xdr:colOff>
      <xdr:row>44</xdr:row>
      <xdr:rowOff>160145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F0A3CBB-87B2-9C6C-BA65-1F5DECBD0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972300"/>
          <a:ext cx="2278577" cy="1440305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38</xdr:row>
      <xdr:rowOff>45720</xdr:rowOff>
    </xdr:from>
    <xdr:to>
      <xdr:col>9</xdr:col>
      <xdr:colOff>282361</xdr:colOff>
      <xdr:row>41</xdr:row>
      <xdr:rowOff>167698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9D12147-5A79-F927-EE8C-C9BC9C1D9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60320" y="7200900"/>
          <a:ext cx="4854361" cy="670618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36</xdr:row>
      <xdr:rowOff>137160</xdr:rowOff>
    </xdr:from>
    <xdr:to>
      <xdr:col>20</xdr:col>
      <xdr:colOff>297890</xdr:colOff>
      <xdr:row>54</xdr:row>
      <xdr:rowOff>273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BB737CED-227F-7E70-64C1-4F0B5C7B2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55280" y="6926580"/>
          <a:ext cx="8192210" cy="3154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3</xdr:col>
      <xdr:colOff>396480</xdr:colOff>
      <xdr:row>70</xdr:row>
      <xdr:rowOff>91606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1B2E36B-1B7E-AB29-AEA1-E1FE0CA2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292840"/>
          <a:ext cx="2773920" cy="1920406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61</xdr:row>
      <xdr:rowOff>53340</xdr:rowOff>
    </xdr:from>
    <xdr:to>
      <xdr:col>20</xdr:col>
      <xdr:colOff>610313</xdr:colOff>
      <xdr:row>77</xdr:row>
      <xdr:rowOff>106938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E0F1406C-181A-6BA0-469F-FAB654B17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1529060"/>
          <a:ext cx="8230313" cy="29796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2</xdr:col>
      <xdr:colOff>411653</xdr:colOff>
      <xdr:row>90</xdr:row>
      <xdr:rowOff>15352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9CEB6F7D-B2F1-1628-A930-9091A9DAF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5613380"/>
          <a:ext cx="1996613" cy="1295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15</xdr:col>
      <xdr:colOff>282377</xdr:colOff>
      <xdr:row>93</xdr:row>
      <xdr:rowOff>61124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598D3488-8EF6-B0E1-3D35-5B8AD17E6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32320" y="15613380"/>
          <a:ext cx="5037257" cy="1889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4</xdr:col>
      <xdr:colOff>541342</xdr:colOff>
      <xdr:row>111</xdr:row>
      <xdr:rowOff>160208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4F0CDEC-C609-5CB5-54EF-3470F3B0F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8867120"/>
          <a:ext cx="3711262" cy="2171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6A0D-645F-4DA8-ACBE-3A2753F9AB5D}">
  <dimension ref="A1:P137"/>
  <sheetViews>
    <sheetView tabSelected="1" topLeftCell="A117" workbookViewId="0">
      <selection activeCell="I140" sqref="I140"/>
    </sheetView>
  </sheetViews>
  <sheetFormatPr baseColWidth="10" defaultRowHeight="14.4" x14ac:dyDescent="0.3"/>
  <sheetData>
    <row r="1" spans="1:16" s="2" customFormat="1" ht="21.6" customHeight="1" x14ac:dyDescent="0.45">
      <c r="A1" s="2" t="s">
        <v>0</v>
      </c>
      <c r="B1" s="2" t="s">
        <v>1</v>
      </c>
    </row>
    <row r="4" spans="1:16" x14ac:dyDescent="0.3">
      <c r="O4" t="s">
        <v>2</v>
      </c>
      <c r="P4" t="s">
        <v>3</v>
      </c>
    </row>
    <row r="5" spans="1:16" x14ac:dyDescent="0.3">
      <c r="O5">
        <v>52.19</v>
      </c>
      <c r="P5">
        <f>O5*0.453592</f>
        <v>23.672966479999999</v>
      </c>
    </row>
    <row r="6" spans="1:16" x14ac:dyDescent="0.3">
      <c r="O6">
        <v>130</v>
      </c>
      <c r="P6">
        <f t="shared" ref="P6:P14" si="0">O6*0.453592</f>
        <v>58.96696</v>
      </c>
    </row>
    <row r="7" spans="1:16" x14ac:dyDescent="0.3">
      <c r="O7">
        <v>63</v>
      </c>
      <c r="P7">
        <f t="shared" si="0"/>
        <v>28.576295999999999</v>
      </c>
    </row>
    <row r="8" spans="1:16" x14ac:dyDescent="0.3">
      <c r="O8">
        <v>150</v>
      </c>
      <c r="P8">
        <f t="shared" si="0"/>
        <v>68.038799999999995</v>
      </c>
    </row>
    <row r="9" spans="1:16" x14ac:dyDescent="0.3">
      <c r="O9">
        <v>53</v>
      </c>
      <c r="P9">
        <f t="shared" si="0"/>
        <v>24.040375999999998</v>
      </c>
    </row>
    <row r="10" spans="1:16" x14ac:dyDescent="0.3">
      <c r="O10">
        <v>40</v>
      </c>
      <c r="P10">
        <f t="shared" si="0"/>
        <v>18.14368</v>
      </c>
    </row>
    <row r="11" spans="1:16" x14ac:dyDescent="0.3">
      <c r="B11" t="s">
        <v>4</v>
      </c>
      <c r="O11">
        <v>90</v>
      </c>
      <c r="P11">
        <f t="shared" si="0"/>
        <v>40.823279999999997</v>
      </c>
    </row>
    <row r="12" spans="1:16" x14ac:dyDescent="0.3">
      <c r="A12" t="s">
        <v>5</v>
      </c>
      <c r="B12">
        <v>45</v>
      </c>
      <c r="C12">
        <v>40</v>
      </c>
      <c r="D12">
        <v>90</v>
      </c>
      <c r="O12">
        <v>200</v>
      </c>
      <c r="P12">
        <f t="shared" si="0"/>
        <v>90.718400000000003</v>
      </c>
    </row>
    <row r="13" spans="1:16" x14ac:dyDescent="0.3">
      <c r="A13" t="s">
        <v>6</v>
      </c>
      <c r="B13">
        <v>18</v>
      </c>
      <c r="C13">
        <f>C12*B13/B12</f>
        <v>16</v>
      </c>
      <c r="D13">
        <f>D12*C13/C12</f>
        <v>36</v>
      </c>
      <c r="O13">
        <v>300</v>
      </c>
      <c r="P13">
        <f t="shared" si="0"/>
        <v>136.07759999999999</v>
      </c>
    </row>
    <row r="14" spans="1:16" x14ac:dyDescent="0.3">
      <c r="A14" t="s">
        <v>7</v>
      </c>
      <c r="B14">
        <v>68</v>
      </c>
      <c r="C14">
        <v>90</v>
      </c>
      <c r="D14">
        <v>137</v>
      </c>
      <c r="O14">
        <v>100</v>
      </c>
      <c r="P14">
        <f t="shared" si="0"/>
        <v>45.359200000000001</v>
      </c>
    </row>
    <row r="15" spans="1:16" x14ac:dyDescent="0.3">
      <c r="A15" t="s">
        <v>8</v>
      </c>
      <c r="B15">
        <v>28.5</v>
      </c>
      <c r="C15" s="1">
        <f>C14*B15/B14</f>
        <v>37.720588235294116</v>
      </c>
      <c r="D15" s="1">
        <f>D14*C15/C14</f>
        <v>57.419117647058819</v>
      </c>
    </row>
    <row r="36" spans="1:6" s="2" customFormat="1" ht="23.4" x14ac:dyDescent="0.45">
      <c r="A36" s="2" t="s">
        <v>9</v>
      </c>
    </row>
    <row r="44" spans="1:6" x14ac:dyDescent="0.3">
      <c r="E44" t="s">
        <v>10</v>
      </c>
      <c r="F44" t="s">
        <v>11</v>
      </c>
    </row>
    <row r="45" spans="1:6" x14ac:dyDescent="0.3">
      <c r="E45">
        <v>47</v>
      </c>
      <c r="F45">
        <f>0.33*E45</f>
        <v>15.510000000000002</v>
      </c>
    </row>
    <row r="46" spans="1:6" x14ac:dyDescent="0.3">
      <c r="E46">
        <v>409</v>
      </c>
      <c r="F46">
        <f>0.33*E46</f>
        <v>134.97</v>
      </c>
    </row>
    <row r="58" spans="1:10" s="2" customFormat="1" ht="23.4" x14ac:dyDescent="0.45">
      <c r="A58" s="2" t="s">
        <v>12</v>
      </c>
    </row>
    <row r="61" spans="1:10" x14ac:dyDescent="0.3">
      <c r="F61" t="s">
        <v>10</v>
      </c>
      <c r="G61" t="s">
        <v>11</v>
      </c>
    </row>
    <row r="62" spans="1:10" x14ac:dyDescent="0.3">
      <c r="E62" t="s">
        <v>13</v>
      </c>
      <c r="F62">
        <v>270</v>
      </c>
      <c r="G62">
        <f>0.45*F62</f>
        <v>121.5</v>
      </c>
    </row>
    <row r="63" spans="1:10" x14ac:dyDescent="0.3">
      <c r="E63" t="s">
        <v>14</v>
      </c>
      <c r="F63">
        <v>600</v>
      </c>
      <c r="G63">
        <f>0.45*F63</f>
        <v>270</v>
      </c>
      <c r="I63" t="s">
        <v>2</v>
      </c>
      <c r="J63" t="s">
        <v>3</v>
      </c>
    </row>
    <row r="64" spans="1:10" x14ac:dyDescent="0.3">
      <c r="I64">
        <v>500</v>
      </c>
      <c r="J64">
        <f>I64*0.453592</f>
        <v>226.79599999999999</v>
      </c>
    </row>
    <row r="82" spans="1:6" s="2" customFormat="1" ht="23.4" x14ac:dyDescent="0.45">
      <c r="A82" s="2" t="s">
        <v>15</v>
      </c>
    </row>
    <row r="85" spans="1:6" x14ac:dyDescent="0.3">
      <c r="E85">
        <v>29</v>
      </c>
      <c r="F85">
        <f>E85*0.45</f>
        <v>13.05</v>
      </c>
    </row>
    <row r="86" spans="1:6" x14ac:dyDescent="0.3">
      <c r="E86">
        <v>120</v>
      </c>
      <c r="F86">
        <f>E86*0.45</f>
        <v>54</v>
      </c>
    </row>
    <row r="99" spans="1:8" s="6" customFormat="1" ht="25.8" x14ac:dyDescent="0.5">
      <c r="A99" s="5" t="s">
        <v>16</v>
      </c>
    </row>
    <row r="104" spans="1:8" x14ac:dyDescent="0.3">
      <c r="G104">
        <v>23</v>
      </c>
      <c r="H104">
        <f>G104*0.33</f>
        <v>7.5900000000000007</v>
      </c>
    </row>
    <row r="105" spans="1:8" x14ac:dyDescent="0.3">
      <c r="G105">
        <v>80</v>
      </c>
      <c r="H105">
        <f>G105*0.33</f>
        <v>26.400000000000002</v>
      </c>
    </row>
    <row r="117" spans="1:12" s="3" customFormat="1" ht="21" x14ac:dyDescent="0.4">
      <c r="A117" s="3" t="s">
        <v>17</v>
      </c>
    </row>
    <row r="120" spans="1:12" x14ac:dyDescent="0.3">
      <c r="B120" t="s">
        <v>50</v>
      </c>
      <c r="F120" t="s">
        <v>51</v>
      </c>
    </row>
    <row r="121" spans="1:12" x14ac:dyDescent="0.3">
      <c r="A121" t="s">
        <v>18</v>
      </c>
      <c r="E121" t="s">
        <v>35</v>
      </c>
      <c r="J121">
        <v>130</v>
      </c>
      <c r="K121">
        <v>86</v>
      </c>
      <c r="L121" s="9">
        <f>(J121-K121)/J121</f>
        <v>0.33846153846153848</v>
      </c>
    </row>
    <row r="122" spans="1:12" x14ac:dyDescent="0.3">
      <c r="A122" t="s">
        <v>19</v>
      </c>
      <c r="E122" t="s">
        <v>36</v>
      </c>
      <c r="J122">
        <v>45</v>
      </c>
      <c r="K122">
        <v>40</v>
      </c>
      <c r="L122" s="9">
        <f t="shared" ref="L122:L137" si="1">(J122-K122)/J122</f>
        <v>0.1111111111111111</v>
      </c>
    </row>
    <row r="123" spans="1:12" s="4" customFormat="1" x14ac:dyDescent="0.3">
      <c r="A123" s="4" t="s">
        <v>20</v>
      </c>
      <c r="E123" s="4" t="s">
        <v>37</v>
      </c>
      <c r="J123" s="4">
        <v>25</v>
      </c>
      <c r="K123" s="4">
        <v>15</v>
      </c>
      <c r="L123" s="14">
        <f t="shared" si="1"/>
        <v>0.4</v>
      </c>
    </row>
    <row r="124" spans="1:12" s="12" customFormat="1" x14ac:dyDescent="0.3">
      <c r="A124" s="12" t="s">
        <v>21</v>
      </c>
      <c r="E124" s="12" t="s">
        <v>38</v>
      </c>
      <c r="J124" s="12">
        <v>30</v>
      </c>
      <c r="K124" s="12">
        <v>15</v>
      </c>
      <c r="L124" s="13">
        <f t="shared" si="1"/>
        <v>0.5</v>
      </c>
    </row>
    <row r="125" spans="1:12" s="7" customFormat="1" x14ac:dyDescent="0.3">
      <c r="A125" s="7" t="s">
        <v>22</v>
      </c>
      <c r="E125" s="7" t="s">
        <v>39</v>
      </c>
      <c r="J125" s="7">
        <v>70</v>
      </c>
      <c r="K125" s="7">
        <v>36</v>
      </c>
      <c r="L125" s="10">
        <f t="shared" si="1"/>
        <v>0.48571428571428571</v>
      </c>
    </row>
    <row r="126" spans="1:12" s="7" customFormat="1" x14ac:dyDescent="0.3">
      <c r="A126" s="7" t="s">
        <v>23</v>
      </c>
      <c r="E126" s="7" t="s">
        <v>40</v>
      </c>
      <c r="J126" s="7">
        <v>22</v>
      </c>
      <c r="K126" s="7">
        <v>20</v>
      </c>
      <c r="L126" s="10">
        <f t="shared" si="1"/>
        <v>9.0909090909090912E-2</v>
      </c>
    </row>
    <row r="127" spans="1:12" s="15" customFormat="1" x14ac:dyDescent="0.3">
      <c r="A127" s="15" t="s">
        <v>24</v>
      </c>
      <c r="E127" s="15" t="s">
        <v>41</v>
      </c>
      <c r="J127" s="15">
        <v>15</v>
      </c>
      <c r="K127" s="15">
        <v>8</v>
      </c>
      <c r="L127" s="16">
        <f t="shared" si="1"/>
        <v>0.46666666666666667</v>
      </c>
    </row>
    <row r="128" spans="1:12" s="12" customFormat="1" x14ac:dyDescent="0.3">
      <c r="A128" s="12" t="s">
        <v>25</v>
      </c>
      <c r="E128" s="12" t="s">
        <v>25</v>
      </c>
      <c r="J128" s="12">
        <v>18</v>
      </c>
      <c r="K128" s="12">
        <v>18</v>
      </c>
      <c r="L128" s="13">
        <f t="shared" si="1"/>
        <v>0</v>
      </c>
    </row>
    <row r="129" spans="1:12" s="8" customFormat="1" x14ac:dyDescent="0.3">
      <c r="A129" s="8" t="s">
        <v>26</v>
      </c>
      <c r="E129" s="8" t="s">
        <v>42</v>
      </c>
      <c r="J129" s="8">
        <v>28</v>
      </c>
      <c r="K129" s="8">
        <v>24</v>
      </c>
      <c r="L129" s="11">
        <f t="shared" si="1"/>
        <v>0.14285714285714285</v>
      </c>
    </row>
    <row r="130" spans="1:12" s="8" customFormat="1" x14ac:dyDescent="0.3">
      <c r="A130" s="8" t="s">
        <v>27</v>
      </c>
      <c r="E130" s="8" t="s">
        <v>43</v>
      </c>
      <c r="J130" s="8">
        <v>14</v>
      </c>
      <c r="K130" s="8">
        <v>8</v>
      </c>
      <c r="L130" s="11">
        <f t="shared" si="1"/>
        <v>0.42857142857142855</v>
      </c>
    </row>
    <row r="131" spans="1:12" s="17" customFormat="1" x14ac:dyDescent="0.3">
      <c r="A131" s="17" t="s">
        <v>28</v>
      </c>
      <c r="E131" s="17" t="s">
        <v>44</v>
      </c>
      <c r="J131" s="17">
        <v>6</v>
      </c>
      <c r="K131" s="17">
        <v>3</v>
      </c>
      <c r="L131" s="18">
        <f t="shared" si="1"/>
        <v>0.5</v>
      </c>
    </row>
    <row r="132" spans="1:12" s="12" customFormat="1" x14ac:dyDescent="0.3">
      <c r="A132" s="12" t="s">
        <v>29</v>
      </c>
      <c r="E132" s="12" t="s">
        <v>45</v>
      </c>
      <c r="J132" s="12">
        <v>7</v>
      </c>
      <c r="K132" s="12">
        <v>12</v>
      </c>
      <c r="L132" s="13">
        <f t="shared" si="1"/>
        <v>-0.7142857142857143</v>
      </c>
    </row>
    <row r="133" spans="1:12" x14ac:dyDescent="0.3">
      <c r="A133" t="s">
        <v>30</v>
      </c>
      <c r="E133" t="s">
        <v>46</v>
      </c>
      <c r="J133">
        <v>320</v>
      </c>
      <c r="K133">
        <v>125</v>
      </c>
      <c r="L133" s="9">
        <f t="shared" si="1"/>
        <v>0.609375</v>
      </c>
    </row>
    <row r="134" spans="1:12" x14ac:dyDescent="0.3">
      <c r="A134" t="s">
        <v>31</v>
      </c>
      <c r="E134" t="s">
        <v>47</v>
      </c>
      <c r="J134">
        <v>86</v>
      </c>
      <c r="K134">
        <v>70</v>
      </c>
      <c r="L134" s="9">
        <f t="shared" si="1"/>
        <v>0.18604651162790697</v>
      </c>
    </row>
    <row r="135" spans="1:12" s="4" customFormat="1" x14ac:dyDescent="0.3">
      <c r="A135" s="4" t="s">
        <v>32</v>
      </c>
      <c r="E135" s="4" t="s">
        <v>48</v>
      </c>
      <c r="J135" s="4">
        <v>40</v>
      </c>
      <c r="K135" s="4">
        <v>20</v>
      </c>
      <c r="L135" s="14">
        <f t="shared" si="1"/>
        <v>0.5</v>
      </c>
    </row>
    <row r="136" spans="1:12" s="12" customFormat="1" x14ac:dyDescent="0.3">
      <c r="A136" s="12" t="s">
        <v>33</v>
      </c>
      <c r="E136" s="12" t="s">
        <v>49</v>
      </c>
      <c r="J136" s="12">
        <v>35</v>
      </c>
      <c r="K136" s="12">
        <v>30</v>
      </c>
      <c r="L136" s="13">
        <f t="shared" si="1"/>
        <v>0.14285714285714285</v>
      </c>
    </row>
    <row r="137" spans="1:12" x14ac:dyDescent="0.3">
      <c r="A137" t="s">
        <v>34</v>
      </c>
      <c r="E137" t="s">
        <v>34</v>
      </c>
      <c r="J137">
        <v>1.2</v>
      </c>
      <c r="K137">
        <v>1</v>
      </c>
      <c r="L137" s="9">
        <f t="shared" si="1"/>
        <v>0.16666666666666663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Deschamps</dc:creator>
  <cp:lastModifiedBy>Romain Deschamps</cp:lastModifiedBy>
  <dcterms:created xsi:type="dcterms:W3CDTF">2023-10-19T21:39:13Z</dcterms:created>
  <dcterms:modified xsi:type="dcterms:W3CDTF">2023-10-20T12:14:55Z</dcterms:modified>
</cp:coreProperties>
</file>