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D Modeli\3D Stampac\Flutur i5 GitHub Repo\"/>
    </mc:Choice>
  </mc:AlternateContent>
  <xr:revisionPtr revIDLastSave="0" documentId="13_ncr:1_{FE839583-4A9E-4475-88B2-0AC04D3D8BA9}" xr6:coauthVersionLast="47" xr6:coauthVersionMax="47" xr10:uidLastSave="{00000000-0000-0000-0000-000000000000}"/>
  <bookViews>
    <workbookView xWindow="-108" yWindow="-108" windowWidth="23256" windowHeight="12456" xr2:uid="{184AA6E9-E507-46AF-B053-2B2DBAAA1913}"/>
  </bookViews>
  <sheets>
    <sheet name="All Total" sheetId="1" r:id="rId1"/>
    <sheet name="C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2" l="1"/>
  <c r="D21" i="2"/>
  <c r="D20" i="2"/>
  <c r="D19" i="2"/>
  <c r="D18" i="2"/>
  <c r="D17" i="2"/>
  <c r="D16" i="2"/>
</calcChain>
</file>

<file path=xl/sharedStrings.xml><?xml version="1.0" encoding="utf-8"?>
<sst xmlns="http://schemas.openxmlformats.org/spreadsheetml/2006/main" count="165" uniqueCount="144">
  <si>
    <t>No.</t>
  </si>
  <si>
    <t>1</t>
  </si>
  <si>
    <t>4</t>
  </si>
  <si>
    <t>2</t>
  </si>
  <si>
    <t>6</t>
  </si>
  <si>
    <t>5</t>
  </si>
  <si>
    <t>Slot Profile Corner Connector</t>
  </si>
  <si>
    <t>Slot Profile Angle Connector</t>
  </si>
  <si>
    <t>Slot Profile Angle Connector-Short</t>
  </si>
  <si>
    <t>Slot Profile Plate Connector</t>
  </si>
  <si>
    <t>8</t>
  </si>
  <si>
    <t>49</t>
  </si>
  <si>
    <t>89</t>
  </si>
  <si>
    <t>External Angle Connector</t>
  </si>
  <si>
    <t>12</t>
  </si>
  <si>
    <t>Adjustable Leg M5</t>
  </si>
  <si>
    <t>Nut M5</t>
  </si>
  <si>
    <t>Stepper Motor NEMA17 17HS8401</t>
  </si>
  <si>
    <t>Belt Pin</t>
  </si>
  <si>
    <t>Idler Pulley Positioner</t>
  </si>
  <si>
    <t>Linear Guide Support SK12</t>
  </si>
  <si>
    <t>Linear Bearing Block SC12UU</t>
  </si>
  <si>
    <t>Portal Plate - Right</t>
  </si>
  <si>
    <t>Portal Plate - Left</t>
  </si>
  <si>
    <t>Extruder plate</t>
  </si>
  <si>
    <t>Filament Feeder MK8-style</t>
  </si>
  <si>
    <t>Filament Feeder Plate</t>
  </si>
  <si>
    <t>Hotend E3D V6 type</t>
  </si>
  <si>
    <t>23</t>
  </si>
  <si>
    <t>19</t>
  </si>
  <si>
    <t>Nut M4</t>
  </si>
  <si>
    <t>21</t>
  </si>
  <si>
    <t>Ball Bearing with Housing KP08</t>
  </si>
  <si>
    <t>Heated Bed Plate</t>
  </si>
  <si>
    <t>22</t>
  </si>
  <si>
    <t>Nut M3</t>
  </si>
  <si>
    <t>18</t>
  </si>
  <si>
    <t>Stepper Motor Bracket</t>
  </si>
  <si>
    <t>Endstop Cherry DB2 Microswitch</t>
  </si>
  <si>
    <t>Nut M2</t>
  </si>
  <si>
    <t>Y Endstop Spacer</t>
  </si>
  <si>
    <t>BL Touch v3.1</t>
  </si>
  <si>
    <t>Bl Touch Bracket</t>
  </si>
  <si>
    <t>Housing Base</t>
  </si>
  <si>
    <t>Controller Board</t>
  </si>
  <si>
    <t>Housing Lid</t>
  </si>
  <si>
    <t>Front Panel Holder</t>
  </si>
  <si>
    <t>Display Panel</t>
  </si>
  <si>
    <t>Display</t>
  </si>
  <si>
    <t>Side Fan Holder</t>
  </si>
  <si>
    <t>Upper Fan Holder</t>
  </si>
  <si>
    <t>Aluminum Profiles</t>
  </si>
  <si>
    <t>Profile Connectors</t>
  </si>
  <si>
    <t>Motion</t>
  </si>
  <si>
    <t>Linear Bearing Block LMF12UU</t>
  </si>
  <si>
    <t>Fasteners</t>
  </si>
  <si>
    <t>Knob Nut M3</t>
  </si>
  <si>
    <t>Printables</t>
  </si>
  <si>
    <t>Housing Leg</t>
  </si>
  <si>
    <t>Endstops</t>
  </si>
  <si>
    <t>Electro-mechanical</t>
  </si>
  <si>
    <t>Sheet metal work</t>
  </si>
  <si>
    <t>Cable management</t>
  </si>
  <si>
    <t>Cores</t>
  </si>
  <si>
    <t>AWG</t>
  </si>
  <si>
    <t>Qty.</t>
  </si>
  <si>
    <t>Note</t>
  </si>
  <si>
    <t>Heat-resistant insulation</t>
  </si>
  <si>
    <t>Thermistor</t>
  </si>
  <si>
    <t>Fans</t>
  </si>
  <si>
    <t>BL Touch</t>
  </si>
  <si>
    <t>Heater - HB</t>
  </si>
  <si>
    <t>Heater - E</t>
  </si>
  <si>
    <t>Stepper E</t>
  </si>
  <si>
    <t>Purpose</t>
  </si>
  <si>
    <t>Stepper X</t>
  </si>
  <si>
    <t>Length [m]</t>
  </si>
  <si>
    <t>Stepper Y</t>
  </si>
  <si>
    <t>Total</t>
  </si>
  <si>
    <t>Power Supply 320 W</t>
  </si>
  <si>
    <r>
      <t>CS       [mm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] </t>
    </r>
  </si>
  <si>
    <t>Stepper Z</t>
  </si>
  <si>
    <r>
      <t>CS               [mm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] </t>
    </r>
  </si>
  <si>
    <t>Item</t>
  </si>
  <si>
    <t>Cables</t>
  </si>
  <si>
    <t xml:space="preserve">Synchronous Pulley GT2-20t x 6 </t>
  </si>
  <si>
    <t xml:space="preserve">Synchronous Pulley GT2-40t x 6 </t>
  </si>
  <si>
    <t xml:space="preserve">Idler Pulley GT2-20t x 6 </t>
  </si>
  <si>
    <t xml:space="preserve">Synchronous Loop Belt GT2-158 x 6  </t>
  </si>
  <si>
    <t xml:space="preserve">Synchronous Loop Belt GT2-1220 x 6 </t>
  </si>
  <si>
    <t xml:space="preserve">Synchronous Belt GT2-1116 x 6  </t>
  </si>
  <si>
    <t xml:space="preserve">Synchronous Belt GT2-970 x 6 </t>
  </si>
  <si>
    <t xml:space="preserve">Ball Bearing F686-2RS 6 x 13 x 5 </t>
  </si>
  <si>
    <t xml:space="preserve">Y Shaft Φ6 x 515 </t>
  </si>
  <si>
    <t xml:space="preserve">Linear Guide Φ12 x 370 </t>
  </si>
  <si>
    <t xml:space="preserve">Linear Guide Φ12 x 446 </t>
  </si>
  <si>
    <t xml:space="preserve">Linear Guide Φ12 x 375 </t>
  </si>
  <si>
    <t xml:space="preserve">Lead Screw T10 x 2 </t>
  </si>
  <si>
    <t xml:space="preserve">Lead Nut T10 x 2 </t>
  </si>
  <si>
    <t xml:space="preserve">Cross Head Screw M2 x 14 </t>
  </si>
  <si>
    <t xml:space="preserve">Washer 2.5x5x0.5 </t>
  </si>
  <si>
    <t xml:space="preserve">Cross Head Screw M3 x 6 </t>
  </si>
  <si>
    <t xml:space="preserve">Cross Head Screw M3 x 12 </t>
  </si>
  <si>
    <t xml:space="preserve">Cross Head Countersink Bolt M3 x 10 </t>
  </si>
  <si>
    <t xml:space="preserve">Cross Head Countersink Bolt M3 x 40 </t>
  </si>
  <si>
    <t xml:space="preserve">Insert Nut M3 x 3 </t>
  </si>
  <si>
    <t xml:space="preserve">Washer 3.5 x 7 x 0.5 </t>
  </si>
  <si>
    <t xml:space="preserve">Flat Head Bolt M4 x 10 </t>
  </si>
  <si>
    <t xml:space="preserve">Washer 4.5 x 9 x 0.8 </t>
  </si>
  <si>
    <t xml:space="preserve">Cross Head Bolt M5 x 10 </t>
  </si>
  <si>
    <t xml:space="preserve">Cross Head Bolt M5 x 12 </t>
  </si>
  <si>
    <t xml:space="preserve">Cross Head Screw M5 x 35 </t>
  </si>
  <si>
    <t xml:space="preserve">Socket Head Bolt M5 x 30 </t>
  </si>
  <si>
    <t xml:space="preserve">Hexagonal Head Bolt M5 x 35 </t>
  </si>
  <si>
    <t xml:space="preserve">Washer 5.5 x 10 x 1.5 </t>
  </si>
  <si>
    <t xml:space="preserve">Washer 5.5x15x1.5 </t>
  </si>
  <si>
    <t xml:space="preserve">Washer 5.5 x 18 x 1.5 </t>
  </si>
  <si>
    <t xml:space="preserve">Compression Spring 20 x 5 x 5 </t>
  </si>
  <si>
    <t xml:space="preserve">Fan Ø40 </t>
  </si>
  <si>
    <t xml:space="preserve">Teflon Tube Φ1.75 x 120 </t>
  </si>
  <si>
    <t xml:space="preserve">Flat Bar Connector 20 x 458.5 x 4 </t>
  </si>
  <si>
    <t xml:space="preserve"> X Cable Chain Rail 10 x 15 x 400 </t>
  </si>
  <si>
    <t xml:space="preserve">Y Cable Chain Rail 10 x 15 x 400 </t>
  </si>
  <si>
    <t xml:space="preserve">Z Cable Chain Rail 10 x 15 x 400 </t>
  </si>
  <si>
    <t xml:space="preserve">2 x 0.14 (20 AWG) x 2400 </t>
  </si>
  <si>
    <t xml:space="preserve">4 x 0.14 (26 AWG) x 1600 </t>
  </si>
  <si>
    <t xml:space="preserve">4 x 0.25 (23 AWG) x 1600 </t>
  </si>
  <si>
    <t xml:space="preserve">2 x 0.35 (22 AWG) x 3200 </t>
  </si>
  <si>
    <t xml:space="preserve">4 x 0.5 (20 AWG) x 3800 </t>
  </si>
  <si>
    <t xml:space="preserve">2 x 0.75 (18 AWG) x 1600 </t>
  </si>
  <si>
    <t xml:space="preserve">2 x 2.5 (14 AWG) x 800 </t>
  </si>
  <si>
    <t>T Slot Nut 2020 M5</t>
  </si>
  <si>
    <t xml:space="preserve">Slot Profile 2020 l = 525 </t>
  </si>
  <si>
    <t xml:space="preserve">Slot Profile 2020 l = 480 </t>
  </si>
  <si>
    <t xml:space="preserve">Slot Profile 2020 l = 410 </t>
  </si>
  <si>
    <t>Insert Nut M4 x 4</t>
  </si>
  <si>
    <t>Y Shaft Bearing Bracket</t>
  </si>
  <si>
    <t>Cable Bracket - Right</t>
  </si>
  <si>
    <t>Cable Bracket - Left</t>
  </si>
  <si>
    <t>Cable Bracket - Extruder</t>
  </si>
  <si>
    <t>Material Deposition</t>
  </si>
  <si>
    <t xml:space="preserve">Aluminum Heated Bed 310 x 310 </t>
  </si>
  <si>
    <t>Reset Push-button Ø6</t>
  </si>
  <si>
    <t>Main Switch 250V 10A 22 x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</si>
</sst>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name val="Calibri"/>
    </font>
    <font>
      <sz val="1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medium">
        <color indexed="64"/>
      </left>
      <right style="thin">
        <color theme="2"/>
      </right>
      <top style="medium">
        <color indexed="64"/>
      </top>
      <bottom style="medium">
        <color indexed="64"/>
      </bottom>
      <diagonal/>
    </border>
    <border>
      <left style="thin">
        <color theme="2"/>
      </left>
      <right style="thin">
        <color theme="2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2"/>
      </right>
      <top/>
      <bottom style="thin">
        <color theme="2"/>
      </bottom>
      <diagonal/>
    </border>
    <border>
      <left style="medium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medium">
        <color indexed="64"/>
      </bottom>
      <diagonal/>
    </border>
    <border>
      <left style="thin">
        <color theme="2"/>
      </left>
      <right/>
      <top style="medium">
        <color indexed="64"/>
      </top>
      <bottom style="medium">
        <color indexed="64"/>
      </bottom>
      <diagonal/>
    </border>
    <border>
      <left style="thin">
        <color theme="2"/>
      </left>
      <right/>
      <top style="medium">
        <color indexed="64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medium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/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0AF4-8935-492E-B8FA-88D6BD3A96E9}">
  <dimension ref="A1:F109"/>
  <sheetViews>
    <sheetView tabSelected="1" workbookViewId="0"/>
  </sheetViews>
  <sheetFormatPr defaultRowHeight="14.4" x14ac:dyDescent="0.3"/>
  <cols>
    <col min="1" max="1" width="34.77734375" style="6" customWidth="1"/>
    <col min="2" max="2" width="5.44140625" style="6" customWidth="1"/>
    <col min="3" max="4" width="8.88671875" style="1"/>
    <col min="5" max="5" width="9.33203125" style="44" customWidth="1"/>
    <col min="7" max="8" width="8.88671875" style="1"/>
    <col min="9" max="9" width="9.44140625" style="1" customWidth="1"/>
    <col min="10" max="16384" width="8.88671875" style="1"/>
  </cols>
  <sheetData>
    <row r="1" spans="1:5" ht="15" thickBot="1" x14ac:dyDescent="0.35">
      <c r="A1" s="15" t="s">
        <v>83</v>
      </c>
      <c r="B1" s="15" t="s">
        <v>65</v>
      </c>
    </row>
    <row r="2" spans="1:5" x14ac:dyDescent="0.3">
      <c r="A2" s="35" t="s">
        <v>51</v>
      </c>
      <c r="B2" s="35"/>
    </row>
    <row r="3" spans="1:5" x14ac:dyDescent="0.3">
      <c r="A3" s="33" t="s">
        <v>132</v>
      </c>
      <c r="B3" s="34" t="s">
        <v>2</v>
      </c>
    </row>
    <row r="4" spans="1:5" x14ac:dyDescent="0.3">
      <c r="A4" s="30" t="s">
        <v>134</v>
      </c>
      <c r="B4" s="31" t="s">
        <v>4</v>
      </c>
    </row>
    <row r="5" spans="1:5" x14ac:dyDescent="0.3">
      <c r="A5" s="39" t="s">
        <v>133</v>
      </c>
      <c r="B5" s="40" t="s">
        <v>5</v>
      </c>
      <c r="E5" s="4"/>
    </row>
    <row r="6" spans="1:5" x14ac:dyDescent="0.3">
      <c r="A6" s="38" t="s">
        <v>52</v>
      </c>
      <c r="B6" s="38"/>
      <c r="E6" s="4"/>
    </row>
    <row r="7" spans="1:5" x14ac:dyDescent="0.3">
      <c r="A7" s="36" t="s">
        <v>6</v>
      </c>
      <c r="B7" s="34" t="s">
        <v>2</v>
      </c>
      <c r="E7" s="4"/>
    </row>
    <row r="8" spans="1:5" x14ac:dyDescent="0.3">
      <c r="A8" s="32" t="s">
        <v>7</v>
      </c>
      <c r="B8" s="31" t="s">
        <v>4</v>
      </c>
      <c r="E8" s="4"/>
    </row>
    <row r="9" spans="1:5" x14ac:dyDescent="0.3">
      <c r="A9" s="32" t="s">
        <v>8</v>
      </c>
      <c r="B9" s="31" t="s">
        <v>2</v>
      </c>
      <c r="E9" s="4"/>
    </row>
    <row r="10" spans="1:5" x14ac:dyDescent="0.3">
      <c r="A10" s="32" t="s">
        <v>9</v>
      </c>
      <c r="B10" s="31" t="s">
        <v>10</v>
      </c>
      <c r="E10" s="4"/>
    </row>
    <row r="11" spans="1:5" x14ac:dyDescent="0.3">
      <c r="A11" s="32" t="s">
        <v>13</v>
      </c>
      <c r="B11" s="31" t="s">
        <v>14</v>
      </c>
      <c r="E11" s="4"/>
    </row>
    <row r="12" spans="1:5" x14ac:dyDescent="0.3">
      <c r="A12" s="30" t="s">
        <v>131</v>
      </c>
      <c r="B12" s="31" t="s">
        <v>12</v>
      </c>
    </row>
    <row r="13" spans="1:5" x14ac:dyDescent="0.3">
      <c r="A13" s="41" t="s">
        <v>15</v>
      </c>
      <c r="B13" s="40" t="s">
        <v>2</v>
      </c>
    </row>
    <row r="14" spans="1:5" x14ac:dyDescent="0.3">
      <c r="A14" s="38" t="s">
        <v>53</v>
      </c>
      <c r="B14" s="38"/>
    </row>
    <row r="15" spans="1:5" x14ac:dyDescent="0.3">
      <c r="A15" s="8" t="s">
        <v>17</v>
      </c>
      <c r="B15" s="9">
        <v>4</v>
      </c>
      <c r="E15" s="4"/>
    </row>
    <row r="16" spans="1:5" x14ac:dyDescent="0.3">
      <c r="A16" s="7" t="s">
        <v>85</v>
      </c>
      <c r="B16" s="6">
        <v>6</v>
      </c>
    </row>
    <row r="17" spans="1:5" x14ac:dyDescent="0.3">
      <c r="A17" s="32" t="s">
        <v>86</v>
      </c>
      <c r="B17" s="31" t="s">
        <v>3</v>
      </c>
      <c r="E17" s="45"/>
    </row>
    <row r="18" spans="1:5" x14ac:dyDescent="0.3">
      <c r="A18" s="7" t="s">
        <v>87</v>
      </c>
      <c r="B18" s="6">
        <v>9</v>
      </c>
    </row>
    <row r="19" spans="1:5" x14ac:dyDescent="0.3">
      <c r="A19" s="7" t="s">
        <v>88</v>
      </c>
      <c r="B19" s="6">
        <v>1</v>
      </c>
    </row>
    <row r="20" spans="1:5" x14ac:dyDescent="0.3">
      <c r="A20" s="30" t="s">
        <v>89</v>
      </c>
      <c r="B20" s="31" t="s">
        <v>1</v>
      </c>
    </row>
    <row r="21" spans="1:5" x14ac:dyDescent="0.3">
      <c r="A21" s="7" t="s">
        <v>90</v>
      </c>
      <c r="B21" s="6">
        <v>1</v>
      </c>
    </row>
    <row r="22" spans="1:5" x14ac:dyDescent="0.3">
      <c r="A22" s="7" t="s">
        <v>91</v>
      </c>
      <c r="B22" s="6">
        <v>2</v>
      </c>
    </row>
    <row r="23" spans="1:5" x14ac:dyDescent="0.3">
      <c r="A23" s="7" t="s">
        <v>92</v>
      </c>
      <c r="B23" s="6">
        <v>2</v>
      </c>
    </row>
    <row r="24" spans="1:5" x14ac:dyDescent="0.3">
      <c r="A24" s="7" t="s">
        <v>93</v>
      </c>
      <c r="B24" s="6">
        <v>1</v>
      </c>
    </row>
    <row r="25" spans="1:5" x14ac:dyDescent="0.3">
      <c r="A25" s="7" t="s">
        <v>20</v>
      </c>
      <c r="B25" s="6">
        <v>16</v>
      </c>
    </row>
    <row r="26" spans="1:5" x14ac:dyDescent="0.3">
      <c r="A26" s="32" t="s">
        <v>94</v>
      </c>
      <c r="B26" s="31" t="s">
        <v>2</v>
      </c>
    </row>
    <row r="27" spans="1:5" x14ac:dyDescent="0.3">
      <c r="A27" s="7" t="s">
        <v>95</v>
      </c>
      <c r="B27" s="6">
        <v>2</v>
      </c>
    </row>
    <row r="28" spans="1:5" x14ac:dyDescent="0.3">
      <c r="A28" s="7" t="s">
        <v>96</v>
      </c>
      <c r="B28" s="6">
        <v>2</v>
      </c>
    </row>
    <row r="29" spans="1:5" x14ac:dyDescent="0.3">
      <c r="A29" s="7" t="s">
        <v>21</v>
      </c>
      <c r="B29" s="6">
        <v>6</v>
      </c>
    </row>
    <row r="30" spans="1:5" x14ac:dyDescent="0.3">
      <c r="A30" s="32" t="s">
        <v>54</v>
      </c>
      <c r="B30" s="31" t="s">
        <v>2</v>
      </c>
    </row>
    <row r="31" spans="1:5" x14ac:dyDescent="0.3">
      <c r="A31" s="32" t="s">
        <v>32</v>
      </c>
      <c r="B31" s="31" t="s">
        <v>3</v>
      </c>
    </row>
    <row r="32" spans="1:5" x14ac:dyDescent="0.3">
      <c r="A32" s="32" t="s">
        <v>97</v>
      </c>
      <c r="B32" s="31" t="s">
        <v>3</v>
      </c>
    </row>
    <row r="33" spans="1:2" x14ac:dyDescent="0.3">
      <c r="A33" s="41" t="s">
        <v>98</v>
      </c>
      <c r="B33" s="40" t="s">
        <v>3</v>
      </c>
    </row>
    <row r="34" spans="1:2" x14ac:dyDescent="0.3">
      <c r="A34" s="42" t="s">
        <v>55</v>
      </c>
      <c r="B34" s="42"/>
    </row>
    <row r="35" spans="1:2" x14ac:dyDescent="0.3">
      <c r="A35" s="8" t="s">
        <v>99</v>
      </c>
      <c r="B35" s="9">
        <v>4</v>
      </c>
    </row>
    <row r="36" spans="1:2" x14ac:dyDescent="0.3">
      <c r="A36" s="7" t="s">
        <v>39</v>
      </c>
      <c r="B36" s="6">
        <v>4</v>
      </c>
    </row>
    <row r="37" spans="1:2" x14ac:dyDescent="0.3">
      <c r="A37" s="7" t="s">
        <v>100</v>
      </c>
      <c r="B37" s="6">
        <v>4</v>
      </c>
    </row>
    <row r="38" spans="1:2" x14ac:dyDescent="0.3">
      <c r="A38" s="7" t="s">
        <v>101</v>
      </c>
      <c r="B38" s="6">
        <v>44</v>
      </c>
    </row>
    <row r="39" spans="1:2" x14ac:dyDescent="0.3">
      <c r="A39" s="7" t="s">
        <v>102</v>
      </c>
      <c r="B39" s="6">
        <v>18</v>
      </c>
    </row>
    <row r="40" spans="1:2" x14ac:dyDescent="0.3">
      <c r="A40" s="32" t="s">
        <v>103</v>
      </c>
      <c r="B40" s="31" t="s">
        <v>14</v>
      </c>
    </row>
    <row r="41" spans="1:2" x14ac:dyDescent="0.3">
      <c r="A41" s="32" t="s">
        <v>104</v>
      </c>
      <c r="B41" s="31" t="s">
        <v>2</v>
      </c>
    </row>
    <row r="42" spans="1:2" x14ac:dyDescent="0.3">
      <c r="A42" s="32" t="s">
        <v>35</v>
      </c>
      <c r="B42" s="31" t="s">
        <v>36</v>
      </c>
    </row>
    <row r="43" spans="1:2" x14ac:dyDescent="0.3">
      <c r="A43" s="32" t="s">
        <v>56</v>
      </c>
      <c r="B43" s="31" t="s">
        <v>2</v>
      </c>
    </row>
    <row r="44" spans="1:2" x14ac:dyDescent="0.3">
      <c r="A44" s="7" t="s">
        <v>105</v>
      </c>
      <c r="B44" s="6">
        <v>30</v>
      </c>
    </row>
    <row r="45" spans="1:2" x14ac:dyDescent="0.3">
      <c r="A45" s="30" t="s">
        <v>106</v>
      </c>
      <c r="B45" s="31" t="s">
        <v>34</v>
      </c>
    </row>
    <row r="46" spans="1:2" x14ac:dyDescent="0.3">
      <c r="A46" s="32" t="s">
        <v>107</v>
      </c>
      <c r="B46" s="31" t="s">
        <v>28</v>
      </c>
    </row>
    <row r="47" spans="1:2" x14ac:dyDescent="0.3">
      <c r="A47" s="32" t="s">
        <v>30</v>
      </c>
      <c r="B47" s="31" t="s">
        <v>31</v>
      </c>
    </row>
    <row r="48" spans="1:2" x14ac:dyDescent="0.3">
      <c r="A48" s="7" t="s">
        <v>135</v>
      </c>
      <c r="B48" s="6">
        <v>4</v>
      </c>
    </row>
    <row r="49" spans="1:2" x14ac:dyDescent="0.3">
      <c r="A49" s="32" t="s">
        <v>108</v>
      </c>
      <c r="B49" s="31" t="s">
        <v>29</v>
      </c>
    </row>
    <row r="50" spans="1:2" x14ac:dyDescent="0.3">
      <c r="A50" s="32" t="s">
        <v>109</v>
      </c>
      <c r="B50" s="31" t="s">
        <v>11</v>
      </c>
    </row>
    <row r="51" spans="1:2" x14ac:dyDescent="0.3">
      <c r="A51" s="7" t="s">
        <v>110</v>
      </c>
      <c r="B51" s="6">
        <v>62</v>
      </c>
    </row>
    <row r="52" spans="1:2" x14ac:dyDescent="0.3">
      <c r="A52" s="7" t="s">
        <v>111</v>
      </c>
      <c r="B52" s="6">
        <v>2</v>
      </c>
    </row>
    <row r="53" spans="1:2" x14ac:dyDescent="0.3">
      <c r="A53" s="7" t="s">
        <v>112</v>
      </c>
      <c r="B53" s="6">
        <v>8</v>
      </c>
    </row>
    <row r="54" spans="1:2" x14ac:dyDescent="0.3">
      <c r="A54" s="7" t="s">
        <v>113</v>
      </c>
      <c r="B54" s="6">
        <v>11</v>
      </c>
    </row>
    <row r="55" spans="1:2" x14ac:dyDescent="0.3">
      <c r="A55" s="32" t="s">
        <v>16</v>
      </c>
      <c r="B55" s="31">
        <v>29</v>
      </c>
    </row>
    <row r="56" spans="1:2" x14ac:dyDescent="0.3">
      <c r="A56" s="7" t="s">
        <v>114</v>
      </c>
      <c r="B56" s="6">
        <v>8</v>
      </c>
    </row>
    <row r="57" spans="1:2" x14ac:dyDescent="0.3">
      <c r="A57" s="7" t="s">
        <v>115</v>
      </c>
      <c r="B57" s="6">
        <v>8</v>
      </c>
    </row>
    <row r="58" spans="1:2" x14ac:dyDescent="0.3">
      <c r="A58" s="7" t="s">
        <v>116</v>
      </c>
      <c r="B58" s="6">
        <v>11</v>
      </c>
    </row>
    <row r="59" spans="1:2" x14ac:dyDescent="0.3">
      <c r="A59" s="7" t="s">
        <v>19</v>
      </c>
      <c r="B59" s="6">
        <v>22</v>
      </c>
    </row>
    <row r="60" spans="1:2" x14ac:dyDescent="0.3">
      <c r="A60" s="41" t="s">
        <v>117</v>
      </c>
      <c r="B60" s="40" t="s">
        <v>2</v>
      </c>
    </row>
    <row r="61" spans="1:2" x14ac:dyDescent="0.3">
      <c r="A61" s="42" t="s">
        <v>57</v>
      </c>
      <c r="B61" s="42"/>
    </row>
    <row r="62" spans="1:2" x14ac:dyDescent="0.3">
      <c r="A62" s="8" t="s">
        <v>24</v>
      </c>
      <c r="B62" s="9">
        <v>1</v>
      </c>
    </row>
    <row r="63" spans="1:2" x14ac:dyDescent="0.3">
      <c r="A63" s="7" t="s">
        <v>37</v>
      </c>
      <c r="B63" s="6">
        <v>2</v>
      </c>
    </row>
    <row r="64" spans="1:2" x14ac:dyDescent="0.3">
      <c r="A64" s="7" t="s">
        <v>22</v>
      </c>
      <c r="B64" s="6">
        <v>1</v>
      </c>
    </row>
    <row r="65" spans="1:2" x14ac:dyDescent="0.3">
      <c r="A65" s="7" t="s">
        <v>23</v>
      </c>
      <c r="B65" s="6">
        <v>1</v>
      </c>
    </row>
    <row r="66" spans="1:2" x14ac:dyDescent="0.3">
      <c r="A66" s="7" t="s">
        <v>136</v>
      </c>
      <c r="B66" s="6">
        <v>2</v>
      </c>
    </row>
    <row r="67" spans="1:2" x14ac:dyDescent="0.3">
      <c r="A67" s="7" t="s">
        <v>137</v>
      </c>
      <c r="B67" s="6">
        <v>1</v>
      </c>
    </row>
    <row r="68" spans="1:2" x14ac:dyDescent="0.3">
      <c r="A68" s="7" t="s">
        <v>138</v>
      </c>
      <c r="B68" s="6">
        <v>1</v>
      </c>
    </row>
    <row r="69" spans="1:2" x14ac:dyDescent="0.3">
      <c r="A69" s="7" t="s">
        <v>139</v>
      </c>
      <c r="B69" s="6">
        <v>1</v>
      </c>
    </row>
    <row r="70" spans="1:2" x14ac:dyDescent="0.3">
      <c r="A70" s="7" t="s">
        <v>40</v>
      </c>
      <c r="B70" s="6">
        <v>1</v>
      </c>
    </row>
    <row r="71" spans="1:2" x14ac:dyDescent="0.3">
      <c r="A71" s="7" t="s">
        <v>18</v>
      </c>
      <c r="B71" s="6">
        <v>4</v>
      </c>
    </row>
    <row r="72" spans="1:2" x14ac:dyDescent="0.3">
      <c r="A72" s="7" t="s">
        <v>42</v>
      </c>
      <c r="B72" s="6">
        <v>1</v>
      </c>
    </row>
    <row r="73" spans="1:2" x14ac:dyDescent="0.3">
      <c r="A73" s="7" t="s">
        <v>58</v>
      </c>
      <c r="B73" s="6">
        <v>4</v>
      </c>
    </row>
    <row r="74" spans="1:2" x14ac:dyDescent="0.3">
      <c r="A74" s="7" t="s">
        <v>46</v>
      </c>
      <c r="B74" s="6">
        <v>1</v>
      </c>
    </row>
    <row r="75" spans="1:2" x14ac:dyDescent="0.3">
      <c r="A75" s="7" t="s">
        <v>47</v>
      </c>
      <c r="B75" s="6">
        <v>1</v>
      </c>
    </row>
    <row r="76" spans="1:2" x14ac:dyDescent="0.3">
      <c r="A76" s="7" t="s">
        <v>49</v>
      </c>
      <c r="B76" s="6">
        <v>2</v>
      </c>
    </row>
    <row r="77" spans="1:2" x14ac:dyDescent="0.3">
      <c r="A77" s="43" t="s">
        <v>50</v>
      </c>
      <c r="B77" s="37">
        <v>1</v>
      </c>
    </row>
    <row r="78" spans="1:2" x14ac:dyDescent="0.3">
      <c r="A78" s="38" t="s">
        <v>60</v>
      </c>
      <c r="B78" s="38"/>
    </row>
    <row r="79" spans="1:2" x14ac:dyDescent="0.3">
      <c r="A79" s="8" t="s">
        <v>38</v>
      </c>
      <c r="B79" s="9">
        <v>2</v>
      </c>
    </row>
    <row r="80" spans="1:2" x14ac:dyDescent="0.3">
      <c r="A80" s="7" t="s">
        <v>41</v>
      </c>
      <c r="B80" s="6">
        <v>1</v>
      </c>
    </row>
    <row r="81" spans="1:6" x14ac:dyDescent="0.3">
      <c r="A81" s="7" t="s">
        <v>143</v>
      </c>
      <c r="B81" s="6">
        <v>1</v>
      </c>
    </row>
    <row r="82" spans="1:6" x14ac:dyDescent="0.3">
      <c r="A82" s="7" t="s">
        <v>142</v>
      </c>
      <c r="B82" s="6">
        <v>1</v>
      </c>
    </row>
    <row r="83" spans="1:6" x14ac:dyDescent="0.3">
      <c r="A83" s="7" t="s">
        <v>118</v>
      </c>
      <c r="B83" s="6">
        <v>4</v>
      </c>
      <c r="E83" s="4"/>
      <c r="F83" s="3"/>
    </row>
    <row r="84" spans="1:6" x14ac:dyDescent="0.3">
      <c r="A84" s="7" t="s">
        <v>79</v>
      </c>
      <c r="B84" s="6">
        <v>1</v>
      </c>
      <c r="E84" s="4"/>
      <c r="F84" s="3"/>
    </row>
    <row r="85" spans="1:6" x14ac:dyDescent="0.3">
      <c r="A85" s="7" t="s">
        <v>44</v>
      </c>
      <c r="B85" s="6">
        <v>1</v>
      </c>
      <c r="E85" s="45"/>
      <c r="F85" s="47"/>
    </row>
    <row r="86" spans="1:6" x14ac:dyDescent="0.3">
      <c r="A86" s="43" t="s">
        <v>48</v>
      </c>
      <c r="B86" s="37">
        <v>1</v>
      </c>
      <c r="F86" s="44"/>
    </row>
    <row r="87" spans="1:6" x14ac:dyDescent="0.3">
      <c r="A87" s="38" t="s">
        <v>61</v>
      </c>
      <c r="B87" s="38"/>
      <c r="F87" s="44"/>
    </row>
    <row r="88" spans="1:6" x14ac:dyDescent="0.3">
      <c r="A88" s="8" t="s">
        <v>26</v>
      </c>
      <c r="B88" s="9">
        <v>1</v>
      </c>
      <c r="E88" s="4"/>
      <c r="F88" s="3"/>
    </row>
    <row r="89" spans="1:6" x14ac:dyDescent="0.3">
      <c r="A89" s="32" t="s">
        <v>33</v>
      </c>
      <c r="B89" s="31" t="s">
        <v>1</v>
      </c>
      <c r="E89" s="4"/>
      <c r="F89" s="3"/>
    </row>
    <row r="90" spans="1:6" x14ac:dyDescent="0.3">
      <c r="A90" s="7" t="s">
        <v>43</v>
      </c>
      <c r="B90" s="6">
        <v>1</v>
      </c>
      <c r="E90" s="45"/>
      <c r="F90" s="47"/>
    </row>
    <row r="91" spans="1:6" x14ac:dyDescent="0.3">
      <c r="A91" s="43" t="s">
        <v>45</v>
      </c>
      <c r="B91" s="37">
        <v>1</v>
      </c>
      <c r="F91" s="44"/>
    </row>
    <row r="92" spans="1:6" x14ac:dyDescent="0.3">
      <c r="A92" s="38" t="s">
        <v>140</v>
      </c>
      <c r="B92" s="38"/>
      <c r="F92" s="44"/>
    </row>
    <row r="93" spans="1:6" x14ac:dyDescent="0.3">
      <c r="A93" s="8" t="s">
        <v>25</v>
      </c>
      <c r="B93" s="9">
        <v>1</v>
      </c>
      <c r="F93" s="44"/>
    </row>
    <row r="94" spans="1:6" x14ac:dyDescent="0.3">
      <c r="A94" s="7" t="s">
        <v>119</v>
      </c>
      <c r="B94" s="6">
        <v>1</v>
      </c>
      <c r="F94" s="44"/>
    </row>
    <row r="95" spans="1:6" x14ac:dyDescent="0.3">
      <c r="A95" s="7" t="s">
        <v>27</v>
      </c>
      <c r="B95" s="6">
        <v>1</v>
      </c>
      <c r="F95" s="44"/>
    </row>
    <row r="96" spans="1:6" x14ac:dyDescent="0.3">
      <c r="A96" s="41" t="s">
        <v>141</v>
      </c>
      <c r="B96" s="40" t="s">
        <v>1</v>
      </c>
      <c r="F96" s="44"/>
    </row>
    <row r="97" spans="1:6" x14ac:dyDescent="0.3">
      <c r="A97" s="38" t="s">
        <v>62</v>
      </c>
      <c r="B97" s="38"/>
      <c r="F97" s="44"/>
    </row>
    <row r="98" spans="1:6" x14ac:dyDescent="0.3">
      <c r="A98" s="8" t="s">
        <v>120</v>
      </c>
      <c r="B98" s="9">
        <v>1</v>
      </c>
      <c r="F98" s="44"/>
    </row>
    <row r="99" spans="1:6" x14ac:dyDescent="0.3">
      <c r="A99" s="7" t="s">
        <v>121</v>
      </c>
      <c r="B99" s="6">
        <v>1</v>
      </c>
      <c r="F99" s="44"/>
    </row>
    <row r="100" spans="1:6" x14ac:dyDescent="0.3">
      <c r="A100" s="7" t="s">
        <v>122</v>
      </c>
      <c r="B100" s="6">
        <v>2</v>
      </c>
    </row>
    <row r="101" spans="1:6" x14ac:dyDescent="0.3">
      <c r="A101" s="43" t="s">
        <v>123</v>
      </c>
      <c r="B101" s="37">
        <v>1</v>
      </c>
    </row>
    <row r="102" spans="1:6" x14ac:dyDescent="0.3">
      <c r="A102" s="42" t="s">
        <v>84</v>
      </c>
      <c r="B102" s="42"/>
    </row>
    <row r="103" spans="1:6" x14ac:dyDescent="0.3">
      <c r="A103" s="9" t="s">
        <v>124</v>
      </c>
      <c r="B103" s="9">
        <v>1</v>
      </c>
    </row>
    <row r="104" spans="1:6" x14ac:dyDescent="0.3">
      <c r="A104" s="6" t="s">
        <v>125</v>
      </c>
      <c r="B104" s="6">
        <v>1</v>
      </c>
    </row>
    <row r="105" spans="1:6" x14ac:dyDescent="0.3">
      <c r="A105" s="6" t="s">
        <v>126</v>
      </c>
      <c r="B105" s="6">
        <v>1</v>
      </c>
    </row>
    <row r="106" spans="1:6" x14ac:dyDescent="0.3">
      <c r="A106" s="6" t="s">
        <v>127</v>
      </c>
      <c r="B106" s="6">
        <v>1</v>
      </c>
    </row>
    <row r="107" spans="1:6" x14ac:dyDescent="0.3">
      <c r="A107" s="6" t="s">
        <v>128</v>
      </c>
      <c r="B107" s="6">
        <v>1</v>
      </c>
    </row>
    <row r="108" spans="1:6" x14ac:dyDescent="0.3">
      <c r="A108" s="6" t="s">
        <v>129</v>
      </c>
      <c r="B108" s="6">
        <v>1</v>
      </c>
    </row>
    <row r="109" spans="1:6" x14ac:dyDescent="0.3">
      <c r="A109" s="6" t="s">
        <v>130</v>
      </c>
      <c r="B109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2F930-14E0-49D0-BB37-64B634D3FDEE}">
  <dimension ref="A1:I22"/>
  <sheetViews>
    <sheetView workbookViewId="0"/>
  </sheetViews>
  <sheetFormatPr defaultRowHeight="14.4" x14ac:dyDescent="0.3"/>
  <cols>
    <col min="1" max="1" width="4.77734375" style="1" customWidth="1"/>
    <col min="2" max="2" width="13.5546875" style="2" customWidth="1"/>
    <col min="3" max="3" width="8.88671875" style="1"/>
    <col min="4" max="4" width="9.33203125" style="1" customWidth="1"/>
    <col min="5" max="6" width="8.88671875" style="1"/>
    <col min="7" max="7" width="8" style="1" customWidth="1"/>
    <col min="8" max="8" width="21.33203125" style="2" customWidth="1"/>
    <col min="9" max="9" width="8.88671875" style="2"/>
    <col min="10" max="10" width="8.88671875" style="2" customWidth="1"/>
    <col min="11" max="16384" width="8.88671875" style="2"/>
  </cols>
  <sheetData>
    <row r="1" spans="1:9" ht="31.2" thickBot="1" x14ac:dyDescent="0.35">
      <c r="A1" s="10" t="s">
        <v>0</v>
      </c>
      <c r="B1" s="11" t="s">
        <v>74</v>
      </c>
      <c r="C1" s="11" t="s">
        <v>63</v>
      </c>
      <c r="D1" s="12" t="s">
        <v>80</v>
      </c>
      <c r="E1" s="11" t="s">
        <v>64</v>
      </c>
      <c r="F1" s="11" t="s">
        <v>65</v>
      </c>
      <c r="G1" s="12" t="s">
        <v>76</v>
      </c>
      <c r="H1" s="16" t="s">
        <v>66</v>
      </c>
      <c r="I1" s="4"/>
    </row>
    <row r="2" spans="1:9" x14ac:dyDescent="0.3">
      <c r="A2" s="13">
        <v>1</v>
      </c>
      <c r="B2" s="8" t="s">
        <v>73</v>
      </c>
      <c r="C2" s="9">
        <v>4</v>
      </c>
      <c r="D2" s="23">
        <v>0.5</v>
      </c>
      <c r="E2" s="9">
        <v>20</v>
      </c>
      <c r="F2" s="9">
        <v>1</v>
      </c>
      <c r="G2" s="9">
        <v>1.6</v>
      </c>
      <c r="H2" s="17"/>
    </row>
    <row r="3" spans="1:9" x14ac:dyDescent="0.3">
      <c r="A3" s="14">
        <v>2</v>
      </c>
      <c r="B3" s="7" t="s">
        <v>72</v>
      </c>
      <c r="C3" s="6">
        <v>2</v>
      </c>
      <c r="D3" s="24">
        <v>0.75</v>
      </c>
      <c r="E3" s="6">
        <v>18</v>
      </c>
      <c r="F3" s="6">
        <v>1</v>
      </c>
      <c r="G3" s="6">
        <v>1.6</v>
      </c>
      <c r="H3" s="18" t="s">
        <v>67</v>
      </c>
    </row>
    <row r="4" spans="1:9" s="1" customFormat="1" x14ac:dyDescent="0.3">
      <c r="A4" s="14">
        <v>3</v>
      </c>
      <c r="B4" s="7" t="s">
        <v>68</v>
      </c>
      <c r="C4" s="6">
        <v>2</v>
      </c>
      <c r="D4" s="24">
        <v>0.14000000000000001</v>
      </c>
      <c r="E4" s="6">
        <v>26</v>
      </c>
      <c r="F4" s="6">
        <v>1</v>
      </c>
      <c r="G4" s="6">
        <v>1.6</v>
      </c>
      <c r="H4" s="18"/>
    </row>
    <row r="5" spans="1:9" x14ac:dyDescent="0.3">
      <c r="A5" s="14">
        <v>4</v>
      </c>
      <c r="B5" s="7" t="s">
        <v>69</v>
      </c>
      <c r="C5" s="6">
        <v>2</v>
      </c>
      <c r="D5" s="24">
        <v>0.35</v>
      </c>
      <c r="E5" s="6">
        <v>22</v>
      </c>
      <c r="F5" s="6">
        <v>2</v>
      </c>
      <c r="G5" s="6">
        <v>1.6</v>
      </c>
      <c r="H5" s="18"/>
      <c r="I5" s="4"/>
    </row>
    <row r="6" spans="1:9" x14ac:dyDescent="0.3">
      <c r="A6" s="14">
        <v>5</v>
      </c>
      <c r="B6" s="7" t="s">
        <v>70</v>
      </c>
      <c r="C6" s="6">
        <v>4</v>
      </c>
      <c r="D6" s="24">
        <v>0.14000000000000001</v>
      </c>
      <c r="E6" s="6">
        <v>26</v>
      </c>
      <c r="F6" s="6">
        <v>1</v>
      </c>
      <c r="G6" s="6">
        <v>1.6</v>
      </c>
      <c r="H6" s="18"/>
    </row>
    <row r="7" spans="1:9" x14ac:dyDescent="0.3">
      <c r="A7" s="14">
        <v>6</v>
      </c>
      <c r="B7" s="7" t="s">
        <v>75</v>
      </c>
      <c r="C7" s="6">
        <v>4</v>
      </c>
      <c r="D7" s="24">
        <v>0.5</v>
      </c>
      <c r="E7" s="6">
        <v>20</v>
      </c>
      <c r="F7" s="6">
        <v>1</v>
      </c>
      <c r="G7" s="6">
        <v>1.6</v>
      </c>
      <c r="H7" s="18"/>
    </row>
    <row r="8" spans="1:9" x14ac:dyDescent="0.3">
      <c r="A8" s="14">
        <v>7</v>
      </c>
      <c r="B8" s="7" t="s">
        <v>59</v>
      </c>
      <c r="C8" s="6">
        <v>4</v>
      </c>
      <c r="D8" s="24">
        <v>0.25</v>
      </c>
      <c r="E8" s="6">
        <v>23</v>
      </c>
      <c r="F8" s="6">
        <v>1</v>
      </c>
      <c r="G8" s="6">
        <v>1.6</v>
      </c>
      <c r="H8" s="19"/>
    </row>
    <row r="9" spans="1:9" x14ac:dyDescent="0.3">
      <c r="A9" s="14">
        <v>8</v>
      </c>
      <c r="B9" s="7" t="s">
        <v>71</v>
      </c>
      <c r="C9" s="6">
        <v>2</v>
      </c>
      <c r="D9" s="24">
        <v>2.5</v>
      </c>
      <c r="E9" s="6">
        <v>14</v>
      </c>
      <c r="F9" s="6">
        <v>1</v>
      </c>
      <c r="G9" s="6">
        <v>0.8</v>
      </c>
      <c r="H9" s="18" t="s">
        <v>67</v>
      </c>
    </row>
    <row r="10" spans="1:9" x14ac:dyDescent="0.3">
      <c r="A10" s="14">
        <v>9</v>
      </c>
      <c r="B10" s="7" t="s">
        <v>68</v>
      </c>
      <c r="C10" s="6">
        <v>2</v>
      </c>
      <c r="D10" s="24">
        <v>0.14000000000000001</v>
      </c>
      <c r="E10" s="6">
        <v>26</v>
      </c>
      <c r="F10" s="6">
        <v>1</v>
      </c>
      <c r="G10" s="6">
        <v>0.8</v>
      </c>
      <c r="H10" s="18"/>
    </row>
    <row r="11" spans="1:9" x14ac:dyDescent="0.3">
      <c r="A11" s="25">
        <v>10</v>
      </c>
      <c r="B11" s="26" t="s">
        <v>77</v>
      </c>
      <c r="C11" s="27">
        <v>4</v>
      </c>
      <c r="D11" s="28">
        <v>0.5</v>
      </c>
      <c r="E11" s="27">
        <v>20</v>
      </c>
      <c r="F11" s="27">
        <v>1</v>
      </c>
      <c r="G11" s="27">
        <v>1.2</v>
      </c>
      <c r="H11" s="29"/>
    </row>
    <row r="12" spans="1:9" x14ac:dyDescent="0.3">
      <c r="A12" s="6">
        <v>11</v>
      </c>
      <c r="B12" s="7" t="s">
        <v>81</v>
      </c>
      <c r="C12" s="6">
        <v>4</v>
      </c>
      <c r="D12" s="24">
        <v>0.5</v>
      </c>
      <c r="E12" s="6">
        <v>20</v>
      </c>
      <c r="F12" s="6">
        <v>1</v>
      </c>
      <c r="G12" s="6">
        <v>0.6</v>
      </c>
      <c r="H12" s="7"/>
    </row>
    <row r="14" spans="1:9" ht="15" thickBot="1" x14ac:dyDescent="0.35">
      <c r="A14" s="46" t="s">
        <v>78</v>
      </c>
      <c r="B14" s="46"/>
      <c r="C14" s="46"/>
      <c r="D14" s="46"/>
    </row>
    <row r="15" spans="1:9" ht="33.6" customHeight="1" thickBot="1" x14ac:dyDescent="0.35">
      <c r="A15" s="11" t="s">
        <v>63</v>
      </c>
      <c r="B15" s="12" t="s">
        <v>82</v>
      </c>
      <c r="C15" s="11" t="s">
        <v>64</v>
      </c>
      <c r="D15" s="12" t="s">
        <v>76</v>
      </c>
    </row>
    <row r="16" spans="1:9" x14ac:dyDescent="0.3">
      <c r="A16" s="1">
        <v>2</v>
      </c>
      <c r="B16" s="20">
        <v>0.14000000000000001</v>
      </c>
      <c r="C16" s="1">
        <v>26</v>
      </c>
      <c r="D16" s="1">
        <f>G4+G10</f>
        <v>2.4000000000000004</v>
      </c>
      <c r="G16" s="3"/>
      <c r="H16" s="5"/>
    </row>
    <row r="17" spans="1:9" x14ac:dyDescent="0.3">
      <c r="A17" s="3">
        <v>4</v>
      </c>
      <c r="B17" s="20">
        <v>0.14000000000000001</v>
      </c>
      <c r="C17" s="1">
        <v>26</v>
      </c>
      <c r="D17" s="1">
        <f>G6</f>
        <v>1.6</v>
      </c>
      <c r="G17" s="3"/>
      <c r="H17" s="3"/>
    </row>
    <row r="18" spans="1:9" x14ac:dyDescent="0.3">
      <c r="A18" s="3">
        <v>4</v>
      </c>
      <c r="B18" s="21">
        <v>0.25</v>
      </c>
      <c r="C18" s="3">
        <v>23</v>
      </c>
      <c r="D18" s="3">
        <f>G8</f>
        <v>1.6</v>
      </c>
    </row>
    <row r="19" spans="1:9" x14ac:dyDescent="0.3">
      <c r="A19" s="1">
        <v>2</v>
      </c>
      <c r="B19" s="22">
        <v>0.35</v>
      </c>
      <c r="C19" s="3">
        <v>22</v>
      </c>
      <c r="D19" s="3">
        <f>F5*G5</f>
        <v>3.2</v>
      </c>
      <c r="H19" s="4"/>
    </row>
    <row r="20" spans="1:9" x14ac:dyDescent="0.3">
      <c r="A20" s="1">
        <v>4</v>
      </c>
      <c r="B20" s="20">
        <v>0.5</v>
      </c>
      <c r="C20" s="1">
        <v>20</v>
      </c>
      <c r="D20" s="1">
        <f>G2+G7+G12</f>
        <v>3.8000000000000003</v>
      </c>
      <c r="H20" s="4"/>
      <c r="I20" s="4"/>
    </row>
    <row r="21" spans="1:9" x14ac:dyDescent="0.3">
      <c r="A21" s="3">
        <v>2</v>
      </c>
      <c r="B21" s="20">
        <v>0.75</v>
      </c>
      <c r="C21" s="1">
        <v>18</v>
      </c>
      <c r="D21" s="1">
        <f>G3</f>
        <v>1.6</v>
      </c>
    </row>
    <row r="22" spans="1:9" x14ac:dyDescent="0.3">
      <c r="A22" s="1">
        <v>2</v>
      </c>
      <c r="B22" s="21">
        <v>2.5</v>
      </c>
      <c r="C22" s="3">
        <v>14</v>
      </c>
      <c r="D22" s="3">
        <f>G9</f>
        <v>0.8</v>
      </c>
    </row>
  </sheetData>
  <mergeCells count="1">
    <mergeCell ref="A14:D14"/>
  </mergeCells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Total</vt:lpstr>
      <vt:lpstr>Cables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2025-08-25T20:24:07Z</dcterms:created>
  <dcterms:modified xsi:type="dcterms:W3CDTF">2025-09-09T13:11:09Z</dcterms:modified>
</cp:coreProperties>
</file>