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<sst xmlns="http://schemas.openxmlformats.org/spreadsheetml/2006/main" count="53" uniqueCount="27">
  <si>
    <t>测站编号</t>
  </si>
  <si>
    <t>后尺</t>
  </si>
  <si>
    <t>上丝</t>
  </si>
  <si>
    <t>前尺</t>
  </si>
  <si>
    <t>方向及尺号</t>
  </si>
  <si>
    <t>标尺读书</t>
  </si>
  <si>
    <t>K+黑-红</t>
  </si>
  <si>
    <t>高差中数</t>
  </si>
  <si>
    <t>下丝</t>
  </si>
  <si>
    <t>后视距</t>
  </si>
  <si>
    <t>前视距</t>
  </si>
  <si>
    <t>黑面</t>
  </si>
  <si>
    <t>红面</t>
  </si>
  <si>
    <t>视距差</t>
  </si>
  <si>
    <r>
      <rPr>
        <sz val="11"/>
        <color theme="1"/>
        <rFont val="Calibri"/>
        <charset val="134"/>
      </rPr>
      <t>Σ</t>
    </r>
    <r>
      <rPr>
        <sz val="11"/>
        <color theme="1"/>
        <rFont val="等线"/>
        <charset val="134"/>
      </rPr>
      <t>D</t>
    </r>
  </si>
  <si>
    <t>D1506
D1507</t>
  </si>
  <si>
    <t>后</t>
  </si>
  <si>
    <t>前</t>
  </si>
  <si>
    <t>后-前</t>
  </si>
  <si>
    <t>D1505
D1506</t>
  </si>
  <si>
    <t>D1511
D1505</t>
  </si>
  <si>
    <t>D1504
D1511</t>
  </si>
  <si>
    <t>D1503
D1504</t>
  </si>
  <si>
    <t>D1502
D1503</t>
  </si>
  <si>
    <t>D1512
D1502</t>
  </si>
  <si>
    <t>D1501
D1512</t>
  </si>
  <si>
    <t>D1500
D1501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</si>
</sst>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Calibri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1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3" borderId="13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topLeftCell="A8" workbookViewId="0">
      <selection activeCell="O36" sqref="O36"/>
    </sheetView>
  </sheetViews>
  <sheetFormatPr defaultColWidth="9" defaultRowHeight="13.8"/>
  <cols>
    <col min="6" max="6" width="11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/>
      <c r="I1" s="1" t="s">
        <v>6</v>
      </c>
      <c r="J1" s="1" t="s">
        <v>7</v>
      </c>
    </row>
    <row r="2" spans="1:10">
      <c r="A2" s="1"/>
      <c r="B2" s="1"/>
      <c r="C2" s="1" t="s">
        <v>8</v>
      </c>
      <c r="D2" s="1"/>
      <c r="E2" s="1" t="s">
        <v>8</v>
      </c>
      <c r="F2" s="1"/>
      <c r="G2" s="1"/>
      <c r="H2" s="1"/>
      <c r="I2" s="1"/>
      <c r="J2" s="1"/>
    </row>
    <row r="3" spans="1:10">
      <c r="A3" s="1"/>
      <c r="B3" s="1" t="s">
        <v>9</v>
      </c>
      <c r="C3" s="1"/>
      <c r="D3" s="1" t="s">
        <v>10</v>
      </c>
      <c r="E3" s="1"/>
      <c r="F3" s="1"/>
      <c r="G3" s="1" t="s">
        <v>11</v>
      </c>
      <c r="H3" s="1" t="s">
        <v>12</v>
      </c>
      <c r="I3" s="1"/>
      <c r="J3" s="1"/>
    </row>
    <row r="4" ht="14.4" spans="1:10">
      <c r="A4" s="1"/>
      <c r="B4" s="1" t="s">
        <v>13</v>
      </c>
      <c r="C4" s="1"/>
      <c r="D4" s="2" t="s">
        <v>14</v>
      </c>
      <c r="E4" s="1"/>
      <c r="F4" s="1"/>
      <c r="G4" s="1"/>
      <c r="H4" s="1"/>
      <c r="I4" s="1"/>
      <c r="J4" s="1"/>
    </row>
    <row r="5" spans="1:10">
      <c r="A5" s="3" t="s">
        <v>15</v>
      </c>
      <c r="B5" s="1"/>
      <c r="C5" s="1">
        <v>6039</v>
      </c>
      <c r="D5" s="1"/>
      <c r="E5" s="1">
        <v>6319</v>
      </c>
      <c r="F5" s="1" t="s">
        <v>16</v>
      </c>
      <c r="G5" s="1">
        <v>1187</v>
      </c>
      <c r="H5" s="1">
        <v>5973</v>
      </c>
      <c r="I5" s="1">
        <f>G5+4787-H5</f>
        <v>1</v>
      </c>
      <c r="J5" s="1"/>
    </row>
    <row r="6" spans="1:10">
      <c r="A6" s="4"/>
      <c r="B6" s="1"/>
      <c r="C6" s="1">
        <v>5908</v>
      </c>
      <c r="D6" s="1"/>
      <c r="E6" s="1">
        <v>6189</v>
      </c>
      <c r="F6" s="1" t="s">
        <v>17</v>
      </c>
      <c r="G6" s="1">
        <v>1568</v>
      </c>
      <c r="H6" s="1">
        <v>6253</v>
      </c>
      <c r="I6" s="1">
        <f>G6+4687-H6</f>
        <v>2</v>
      </c>
      <c r="J6" s="1"/>
    </row>
    <row r="7" spans="1:10">
      <c r="A7" s="4"/>
      <c r="B7" s="1"/>
      <c r="C7" s="1">
        <v>13.1</v>
      </c>
      <c r="D7" s="1"/>
      <c r="E7" s="5">
        <v>13</v>
      </c>
      <c r="F7" s="1" t="s">
        <v>18</v>
      </c>
      <c r="G7" s="1">
        <v>-381</v>
      </c>
      <c r="H7" s="1">
        <v>-280</v>
      </c>
      <c r="I7" s="1">
        <f>G7-H7+J9+100</f>
        <v>-1</v>
      </c>
      <c r="J7" s="1">
        <v>-1</v>
      </c>
    </row>
    <row r="8" spans="1:10">
      <c r="A8" s="6"/>
      <c r="B8" s="1"/>
      <c r="C8" s="1">
        <f>C7-E7</f>
        <v>0.0999999999999996</v>
      </c>
      <c r="D8" s="1"/>
      <c r="E8" s="1">
        <v>0.1</v>
      </c>
      <c r="F8" s="7"/>
      <c r="G8" s="8"/>
      <c r="H8" s="8"/>
      <c r="I8" s="8"/>
      <c r="J8" s="14"/>
    </row>
    <row r="9" spans="1:10">
      <c r="A9" s="9" t="s">
        <v>19</v>
      </c>
      <c r="B9" s="1"/>
      <c r="C9" s="1">
        <v>1222</v>
      </c>
      <c r="D9" s="1"/>
      <c r="E9" s="1">
        <v>1616</v>
      </c>
      <c r="F9" s="1" t="s">
        <v>16</v>
      </c>
      <c r="G9" s="1">
        <v>1165</v>
      </c>
      <c r="H9" s="1">
        <v>5850</v>
      </c>
      <c r="I9" s="1">
        <f>G9+4687-H9</f>
        <v>2</v>
      </c>
      <c r="J9" s="1"/>
    </row>
    <row r="10" spans="1:10">
      <c r="A10" s="1"/>
      <c r="B10" s="1"/>
      <c r="C10" s="1">
        <v>1107</v>
      </c>
      <c r="D10" s="1"/>
      <c r="E10" s="1">
        <v>1510</v>
      </c>
      <c r="F10" s="1" t="s">
        <v>17</v>
      </c>
      <c r="G10" s="1">
        <v>1563</v>
      </c>
      <c r="H10" s="1">
        <v>6350</v>
      </c>
      <c r="I10" s="1">
        <f>G10+4787-H10</f>
        <v>0</v>
      </c>
      <c r="J10" s="1"/>
    </row>
    <row r="11" spans="1:10">
      <c r="A11" s="1"/>
      <c r="B11" s="1"/>
      <c r="C11" s="1">
        <v>11.5</v>
      </c>
      <c r="D11" s="1"/>
      <c r="E11" s="1">
        <v>10.6</v>
      </c>
      <c r="F11" s="1" t="s">
        <v>18</v>
      </c>
      <c r="G11" s="1">
        <v>-398</v>
      </c>
      <c r="H11" s="1">
        <v>-500</v>
      </c>
      <c r="I11" s="1">
        <f>G11-H11-100</f>
        <v>2</v>
      </c>
      <c r="J11" s="1">
        <v>2</v>
      </c>
    </row>
    <row r="12" spans="1:10">
      <c r="A12" s="1"/>
      <c r="B12" s="10"/>
      <c r="C12" s="1">
        <f>C11-E11</f>
        <v>0.9</v>
      </c>
      <c r="D12" s="10"/>
      <c r="E12" s="5">
        <v>1</v>
      </c>
      <c r="F12" s="7"/>
      <c r="G12" s="8"/>
      <c r="H12" s="8"/>
      <c r="I12" s="8"/>
      <c r="J12" s="14"/>
    </row>
    <row r="13" spans="1:10">
      <c r="A13" s="9" t="s">
        <v>20</v>
      </c>
      <c r="B13" s="11"/>
      <c r="C13" s="1">
        <v>1598</v>
      </c>
      <c r="D13" s="1"/>
      <c r="E13" s="1">
        <v>1435</v>
      </c>
      <c r="F13" s="1" t="s">
        <v>16</v>
      </c>
      <c r="G13" s="1">
        <v>1519</v>
      </c>
      <c r="H13" s="1">
        <v>6306</v>
      </c>
      <c r="I13" s="1">
        <f>G13+4787-H13</f>
        <v>0</v>
      </c>
      <c r="J13" s="1"/>
    </row>
    <row r="14" spans="1:10">
      <c r="A14" s="1"/>
      <c r="B14" s="11"/>
      <c r="C14" s="1">
        <v>1439</v>
      </c>
      <c r="D14" s="1"/>
      <c r="E14" s="1">
        <v>1265</v>
      </c>
      <c r="F14" s="1" t="s">
        <v>17</v>
      </c>
      <c r="G14" s="1">
        <v>1350</v>
      </c>
      <c r="H14" s="1">
        <v>6037</v>
      </c>
      <c r="I14" s="1">
        <f>G14+4687-H14</f>
        <v>0</v>
      </c>
      <c r="J14" s="1"/>
    </row>
    <row r="15" spans="1:10">
      <c r="A15" s="1"/>
      <c r="B15" s="11"/>
      <c r="C15" s="1">
        <v>15.9</v>
      </c>
      <c r="D15" s="1"/>
      <c r="E15" s="5">
        <v>17</v>
      </c>
      <c r="F15" s="1" t="s">
        <v>18</v>
      </c>
      <c r="G15" s="1">
        <v>169</v>
      </c>
      <c r="H15" s="1">
        <v>269</v>
      </c>
      <c r="I15" s="1">
        <f>G15-H15+J17+100</f>
        <v>0</v>
      </c>
      <c r="J15" s="1">
        <v>2</v>
      </c>
    </row>
    <row r="16" spans="1:10">
      <c r="A16" s="1"/>
      <c r="B16" s="11"/>
      <c r="C16" s="1">
        <f>C15-E15</f>
        <v>-1.1</v>
      </c>
      <c r="D16" s="1"/>
      <c r="E16" s="1">
        <v>-0.1</v>
      </c>
      <c r="F16" s="7"/>
      <c r="G16" s="8"/>
      <c r="H16" s="8"/>
      <c r="I16" s="8"/>
      <c r="J16" s="14"/>
    </row>
    <row r="17" spans="1:10">
      <c r="A17" s="3" t="s">
        <v>21</v>
      </c>
      <c r="B17" s="11"/>
      <c r="C17" s="1">
        <v>1485</v>
      </c>
      <c r="D17" s="1"/>
      <c r="E17" s="1">
        <v>1460</v>
      </c>
      <c r="F17" s="1" t="s">
        <v>16</v>
      </c>
      <c r="G17" s="1">
        <v>1400</v>
      </c>
      <c r="H17" s="1">
        <v>6086</v>
      </c>
      <c r="I17" s="1">
        <f>G17+4687-H17</f>
        <v>1</v>
      </c>
      <c r="J17" s="1"/>
    </row>
    <row r="18" spans="1:10">
      <c r="A18" s="4"/>
      <c r="B18" s="11"/>
      <c r="C18" s="1">
        <v>1314</v>
      </c>
      <c r="D18" s="1"/>
      <c r="E18" s="1">
        <v>1302</v>
      </c>
      <c r="F18" s="1" t="s">
        <v>17</v>
      </c>
      <c r="G18" s="1">
        <v>1382</v>
      </c>
      <c r="H18" s="1">
        <v>6168</v>
      </c>
      <c r="I18" s="1">
        <f>G18+4787-H18</f>
        <v>1</v>
      </c>
      <c r="J18" s="1"/>
    </row>
    <row r="19" spans="1:10">
      <c r="A19" s="4"/>
      <c r="B19" s="11"/>
      <c r="C19" s="1">
        <v>17.1</v>
      </c>
      <c r="D19" s="1"/>
      <c r="E19" s="1">
        <v>15.8</v>
      </c>
      <c r="F19" s="1" t="s">
        <v>18</v>
      </c>
      <c r="G19" s="1">
        <v>18</v>
      </c>
      <c r="H19" s="1">
        <v>-82</v>
      </c>
      <c r="I19" s="1">
        <f>G19-H19-100</f>
        <v>0</v>
      </c>
      <c r="J19" s="1">
        <v>2</v>
      </c>
    </row>
    <row r="20" spans="1:10">
      <c r="A20" s="6"/>
      <c r="B20" s="11"/>
      <c r="C20" s="1">
        <f>C19-E19</f>
        <v>1.3</v>
      </c>
      <c r="D20" s="1"/>
      <c r="E20" s="1">
        <v>1.2</v>
      </c>
      <c r="F20" s="7"/>
      <c r="G20" s="8"/>
      <c r="H20" s="8"/>
      <c r="I20" s="8"/>
      <c r="J20" s="14"/>
    </row>
    <row r="21" spans="1:10">
      <c r="A21" s="3" t="s">
        <v>22</v>
      </c>
      <c r="B21" s="11"/>
      <c r="C21" s="1">
        <v>1478</v>
      </c>
      <c r="D21" s="1"/>
      <c r="E21" s="1">
        <v>1497</v>
      </c>
      <c r="F21" s="1" t="s">
        <v>16</v>
      </c>
      <c r="G21" s="1">
        <v>1380</v>
      </c>
      <c r="H21" s="1">
        <v>6167</v>
      </c>
      <c r="I21" s="1">
        <f>G21+4787-H21</f>
        <v>0</v>
      </c>
      <c r="J21" s="1"/>
    </row>
    <row r="22" spans="1:10">
      <c r="A22" s="4"/>
      <c r="B22" s="11"/>
      <c r="C22" s="1">
        <v>1285</v>
      </c>
      <c r="D22" s="1"/>
      <c r="E22" s="1">
        <v>1297</v>
      </c>
      <c r="F22" s="1" t="s">
        <v>17</v>
      </c>
      <c r="G22" s="1">
        <v>1397</v>
      </c>
      <c r="H22" s="1">
        <v>6083</v>
      </c>
      <c r="I22" s="1">
        <f>G22+4687-H22</f>
        <v>1</v>
      </c>
      <c r="J22" s="1"/>
    </row>
    <row r="23" spans="1:10">
      <c r="A23" s="4"/>
      <c r="B23" s="11"/>
      <c r="C23" s="1">
        <v>19.3</v>
      </c>
      <c r="D23" s="1"/>
      <c r="E23" s="5">
        <v>20</v>
      </c>
      <c r="F23" s="1" t="s">
        <v>18</v>
      </c>
      <c r="G23" s="1">
        <v>-17</v>
      </c>
      <c r="H23" s="1">
        <v>84</v>
      </c>
      <c r="I23" s="1">
        <f>G23-H23+J25+100</f>
        <v>-1</v>
      </c>
      <c r="J23" s="1">
        <v>1</v>
      </c>
    </row>
    <row r="24" spans="1:10">
      <c r="A24" s="6"/>
      <c r="B24" s="11"/>
      <c r="C24" s="1">
        <f>C23-E23</f>
        <v>-0.699999999999999</v>
      </c>
      <c r="D24" s="1"/>
      <c r="E24" s="1">
        <v>0.5</v>
      </c>
      <c r="F24" s="7"/>
      <c r="G24" s="8"/>
      <c r="H24" s="8"/>
      <c r="I24" s="8"/>
      <c r="J24" s="14"/>
    </row>
    <row r="25" spans="1:10">
      <c r="A25" s="9" t="s">
        <v>23</v>
      </c>
      <c r="B25" s="11"/>
      <c r="C25" s="1">
        <v>1478</v>
      </c>
      <c r="D25" s="1"/>
      <c r="E25" s="1">
        <v>1480</v>
      </c>
      <c r="F25" s="1" t="s">
        <v>16</v>
      </c>
      <c r="G25" s="1">
        <v>1374</v>
      </c>
      <c r="H25" s="1">
        <v>6060</v>
      </c>
      <c r="I25" s="1">
        <f>G25+4687-H25</f>
        <v>1</v>
      </c>
      <c r="J25" s="1"/>
    </row>
    <row r="26" spans="1:10">
      <c r="A26" s="1"/>
      <c r="B26" s="11"/>
      <c r="C26" s="1">
        <v>1262</v>
      </c>
      <c r="D26" s="1"/>
      <c r="E26" s="1">
        <v>1260</v>
      </c>
      <c r="F26" s="1" t="s">
        <v>17</v>
      </c>
      <c r="G26" s="1">
        <v>1370</v>
      </c>
      <c r="H26" s="1">
        <v>6156</v>
      </c>
      <c r="I26" s="1">
        <f>G26+4787-H26</f>
        <v>1</v>
      </c>
      <c r="J26" s="1"/>
    </row>
    <row r="27" spans="1:10">
      <c r="A27" s="1"/>
      <c r="B27" s="11"/>
      <c r="C27" s="1">
        <v>21.6</v>
      </c>
      <c r="D27" s="1"/>
      <c r="E27" s="5">
        <v>22</v>
      </c>
      <c r="F27" s="1" t="s">
        <v>18</v>
      </c>
      <c r="G27" s="1">
        <v>4</v>
      </c>
      <c r="H27" s="1">
        <v>-96</v>
      </c>
      <c r="I27" s="1">
        <f>G27-H27-100</f>
        <v>0</v>
      </c>
      <c r="J27" s="1">
        <v>1</v>
      </c>
    </row>
    <row r="28" spans="1:10">
      <c r="A28" s="1"/>
      <c r="B28" s="11"/>
      <c r="C28" s="1">
        <f>C27-E27</f>
        <v>-0.399999999999999</v>
      </c>
      <c r="D28" s="1"/>
      <c r="E28" s="1">
        <v>0.1</v>
      </c>
      <c r="F28" s="7"/>
      <c r="G28" s="8"/>
      <c r="H28" s="8"/>
      <c r="I28" s="8"/>
      <c r="J28" s="14"/>
    </row>
    <row r="29" spans="1:10">
      <c r="A29" s="12" t="s">
        <v>24</v>
      </c>
      <c r="B29" s="11"/>
      <c r="C29" s="1">
        <v>1732</v>
      </c>
      <c r="D29" s="1"/>
      <c r="E29" s="1">
        <v>1115</v>
      </c>
      <c r="F29" s="1" t="s">
        <v>16</v>
      </c>
      <c r="G29" s="1">
        <v>1620</v>
      </c>
      <c r="H29" s="1">
        <v>6403</v>
      </c>
      <c r="I29" s="13">
        <f>G29+4787-H29</f>
        <v>4</v>
      </c>
      <c r="J29" s="1"/>
    </row>
    <row r="30" spans="1:10">
      <c r="A30" s="13"/>
      <c r="B30" s="11"/>
      <c r="C30" s="1">
        <v>1510</v>
      </c>
      <c r="D30" s="1"/>
      <c r="E30" s="1">
        <v>908</v>
      </c>
      <c r="F30" s="1" t="s">
        <v>17</v>
      </c>
      <c r="G30" s="1">
        <v>1012</v>
      </c>
      <c r="H30" s="1">
        <v>5698</v>
      </c>
      <c r="I30" s="13">
        <f>G30+4687-H30</f>
        <v>1</v>
      </c>
      <c r="J30" s="1"/>
    </row>
    <row r="31" spans="1:10">
      <c r="A31" s="13"/>
      <c r="B31" s="11"/>
      <c r="C31" s="1">
        <v>22.2</v>
      </c>
      <c r="D31" s="1"/>
      <c r="E31" s="1">
        <v>20.7</v>
      </c>
      <c r="F31" s="1" t="s">
        <v>18</v>
      </c>
      <c r="G31" s="1">
        <v>608</v>
      </c>
      <c r="H31" s="1">
        <v>705</v>
      </c>
      <c r="I31" s="13">
        <f>G31-H31+J33+100</f>
        <v>3</v>
      </c>
      <c r="J31" s="1">
        <v>4</v>
      </c>
    </row>
    <row r="32" spans="1:10">
      <c r="A32" s="13"/>
      <c r="B32" s="11"/>
      <c r="C32" s="1">
        <f>C31-E31</f>
        <v>1.5</v>
      </c>
      <c r="D32" s="1"/>
      <c r="E32" s="1">
        <v>1.6</v>
      </c>
      <c r="F32" s="7"/>
      <c r="G32" s="8"/>
      <c r="H32" s="8"/>
      <c r="I32" s="8"/>
      <c r="J32" s="14"/>
    </row>
    <row r="33" spans="1:10">
      <c r="A33" s="9" t="s">
        <v>25</v>
      </c>
      <c r="B33" s="11"/>
      <c r="C33" s="1">
        <v>1770</v>
      </c>
      <c r="D33" s="1"/>
      <c r="E33" s="1">
        <v>1195</v>
      </c>
      <c r="F33" s="1" t="s">
        <v>16</v>
      </c>
      <c r="G33" s="1">
        <v>1690</v>
      </c>
      <c r="H33" s="1">
        <v>6378</v>
      </c>
      <c r="I33" s="1">
        <f>G33+4687-H33</f>
        <v>-1</v>
      </c>
      <c r="J33" s="1"/>
    </row>
    <row r="34" spans="1:10">
      <c r="A34" s="1"/>
      <c r="B34" s="11"/>
      <c r="C34" s="1">
        <v>1610</v>
      </c>
      <c r="D34" s="1"/>
      <c r="E34" s="1">
        <v>1038</v>
      </c>
      <c r="F34" s="1" t="s">
        <v>17</v>
      </c>
      <c r="G34" s="1">
        <v>1116</v>
      </c>
      <c r="H34" s="1">
        <v>5902</v>
      </c>
      <c r="I34" s="1">
        <f>G34+4787-H34</f>
        <v>1</v>
      </c>
      <c r="J34" s="1"/>
    </row>
    <row r="35" spans="1:10">
      <c r="A35" s="1"/>
      <c r="B35" s="11"/>
      <c r="C35" s="5">
        <v>16</v>
      </c>
      <c r="D35" s="1"/>
      <c r="E35" s="1">
        <v>15.7</v>
      </c>
      <c r="F35" s="1" t="s">
        <v>18</v>
      </c>
      <c r="G35" s="1">
        <v>574</v>
      </c>
      <c r="H35" s="1">
        <v>476</v>
      </c>
      <c r="I35" s="1">
        <f>G35-H35-100</f>
        <v>-2</v>
      </c>
      <c r="J35" s="1">
        <v>2</v>
      </c>
    </row>
    <row r="36" spans="1:10">
      <c r="A36" s="1"/>
      <c r="B36" s="11"/>
      <c r="C36" s="1">
        <f>C35-E35</f>
        <v>0.300000000000001</v>
      </c>
      <c r="D36" s="1"/>
      <c r="E36" s="1">
        <v>1.9</v>
      </c>
      <c r="F36" s="7"/>
      <c r="G36" s="8"/>
      <c r="H36" s="8"/>
      <c r="I36" s="8"/>
      <c r="J36" s="14"/>
    </row>
    <row r="37" spans="1:10">
      <c r="A37" s="9" t="s">
        <v>26</v>
      </c>
      <c r="B37" s="11"/>
      <c r="C37" s="1">
        <v>1740</v>
      </c>
      <c r="D37" s="1"/>
      <c r="E37" s="1">
        <v>1128</v>
      </c>
      <c r="F37" s="1" t="s">
        <v>16</v>
      </c>
      <c r="G37" s="1">
        <v>1640</v>
      </c>
      <c r="H37" s="1">
        <v>6425</v>
      </c>
      <c r="I37" s="1">
        <f>G37+4787-H37</f>
        <v>2</v>
      </c>
      <c r="J37" s="1"/>
    </row>
    <row r="38" spans="1:10">
      <c r="A38" s="1"/>
      <c r="B38" s="11"/>
      <c r="C38" s="1">
        <v>1540</v>
      </c>
      <c r="D38" s="1"/>
      <c r="E38" s="1">
        <v>938</v>
      </c>
      <c r="F38" s="1" t="s">
        <v>17</v>
      </c>
      <c r="G38" s="1">
        <v>1035</v>
      </c>
      <c r="H38" s="1">
        <v>5720</v>
      </c>
      <c r="I38" s="1">
        <f>G38+4687-H38</f>
        <v>2</v>
      </c>
      <c r="J38" s="1"/>
    </row>
    <row r="39" spans="1:10">
      <c r="A39" s="1"/>
      <c r="B39" s="11"/>
      <c r="C39" s="1">
        <v>20.6</v>
      </c>
      <c r="D39" s="1"/>
      <c r="E39" s="5">
        <v>19</v>
      </c>
      <c r="F39" s="1" t="s">
        <v>18</v>
      </c>
      <c r="G39" s="1">
        <v>605</v>
      </c>
      <c r="H39" s="1">
        <v>705</v>
      </c>
      <c r="I39" s="1">
        <f>G39-H39+J41+100</f>
        <v>0</v>
      </c>
      <c r="J39" s="1">
        <v>2</v>
      </c>
    </row>
    <row r="40" spans="1:10">
      <c r="A40" s="1"/>
      <c r="B40" s="11"/>
      <c r="C40" s="1">
        <f>C39-E39</f>
        <v>1.6</v>
      </c>
      <c r="D40" s="1"/>
      <c r="E40" s="1">
        <v>3.5</v>
      </c>
      <c r="F40" s="7"/>
      <c r="G40" s="8"/>
      <c r="H40" s="8"/>
      <c r="I40" s="8"/>
      <c r="J40" s="14"/>
    </row>
  </sheetData>
  <mergeCells count="29">
    <mergeCell ref="B3:C3"/>
    <mergeCell ref="D3:E3"/>
    <mergeCell ref="B4:C4"/>
    <mergeCell ref="D4:E4"/>
    <mergeCell ref="F8:J8"/>
    <mergeCell ref="F12:J12"/>
    <mergeCell ref="F16:J16"/>
    <mergeCell ref="F20:J20"/>
    <mergeCell ref="F24:J24"/>
    <mergeCell ref="F28:J28"/>
    <mergeCell ref="F32:J32"/>
    <mergeCell ref="F36:J36"/>
    <mergeCell ref="F40:J40"/>
    <mergeCell ref="A1:A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B1:B2"/>
    <mergeCell ref="D1:D2"/>
    <mergeCell ref="F1:F4"/>
    <mergeCell ref="I1:I4"/>
    <mergeCell ref="J1:J4"/>
    <mergeCell ref="G1:H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王泽昊</dc:creator>
  <cp:lastModifiedBy>默星</cp:lastModifiedBy>
  <dcterms:created xsi:type="dcterms:W3CDTF">2015-06-05T18:17:00Z</dcterms:created>
  <dcterms:modified xsi:type="dcterms:W3CDTF">2021-07-17T16:09:49Z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