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toremelli/Desktop/Documentacao/"/>
    </mc:Choice>
  </mc:AlternateContent>
  <xr:revisionPtr revIDLastSave="0" documentId="8_{8F110975-C49D-9C44-8B89-65CE1B9EB4EB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Backlog" sheetId="2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29" i="2"/>
  <c r="M26" i="2"/>
  <c r="M27" i="2"/>
  <c r="M28" i="2"/>
</calcChain>
</file>

<file path=xl/sharedStrings.xml><?xml version="1.0" encoding="utf-8"?>
<sst xmlns="http://schemas.openxmlformats.org/spreadsheetml/2006/main" count="395" uniqueCount="151">
  <si>
    <t>BACKLOG</t>
  </si>
  <si>
    <t>REQUISITOS</t>
  </si>
  <si>
    <t>DESCRIÇÃO</t>
  </si>
  <si>
    <t>CLASSIFICAÇÃO</t>
  </si>
  <si>
    <t>PRIORIDADE</t>
  </si>
  <si>
    <t>RESPONSÁVEL PAI</t>
  </si>
  <si>
    <t>SITUAÇÃO</t>
  </si>
  <si>
    <t>TAMANHO</t>
  </si>
  <si>
    <t>TAMANHO (F)</t>
  </si>
  <si>
    <t>ESTIMATIVA(Dias)</t>
  </si>
  <si>
    <t>SPRINT</t>
  </si>
  <si>
    <t>PESQUISA DO TEMA DO PROJETO</t>
  </si>
  <si>
    <t xml:space="preserve">PESQUISA E APROFUNDAMENTO NO TEMA DO PROJETO </t>
  </si>
  <si>
    <t>ESSENCIAL</t>
  </si>
  <si>
    <t>WANDERLEY</t>
  </si>
  <si>
    <t>OK</t>
  </si>
  <si>
    <t>P</t>
  </si>
  <si>
    <t>SP1</t>
  </si>
  <si>
    <t xml:space="preserve">DESENVOLVIMENTO DA DOCUMENTAÇÃO </t>
  </si>
  <si>
    <t xml:space="preserve">CRIAÇÃO DE DOCUMENTAÇÃO PARA ORGANIZAÇÃO E DEFINIÇÃO DE TÓPICOS DO PROJETO </t>
  </si>
  <si>
    <t>G</t>
  </si>
  <si>
    <t>CONTEXTO</t>
  </si>
  <si>
    <t>DETALHAMENTO DO CONTEXTO DO PROJETO/ POR QUÊ DO DESENVOLVIMENTO</t>
  </si>
  <si>
    <t>M</t>
  </si>
  <si>
    <t>OBJETIVO</t>
  </si>
  <si>
    <t>DETALHAMENTO DO QUE O PROJETO PLANEJA ATINGIR</t>
  </si>
  <si>
    <t>PP</t>
  </si>
  <si>
    <t>JUSTIFICATIVA</t>
  </si>
  <si>
    <t>DETALHAMENTO DOS BENEFÍCIOS QUE O PROJETO TRARÁ</t>
  </si>
  <si>
    <t>ESCOPO</t>
  </si>
  <si>
    <t>DETALHAMENTO DO QUE SERÁ FEITO NO PROJETO, DEFINIÇÃO DOS LIMITES</t>
  </si>
  <si>
    <t>RENNAN</t>
  </si>
  <si>
    <t xml:space="preserve">PREMISSAS </t>
  </si>
  <si>
    <t xml:space="preserve">DETALHAMENTO DO QUE TERÁ DE TER NO PROJETO </t>
  </si>
  <si>
    <t>ROBERT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</si>
  <si>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</si>
  <si>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</si>
  <si>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</si>
  <si>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</si>
  <si>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LEONARDO</t>
  </si>
  <si>
    <t>INSERÇÃO DE DADOS NO BANCO DE DADOS</t>
  </si>
  <si>
    <t>FERRAMENTA DE GESTÃO DO PROJETO</t>
  </si>
  <si>
    <t>IAN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</si>
  <si>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</si>
  <si>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</si>
  <si>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</si>
  <si>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</si>
  <si>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</si>
  <si>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</si>
  <si>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</si>
  <si>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</si>
  <si>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</si>
  <si>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GG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</si>
  <si>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</si>
  <si>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</si>
  <si>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</si>
  <si>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</si>
  <si>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KENNER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</si>
  <si>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</si>
  <si>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</si>
  <si>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</si>
  <si>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</si>
  <si>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</si>
  <si>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</si>
  <si>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</si>
  <si>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</si>
  <si>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</si>
  <si>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</si>
  <si>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</si>
  <si>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</si>
  <si>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Realizado</t>
  </si>
  <si>
    <t>Estimativa</t>
  </si>
  <si>
    <t>ATUALIZAÇÃO GITHUB</t>
  </si>
  <si>
    <t>VERSIONAMENTO E ATUALIZAÇÃO SIMULTÂNEA DO PROJETO</t>
  </si>
  <si>
    <t>VICTOR HUGO</t>
  </si>
  <si>
    <t>EM ANDAMENTO</t>
  </si>
  <si>
    <t>SP2</t>
  </si>
  <si>
    <t>TOTAL</t>
  </si>
  <si>
    <t>ATUALIZAÇAO DOCUMENTAÇÃO</t>
  </si>
  <si>
    <t>ATUALIZAÇÃO DA DOCUMENTAÇÃO CONFORME AS NOVAS NECESSIDADES DO PROJETO</t>
  </si>
  <si>
    <t>PLANILHA DE RISCOS</t>
  </si>
  <si>
    <t>DETALHAMENTO DOS RISCOS ENVOLVIDOS NO PROJETO E SEUS IMPACTOS</t>
  </si>
  <si>
    <t>ESPECIFICAÇÃO DAS DASHBOARDS</t>
  </si>
  <si>
    <t>ESPECIFICAÇÕES DAS DASHBOARDS E COMO ESTAS FUNCIONARÃO</t>
  </si>
  <si>
    <t>SP3</t>
  </si>
  <si>
    <t>SITE ESTÁTICO INSTITUCIONAL</t>
  </si>
  <si>
    <t>CRIAÇÃO DO SITE INSTITUCIONAL COM CSS</t>
  </si>
  <si>
    <t>FABIO</t>
  </si>
  <si>
    <t>MÉDIA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</si>
  <si>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</si>
  <si>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</si>
  <si>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</si>
  <si>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</si>
  <si>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</si>
  <si>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</si>
  <si>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</si>
  <si>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</si>
  <si>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</si>
  <si>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</si>
  <si>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</si>
  <si>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</si>
  <si>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</si>
  <si>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</si>
  <si>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</si>
  <si>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</si>
  <si>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</si>
  <si>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</si>
  <si>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</si>
  <si>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</si>
  <si>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</si>
  <si>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</si>
  <si>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</si>
  <si>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</si>
  <si>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</si>
  <si>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</si>
  <si>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</si>
  <si>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FLUXOGRAMA DO SUPORTE</t>
  </si>
  <si>
    <t>DIAGRAMA DO SUPORTE AO CLIENTE</t>
  </si>
  <si>
    <t>FERRAMENTA DE HELP DESK</t>
  </si>
  <si>
    <t>CONFIGURAÇÃO DA FERRAMENTE DA CENTRAL DE AJUDA</t>
  </si>
  <si>
    <t>DOCUMENTO DE MUDANÇA</t>
  </si>
  <si>
    <t>CRIAÇÃO DO DOCUMENTO DE MUDANÇA</t>
  </si>
  <si>
    <t>MODELAGEM LÓGICA</t>
  </si>
  <si>
    <t>MODELAGEM LÓGICA FINAL DO PROJETO</t>
  </si>
  <si>
    <t>SCRIPT SQL SERVER</t>
  </si>
  <si>
    <t>SCRIPT DESENVOLVIDO NO SQL SERVER SEM FERRAMENTAS</t>
  </si>
  <si>
    <t>TESTE INTEGRADO DO ANALYTICS</t>
  </si>
  <si>
    <t>TESTE DA FERRAMENTA DE ANÁLISE DO PROJETO</t>
  </si>
  <si>
    <t>TESTE INTEGRADO DA SOLUÇÃO DE IOT</t>
  </si>
  <si>
    <t>TESTE DO FUNCIONAMENTO DA PROPOSTA DO PROJETO</t>
  </si>
  <si>
    <t>TESTE INTEGRADO (ARDUINO + BD)</t>
  </si>
  <si>
    <t>VALIDAÇÃO DO SISTEMA DO PROJETO</t>
  </si>
  <si>
    <t>DATA ACQU INO + BOBIA(N3)</t>
  </si>
  <si>
    <t>UTILIZAÇÃO DAS BIBLIOTECAS NA COLETA DE DADOS DO PROJETO</t>
  </si>
  <si>
    <t>DOCUMENTAÇÃO FINALIZADA</t>
  </si>
  <si>
    <t>VERSÃO FINAL DA DOCUMENTAÇÃO</t>
  </si>
  <si>
    <t>MANUAL DE INSTALAÇÃO</t>
  </si>
  <si>
    <t>DESENVOLVIMENTO DO MANUAL DE INSTALAÇÃO PARA OS CLIENTES</t>
  </si>
  <si>
    <t>DASHBOARD (CHARTJS) ACESSANDO O BANCO</t>
  </si>
  <si>
    <t>DASHBOARDS FINALIZADAS E OPERANTES COM OS DADOS PREENCHIDOS NO BANCO DE DADOS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</si>
  <si>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</si>
  <si>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</si>
  <si>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</si>
  <si>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</si>
  <si>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</si>
  <si>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</si>
  <si>
    <t>Planejado</t>
  </si>
  <si>
    <t>Total</t>
  </si>
  <si>
    <t>SP01</t>
  </si>
  <si>
    <t>SP02</t>
  </si>
  <si>
    <t>SP03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</si>
</sst>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indexed="14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medium">
        <color indexed="14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49" fontId="2" fillId="2" borderId="6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/>
    <xf numFmtId="49" fontId="2" fillId="2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3" fillId="3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3" fillId="3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EEEEF0"/>
      <rgbColor rgb="FFED217C"/>
      <rgbColor rgb="FF672485"/>
      <rgbColor rgb="FFAAAAAA"/>
      <rgbColor rgb="FFFFFFFF"/>
      <rgbColor rgb="FF878787"/>
      <rgbColor rgb="FF124E1A"/>
      <rgbColor rgb="FFB8147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Backlog!$G$58</c:f>
              <c:strCache>
                <c:ptCount val="1"/>
                <c:pt idx="0">
                  <c:v>Planejado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Backlog!$G$59:$G$62</c:f>
              <c:numCache>
                <c:formatCode>General</c:formatCode>
                <c:ptCount val="4"/>
                <c:pt idx="0">
                  <c:v>53</c:v>
                </c:pt>
                <c:pt idx="1">
                  <c:v>36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5CB-9F35-0EAB3744AF50}"/>
            </c:ext>
          </c:extLst>
        </c:ser>
        <c:ser>
          <c:idx val="1"/>
          <c:order val="1"/>
          <c:tx>
            <c:strRef>
              <c:f>Backlog!$H$58</c:f>
              <c:strCache>
                <c:ptCount val="1"/>
                <c:pt idx="0">
                  <c:v>Realizado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Backlog!$H$59:$H$62</c:f>
              <c:numCache>
                <c:formatCode>General</c:formatCode>
                <c:ptCount val="4"/>
                <c:pt idx="0">
                  <c:v>53</c:v>
                </c:pt>
                <c:pt idx="1">
                  <c:v>31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5CB-9F35-0EAB3744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73727"/>
        <c:axId val="1500270847"/>
      </c:lineChart>
      <c:catAx>
        <c:axId val="15002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270847"/>
        <c:crosses val="autoZero"/>
        <c:auto val="1"/>
        <c:lblAlgn val="ctr"/>
        <c:lblOffset val="100"/>
        <c:noMultiLvlLbl val="0"/>
      </c:catAx>
      <c:valAx>
        <c:axId val="15002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57</xdr:row>
      <xdr:rowOff>19050</xdr:rowOff>
    </xdr:from>
    <xdr:to>
      <xdr:col>3</xdr:col>
      <xdr:colOff>704850</xdr:colOff>
      <xdr:row>82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CFAB57-5F99-08EE-A3B6-C469E4B001B3}"/>
            </a:ext>
            <a:ext uri="{147F2762-F138-4A5C-976F-8EAC2B608ADB}">
              <a16:predDERef xmlns:a16="http://schemas.microsoft.com/office/drawing/2014/main" pred="{79463F55-B8D7-AA48-2B16-156EF022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showGridLines="0" tabSelected="1" topLeftCell="A54" zoomScale="88" zoomScaleNormal="100" workbookViewId="0">
      <selection activeCell="H70" sqref="H70"/>
    </sheetView>
  </sheetViews>
  <sheetFormatPr baseColWidth="10" defaultColWidth="8.83203125" defaultRowHeight="14.5" customHeight="1" x14ac:dyDescent="0.2"/>
  <cols>
    <col min="1" max="1" width="46" style="1" customWidth="1"/>
    <col min="2" max="2" width="41.83203125" style="1" customWidth="1"/>
    <col min="3" max="3" width="17.6640625" style="1" customWidth="1"/>
    <col min="4" max="4" width="16.5" style="1" customWidth="1"/>
    <col min="5" max="5" width="22.33203125" style="1" customWidth="1"/>
    <col min="6" max="6" width="14.33203125" style="1" customWidth="1"/>
    <col min="7" max="7" width="13.33203125" style="1" customWidth="1"/>
    <col min="8" max="8" width="17.6640625" style="1" customWidth="1"/>
    <col min="9" max="9" width="19" style="17" bestFit="1" customWidth="1"/>
    <col min="10" max="10" width="12.1640625" style="1" customWidth="1"/>
    <col min="11" max="14" width="8.83203125" style="1" customWidth="1"/>
    <col min="15" max="16384" width="8.83203125" style="1"/>
  </cols>
  <sheetData>
    <row r="1" spans="1:13" ht="18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K1" s="2"/>
      <c r="L1" s="3"/>
      <c r="M1" s="3"/>
    </row>
    <row r="2" spans="1:13" ht="25.5" customHeight="1" x14ac:dyDescent="0.2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16" t="s">
        <v>9</v>
      </c>
      <c r="J2" s="8" t="s">
        <v>10</v>
      </c>
      <c r="K2" s="2"/>
      <c r="L2" s="3"/>
      <c r="M2" s="3"/>
    </row>
    <row r="3" spans="1:13" ht="25.5" customHeight="1" x14ac:dyDescent="0.2">
      <c r="A3" s="9" t="s">
        <v>11</v>
      </c>
      <c r="B3" s="9" t="s">
        <v>12</v>
      </c>
      <c r="C3" s="9" t="s">
        <v>13</v>
      </c>
      <c r="D3" s="10">
        <v>1</v>
      </c>
      <c r="E3" s="11" t="s">
        <v>14</v>
      </c>
      <c r="F3" s="11" t="s">
        <v>15</v>
      </c>
      <c r="G3" s="11" t="s">
        <v>16</v>
      </c>
      <c r="H3" s="10">
        <v>5</v>
      </c>
      <c r="I3" s="15">
        <v>2</v>
      </c>
      <c r="J3" s="11" t="s">
        <v>17</v>
      </c>
      <c r="K3" s="2"/>
      <c r="L3" s="3"/>
      <c r="M3" s="3"/>
    </row>
    <row r="4" spans="1:13" ht="42" customHeight="1" x14ac:dyDescent="0.2">
      <c r="A4" s="9" t="s">
        <v>18</v>
      </c>
      <c r="B4" s="9" t="s">
        <v>19</v>
      </c>
      <c r="C4" s="9" t="s">
        <v>13</v>
      </c>
      <c r="D4" s="10">
        <v>2</v>
      </c>
      <c r="E4" s="11" t="s">
        <v>14</v>
      </c>
      <c r="F4" s="11" t="s">
        <v>15</v>
      </c>
      <c r="G4" s="11" t="s">
        <v>20</v>
      </c>
      <c r="H4" s="10">
        <v>13</v>
      </c>
      <c r="I4" s="15">
        <v>4</v>
      </c>
      <c r="J4" s="11" t="s">
        <v>17</v>
      </c>
      <c r="K4" s="2"/>
      <c r="L4" s="3"/>
      <c r="M4" s="3"/>
    </row>
    <row r="5" spans="1:13" ht="33.75" customHeight="1" x14ac:dyDescent="0.2">
      <c r="A5" s="9" t="s">
        <v>21</v>
      </c>
      <c r="B5" s="9" t="s">
        <v>22</v>
      </c>
      <c r="C5" s="9" t="s">
        <v>13</v>
      </c>
      <c r="D5" s="10">
        <v>3</v>
      </c>
      <c r="E5" s="11" t="s">
        <v>14</v>
      </c>
      <c r="F5" s="11" t="s">
        <v>15</v>
      </c>
      <c r="G5" s="11" t="s">
        <v>23</v>
      </c>
      <c r="H5" s="10">
        <v>8</v>
      </c>
      <c r="I5" s="15">
        <v>3</v>
      </c>
      <c r="J5" s="11" t="s">
        <v>17</v>
      </c>
      <c r="K5" s="2"/>
      <c r="L5" s="3"/>
      <c r="M5" s="3"/>
    </row>
    <row r="6" spans="1:13" ht="25.5" customHeight="1" x14ac:dyDescent="0.2">
      <c r="A6" s="9" t="s">
        <v>24</v>
      </c>
      <c r="B6" s="9" t="s">
        <v>25</v>
      </c>
      <c r="C6" s="9" t="s">
        <v>13</v>
      </c>
      <c r="D6" s="10">
        <v>12</v>
      </c>
      <c r="E6" s="11" t="s">
        <v>14</v>
      </c>
      <c r="F6" s="11" t="s">
        <v>15</v>
      </c>
      <c r="G6" s="11" t="s">
        <v>26</v>
      </c>
      <c r="H6" s="10">
        <v>3</v>
      </c>
      <c r="I6" s="15">
        <v>1</v>
      </c>
      <c r="J6" s="11" t="s">
        <v>17</v>
      </c>
      <c r="K6" s="2"/>
      <c r="L6" s="3"/>
      <c r="M6" s="3"/>
    </row>
    <row r="7" spans="1:13" ht="25.5" customHeight="1" x14ac:dyDescent="0.2">
      <c r="A7" s="9" t="s">
        <v>27</v>
      </c>
      <c r="B7" s="9" t="s">
        <v>28</v>
      </c>
      <c r="C7" s="9" t="s">
        <v>13</v>
      </c>
      <c r="D7" s="10">
        <v>13</v>
      </c>
      <c r="E7" s="11" t="s">
        <v>14</v>
      </c>
      <c r="F7" s="11" t="s">
        <v>15</v>
      </c>
      <c r="G7" s="11" t="s">
        <v>26</v>
      </c>
      <c r="H7" s="10">
        <v>3</v>
      </c>
      <c r="I7" s="15">
        <v>1</v>
      </c>
      <c r="J7" s="11" t="s">
        <v>17</v>
      </c>
      <c r="K7" s="2"/>
      <c r="L7" s="3"/>
      <c r="M7" s="3"/>
    </row>
    <row r="8" spans="1:13" ht="25.5" customHeight="1" x14ac:dyDescent="0.2">
      <c r="A8" s="9" t="s">
        <v>29</v>
      </c>
      <c r="B8" s="9" t="s">
        <v>30</v>
      </c>
      <c r="C8" s="9" t="s">
        <v>13</v>
      </c>
      <c r="D8" s="10">
        <v>14</v>
      </c>
      <c r="E8" s="11" t="s">
        <v>31</v>
      </c>
      <c r="F8" s="11" t="s">
        <v>15</v>
      </c>
      <c r="G8" s="11" t="s">
        <v>16</v>
      </c>
      <c r="H8" s="10">
        <v>5</v>
      </c>
      <c r="I8" s="15">
        <v>2</v>
      </c>
      <c r="J8" s="11" t="s">
        <v>17</v>
      </c>
      <c r="K8" s="2"/>
      <c r="L8" s="3"/>
      <c r="M8" s="3"/>
    </row>
    <row r="9" spans="1:13" ht="25.5" customHeight="1" x14ac:dyDescent="0.2">
      <c r="A9" s="9" t="s">
        <v>32</v>
      </c>
      <c r="B9" s="9" t="s">
        <v>33</v>
      </c>
      <c r="C9" s="9" t="s">
        <v>13</v>
      </c>
      <c r="D9" s="10">
        <v>17</v>
      </c>
      <c r="E9" s="11" t="s">
        <v>34</v>
      </c>
      <c r="F9" s="11" t="s">
        <v>15</v>
      </c>
      <c r="G9" s="11" t="s">
        <v>16</v>
      </c>
      <c r="H9" s="10">
        <v>5</v>
      </c>
      <c r="I9" s="15">
        <v>2</v>
      </c>
      <c r="J9" s="11" t="s">
        <v>17</v>
      </c>
      <c r="K9" s="2"/>
      <c r="L9" s="3"/>
      <c r="M9" s="3"/>
    </row>
    <row r="10" spans="1:13" ht="30" customHeight="1" x14ac:dyDescent="0.2">
      <c r="A10" s="9" t="s">
        <v>35</v>
      </c>
      <c r="B10" s="9" t="s">
        <v>36</v>
      </c>
      <c r="C10" s="9" t="s">
        <v>13</v>
      </c>
      <c r="D10" s="10">
        <v>18</v>
      </c>
      <c r="E10" s="11" t="s">
        <v>34</v>
      </c>
      <c r="F10" s="11" t="s">
        <v>15</v>
      </c>
      <c r="G10" s="11" t="s">
        <v>16</v>
      </c>
      <c r="H10" s="10">
        <v>5</v>
      </c>
      <c r="I10" s="15">
        <v>2</v>
      </c>
      <c r="J10" s="11" t="s">
        <v>17</v>
      </c>
      <c r="K10" s="2"/>
      <c r="L10" s="3"/>
      <c r="M10" s="3"/>
    </row>
    <row r="11" spans="1:13" ht="48" customHeight="1" x14ac:dyDescent="0.2">
      <c r="A11" s="9" t="s">
        <v>37</v>
      </c>
      <c r="B11" s="9" t="s">
        <v>38</v>
      </c>
      <c r="C11" s="9" t="s">
        <v>13</v>
      </c>
      <c r="D11" s="10">
        <v>4</v>
      </c>
      <c r="E11" s="11" t="s">
        <v>39</v>
      </c>
      <c r="F11" s="11" t="s">
        <v>15</v>
      </c>
      <c r="G11" s="11" t="s">
        <v>23</v>
      </c>
      <c r="H11" s="10">
        <v>8</v>
      </c>
      <c r="I11" s="15">
        <v>3</v>
      </c>
      <c r="J11" s="11" t="s">
        <v>17</v>
      </c>
      <c r="K11" s="2"/>
      <c r="L11" s="3"/>
      <c r="M11" s="3"/>
    </row>
    <row r="12" spans="1:13" ht="26.25" customHeight="1" x14ac:dyDescent="0.2">
      <c r="A12" s="9" t="s">
        <v>40</v>
      </c>
      <c r="B12" s="9" t="s">
        <v>41</v>
      </c>
      <c r="C12" s="9" t="s">
        <v>13</v>
      </c>
      <c r="D12" s="10">
        <v>19</v>
      </c>
      <c r="E12" s="11" t="s">
        <v>42</v>
      </c>
      <c r="F12" s="11" t="s">
        <v>15</v>
      </c>
      <c r="G12" s="11" t="s">
        <v>16</v>
      </c>
      <c r="H12" s="10">
        <v>5</v>
      </c>
      <c r="I12" s="15">
        <v>2</v>
      </c>
      <c r="J12" s="11" t="s">
        <v>17</v>
      </c>
      <c r="K12" s="2"/>
      <c r="L12" s="3"/>
      <c r="M12" s="3"/>
    </row>
    <row r="13" spans="1:13" ht="25.5" customHeight="1" x14ac:dyDescent="0.2">
      <c r="A13" s="9" t="s">
        <v>43</v>
      </c>
      <c r="B13" s="9" t="s">
        <v>44</v>
      </c>
      <c r="C13" s="9" t="s">
        <v>13</v>
      </c>
      <c r="D13" s="10">
        <v>20</v>
      </c>
      <c r="E13" s="11" t="s">
        <v>42</v>
      </c>
      <c r="F13" s="11" t="s">
        <v>15</v>
      </c>
      <c r="G13" s="11" t="s">
        <v>16</v>
      </c>
      <c r="H13" s="10">
        <v>5</v>
      </c>
      <c r="I13" s="15">
        <v>2</v>
      </c>
      <c r="J13" s="11" t="s">
        <v>17</v>
      </c>
      <c r="K13" s="2"/>
      <c r="L13" s="3"/>
      <c r="M13" s="3"/>
    </row>
    <row r="14" spans="1:13" ht="35.25" customHeight="1" x14ac:dyDescent="0.2">
      <c r="A14" s="9" t="s">
        <v>45</v>
      </c>
      <c r="B14" s="9" t="s">
        <v>46</v>
      </c>
      <c r="C14" s="9" t="s">
        <v>47</v>
      </c>
      <c r="D14" s="10">
        <v>21</v>
      </c>
      <c r="E14" s="11" t="s">
        <v>31</v>
      </c>
      <c r="F14" s="11" t="s">
        <v>15</v>
      </c>
      <c r="G14" s="11" t="s">
        <v>23</v>
      </c>
      <c r="H14" s="10">
        <v>8</v>
      </c>
      <c r="I14" s="15">
        <v>3</v>
      </c>
      <c r="J14" s="11" t="s">
        <v>17</v>
      </c>
      <c r="K14" s="2"/>
      <c r="L14" s="3"/>
      <c r="M14" s="3"/>
    </row>
    <row r="15" spans="1:13" ht="39" customHeight="1" x14ac:dyDescent="0.2">
      <c r="A15" s="9" t="s">
        <v>48</v>
      </c>
      <c r="B15" s="9" t="s">
        <v>49</v>
      </c>
      <c r="C15" s="9" t="s">
        <v>13</v>
      </c>
      <c r="D15" s="10">
        <v>5</v>
      </c>
      <c r="E15" s="11" t="s">
        <v>39</v>
      </c>
      <c r="F15" s="11" t="s">
        <v>15</v>
      </c>
      <c r="G15" s="11" t="s">
        <v>23</v>
      </c>
      <c r="H15" s="10">
        <v>8</v>
      </c>
      <c r="I15" s="15">
        <v>3</v>
      </c>
      <c r="J15" s="11" t="s">
        <v>17</v>
      </c>
      <c r="K15" s="2"/>
      <c r="L15" s="3"/>
      <c r="M15" s="3"/>
    </row>
    <row r="16" spans="1:13" ht="25.5" customHeight="1" x14ac:dyDescent="0.2">
      <c r="A16" s="9" t="s">
        <v>50</v>
      </c>
      <c r="B16" s="9" t="s">
        <v>51</v>
      </c>
      <c r="C16" s="9" t="s">
        <v>13</v>
      </c>
      <c r="D16" s="10">
        <v>6</v>
      </c>
      <c r="E16" s="11" t="s">
        <v>34</v>
      </c>
      <c r="F16" s="11" t="s">
        <v>15</v>
      </c>
      <c r="G16" s="11" t="s">
        <v>52</v>
      </c>
      <c r="H16" s="10">
        <v>21</v>
      </c>
      <c r="I16" s="15">
        <v>5</v>
      </c>
      <c r="J16" s="11" t="s">
        <v>17</v>
      </c>
      <c r="K16" s="2"/>
      <c r="L16" s="3"/>
      <c r="M16" s="3"/>
    </row>
    <row r="17" spans="1:14" ht="39" customHeight="1" x14ac:dyDescent="0.2">
      <c r="A17" s="9" t="s">
        <v>53</v>
      </c>
      <c r="B17" s="9" t="s">
        <v>54</v>
      </c>
      <c r="C17" s="9" t="s">
        <v>13</v>
      </c>
      <c r="D17" s="10">
        <v>7</v>
      </c>
      <c r="E17" s="11" t="s">
        <v>42</v>
      </c>
      <c r="F17" s="11" t="s">
        <v>15</v>
      </c>
      <c r="G17" s="11" t="s">
        <v>26</v>
      </c>
      <c r="H17" s="10">
        <v>3</v>
      </c>
      <c r="I17" s="15">
        <v>1</v>
      </c>
      <c r="J17" s="11" t="s">
        <v>17</v>
      </c>
      <c r="K17" s="2"/>
      <c r="L17" s="3"/>
      <c r="M17" s="3"/>
    </row>
    <row r="18" spans="1:14" ht="39" customHeight="1" x14ac:dyDescent="0.2">
      <c r="A18" s="9" t="s">
        <v>55</v>
      </c>
      <c r="B18" s="9" t="s">
        <v>56</v>
      </c>
      <c r="C18" s="9" t="s">
        <v>13</v>
      </c>
      <c r="D18" s="10">
        <v>8</v>
      </c>
      <c r="E18" s="11" t="s">
        <v>57</v>
      </c>
      <c r="F18" s="11" t="s">
        <v>15</v>
      </c>
      <c r="G18" s="11" t="s">
        <v>23</v>
      </c>
      <c r="H18" s="10">
        <v>8</v>
      </c>
      <c r="I18" s="15">
        <v>3</v>
      </c>
      <c r="J18" s="11" t="s">
        <v>17</v>
      </c>
      <c r="K18" s="2"/>
      <c r="L18" s="3"/>
      <c r="M18" s="3"/>
    </row>
    <row r="19" spans="1:14" ht="25.5" customHeight="1" x14ac:dyDescent="0.2">
      <c r="A19" s="9" t="s">
        <v>58</v>
      </c>
      <c r="B19" s="9" t="s">
        <v>59</v>
      </c>
      <c r="C19" s="9" t="s">
        <v>13</v>
      </c>
      <c r="D19" s="10">
        <v>9</v>
      </c>
      <c r="E19" s="11" t="s">
        <v>57</v>
      </c>
      <c r="F19" s="11" t="s">
        <v>15</v>
      </c>
      <c r="G19" s="11" t="s">
        <v>23</v>
      </c>
      <c r="H19" s="10">
        <v>8</v>
      </c>
      <c r="I19" s="15">
        <v>3</v>
      </c>
      <c r="J19" s="11" t="s">
        <v>17</v>
      </c>
      <c r="K19" s="2"/>
      <c r="L19" s="3"/>
      <c r="M19" s="3"/>
    </row>
    <row r="20" spans="1:14" ht="39.75" customHeight="1" x14ac:dyDescent="0.2">
      <c r="A20" s="9" t="s">
        <v>60</v>
      </c>
      <c r="B20" s="9" t="s">
        <v>61</v>
      </c>
      <c r="C20" s="9" t="s">
        <v>13</v>
      </c>
      <c r="D20" s="10">
        <v>15</v>
      </c>
      <c r="E20" s="11" t="s">
        <v>31</v>
      </c>
      <c r="F20" s="11" t="s">
        <v>15</v>
      </c>
      <c r="G20" s="11" t="s">
        <v>16</v>
      </c>
      <c r="H20" s="10">
        <v>5</v>
      </c>
      <c r="I20" s="15">
        <v>2</v>
      </c>
      <c r="J20" s="11" t="s">
        <v>17</v>
      </c>
      <c r="K20" s="2"/>
      <c r="L20" s="3"/>
      <c r="M20" s="3"/>
    </row>
    <row r="21" spans="1:14" ht="39" customHeight="1" x14ac:dyDescent="0.2">
      <c r="A21" s="9" t="s">
        <v>62</v>
      </c>
      <c r="B21" s="9" t="s">
        <v>63</v>
      </c>
      <c r="C21" s="9" t="s">
        <v>13</v>
      </c>
      <c r="D21" s="10">
        <v>16</v>
      </c>
      <c r="E21" s="11" t="s">
        <v>31</v>
      </c>
      <c r="F21" s="11" t="s">
        <v>15</v>
      </c>
      <c r="G21" s="11" t="s">
        <v>16</v>
      </c>
      <c r="H21" s="10">
        <v>5</v>
      </c>
      <c r="I21" s="15">
        <v>2</v>
      </c>
      <c r="J21" s="11" t="s">
        <v>17</v>
      </c>
      <c r="K21" s="2"/>
      <c r="L21" s="3"/>
      <c r="M21" s="3"/>
    </row>
    <row r="22" spans="1:14" ht="25.5" customHeight="1" x14ac:dyDescent="0.2">
      <c r="A22" s="9" t="s">
        <v>64</v>
      </c>
      <c r="B22" s="9" t="s">
        <v>65</v>
      </c>
      <c r="C22" s="9" t="s">
        <v>13</v>
      </c>
      <c r="D22" s="10">
        <v>22</v>
      </c>
      <c r="E22" s="11" t="s">
        <v>57</v>
      </c>
      <c r="F22" s="11" t="s">
        <v>15</v>
      </c>
      <c r="G22" s="11" t="s">
        <v>23</v>
      </c>
      <c r="H22" s="10">
        <v>8</v>
      </c>
      <c r="I22" s="15">
        <v>3</v>
      </c>
      <c r="J22" s="11" t="s">
        <v>17</v>
      </c>
      <c r="K22" s="2"/>
      <c r="L22" s="3"/>
      <c r="M22" s="3"/>
    </row>
    <row r="23" spans="1:14" ht="24.75" customHeight="1" x14ac:dyDescent="0.2">
      <c r="A23" s="9" t="s">
        <v>66</v>
      </c>
      <c r="B23" s="9" t="s">
        <v>67</v>
      </c>
      <c r="C23" s="9" t="s">
        <v>13</v>
      </c>
      <c r="D23" s="10">
        <v>10</v>
      </c>
      <c r="E23" s="11" t="s">
        <v>31</v>
      </c>
      <c r="F23" s="11" t="s">
        <v>15</v>
      </c>
      <c r="G23" s="11" t="s">
        <v>26</v>
      </c>
      <c r="H23" s="10">
        <v>3</v>
      </c>
      <c r="I23" s="15">
        <v>1</v>
      </c>
      <c r="J23" s="11" t="s">
        <v>17</v>
      </c>
      <c r="K23" s="2"/>
      <c r="L23" s="3"/>
      <c r="M23" s="3"/>
    </row>
    <row r="24" spans="1:14" ht="25.5" customHeight="1" x14ac:dyDescent="0.2">
      <c r="A24" s="9" t="s">
        <v>68</v>
      </c>
      <c r="B24" s="9" t="s">
        <v>69</v>
      </c>
      <c r="C24" s="9" t="s">
        <v>13</v>
      </c>
      <c r="D24" s="10">
        <v>11</v>
      </c>
      <c r="E24" s="11" t="s">
        <v>39</v>
      </c>
      <c r="F24" s="11" t="s">
        <v>15</v>
      </c>
      <c r="G24" s="11" t="s">
        <v>26</v>
      </c>
      <c r="H24" s="10">
        <v>3</v>
      </c>
      <c r="I24" s="15">
        <v>1</v>
      </c>
      <c r="J24" s="11" t="s">
        <v>17</v>
      </c>
      <c r="K24" s="2"/>
      <c r="L24" s="12"/>
      <c r="M24" s="12" t="s">
        <v>70</v>
      </c>
      <c r="N24" s="1" t="s">
        <v>71</v>
      </c>
    </row>
    <row r="25" spans="1:14" ht="25.5" customHeight="1" x14ac:dyDescent="0.2">
      <c r="A25" s="9" t="s">
        <v>72</v>
      </c>
      <c r="B25" s="9" t="s">
        <v>73</v>
      </c>
      <c r="C25" s="9" t="s">
        <v>13</v>
      </c>
      <c r="D25" s="10">
        <v>16</v>
      </c>
      <c r="E25" s="11" t="s">
        <v>74</v>
      </c>
      <c r="F25" s="11" t="s">
        <v>75</v>
      </c>
      <c r="G25" s="11" t="s">
        <v>26</v>
      </c>
      <c r="H25" s="10">
        <v>3</v>
      </c>
      <c r="I25" s="15">
        <v>1</v>
      </c>
      <c r="J25" s="11" t="s">
        <v>76</v>
      </c>
      <c r="K25" s="13"/>
      <c r="L25" s="11" t="s">
        <v>77</v>
      </c>
      <c r="M25" s="10">
        <f>SUM(M27:M29)</f>
        <v>477.66666666666663</v>
      </c>
    </row>
    <row r="26" spans="1:14" ht="35.25" customHeight="1" x14ac:dyDescent="0.2">
      <c r="A26" s="9" t="s">
        <v>78</v>
      </c>
      <c r="B26" s="9" t="s">
        <v>79</v>
      </c>
      <c r="C26" s="9" t="s">
        <v>13</v>
      </c>
      <c r="D26" s="10">
        <v>1</v>
      </c>
      <c r="E26" s="11" t="s">
        <v>74</v>
      </c>
      <c r="F26" s="11" t="s">
        <v>75</v>
      </c>
      <c r="G26" s="11" t="s">
        <v>16</v>
      </c>
      <c r="H26" s="10">
        <v>5</v>
      </c>
      <c r="I26" s="15">
        <v>2</v>
      </c>
      <c r="J26" s="11" t="s">
        <v>76</v>
      </c>
      <c r="K26" s="13"/>
      <c r="L26" s="11" t="s">
        <v>17</v>
      </c>
      <c r="M26" s="10">
        <f>SUMIF(J3:J24,"SP1",H3:H24)</f>
        <v>145</v>
      </c>
    </row>
    <row r="27" spans="1:14" ht="25.5" customHeight="1" x14ac:dyDescent="0.2">
      <c r="A27" s="9" t="s">
        <v>80</v>
      </c>
      <c r="B27" s="9" t="s">
        <v>81</v>
      </c>
      <c r="C27" s="9" t="s">
        <v>13</v>
      </c>
      <c r="D27" s="10">
        <v>11</v>
      </c>
      <c r="E27" s="11" t="s">
        <v>74</v>
      </c>
      <c r="F27" s="11" t="s">
        <v>75</v>
      </c>
      <c r="G27" s="11" t="s">
        <v>20</v>
      </c>
      <c r="H27" s="10">
        <v>13</v>
      </c>
      <c r="I27" s="15">
        <v>4</v>
      </c>
      <c r="J27" s="11" t="s">
        <v>76</v>
      </c>
      <c r="K27" s="13"/>
      <c r="L27" s="11" t="s">
        <v>76</v>
      </c>
      <c r="M27" s="10">
        <f>SUMIF(J25:J55,"SP2",H25:H55)</f>
        <v>155</v>
      </c>
    </row>
    <row r="28" spans="1:14" ht="25.5" customHeight="1" x14ac:dyDescent="0.2">
      <c r="A28" s="9" t="s">
        <v>82</v>
      </c>
      <c r="B28" s="9" t="s">
        <v>83</v>
      </c>
      <c r="C28" s="9" t="s">
        <v>13</v>
      </c>
      <c r="D28" s="10">
        <v>10</v>
      </c>
      <c r="E28" s="11" t="s">
        <v>74</v>
      </c>
      <c r="F28" s="11" t="s">
        <v>15</v>
      </c>
      <c r="G28" s="11" t="s">
        <v>23</v>
      </c>
      <c r="H28" s="10">
        <v>8</v>
      </c>
      <c r="I28" s="15">
        <v>3</v>
      </c>
      <c r="J28" s="11" t="s">
        <v>76</v>
      </c>
      <c r="K28" s="13"/>
      <c r="L28" s="11" t="s">
        <v>84</v>
      </c>
      <c r="M28" s="10">
        <f>SUMIF(J41:J55,"SP3",H41:H55)</f>
        <v>167</v>
      </c>
    </row>
    <row r="29" spans="1:14" ht="24.75" customHeight="1" x14ac:dyDescent="0.2">
      <c r="A29" s="9" t="s">
        <v>85</v>
      </c>
      <c r="B29" s="9" t="s">
        <v>86</v>
      </c>
      <c r="C29" s="9" t="s">
        <v>13</v>
      </c>
      <c r="D29" s="10">
        <v>3</v>
      </c>
      <c r="E29" s="11" t="s">
        <v>87</v>
      </c>
      <c r="F29" s="11" t="s">
        <v>75</v>
      </c>
      <c r="G29" s="11" t="s">
        <v>52</v>
      </c>
      <c r="H29" s="10">
        <v>21</v>
      </c>
      <c r="I29" s="15">
        <v>5</v>
      </c>
      <c r="J29" s="11" t="s">
        <v>76</v>
      </c>
      <c r="K29" s="13"/>
      <c r="L29" s="11" t="s">
        <v>88</v>
      </c>
      <c r="M29" s="10">
        <f>(M26+M27+M28)/3</f>
        <v>155.66666666666666</v>
      </c>
    </row>
    <row r="30" spans="1:14" ht="25.5" customHeight="1" x14ac:dyDescent="0.2">
      <c r="A30" s="9" t="s">
        <v>89</v>
      </c>
      <c r="B30" s="9" t="s">
        <v>90</v>
      </c>
      <c r="C30" s="9" t="s">
        <v>13</v>
      </c>
      <c r="D30" s="10">
        <v>4</v>
      </c>
      <c r="E30" s="11" t="s">
        <v>87</v>
      </c>
      <c r="F30" s="11" t="s">
        <v>75</v>
      </c>
      <c r="G30" s="11" t="s">
        <v>20</v>
      </c>
      <c r="H30" s="10">
        <v>13</v>
      </c>
      <c r="I30" s="15">
        <v>4</v>
      </c>
      <c r="J30" s="11" t="s">
        <v>76</v>
      </c>
      <c r="K30" s="2"/>
      <c r="L30" s="14"/>
      <c r="M30" s="14"/>
    </row>
    <row r="31" spans="1:14" ht="25.5" customHeight="1" x14ac:dyDescent="0.2">
      <c r="A31" s="9" t="s">
        <v>91</v>
      </c>
      <c r="B31" s="9" t="s">
        <v>92</v>
      </c>
      <c r="C31" s="9" t="s">
        <v>13</v>
      </c>
      <c r="D31" s="10">
        <v>5</v>
      </c>
      <c r="E31" s="11" t="s">
        <v>87</v>
      </c>
      <c r="F31" s="11" t="s">
        <v>15</v>
      </c>
      <c r="G31" s="11" t="s">
        <v>52</v>
      </c>
      <c r="H31" s="10">
        <v>21</v>
      </c>
      <c r="I31" s="15">
        <v>5</v>
      </c>
      <c r="J31" s="11" t="s">
        <v>76</v>
      </c>
      <c r="K31" s="2"/>
      <c r="L31" s="3"/>
      <c r="M31" s="3"/>
    </row>
    <row r="32" spans="1:14" ht="39" customHeight="1" x14ac:dyDescent="0.2">
      <c r="A32" s="9" t="s">
        <v>93</v>
      </c>
      <c r="B32" s="9" t="s">
        <v>94</v>
      </c>
      <c r="C32" s="9" t="s">
        <v>13</v>
      </c>
      <c r="D32" s="10">
        <v>9</v>
      </c>
      <c r="E32" s="11" t="s">
        <v>14</v>
      </c>
      <c r="F32" s="11" t="s">
        <v>75</v>
      </c>
      <c r="G32" s="11" t="s">
        <v>23</v>
      </c>
      <c r="H32" s="10">
        <v>8</v>
      </c>
      <c r="I32" s="15">
        <v>3</v>
      </c>
      <c r="J32" s="11" t="s">
        <v>76</v>
      </c>
      <c r="K32" s="2"/>
      <c r="L32" s="3"/>
      <c r="M32" s="3"/>
    </row>
    <row r="33" spans="1:13" ht="25.5" customHeight="1" x14ac:dyDescent="0.2">
      <c r="A33" s="9" t="s">
        <v>95</v>
      </c>
      <c r="B33" s="9" t="s">
        <v>96</v>
      </c>
      <c r="C33" s="9" t="s">
        <v>13</v>
      </c>
      <c r="D33" s="10">
        <v>8</v>
      </c>
      <c r="E33" s="11" t="s">
        <v>14</v>
      </c>
      <c r="F33" s="11" t="s">
        <v>15</v>
      </c>
      <c r="G33" s="11" t="s">
        <v>26</v>
      </c>
      <c r="H33" s="10">
        <v>3</v>
      </c>
      <c r="I33" s="15">
        <v>1</v>
      </c>
      <c r="J33" s="11" t="s">
        <v>76</v>
      </c>
      <c r="K33" s="2"/>
      <c r="L33" s="3"/>
      <c r="M33" s="3"/>
    </row>
    <row r="34" spans="1:13" ht="37.5" customHeight="1" x14ac:dyDescent="0.2">
      <c r="A34" s="9" t="s">
        <v>97</v>
      </c>
      <c r="B34" s="9" t="s">
        <v>98</v>
      </c>
      <c r="C34" s="9" t="s">
        <v>13</v>
      </c>
      <c r="D34" s="10">
        <v>2</v>
      </c>
      <c r="E34" s="11" t="s">
        <v>14</v>
      </c>
      <c r="F34" s="11" t="s">
        <v>15</v>
      </c>
      <c r="G34" s="11" t="s">
        <v>16</v>
      </c>
      <c r="H34" s="10">
        <v>5</v>
      </c>
      <c r="I34" s="15">
        <v>2</v>
      </c>
      <c r="J34" s="11" t="s">
        <v>76</v>
      </c>
      <c r="K34" s="2"/>
      <c r="L34" s="3"/>
      <c r="M34" s="3"/>
    </row>
    <row r="35" spans="1:13" ht="25.5" customHeight="1" x14ac:dyDescent="0.2">
      <c r="A35" s="9" t="s">
        <v>99</v>
      </c>
      <c r="B35" s="9" t="s">
        <v>100</v>
      </c>
      <c r="C35" s="9" t="s">
        <v>13</v>
      </c>
      <c r="D35" s="10">
        <v>6</v>
      </c>
      <c r="E35" s="11" t="s">
        <v>101</v>
      </c>
      <c r="F35" s="11" t="s">
        <v>15</v>
      </c>
      <c r="G35" s="11" t="s">
        <v>102</v>
      </c>
      <c r="H35" s="10">
        <v>5</v>
      </c>
      <c r="I35" s="15">
        <v>2</v>
      </c>
      <c r="J35" s="11" t="s">
        <v>76</v>
      </c>
      <c r="K35" s="2"/>
      <c r="L35" s="3"/>
      <c r="M35" s="3"/>
    </row>
    <row r="36" spans="1:13" ht="25.5" customHeight="1" x14ac:dyDescent="0.2">
      <c r="A36" s="9" t="s">
        <v>103</v>
      </c>
      <c r="B36" s="9" t="s">
        <v>104</v>
      </c>
      <c r="C36" s="9" t="s">
        <v>13</v>
      </c>
      <c r="D36" s="10">
        <v>7</v>
      </c>
      <c r="E36" s="11" t="s">
        <v>101</v>
      </c>
      <c r="F36" s="11" t="s">
        <v>75</v>
      </c>
      <c r="G36" s="11" t="s">
        <v>23</v>
      </c>
      <c r="H36" s="10">
        <v>8</v>
      </c>
      <c r="I36" s="15">
        <v>3</v>
      </c>
      <c r="J36" s="11" t="s">
        <v>76</v>
      </c>
      <c r="K36" s="2"/>
      <c r="L36" s="3"/>
      <c r="M36" s="3"/>
    </row>
    <row r="37" spans="1:13" ht="25.5" customHeight="1" x14ac:dyDescent="0.2">
      <c r="A37" s="9" t="s">
        <v>105</v>
      </c>
      <c r="B37" s="9" t="s">
        <v>106</v>
      </c>
      <c r="C37" s="9" t="s">
        <v>13</v>
      </c>
      <c r="D37" s="10">
        <v>13</v>
      </c>
      <c r="E37" s="11" t="s">
        <v>107</v>
      </c>
      <c r="F37" s="11" t="s">
        <v>108</v>
      </c>
      <c r="G37" s="11" t="s">
        <v>20</v>
      </c>
      <c r="H37" s="10">
        <v>13</v>
      </c>
      <c r="I37" s="15">
        <v>4</v>
      </c>
      <c r="J37" s="11" t="s">
        <v>76</v>
      </c>
      <c r="K37" s="2"/>
      <c r="L37" s="3"/>
      <c r="M37" s="3"/>
    </row>
    <row r="38" spans="1:13" ht="25.5" customHeight="1" x14ac:dyDescent="0.2">
      <c r="A38" s="9" t="s">
        <v>109</v>
      </c>
      <c r="B38" s="9" t="s">
        <v>110</v>
      </c>
      <c r="C38" s="9" t="s">
        <v>13</v>
      </c>
      <c r="D38" s="10">
        <v>12</v>
      </c>
      <c r="E38" s="11" t="s">
        <v>107</v>
      </c>
      <c r="F38" s="11" t="s">
        <v>108</v>
      </c>
      <c r="G38" s="11" t="s">
        <v>20</v>
      </c>
      <c r="H38" s="10">
        <v>13</v>
      </c>
      <c r="I38" s="15">
        <v>4</v>
      </c>
      <c r="J38" s="11" t="s">
        <v>76</v>
      </c>
      <c r="K38" s="2"/>
      <c r="L38" s="3"/>
      <c r="M38" s="3"/>
    </row>
    <row r="39" spans="1:13" ht="39" customHeight="1" x14ac:dyDescent="0.2">
      <c r="A39" s="9" t="s">
        <v>111</v>
      </c>
      <c r="B39" s="9" t="s">
        <v>112</v>
      </c>
      <c r="C39" s="9" t="s">
        <v>13</v>
      </c>
      <c r="D39" s="10">
        <v>14</v>
      </c>
      <c r="E39" s="11" t="s">
        <v>113</v>
      </c>
      <c r="F39" s="11" t="s">
        <v>75</v>
      </c>
      <c r="G39" s="11" t="s">
        <v>23</v>
      </c>
      <c r="H39" s="10">
        <v>8</v>
      </c>
      <c r="I39" s="15">
        <v>3</v>
      </c>
      <c r="J39" s="11" t="s">
        <v>76</v>
      </c>
      <c r="K39" s="2"/>
      <c r="L39" s="3"/>
      <c r="M39" s="3"/>
    </row>
    <row r="40" spans="1:13" ht="25.5" customHeight="1" x14ac:dyDescent="0.2">
      <c r="A40" s="9" t="s">
        <v>114</v>
      </c>
      <c r="B40" s="9" t="s">
        <v>115</v>
      </c>
      <c r="C40" s="9" t="s">
        <v>13</v>
      </c>
      <c r="D40" s="10">
        <v>15</v>
      </c>
      <c r="E40" s="11" t="s">
        <v>113</v>
      </c>
      <c r="F40" s="11" t="s">
        <v>108</v>
      </c>
      <c r="G40" s="11" t="s">
        <v>23</v>
      </c>
      <c r="H40" s="10">
        <v>8</v>
      </c>
      <c r="I40" s="15">
        <v>3</v>
      </c>
      <c r="J40" s="11" t="s">
        <v>76</v>
      </c>
      <c r="K40" s="2"/>
      <c r="L40" s="3"/>
      <c r="M40" s="3"/>
    </row>
    <row r="41" spans="1:13" ht="25.25" customHeight="1" x14ac:dyDescent="0.2">
      <c r="A41" s="9" t="s">
        <v>116</v>
      </c>
      <c r="B41" s="9" t="s">
        <v>117</v>
      </c>
      <c r="C41" s="9" t="s">
        <v>13</v>
      </c>
      <c r="D41" s="10">
        <v>12</v>
      </c>
      <c r="E41" s="11" t="s">
        <v>87</v>
      </c>
      <c r="F41" s="11" t="s">
        <v>108</v>
      </c>
      <c r="G41" s="11" t="s">
        <v>20</v>
      </c>
      <c r="H41" s="10">
        <v>13</v>
      </c>
      <c r="I41" s="15">
        <v>4</v>
      </c>
      <c r="J41" s="11" t="s">
        <v>84</v>
      </c>
      <c r="K41" s="2"/>
      <c r="L41" s="3"/>
      <c r="M41" s="3"/>
    </row>
    <row r="42" spans="1:13" ht="28" customHeight="1" x14ac:dyDescent="0.2">
      <c r="A42" s="9" t="s">
        <v>118</v>
      </c>
      <c r="B42" s="9" t="s">
        <v>119</v>
      </c>
      <c r="C42" s="9" t="s">
        <v>13</v>
      </c>
      <c r="D42" s="10">
        <v>3</v>
      </c>
      <c r="E42" s="11" t="s">
        <v>107</v>
      </c>
      <c r="F42" s="11" t="s">
        <v>108</v>
      </c>
      <c r="G42" s="11" t="s">
        <v>52</v>
      </c>
      <c r="H42" s="10">
        <v>21</v>
      </c>
      <c r="I42" s="15">
        <v>5</v>
      </c>
      <c r="J42" s="11" t="s">
        <v>84</v>
      </c>
      <c r="K42" s="2"/>
      <c r="L42" s="3"/>
      <c r="M42" s="3"/>
    </row>
    <row r="43" spans="1:13" ht="27.5" customHeight="1" x14ac:dyDescent="0.2">
      <c r="A43" s="9" t="s">
        <v>120</v>
      </c>
      <c r="B43" s="9" t="s">
        <v>121</v>
      </c>
      <c r="C43" s="9" t="s">
        <v>13</v>
      </c>
      <c r="D43" s="10">
        <v>13</v>
      </c>
      <c r="E43" s="11" t="s">
        <v>107</v>
      </c>
      <c r="F43" s="11" t="s">
        <v>108</v>
      </c>
      <c r="G43" s="11" t="s">
        <v>23</v>
      </c>
      <c r="H43" s="10">
        <v>8</v>
      </c>
      <c r="I43" s="15">
        <v>3</v>
      </c>
      <c r="J43" s="11" t="s">
        <v>84</v>
      </c>
      <c r="K43" s="2"/>
      <c r="L43" s="3"/>
      <c r="M43" s="3"/>
    </row>
    <row r="44" spans="1:13" ht="29.75" customHeight="1" x14ac:dyDescent="0.2">
      <c r="A44" s="9" t="s">
        <v>122</v>
      </c>
      <c r="B44" s="9" t="s">
        <v>123</v>
      </c>
      <c r="C44" s="9" t="s">
        <v>13</v>
      </c>
      <c r="D44" s="10">
        <v>5</v>
      </c>
      <c r="E44" s="11" t="s">
        <v>107</v>
      </c>
      <c r="F44" s="11" t="s">
        <v>108</v>
      </c>
      <c r="G44" s="11" t="s">
        <v>16</v>
      </c>
      <c r="H44" s="10">
        <v>5</v>
      </c>
      <c r="I44" s="15">
        <v>2</v>
      </c>
      <c r="J44" s="11" t="s">
        <v>84</v>
      </c>
      <c r="K44" s="2"/>
      <c r="L44" s="3"/>
      <c r="M44" s="3"/>
    </row>
    <row r="45" spans="1:13" ht="28" customHeight="1" x14ac:dyDescent="0.2">
      <c r="A45" s="9" t="s">
        <v>124</v>
      </c>
      <c r="B45" s="9" t="s">
        <v>125</v>
      </c>
      <c r="C45" s="9" t="s">
        <v>13</v>
      </c>
      <c r="D45" s="10">
        <v>4</v>
      </c>
      <c r="E45" s="11" t="s">
        <v>101</v>
      </c>
      <c r="F45" s="11" t="s">
        <v>108</v>
      </c>
      <c r="G45" s="11" t="s">
        <v>16</v>
      </c>
      <c r="H45" s="10">
        <v>5</v>
      </c>
      <c r="I45" s="15">
        <v>2</v>
      </c>
      <c r="J45" s="11" t="s">
        <v>84</v>
      </c>
      <c r="K45" s="2"/>
      <c r="L45" s="3"/>
      <c r="M45" s="3"/>
    </row>
    <row r="46" spans="1:13" ht="28" customHeight="1" x14ac:dyDescent="0.2">
      <c r="A46" s="9" t="s">
        <v>126</v>
      </c>
      <c r="B46" s="9" t="s">
        <v>127</v>
      </c>
      <c r="C46" s="9" t="s">
        <v>13</v>
      </c>
      <c r="D46" s="10">
        <v>11</v>
      </c>
      <c r="E46" s="11" t="s">
        <v>113</v>
      </c>
      <c r="F46" s="11" t="s">
        <v>108</v>
      </c>
      <c r="G46" s="11" t="s">
        <v>20</v>
      </c>
      <c r="H46" s="10">
        <v>13</v>
      </c>
      <c r="I46" s="15">
        <v>4</v>
      </c>
      <c r="J46" s="11" t="s">
        <v>84</v>
      </c>
      <c r="K46" s="2"/>
      <c r="L46" s="3"/>
      <c r="M46" s="3"/>
    </row>
    <row r="47" spans="1:13" ht="28" customHeight="1" x14ac:dyDescent="0.2">
      <c r="A47" s="9" t="s">
        <v>128</v>
      </c>
      <c r="B47" s="9" t="s">
        <v>129</v>
      </c>
      <c r="C47" s="9" t="s">
        <v>13</v>
      </c>
      <c r="D47" s="10">
        <v>10</v>
      </c>
      <c r="E47" s="11" t="s">
        <v>14</v>
      </c>
      <c r="F47" s="11" t="s">
        <v>108</v>
      </c>
      <c r="G47" s="11" t="s">
        <v>23</v>
      </c>
      <c r="H47" s="10">
        <v>8</v>
      </c>
      <c r="I47" s="15">
        <v>3</v>
      </c>
      <c r="J47" s="11" t="s">
        <v>84</v>
      </c>
      <c r="K47" s="2"/>
      <c r="L47" s="3"/>
      <c r="M47" s="3"/>
    </row>
    <row r="48" spans="1:13" ht="25.5" customHeight="1" x14ac:dyDescent="0.2">
      <c r="A48" s="9" t="s">
        <v>130</v>
      </c>
      <c r="B48" s="9" t="s">
        <v>131</v>
      </c>
      <c r="C48" s="9" t="s">
        <v>13</v>
      </c>
      <c r="D48" s="10">
        <v>9</v>
      </c>
      <c r="E48" s="11" t="s">
        <v>87</v>
      </c>
      <c r="F48" s="11" t="s">
        <v>108</v>
      </c>
      <c r="G48" s="11" t="s">
        <v>23</v>
      </c>
      <c r="H48" s="10">
        <v>8</v>
      </c>
      <c r="I48" s="15">
        <v>3</v>
      </c>
      <c r="J48" s="11" t="s">
        <v>84</v>
      </c>
      <c r="K48" s="2"/>
      <c r="L48" s="3"/>
      <c r="M48" s="3"/>
    </row>
    <row r="49" spans="1:13" ht="28" customHeight="1" x14ac:dyDescent="0.2">
      <c r="A49" s="9" t="s">
        <v>132</v>
      </c>
      <c r="B49" s="9" t="s">
        <v>133</v>
      </c>
      <c r="C49" s="9" t="s">
        <v>13</v>
      </c>
      <c r="D49" s="10">
        <v>8</v>
      </c>
      <c r="E49" s="11" t="s">
        <v>101</v>
      </c>
      <c r="F49" s="11" t="s">
        <v>108</v>
      </c>
      <c r="G49" s="11" t="s">
        <v>20</v>
      </c>
      <c r="H49" s="10">
        <v>13</v>
      </c>
      <c r="I49" s="15">
        <v>4</v>
      </c>
      <c r="J49" s="11" t="s">
        <v>84</v>
      </c>
      <c r="K49" s="2"/>
      <c r="L49" s="3"/>
      <c r="M49" s="3"/>
    </row>
    <row r="50" spans="1:13" ht="25.25" customHeight="1" x14ac:dyDescent="0.2">
      <c r="A50" s="9" t="s">
        <v>134</v>
      </c>
      <c r="B50" s="9" t="s">
        <v>135</v>
      </c>
      <c r="C50" s="9" t="s">
        <v>13</v>
      </c>
      <c r="D50" s="10">
        <v>15</v>
      </c>
      <c r="E50" s="11" t="s">
        <v>113</v>
      </c>
      <c r="F50" s="11" t="s">
        <v>108</v>
      </c>
      <c r="G50" s="11" t="s">
        <v>16</v>
      </c>
      <c r="H50" s="10">
        <v>5</v>
      </c>
      <c r="I50" s="15">
        <v>2</v>
      </c>
      <c r="J50" s="11" t="s">
        <v>84</v>
      </c>
      <c r="K50" s="2"/>
      <c r="L50" s="3"/>
      <c r="M50" s="3"/>
    </row>
    <row r="51" spans="1:13" ht="28" customHeight="1" x14ac:dyDescent="0.2">
      <c r="A51" s="9" t="s">
        <v>136</v>
      </c>
      <c r="B51" s="9" t="s">
        <v>137</v>
      </c>
      <c r="C51" s="9" t="s">
        <v>13</v>
      </c>
      <c r="D51" s="10">
        <v>14</v>
      </c>
      <c r="E51" s="11" t="s">
        <v>113</v>
      </c>
      <c r="F51" s="11" t="s">
        <v>108</v>
      </c>
      <c r="G51" s="11" t="s">
        <v>16</v>
      </c>
      <c r="H51" s="10">
        <v>5</v>
      </c>
      <c r="I51" s="15">
        <v>2</v>
      </c>
      <c r="J51" s="11" t="s">
        <v>84</v>
      </c>
      <c r="K51" s="2"/>
      <c r="L51" s="3"/>
      <c r="M51" s="3"/>
    </row>
    <row r="52" spans="1:13" ht="36.75" customHeight="1" x14ac:dyDescent="0.2">
      <c r="A52" s="9" t="s">
        <v>138</v>
      </c>
      <c r="B52" s="9" t="s">
        <v>139</v>
      </c>
      <c r="C52" s="9" t="s">
        <v>13</v>
      </c>
      <c r="D52" s="10">
        <v>7</v>
      </c>
      <c r="E52" s="11" t="s">
        <v>14</v>
      </c>
      <c r="F52" s="11" t="s">
        <v>108</v>
      </c>
      <c r="G52" s="11" t="s">
        <v>52</v>
      </c>
      <c r="H52" s="10">
        <v>21</v>
      </c>
      <c r="I52" s="15">
        <v>5</v>
      </c>
      <c r="J52" s="11" t="s">
        <v>84</v>
      </c>
      <c r="K52" s="2"/>
      <c r="L52" s="3"/>
      <c r="M52" s="3"/>
    </row>
    <row r="53" spans="1:13" ht="28" customHeight="1" x14ac:dyDescent="0.2">
      <c r="A53" s="9" t="s">
        <v>140</v>
      </c>
      <c r="B53" s="9" t="s">
        <v>141</v>
      </c>
      <c r="C53" s="9" t="s">
        <v>13</v>
      </c>
      <c r="D53" s="10">
        <v>1</v>
      </c>
      <c r="E53" s="11" t="s">
        <v>74</v>
      </c>
      <c r="F53" s="11" t="s">
        <v>108</v>
      </c>
      <c r="G53" s="11" t="s">
        <v>52</v>
      </c>
      <c r="H53" s="10">
        <v>21</v>
      </c>
      <c r="I53" s="15">
        <v>5</v>
      </c>
      <c r="J53" s="11" t="s">
        <v>84</v>
      </c>
      <c r="K53" s="2"/>
      <c r="L53" s="3"/>
      <c r="M53" s="3"/>
    </row>
    <row r="54" spans="1:13" ht="28" customHeight="1" x14ac:dyDescent="0.2">
      <c r="A54" s="9" t="s">
        <v>142</v>
      </c>
      <c r="B54" s="9" t="s">
        <v>143</v>
      </c>
      <c r="C54" s="9" t="s">
        <v>13</v>
      </c>
      <c r="D54" s="10">
        <v>2</v>
      </c>
      <c r="E54" s="11" t="s">
        <v>74</v>
      </c>
      <c r="F54" s="11" t="s">
        <v>108</v>
      </c>
      <c r="G54" s="11" t="s">
        <v>20</v>
      </c>
      <c r="H54" s="10">
        <v>13</v>
      </c>
      <c r="I54" s="15">
        <v>4</v>
      </c>
      <c r="J54" s="11" t="s">
        <v>84</v>
      </c>
      <c r="K54" s="2"/>
      <c r="L54" s="3"/>
      <c r="M54" s="3"/>
    </row>
    <row r="55" spans="1:13" ht="39.75" customHeight="1" x14ac:dyDescent="0.2">
      <c r="A55" s="9" t="s">
        <v>144</v>
      </c>
      <c r="B55" s="9" t="s">
        <v>145</v>
      </c>
      <c r="C55" s="9" t="s">
        <v>13</v>
      </c>
      <c r="D55" s="10">
        <v>6</v>
      </c>
      <c r="E55" s="11" t="s">
        <v>101</v>
      </c>
      <c r="F55" s="11" t="s">
        <v>108</v>
      </c>
      <c r="G55" s="11" t="s">
        <v>23</v>
      </c>
      <c r="H55" s="10">
        <v>8</v>
      </c>
      <c r="I55" s="15">
        <v>3</v>
      </c>
      <c r="J55" s="11" t="s">
        <v>84</v>
      </c>
      <c r="K55" s="2"/>
      <c r="L55" s="3"/>
      <c r="M55" s="3"/>
    </row>
    <row r="58" spans="1:13" ht="14.5" customHeight="1" x14ac:dyDescent="0.2">
      <c r="G58" s="18" t="s">
        <v>146</v>
      </c>
      <c r="H58" s="18" t="s">
        <v>70</v>
      </c>
    </row>
    <row r="59" spans="1:13" ht="14.5" customHeight="1" x14ac:dyDescent="0.2">
      <c r="F59" s="1" t="s">
        <v>147</v>
      </c>
      <c r="G59" s="1">
        <v>53</v>
      </c>
      <c r="H59" s="1">
        <v>53</v>
      </c>
    </row>
    <row r="60" spans="1:13" ht="14.5" customHeight="1" x14ac:dyDescent="0.2">
      <c r="F60" s="1" t="s">
        <v>148</v>
      </c>
      <c r="G60" s="1">
        <v>36</v>
      </c>
      <c r="H60" s="1">
        <v>31</v>
      </c>
    </row>
    <row r="61" spans="1:13" ht="14.5" customHeight="1" x14ac:dyDescent="0.2">
      <c r="F61" s="1" t="s">
        <v>149</v>
      </c>
      <c r="G61" s="1">
        <v>18</v>
      </c>
      <c r="H61" s="1">
        <v>16</v>
      </c>
    </row>
    <row r="62" spans="1:13" ht="14.5" customHeight="1" x14ac:dyDescent="0.2">
      <c r="F62" s="1" t="s">
        <v>150</v>
      </c>
      <c r="G62" s="1">
        <v>0</v>
      </c>
    </row>
  </sheetData>
  <mergeCells count="1">
    <mergeCell ref="A1:J1"/>
  </mergeCells>
  <dataValidations count="1">
    <dataValidation type="list" allowBlank="1" showInputMessage="1" showErrorMessage="1" sqref="C3:C55" xr:uid="{00000000-0002-0000-0100-000000000000}">
      <formula1>"ESSENCIAL,IMPORTANTE,DESEJÁVEL"</formula1>
    </dataValidation>
  </dataValidations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WANDERLEY REMELLI NETO .</cp:lastModifiedBy>
  <cp:revision/>
  <dcterms:created xsi:type="dcterms:W3CDTF">2024-10-05T17:35:26Z</dcterms:created>
  <dcterms:modified xsi:type="dcterms:W3CDTF">2024-10-07T22:17:00Z</dcterms:modified>
  <cp:category/>
  <cp:contentStatus/>
</cp:coreProperties>
</file>