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2" i="1" l="1"/>
  <c r="B7" i="1" l="1"/>
  <c r="B8" i="1" s="1"/>
  <c r="B9" i="1" s="1"/>
  <c r="B15" i="1" l="1"/>
  <c r="B16" i="1" l="1"/>
</calcChain>
</file>

<file path=xl/comments1.xml><?xml version="1.0" encoding="utf-8"?>
<comments xmlns="http://schemas.openxmlformats.org/spreadsheetml/2006/main">
  <authors>
    <author>user</author>
  </authors>
  <commentList>
    <comment ref="B6" authorId="0">
      <text>
        <r>
          <rPr>
            <sz val="9"/>
            <color indexed="81"/>
            <rFont val="Tahoma"/>
            <family val="2"/>
            <charset val="204"/>
          </rPr>
          <t xml:space="preserve">Сумму накоплений можно узнать в "Личном кабинете" застрахованного лица на сайте ПФР.
</t>
        </r>
      </text>
    </comment>
  </commentList>
</comments>
</file>

<file path=xl/sharedStrings.xml><?xml version="1.0" encoding="utf-8"?>
<sst xmlns="http://schemas.openxmlformats.org/spreadsheetml/2006/main" count="16" uniqueCount="16">
  <si>
    <t>ежегодный объем страховых взносов на формирование накопительной пенсии, руб.</t>
  </si>
  <si>
    <t>ежегодный доход, руб.</t>
  </si>
  <si>
    <t>количество лет до пенсии</t>
  </si>
  <si>
    <t>Итоговая сумма накоплений</t>
  </si>
  <si>
    <t>Ежемесячная выплата накопительной пенсии</t>
  </si>
  <si>
    <t>Калькулятор будущей накопительной пенсии</t>
  </si>
  <si>
    <t>средняя доходность инвестирования</t>
  </si>
  <si>
    <t>годовая база для начисления страховых взносов*</t>
  </si>
  <si>
    <t>при условии срочных выплат (в течение 10 лет), руб./мес.</t>
  </si>
  <si>
    <t>срок дожития, лет**</t>
  </si>
  <si>
    <t>ежемесячный доход, руб.</t>
  </si>
  <si>
    <t>при условии пожизненных выплат, руб./мес.</t>
  </si>
  <si>
    <t>В 2015 году ожидаемый период выплаты накопительной пенсии составляет 19 лет, в 2016 году планируется его увеличение до 19,5 лет</t>
  </si>
  <si>
    <r>
      <t xml:space="preserve">объем пенсионных накоплений на дату расчета, руб. </t>
    </r>
    <r>
      <rPr>
        <sz val="10"/>
        <rFont val="Times New Roman"/>
        <family val="1"/>
        <charset val="204"/>
      </rPr>
      <t>(укажите, если обладаете такой информацией)</t>
    </r>
  </si>
  <si>
    <t>В 2015 году максимальный размер заработной платы, с которой работодатель уплачивает страховые взносы, составляет 711 тыс. руб. в год, в 2016 году планируется его увеличение до 800 тыс. руб. в год</t>
  </si>
  <si>
    <t>Данный расчет не учитывает изменение величины ежемесячного дохода застрахованного лица, а также вероятные изменения предельной величины базы для начисления страховых взносов на обязательное пенсионное страхование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</si>
</sst>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00B050"/>
      <name val="Arial"/>
      <family val="2"/>
      <charset val="204"/>
    </font>
    <font>
      <b/>
      <sz val="11"/>
      <color theme="3"/>
      <name val="Arial"/>
      <family val="2"/>
      <charset val="204"/>
    </font>
    <font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/>
    <xf numFmtId="0" fontId="1" fillId="0" borderId="1" xfId="0" applyFont="1" applyBorder="1"/>
    <xf numFmtId="0" fontId="5" fillId="0" borderId="1" xfId="0" applyFont="1" applyBorder="1"/>
    <xf numFmtId="3" fontId="3" fillId="0" borderId="1" xfId="0" applyNumberFormat="1" applyFont="1" applyBorder="1"/>
    <xf numFmtId="10" fontId="3" fillId="0" borderId="1" xfId="0" applyNumberFormat="1" applyFont="1" applyBorder="1"/>
    <xf numFmtId="3" fontId="1" fillId="2" borderId="1" xfId="0" applyNumberFormat="1" applyFont="1" applyFill="1" applyBorder="1"/>
    <xf numFmtId="4" fontId="4" fillId="0" borderId="1" xfId="0" applyNumberFormat="1" applyFont="1" applyBorder="1"/>
    <xf numFmtId="4" fontId="6" fillId="0" borderId="1" xfId="0" applyNumberFormat="1" applyFont="1" applyBorder="1"/>
    <xf numFmtId="0" fontId="7" fillId="0" borderId="0" xfId="0" applyFont="1"/>
    <xf numFmtId="0" fontId="3" fillId="0" borderId="1" xfId="0" applyFont="1" applyBorder="1" applyAlignment="1">
      <alignment wrapText="1"/>
    </xf>
    <xf numFmtId="0" fontId="5" fillId="0" borderId="0" xfId="0" applyFont="1" applyBorder="1"/>
    <xf numFmtId="4" fontId="6" fillId="0" borderId="0" xfId="0" applyNumberFormat="1" applyFont="1" applyBorder="1"/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3" sqref="B23"/>
    </sheetView>
  </sheetViews>
  <sheetFormatPr defaultRowHeight="15" x14ac:dyDescent="0.25"/>
  <cols>
    <col min="1" max="1" width="61.42578125" customWidth="1"/>
    <col min="2" max="2" width="13.7109375" customWidth="1"/>
  </cols>
  <sheetData>
    <row r="1" spans="1:2" ht="15.75" x14ac:dyDescent="0.25">
      <c r="A1" s="13" t="s">
        <v>5</v>
      </c>
    </row>
    <row r="3" spans="1:2" x14ac:dyDescent="0.25">
      <c r="A3" s="1" t="s">
        <v>10</v>
      </c>
      <c r="B3" s="8">
        <v>60000</v>
      </c>
    </row>
    <row r="4" spans="1:2" x14ac:dyDescent="0.25">
      <c r="A4" s="1" t="s">
        <v>6</v>
      </c>
      <c r="B4" s="9">
        <v>7.0000000000000007E-2</v>
      </c>
    </row>
    <row r="5" spans="1:2" x14ac:dyDescent="0.25">
      <c r="A5" s="1" t="s">
        <v>2</v>
      </c>
      <c r="B5" s="1">
        <v>30</v>
      </c>
    </row>
    <row r="6" spans="1:2" ht="28.5" x14ac:dyDescent="0.25">
      <c r="A6" s="14" t="s">
        <v>13</v>
      </c>
      <c r="B6" s="1">
        <v>0</v>
      </c>
    </row>
    <row r="7" spans="1:2" hidden="1" x14ac:dyDescent="0.25">
      <c r="A7" s="2" t="s">
        <v>1</v>
      </c>
      <c r="B7" s="10">
        <f>B3*12</f>
        <v>720000</v>
      </c>
    </row>
    <row r="8" spans="1:2" ht="15" hidden="1" customHeight="1" x14ac:dyDescent="0.25">
      <c r="A8" s="2" t="s">
        <v>7</v>
      </c>
      <c r="B8" s="10">
        <f>IF(B7&lt;711000,B7,711000)</f>
        <v>711000</v>
      </c>
    </row>
    <row r="9" spans="1:2" ht="29.25" hidden="1" x14ac:dyDescent="0.25">
      <c r="A9" s="3" t="s">
        <v>0</v>
      </c>
      <c r="B9" s="10">
        <f>B8*0.06</f>
        <v>42660</v>
      </c>
    </row>
    <row r="10" spans="1:2" hidden="1" x14ac:dyDescent="0.25">
      <c r="A10" s="3" t="s">
        <v>9</v>
      </c>
      <c r="B10" s="2">
        <v>19</v>
      </c>
    </row>
    <row r="11" spans="1:2" x14ac:dyDescent="0.25">
      <c r="A11" s="4"/>
      <c r="B11" s="6"/>
    </row>
    <row r="12" spans="1:2" x14ac:dyDescent="0.25">
      <c r="A12" s="5" t="s">
        <v>3</v>
      </c>
      <c r="B12" s="11">
        <f>B9*((1+B4)^B5-1)/((1+B4)-1)+B6*(1+B4)^B5</f>
        <v>4029697.1445708857</v>
      </c>
    </row>
    <row r="13" spans="1:2" x14ac:dyDescent="0.25">
      <c r="A13" s="6"/>
      <c r="B13" s="6"/>
    </row>
    <row r="14" spans="1:2" x14ac:dyDescent="0.25">
      <c r="A14" s="5" t="s">
        <v>4</v>
      </c>
      <c r="B14" s="6"/>
    </row>
    <row r="15" spans="1:2" x14ac:dyDescent="0.25">
      <c r="A15" s="7" t="s">
        <v>11</v>
      </c>
      <c r="B15" s="12">
        <f>B12/B10/12</f>
        <v>17674.110283205639</v>
      </c>
    </row>
    <row r="16" spans="1:2" x14ac:dyDescent="0.25">
      <c r="A16" s="7" t="s">
        <v>8</v>
      </c>
      <c r="B16" s="12">
        <f>B12/10/12</f>
        <v>33580.809538090711</v>
      </c>
    </row>
    <row r="17" spans="1:2" x14ac:dyDescent="0.25">
      <c r="A17" s="15"/>
      <c r="B17" s="16"/>
    </row>
    <row r="18" spans="1:2" ht="42.75" customHeight="1" x14ac:dyDescent="0.25">
      <c r="A18" s="17" t="s">
        <v>15</v>
      </c>
      <c r="B18" s="17"/>
    </row>
    <row r="19" spans="1:2" ht="39.75" customHeight="1" x14ac:dyDescent="0.25">
      <c r="A19" s="17" t="s">
        <v>14</v>
      </c>
      <c r="B19" s="17"/>
    </row>
    <row r="20" spans="1:2" ht="30.75" customHeight="1" x14ac:dyDescent="0.25">
      <c r="A20" s="17" t="s">
        <v>12</v>
      </c>
      <c r="B20" s="17"/>
    </row>
  </sheetData>
  <mergeCells count="3">
    <mergeCell ref="A19:B19"/>
    <mergeCell ref="A20:B20"/>
    <mergeCell ref="A18:B1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Внешэкономбанк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2015-11-13T12:00:55Z</dcterms:created>
  <dcterms:modified xsi:type="dcterms:W3CDTF">2015-11-16T09:27:24Z</dcterms:modified>
</cp:coreProperties>
</file>