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Type="http://schemas.openxmlformats.org/officeDocument/2006/relationships/officeDocument" Id="rId1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Parts" state="visible" sheetId="1" r:id="rId3"/>
  </sheets>
  <definedNames/>
  <calcPr/>
</workbook>
</file>

<file path=xl/sharedStrings.xml><?xml version="1.0" encoding="utf-8"?>
<sst xmlns="http://schemas.openxmlformats.org/spreadsheetml/2006/main" uniqueCount="362" count="442">
  <si>
    <t>MUX</t>
  </si>
  <si>
    <t>MTRCTL</t>
  </si>
  <si>
    <t>WRST</t>
  </si>
  <si>
    <t>TPD</t>
  </si>
  <si>
    <t>OTHER</t>
  </si>
  <si>
    <t>Sub System</t>
  </si>
  <si>
    <t>Sub System QTY</t>
  </si>
  <si>
    <t>Total Cost</t>
  </si>
  <si>
    <t>Description</t>
  </si>
  <si>
    <t>Link</t>
  </si>
  <si>
    <t>Value</t>
  </si>
  <si>
    <t>Part No.</t>
  </si>
  <si>
    <t>Part QTY</t>
  </si>
  <si>
    <t>Total Part QTY</t>
  </si>
  <si>
    <t>Spares</t>
  </si>
  <si>
    <t>QTY to Order</t>
  </si>
  <si>
    <t>Cost / Part @ QTY</t>
  </si>
  <si>
    <t>Cost @ QTY</t>
  </si>
  <si>
    <t>16MHz Crystal</t>
  </si>
  <si>
    <t>http://www.mouser.com/ProductDetail/ABRACON/ABM2-16000MHZ-D4Y-T/?qs=exgkNhLRQG%252bA17mYO7cVJQ%3d%3d</t>
  </si>
  <si>
    <t>16MHz</t>
  </si>
  <si>
    <t>ABM2-16.000MHZ-D4Y-T</t>
  </si>
  <si>
    <t>8bit Microcontroller</t>
  </si>
  <si>
    <t>http://search.digikey.com/us/en/products/ATXMEGA32D4-AU/ATXMEGA32D4-AU-ND/2238311</t>
  </si>
  <si>
    <t>ATXMEGA32D4</t>
  </si>
  <si>
    <t>High Voltage Schottky Diode</t>
  </si>
  <si>
    <t>http://www.mouser.com/ProductDetail/Diodes-Inc/B2100-13-F/?qs=PDWDRVqOrq4EaweUJs3V%252bf1hfbux1e0BPdbQadYSWKQ%3d</t>
  </si>
  <si>
    <t>B2100-13</t>
  </si>
  <si>
    <t>Schottky Diode</t>
  </si>
  <si>
    <t>http://www.mouser.com/Search/ProductDetail.aspx?R=BAS40-05-V-GS08virtualkey61370000virtualkey78-BAS40-05-V</t>
  </si>
  <si>
    <t>BAS40-05-V-GS08</t>
  </si>
  <si>
    <t>Capacitor, 0402</t>
  </si>
  <si>
    <t>http://www.mouser.com/ProductDetail/Murata/GRM1555C1H102GA01D/?qs=pwh76yelNxBq2Xo4ufc5bQ%3d%3d</t>
  </si>
  <si>
    <t>1000pF</t>
  </si>
  <si>
    <t>GRM1555C1H102GA01D</t>
  </si>
  <si>
    <t>http://www.mouser.com/ProductDetail/Murata/GRM155R71H152JA01D/?qs=%252b5p24MMGZE%2fgWCH0eQC8FHnbHhNvYsl2MehWeCKsOYg%3d</t>
  </si>
  <si>
    <t>1500pF</t>
  </si>
  <si>
    <t>GRM155R71H152JA01D</t>
  </si>
  <si>
    <t>http://www.mouser.com/ProductDetail/Murata/GRM1555C1H361JA01D/?qs=xcCo%252bfWZmQUhWvj8kQFSHg%3d%3d</t>
  </si>
  <si>
    <t>360pF</t>
  </si>
  <si>
    <t>GRM1555C1H361JA01D</t>
  </si>
  <si>
    <t>http://www.mouser.com/ProductDetail/Murata/GRM1555C1E621JA01D/?qs=MY6wChARw2yw2GwkA8mCsA%3d%3d</t>
  </si>
  <si>
    <t>620pF</t>
  </si>
  <si>
    <t>GRM1555C1E621JA01D</t>
  </si>
  <si>
    <t>http://www.mouser.com/ProductDetail/Murata/GRM1555C1H681GA01D/?qs=pwh76yelNxBMHV6o85e5HQ%3d%3d</t>
  </si>
  <si>
    <t>680pF</t>
  </si>
  <si>
    <t>GRM1555C1H681GA01D</t>
  </si>
  <si>
    <t>Capacitor, 0603</t>
  </si>
  <si>
    <t>http://www.mouser.com/ProductDetail/Murata/GRM188R71H104KA93J/?qs=f7ZljCwbPOkOphVK4w%2fceQ%3d%3d</t>
  </si>
  <si>
    <t>0.1uF</t>
  </si>
  <si>
    <t>GRM188R71H104KA93J</t>
  </si>
  <si>
    <t>http://www.mouser.com/Search/ProductDetail.aspx?R=C0603C103J4RACTUvirtualkey64600000virtualkey80-C0603C103J4R</t>
  </si>
  <si>
    <t>10nF</t>
  </si>
  <si>
    <t>C0603C103J4RACTU</t>
  </si>
  <si>
    <t>https://www.mouser.com/Search/ProductDetail.aspx?R=C0603C222J5RACTUvirtualkey64600000virtualkey80-C0603C222J5R</t>
  </si>
  <si>
    <t>2.2nF</t>
  </si>
  <si>
    <t>C0603C222J5RACTU</t>
  </si>
  <si>
    <t>https://www.mouser.com/Search/ProductDetail.aspx?R=GRM1885C1H270JA01Dvirtualkey64800000virtualkey81-GRM1885C1H270JA01</t>
  </si>
  <si>
    <t>27pF</t>
  </si>
  <si>
    <t>GRM1885C1H270JA01D</t>
  </si>
  <si>
    <t>https://www.mouser.com/Search/ProductDetail.aspx?R=GRM21BR61E106KA73Lvirtualkey64800000virtualkey81-GRM21BR61E106KA3L</t>
  </si>
  <si>
    <t>10uF</t>
  </si>
  <si>
    <t>GRM21BR61E106KA73L</t>
  </si>
  <si>
    <t>Capacitor, 0805</t>
  </si>
  <si>
    <t>http://www.mouser.com/ProductDetail/Murata/GCJ21BR71E105KA12L/?qs=TpyF2b7C1Q8QAAYag8J7gg%3d%3d</t>
  </si>
  <si>
    <t>1uF</t>
  </si>
  <si>
    <t>GCJ21BR71E105KA12L</t>
  </si>
  <si>
    <t>Capacitor, 1206</t>
  </si>
  <si>
    <t>http://www.mouser.com/ProductDetail/Murata/GRM319R61E106KA12D/?qs=Uw8ySfEHS7I%2f0%252b02Z9D8CA%3d%3d</t>
  </si>
  <si>
    <t>GRM319R61E106KA12D</t>
  </si>
  <si>
    <t>Capacitor, 2917</t>
  </si>
  <si>
    <t>http://www.mouser.com/ProductDetail/Kemet/T491D227K016ZT/?qs=9ccv6DTEiZLNnpD9X6aekg%3d%3d</t>
  </si>
  <si>
    <t>220uF</t>
  </si>
  <si>
    <t>T491D227K016ZT</t>
  </si>
  <si>
    <t>Capacitor, Radial 6.3 mm Dia. x 11 mm L</t>
  </si>
  <si>
    <t>http://www.mouser.com/ProductDetail/Nichicon/UVY1E221MED1DU/?qs=SYXD2GzKOon3ArBX8unVtA%3d%3d</t>
  </si>
  <si>
    <t>UVY1E221MED1DU</t>
  </si>
  <si>
    <t>8:1 Analog Multiplexer</t>
  </si>
  <si>
    <t>https://www.mouser.com/Search/ProductDetail.aspx?R=CD4051BM96G3virtualkey59500000virtualkey595-CD4051BM96G3</t>
  </si>
  <si>
    <t>CD4051BM</t>
  </si>
  <si>
    <t>Inductor, 0402</t>
  </si>
  <si>
    <t>http://www.mouser.com/ProductDetail/TDK/MLF1005L1R2KT/?qs=nUVS3y17YY4N%2fGBL2O%252bdCgISmhrSzhBYc4EW0WhFdFw%3d</t>
  </si>
  <si>
    <t>1.2uH</t>
  </si>
  <si>
    <t>MLF1005L1R2KT</t>
  </si>
  <si>
    <t>http://www.mouser.com/ProductDetail/TDK/MLF1005L1R5KT/?qs=nUVS3y17YY5dS1n0p0NIGIlfmpCVPsKLAd4y7VoN%2f9I%3d</t>
  </si>
  <si>
    <t>1.5uH</t>
  </si>
  <si>
    <t>MLF1005L1R5KT</t>
  </si>
  <si>
    <t>Charge Pump</t>
  </si>
  <si>
    <t>http://www.mouser.com/ProductDetail/Texas-Instruments/LT1054CDWR/?qs=6gY4t2uohMxfgzBLZNr6R5rujoQ%2fbi3d3fHEn03AbT0%3d</t>
  </si>
  <si>
    <t>LT1054CDW</t>
  </si>
  <si>
    <t>Dual Charge Pump</t>
  </si>
  <si>
    <t>http://search.digikey.com/us/en/products/MAX864EEE%2B/MAX864EEE%2B-ND/1513528</t>
  </si>
  <si>
    <t>MAX864EEE+</t>
  </si>
  <si>
    <t>Digital Potentiometer</t>
  </si>
  <si>
    <t>http://search.digikey.com/us/en/products/MCP4011-202E%2FSN/MCP4011-202E%2FSN-ND/1015492</t>
  </si>
  <si>
    <t>MCP4011-202</t>
  </si>
  <si>
    <t>Resistor, 0603</t>
  </si>
  <si>
    <t>http://www.mouser.com/ProductDetail/Panasonic/ERJ-3EKF1023V/?qs=iBwFsHVUAOdbgy9b0j94ew%3d%3d</t>
  </si>
  <si>
    <t>102K</t>
  </si>
  <si>
    <t>ERJ-3EKF1023V</t>
  </si>
  <si>
    <t>http://www.mouser.com/ProductDetail/Panasonic/ERJ-3EKF1500V/?qs=P9MxuNjgFLO9KnihohKw%2fw%3d%3d</t>
  </si>
  <si>
    <t>ERJ-3EKF1500V</t>
  </si>
  <si>
    <t>http://www.mouser.com/ProductDetail/Xicon/301-200K-RC/?qs=f9v7r9SxvTMvmXyJTxtl6PJGKDJQSjsEbFw4zgkK%2fiY%3d</t>
  </si>
  <si>
    <t>200K</t>
  </si>
  <si>
    <t>301-200K-RC</t>
  </si>
  <si>
    <t>http://www.mouser.com/ProductDetail/Panasonic/ERJ-3EKF2002V/?qs=66DK8nO8gJB3y0uxig0mNg%3d%3d</t>
  </si>
  <si>
    <t>20K</t>
  </si>
  <si>
    <t>ERJ-3EKF2002V</t>
  </si>
  <si>
    <t>http://www.mouser.com/ProductDetail/Panasonic/ERJ-3GEYJ202V/?qs=66DK8nO8gJB8LifS8VwXBQ%3d%3d</t>
  </si>
  <si>
    <t>2K</t>
  </si>
  <si>
    <t>ERJ-3GEYJ202V</t>
  </si>
  <si>
    <t>http://www.mouser.com/ProductDetail/Panasonic/ERJ-3EKF3000V/?qs=MVjVSMjNRMooCLW1wp6y1g%3d%3d</t>
  </si>
  <si>
    <t>ERJ-3EKF3000V</t>
  </si>
  <si>
    <t>http://search.digikey.com/us/en/products/ERJ-3EKF3240V/P324HCT-ND/198332</t>
  </si>
  <si>
    <t>ERJ-3EKF3240V</t>
  </si>
  <si>
    <t>http://www.mouser.com/ProductDetail/Xicon/301-47K-RC/?qs=AjsHeyPVbfbZddp2rBOIfE6Vuy55bPs3DXbXCb5jtT8%3d</t>
  </si>
  <si>
    <t>4.7K</t>
  </si>
  <si>
    <t>301-4.7K-RC</t>
  </si>
  <si>
    <t>http://www.mouser.com/ProductDetail/Bourns/CR0603-FX-75R0ELF/?qs=Ody%252bWaR0NcFe5YhWb8PgUT6popffUKv4nnK9kt4m7aM%3d</t>
  </si>
  <si>
    <t>CR0603-FX-75R0ELF</t>
  </si>
  <si>
    <t>http://www.mouser.com/ProductDetail/Panasonic/ERJ-3EKF1000V/?qs=H7k1u0Mp9JS7i8KGO5m47A%3d%3d</t>
  </si>
  <si>
    <t>ERJ-3EKF1000V</t>
  </si>
  <si>
    <t>Tactile Pushbutton</t>
  </si>
  <si>
    <t>http://www.mouser.com/ProductDetail/ALPS/SKHHAMA010/?qs=seHrhfPpLDzyHabgXK4Jyg%3d%3d</t>
  </si>
  <si>
    <t>SKHHAMA010</t>
  </si>
  <si>
    <t>Ferrite Bead</t>
  </si>
  <si>
    <t>http://www.mouser.com/ProductDetail/Panasonic/EXC-3BP600H/?qs=8NgXjfkSc7GQLp4YWxEDLg%3d%3d</t>
  </si>
  <si>
    <t>60ohm/100MHz</t>
  </si>
  <si>
    <t>EXC-3BP600H</t>
  </si>
  <si>
    <t>http://www.mouser.com/ProductDetail/Xicon/140-CC504N101J-RC/?qs=0ZUpllj3bsYBV%252bCjECUrdh6y1MfuW%2fg7qrXER4hUCEE%3d</t>
  </si>
  <si>
    <t>100pF</t>
  </si>
  <si>
    <t>140-CC504N101J-RC</t>
  </si>
  <si>
    <t>http://www.mouser.com/ProductDetail/Xicon/140-CC504N180J-RC/?qs=0ZUpllj3bsaDuWxxbYsEfhywEriyIMswR%2fj9yWh05ys%3d</t>
  </si>
  <si>
    <t>18pF</t>
  </si>
  <si>
    <t>140-CC504N180J-RC</t>
  </si>
  <si>
    <t>http://www.mouser.com/ProductDetail/Kemet/C0603C102J3GACTU/?qs=ySbWAL2GOzNE3xmtRtySiQ%3d%3d</t>
  </si>
  <si>
    <t>1nF</t>
  </si>
  <si>
    <t>C0603C102J3GACTU</t>
  </si>
  <si>
    <t>http://www.mouser.com/ProductDetail/TDK/C1608X7R1A105MT/?qs=cdpe0LUyr8DyqOipyGfcJQ%3d%3d</t>
  </si>
  <si>
    <t>C1608X7R1A105MT</t>
  </si>
  <si>
    <t>http://www.mouser.com/ProductDetail/Murata/GRM31CR61A476ME15L/?qs=Uw8ySfEHS7LqTKNQpigOcw%3d%3d</t>
  </si>
  <si>
    <t>47uF</t>
  </si>
  <si>
    <t>GRM31CR61A476ME15L</t>
  </si>
  <si>
    <t>http://www.mouser.com/ProductDetail/Murata/GRM21BF51A106ZE15L/?qs=PTWijy4SnDGRbrrk1zI5UAH%2fsG3yqs%252bK8t6wkftHC88%3d</t>
  </si>
  <si>
    <t>GRM21BF51A106ZE15L</t>
  </si>
  <si>
    <t>LED, Green, 0603</t>
  </si>
  <si>
    <t>http://www.mouser.com/Search/ProductDetail.aspx?R=LTST-C190GKTvirtualkey57820000virtualkey859-LTST-C190GKT</t>
  </si>
  <si>
    <t>LTST-C190GKT</t>
  </si>
  <si>
    <t>LED, Red, 0603</t>
  </si>
  <si>
    <t>http://www.mouser.com/ProductDetail/Lite-On/LTST-C190EKT/?qs=%2fk4tzQy0az%252bew8%2fiITsftGLQZOrWdrG4%2f%2filKKfe%2fjs%3d</t>
  </si>
  <si>
    <t>LTST-C190EKT</t>
  </si>
  <si>
    <t>http://www.mouser.com/ProductDetail/Panasonic/ERJ-3EKF1002V/?qs=H7k1u0Mp9JSrGPQ5%2f5COuw%3d%3d</t>
  </si>
  <si>
    <t>10K</t>
  </si>
  <si>
    <t>ERJ-3EKF1002V</t>
  </si>
  <si>
    <t>http://www.mouser.com/ProductDetail/Panasonic/ERJ-3EKF3900V/?qs=MVjVSMjNRMoEMKrN6zIY7Q%3d%3d</t>
  </si>
  <si>
    <t>ERJ-3EKF3900V</t>
  </si>
  <si>
    <t>Dual Bidirectional TVS Diode</t>
  </si>
  <si>
    <t>http://www.mouser.com/ProductDetail/ON-Semiconductor/SZNUP2105LT1G/?qs=PJJcWtbOkNWqqZbXH80dfQ%3d%3d</t>
  </si>
  <si>
    <t>SZNUP2105LT1G</t>
  </si>
  <si>
    <t>http://www.mouser.com/ProductDetail/Vishay/VJ0603Y122KXACW1BC/?qs=WBfOA5SK%252b35zCnXe70XbTg%3d%3d</t>
  </si>
  <si>
    <t>1.2nF</t>
  </si>
  <si>
    <t>VJ0603Y122KXACW1BC</t>
  </si>
  <si>
    <t>http://www.mouser.com/ProductDetail/TDK/CGA3E2X7R1E154K/?qs=jgIirWfYdG9uxoyJ3%2frG9Q%3d%3d</t>
  </si>
  <si>
    <t>15nF</t>
  </si>
  <si>
    <t>CGA3E2X7R1E154K</t>
  </si>
  <si>
    <t>http://www.mouser.com/ProductDetail/Kemet/C0603C109C3GACTU/?qs=OfSgvQnYD5Knm0NYkwCP3Q%3d%3d</t>
  </si>
  <si>
    <t>1pF</t>
  </si>
  <si>
    <t>C0603C109C3GACTU</t>
  </si>
  <si>
    <t>http://www.mouser.com/ProductDetail/Kemet/C0603C475K9PACTU/?qs=UdQET6xYxVBhr%252baRHVEWxA%3d%3d</t>
  </si>
  <si>
    <t>4.7uF</t>
  </si>
  <si>
    <t>C0603C475K9PACTU</t>
  </si>
  <si>
    <t>http://www.mouser.com/ProductDetail/Yageo/CC1206KKX5R7BB106/?qs=IbgLjqUpHQC9zGzN8Ws9cA%3d%3d</t>
  </si>
  <si>
    <t>CC1206KKX5R7BB106</t>
  </si>
  <si>
    <t>http://www.mouser.com/ProductDetail/Murata/GRM31CF51H475ZA01L/?qs=b6I1u9PtJezCWRDx3%252bkJKnrgEJKg%252bmy%252bLV%252bnQ9FXXJc%3d</t>
  </si>
  <si>
    <t>GRM31CF51H475ZA01L</t>
  </si>
  <si>
    <t>Capacitor, Radial 10 mm Dia. x 12.5 mm L</t>
  </si>
  <si>
    <t>http://www.mouser.com/ProductDetail/Lelon/REA331M1VBK-1012P/?qs=4ZuRpliPd6wc5tt9bFmGN6XnpuYz4PEngKQy%2fizJ1rM%3d</t>
  </si>
  <si>
    <t>330uF</t>
  </si>
  <si>
    <t>REA331M1VBK-1012P</t>
  </si>
  <si>
    <t>Capacitor, Radial 6.3mm Dia. x 11 mm L</t>
  </si>
  <si>
    <t>http://www.mouser.com/ProductDetail/EPCOS/B41827A7107M000/?qs=RWPSkEkPOWw5CyjCC0%252bdcxrpujVP%2f0EB8Pg6i1jATe4%3d</t>
  </si>
  <si>
    <t>100uF</t>
  </si>
  <si>
    <t>B41827A7107M000</t>
  </si>
  <si>
    <t>Fuse Holder</t>
  </si>
  <si>
    <t>http://www.mouser.com/ProductDetail/Keystone-Electronics/3544-2/?qs=zfzUrXoPZmgcuZ2lPAMTmOy%2fulZX7EGv</t>
  </si>
  <si>
    <t>3544-2</t>
  </si>
  <si>
    <t>Screw Terminal, Wire to Board, 90 degree</t>
  </si>
  <si>
    <t>http://www.mouser.com/ProductDetail/Molex/39543-3002/?qs=48MD8zkHsZBuCUahuPsxdnsKXTPrqptqKBWpleKsjIU%3d</t>
  </si>
  <si>
    <t>15A</t>
  </si>
  <si>
    <t>39543-3002</t>
  </si>
  <si>
    <t>Inductor, Shielded </t>
  </si>
  <si>
    <t>http://www.mouser.com/ProductDetail/Panasonic/ELL-6UH470M/?qs=3KRJ%252bIRrgao1CIeqQ9ZIUw%3d%3d</t>
  </si>
  <si>
    <t>47uH</t>
  </si>
  <si>
    <t>ELL-6UH470M</t>
  </si>
  <si>
    <t>Current Sense Amplifier</t>
  </si>
  <si>
    <t>http://www.mouser.com/ProductDetail/Maxim-Integrated-Products/MAX4372TEUK+T/?qs=1THa7WoU59GV%2fREaJS%252bAhErIWIMgYKomRTN%252baL1oZwo%3d</t>
  </si>
  <si>
    <t>MAX4372T</t>
  </si>
  <si>
    <t>http://www.mouser.com/ProductDetail/Panasonic/ERJ-3EKF1003V/?qs=H7k1u0Mp9JSqh2R2gj46DA%3d%3d</t>
  </si>
  <si>
    <t>100K</t>
  </si>
  <si>
    <t>ERJ-3EKF1003V</t>
  </si>
  <si>
    <t>http://www.mouser.com/ProductDetail/Panasonic/ERJ-3EKF1653V/?qs=iBwFsHVUAOfB0Hxks%2fc1eQ%3d%3d</t>
  </si>
  <si>
    <t>165K</t>
  </si>
  <si>
    <t>ERJ-3EKF1653V</t>
  </si>
  <si>
    <t>http://www.mouser.com/ProductDetail/Panasonic/ERJ-3EKF1001V/?qs=H7k1u0Mp9JTM8yQxOuvoDg%3d%3d</t>
  </si>
  <si>
    <t>1K</t>
  </si>
  <si>
    <t>ERJ-3EKF1001V</t>
  </si>
  <si>
    <t>http://www.mouser.com/ProductDetail/Panasonic/ERJ-3EKF5362V/?qs=MVjVSMjNRMp5SehwFy5BiA%3d%3d</t>
  </si>
  <si>
    <t>53.6k</t>
  </si>
  <si>
    <t>ERJ-3EKF5362V</t>
  </si>
  <si>
    <t>http://www.mouser.com/ProductDetail/Panasonic/ERJ-3EKF6201V/?qs=iBwFsHVUAOd2VkgAcHpNRw%3d%3d</t>
  </si>
  <si>
    <t>6.2k</t>
  </si>
  <si>
    <t>ERJ-3EKF6201V</t>
  </si>
  <si>
    <t>http://www.mouser.com/ProductDetail/Panasonic/ERJ-3EKF8660V/?qs=MVjVSMjNRMqLWOOObmU9HQ%3d%3d</t>
  </si>
  <si>
    <t>ERJ-3EKF8660V</t>
  </si>
  <si>
    <t>Resistor, 2512</t>
  </si>
  <si>
    <t>http://www.mouser.com/ProductDetail/Panasonic/ERJ-M1WSF10MU/?qs=js9DCdkuA2ppjRjUuln%252bVA%3d%3d</t>
  </si>
  <si>
    <t>ERJ-M1WSF10MU</t>
  </si>
  <si>
    <t>http://www.mouser.com/ProductDetail/Bourns/CD214A-B360LF/?qs=VNGG2InBe5FBpel7TPGiJhvkhmBK1LV9URI5hLTG2Io%3d</t>
  </si>
  <si>
    <t>CD214A-B360LF</t>
  </si>
  <si>
    <t>Data Connector, 20P, BH</t>
  </si>
  <si>
    <t>http://www.mouser.com/ProductDetail/Hirose-Electric/LF13WBR-20P/?qs=XQjbzJWzFPUtG3ejiEhm1Q%3d%3d</t>
  </si>
  <si>
    <t>LF13WBR-20P</t>
  </si>
  <si>
    <t>Data Connector, 20P, FH</t>
  </si>
  <si>
    <t>http://www.mouser.com/ProductDetail/Hirose-Connector/LF13WBP-20S/?qs=XQjbzJWzFPVlJmS0H1k5o0NQ1AkCJ5eUxPuasloK890%3d</t>
  </si>
  <si>
    <t>LF13WBP-20S</t>
  </si>
  <si>
    <t>Data &amp; Power Connector, 11P, BH</t>
  </si>
  <si>
    <t>http://www.mouser.com/ProductDetail/Hirose-Electric/LF13WBR-11P/?qs=XQjbzJWzFPXZ9VKrP8GajA%3d%3d</t>
  </si>
  <si>
    <t>LF13WBR-11P</t>
  </si>
  <si>
    <t>Buffer</t>
  </si>
  <si>
    <t>http://www.mouser.com/ProductDetail/Texas-Instruments/SN74AHCT1G125DCKR/?qs=L5CvrNUdZipWQ8YUuu7ery0QJk3iYaxG2ORih8PrDN4%3d</t>
  </si>
  <si>
    <t>SN74AHCT1G125DCKR</t>
  </si>
  <si>
    <t>Differential Receiver</t>
  </si>
  <si>
    <t>http://search.digikey.com/us/en/products/MAX3281EAUT%2BT/MAX3281EAUT%2BTCT-ND/2699481</t>
  </si>
  <si>
    <t>MAX3281EAUT+T</t>
  </si>
  <si>
    <t>Multi-turn Potentiometer</t>
  </si>
  <si>
    <t>http://www.mouser.com/ProductDetail/Vishay/533-11103/?qs=TU0sLxZV2oi69yteqIxFdg%3d%3d</t>
  </si>
  <si>
    <t>533-11103</t>
  </si>
  <si>
    <t>Linear Voltage Regulator</t>
  </si>
  <si>
    <t>http://www.mouser.com/ProductDetail/Texas-Instruments/REG103GA-33/?qs=sSOk4GDDv7yQPoFcxtwKn4dOraU5o2G0ILGa8I78mzI%3d</t>
  </si>
  <si>
    <t>REG103GA-3.3</t>
  </si>
  <si>
    <t>http://www.mouser.com/ProductDetail/Texas-Instruments/REG103GA-5/?qs=sSOk4GDDv7wGz02fJ04nheoddTpBYUEvqO%2fQyGh32dM%3d</t>
  </si>
  <si>
    <t>REG103GA-5</t>
  </si>
  <si>
    <t>Sockets, Sherlock</t>
  </si>
  <si>
    <t>http://www.mouser.com/ProductDetail/Molex/50212-8100/?qs=VKrXD49J9EoGN45KQxz9Bg%3d%3d</t>
  </si>
  <si>
    <t>50212-8100</t>
  </si>
  <si>
    <t>Data Connector, Sherlock, 5P1R, FH, P</t>
  </si>
  <si>
    <t>http://www.mouser.com/ProductDetail/Molex/35507-0500/?qs=VTvozwRg1HB7fWXlrYPHbw%3d%3d</t>
  </si>
  <si>
    <t>35507-0500</t>
  </si>
  <si>
    <t>Data Connector, Sherlock, 6P1R, FH, P</t>
  </si>
  <si>
    <t>http://www.mouser.com/ProductDetail/Molex/35507-0600/?qs=fQj%252bHnhwmNSgY%2fTdKf9ing%3d%3d</t>
  </si>
  <si>
    <t>35507-0600</t>
  </si>
  <si>
    <t>Data Connector, Sherlock, 9P1R, FH, P</t>
  </si>
  <si>
    <t>http://www.mouser.com/Search/ProductDetail.aspx?R=35507-0900virtualkey53810000virtualkey538-35507-0900</t>
  </si>
  <si>
    <t>35507-0900</t>
  </si>
  <si>
    <t>http://www.mouser.com/Search/ProductDetail.aspx?R=ERJ-3GEYJ121Vvirtualkey66720000virtualkey667-ERJ-3GEYJ121V</t>
  </si>
  <si>
    <t>ERJ-3GEYJ121V</t>
  </si>
  <si>
    <t>Data Connector, Sherlock, 4P1R, TH, R</t>
  </si>
  <si>
    <t>http://www.mouser.com/ProductDetail/Molex/35362-0450/?qs=hKT1rQ23qviuEoVP9Ae9zriZfCTjYq8BFzb8dOJeLvo%3d</t>
  </si>
  <si>
    <t>35362-0450</t>
  </si>
  <si>
    <t>Reference Voltage, 2.5V</t>
  </si>
  <si>
    <t>http://www.mouser.com/Search/ProductDetail.aspx?R=LM4040D25IDBZRvirtualkey59500000virtualkey595-LM4040D25IDBZR</t>
  </si>
  <si>
    <t>LM4040D25IDBZR</t>
  </si>
  <si>
    <t>Shrouded Header, 10P2R</t>
  </si>
  <si>
    <t>http://www.mouser.com/Search/ProductDetail.aspx?R=30310-6002HBvirtualkey51750000virtualkey517-30310-6002</t>
  </si>
  <si>
    <t>30310-6002HB</t>
  </si>
  <si>
    <t>Jumper, 100mil</t>
  </si>
  <si>
    <t>http://www.mouser.com/Search/ProductDetail.aspx?R=71363-102LFvirtualkey64910000virtualkey649-71363-102LF</t>
  </si>
  <si>
    <t>71363-102LF</t>
  </si>
  <si>
    <t>Data Connector, Sherlock, 9P1R, TH, R</t>
  </si>
  <si>
    <t>http://www.mouser.com/Search/ProductDetail.aspx?R=35362-0950virtualkey53810000virtualkey538-35362-0950</t>
  </si>
  <si>
    <t>35362-0950</t>
  </si>
  <si>
    <t>Data Connector, Sherlock, 6P1R, TH, R</t>
  </si>
  <si>
    <t>http://www.mouser.com/ProductDetail/Molex/35362-0650/?qs=hKT1rQ23qvhLrOLlLkYMvxyEs4NKS3adoG5RZJ84WbM%3d</t>
  </si>
  <si>
    <t>35362-0650</t>
  </si>
  <si>
    <t>Data Connector, Sherlock, 5P1R, TH, R</t>
  </si>
  <si>
    <t>http://www.mouser.com/ProductDetail/Molex/35362-0550/?qs=hKT1rQ23qvi1ziZ%2fh%2f57944ZDCF16SsAPPY2VDSYlVU%3d</t>
  </si>
  <si>
    <t>35362-0550</t>
  </si>
  <si>
    <t>Data Connector, Sherlock, 3P1R, TH, R</t>
  </si>
  <si>
    <t>http://www.mouser.com/ProductDetail/Molex/35362-0350/?qs=rI0qAsZmBJBnxXIBbf08Tw%3d%3d</t>
  </si>
  <si>
    <t>35362-0350</t>
  </si>
  <si>
    <t>http://www.mouser.com/ProductDetail/NXP-Semiconductors/74LVC1G126GV125/?qs=me8TqzrmIYV%252bsDx39SBxR2kPHi7RAZLn0ujBPaTOUuE%3d</t>
  </si>
  <si>
    <t>74LVC1G126GV</t>
  </si>
  <si>
    <t>Barometric Pressure Sensor</t>
  </si>
  <si>
    <t>http://search.digikey.com/us/en/products/BMP085/828-1005-1-ND/1987010</t>
  </si>
  <si>
    <t>BMP085</t>
  </si>
  <si>
    <t>http://www.mouser.com/ProductDetail/Kemet/C0603C223M3RACTU/?qs=Ee0yPBWASRk6QEtyscTSSmBaywIyJ09v5haXXbx6JNw%3d</t>
  </si>
  <si>
    <t>22nF</t>
  </si>
  <si>
    <t>C0603C223M3RACTU</t>
  </si>
  <si>
    <t>http://www.mouser.com/ProductDetail/Kemet/C0603C475M8PACTU/?qs=K%2fj%2fqf%252b0fqJbA16twQW5Ffl162XAtHnv0l6Ui%2fwWb54%3d</t>
  </si>
  <si>
    <t>C0603C475M8PACTU</t>
  </si>
  <si>
    <t>http://www.mouser.com/ProductDetail/TDK/C3216X5R1A106KT/?qs=cdpe0LUyr8BNy%2fKmcL2LWQ%3d%3d</t>
  </si>
  <si>
    <t>C3216X5R1A106KT</t>
  </si>
  <si>
    <t>Capacitor, Radial, TH, 10x16mm</t>
  </si>
  <si>
    <t>http://www.mouser.com/ProductDetail/EPCOS/B41827A5477M000/?qs=RWPSkEkPOWyX03DhObyEyg%3d%3d</t>
  </si>
  <si>
    <t>470uF</t>
  </si>
  <si>
    <t>B41827A5477M000</t>
  </si>
  <si>
    <t>Inductor, Radial, Shielded</t>
  </si>
  <si>
    <t>http://www.mouser.com/ProductDetail/Fastron/07MFG-393J-50/?qs=3%2fphUcBLEfYy%2frMsLYgD%2fQ%3d%3d</t>
  </si>
  <si>
    <t>39mH</t>
  </si>
  <si>
    <t>07MFG-393J-50</t>
  </si>
  <si>
    <t>Balanced Audio Driver</t>
  </si>
  <si>
    <t>http://www.mouser.com/ProductDetail/Texas-Instruments/DRV135UA/?qs=VBduBm9rCJTAp4lLF2%2f2USqd6%2f7BGveheQt23urPbno%3d</t>
  </si>
  <si>
    <t>DRV135UA</t>
  </si>
  <si>
    <t>Power Connector, ValULock, 4P2R, TH, R</t>
  </si>
  <si>
    <t>http://www.mouser.com/ProductDetail/TE-Connectivity-AMP/1586037-4/?qs=PBcRNPEHKsrw%252bmfWwlmCzLpvTxuK2AY3AQPYQbvp9%252bA%3d</t>
  </si>
  <si>
    <t>1586037-4</t>
  </si>
  <si>
    <t>3 Axis, Accelerometer</t>
  </si>
  <si>
    <t>http://www.mouser.com/ProductDetail/Kionix/KXUD9-4100/?qs=yoCgdRjoRtGzo305S0mc4nKwF64M0sJw</t>
  </si>
  <si>
    <t>KXUD9-4100</t>
  </si>
  <si>
    <t>http://www.mouser.com/ProductDetail/National-Semiconductor-TI/LM3480IM3X-50-NOPB/?qs=X1J7HmVL2ZHXZ9%2fXPFYumKmJNMCiHRmfVnW4eyY6R%252bg%3d</t>
  </si>
  <si>
    <t>LM3480IM3X-5.0</t>
  </si>
  <si>
    <t>Multi-turn Trimmer Potentiometer </t>
  </si>
  <si>
    <t>http://www.mouser.com/ProductDetail/BI-Technologies/84WR100KLF/?qs=gwVO%2fyx3qWcYHFYUC1KuZg%3d%3d</t>
  </si>
  <si>
    <t>84WR100KLF</t>
  </si>
  <si>
    <t>http://www.mouser.com/ProductDetail/Panasonic/ERJ-3EKF2431V/?qs=66DK8nO8gJDjvAVvGH89CA%3d%3d</t>
  </si>
  <si>
    <t>2.43K</t>
  </si>
  <si>
    <t>ERJ-3EKF2431V</t>
  </si>
  <si>
    <t>Dual OpAmp</t>
  </si>
  <si>
    <t>http://www.mouser.com/ProductDetail/Texas-Instruments/TL082CPWRG4/?qs=KvTIML%2fcM7xo7A9QI3PsI93h2wZ5B9V6UeExY%2f3cqxs%3d</t>
  </si>
  <si>
    <t>TL082IPWR</t>
  </si>
  <si>
    <t>http://www.mouser.com/ProductDetail/TDK/C1608X7R1C105MT/?qs=cdpe0LUyr8C6MBSEaZVWaQ%3d%3d</t>
  </si>
  <si>
    <t>C1608X7R1C105MT</t>
  </si>
  <si>
    <t>http://www.mouser.com/ProductDetail/TDK/C2012X5R1A226KT-125/?qs=cdpe0LUyr8ARzSxr8DoF4Q%3d%3d</t>
  </si>
  <si>
    <t>22uF</t>
  </si>
  <si>
    <t>C2012X5R1A226KT/1.25</t>
  </si>
  <si>
    <t>Differential ADC, 16bit</t>
  </si>
  <si>
    <t>http://www.mouser.com/ProductDetail/Cirrus-Logic/CS5510-ASZ/?qs=bUPhaerQQeHN54P2dmMpnGsZ454iW51GtrQeK2lGBjk%3d</t>
  </si>
  <si>
    <t>CS5510</t>
  </si>
  <si>
    <t>http://www.mouser.com/ProductDetail/Microchip-Technology/MCP41100-E-SN/?qs=W2ndVjZwIIJrWp0fOt9MOnW0JYxzKthGewLvzbgc3gw%3d</t>
  </si>
  <si>
    <t>MCP41100</t>
  </si>
  <si>
    <t>http://www.mouser.com/ProductDetail/Microchip-Technology/MCP41050-I-SN/?qs=R9WqqQqCiv6bPZuIDpRbakJiTUz29YBU2Z3Zx%2fCZg4Y%3d</t>
  </si>
  <si>
    <t>50K</t>
  </si>
  <si>
    <t>MCP41050</t>
  </si>
  <si>
    <t>Quad OpAmp</t>
  </si>
  <si>
    <t>http://www.mouser.com/ProductDetail/Texas-Instruments/OPA4234UA/?qs=7nS3%252bbEUL6vbFrT9MI3NZaTecbpyMAPdYWVRMexVflA%3d</t>
  </si>
  <si>
    <t>OPA4234</t>
  </si>
  <si>
    <t>Precision Voltage Reference</t>
  </si>
  <si>
    <t>http://www.mouser.com/ProductDetail/Texas-Instruments/REF5050AIDG4/?qs=EkVHNy6q9HPTXQWx4r%252bn16FkAvKR1QXfdeQkcJN2LVQ%3d</t>
  </si>
  <si>
    <t>REF5050AIDG4</t>
  </si>
  <si>
    <t>http://www.mouser.com/ProductDetail/Panasonic/ERJ-3EKF1004V/?qs=6%252bUraArZVSCwybhfQn7iYg%3d%3d</t>
  </si>
  <si>
    <t>1M</t>
  </si>
  <si>
    <t>ERJ-3EKF1004V</t>
  </si>
  <si>
    <t>http://www.mouser.com/ProductDetail/Panasonic-Electronic-Components/ERJ-3EKF2002V/?qs=66DK8nO8gJDjGmHf2vUB2x%252b2qmj94FzOw1QMI%252bucyHM%3d</t>
  </si>
  <si>
    <t>Self Nulling OpAmp</t>
  </si>
  <si>
    <t>http://www.mouser.com/ProductDetail/Texas-Instruments/TLC4501CD/?qs=L4Mc90zKIpiJAaa9p%252bGXqrlARBqwUJkL0YVvx%252b8MZ6U%3d</t>
  </si>
  <si>
    <t>TLC4501CD</t>
  </si>
  <si>
    <t>Aluminum Standoff, FF, 6-32,3/8</t>
  </si>
  <si>
    <t>http://www.mcmaster.com</t>
  </si>
  <si>
    <t>91780A227</t>
  </si>
  <si>
    <t>Aluminum Standoff, FF, 4-40,3/8</t>
  </si>
  <si>
    <t>91780A529</t>
  </si>
  <si>
    <t>91780A231</t>
  </si>
  <si>
    <t>Machine Tool Wire, 18AWG, Black</t>
  </si>
  <si>
    <t>71245K11</t>
  </si>
  <si>
    <t>Machine Tool Wire, 18AWG, Red</t>
  </si>
  <si>
    <t>71245K14</t>
  </si>
  <si>
    <t>Adhesive Backed Velcro, 2x15, Black</t>
  </si>
  <si>
    <t>94985K913</t>
  </si>
  <si>
    <t>Button Head Screw, 4-40, 1/4</t>
  </si>
  <si>
    <t>91306A311</t>
  </si>
  <si>
    <t>Button Head Screw, 6-32, 1/4</t>
  </si>
  <si>
    <t>91306A320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</si>
</sst>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&quot;$&quot;#,##0.00"/>
    <numFmt numFmtId="166" formatCode="&quot;$&quot;#,##0.00"/>
    <numFmt numFmtId="167" formatCode="&quot;$&quot;#,##0.00"/>
  </numFmts>
  <fonts count="14"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</fonts>
  <fills count="26">
    <fill>
      <patternFill patternType="none"/>
    </fill>
    <fill>
      <patternFill patternType="gray125">
        <bgColor rgb="FFFFFFFF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xfId="0" fontId="0" fillId="0" borderId="0" applyAlignment="1">
      <alignment horizontal="general" vertical="bottom" wrapText="1"/>
    </xf>
    <xf numFmtId="0" xfId="0" fontId="0" fillId="2" borderId="0" applyFill="1" applyAlignment="1">
      <alignment horizontal="center" vertical="bottom" wrapText="1"/>
    </xf>
    <xf numFmtId="0" applyFont="1" xfId="0" fontId="1" fillId="3" borderId="0" applyFill="1" applyAlignment="1">
      <alignment horizontal="center" vertical="bottom" wrapText="1"/>
    </xf>
    <xf numFmtId="0" xfId="0" fontId="0" fillId="4" borderId="0" applyFill="1" applyAlignment="1">
      <alignment horizontal="center" vertical="bottom" wrapText="1"/>
    </xf>
    <xf numFmtId="3" xfId="0" applyNumberFormat="1" fontId="0" fillId="0" borderId="0" applyAlignment="1">
      <alignment horizontal="center" vertical="bottom" wrapText="1"/>
    </xf>
    <xf numFmtId="0" xfId="0" fontId="0" fillId="5" borderId="0" applyFill="1" applyAlignment="1">
      <alignment horizontal="left" vertical="bottom" wrapText="1"/>
    </xf>
    <xf numFmtId="0" xfId="0" fontId="0" fillId="0" borderId="0" applyAlignment="1">
      <alignment horizontal="center" vertical="bottom" wrapText="1"/>
    </xf>
    <xf numFmtId="3" xfId="0" applyNumberFormat="1" fontId="0" fillId="6" borderId="0" applyFill="1" applyAlignment="1">
      <alignment horizontal="center" vertical="bottom" wrapText="1"/>
    </xf>
    <xf numFmtId="3" xfId="0" applyNumberFormat="1" fontId="0" fillId="7" borderId="0" applyFill="1" applyAlignment="1">
      <alignment horizontal="center" vertical="bottom" wrapText="1"/>
    </xf>
    <xf numFmtId="0" xfId="0" fontId="0" fillId="8" borderId="0" applyFill="1" applyAlignment="1">
      <alignment horizontal="center" vertical="bottom" wrapText="1"/>
    </xf>
    <xf numFmtId="164" xfId="0" applyNumberFormat="1" fontId="0" fillId="9" borderId="0" applyFill="1" applyAlignment="1">
      <alignment horizontal="center" vertical="bottom" wrapText="1"/>
    </xf>
    <xf numFmtId="0" xfId="0" fontId="0" fillId="10" borderId="0" applyFill="1" applyAlignment="1">
      <alignment horizontal="center" vertical="bottom" wrapText="1"/>
    </xf>
    <xf applyNumberFormat="1" xfId="0" numFmtId="3" fontId="2" borderId="0" applyFill="1" fillId="11" applyFont="1" applyAlignment="1">
      <alignment horizontal="center" vertical="bottom" wrapText="1"/>
    </xf>
    <xf xfId="0" numFmtId="0" fontId="3" borderId="0" applyFill="1" fillId="12" applyFont="1" applyAlignment="1">
      <alignment horizontal="center" vertical="bottom" wrapText="1"/>
    </xf>
    <xf applyNumberFormat="1" xfId="0" numFmtId="3" fontId="4" borderId="0" fillId="0" applyFont="1" applyAlignment="1">
      <alignment horizontal="center" vertical="bottom" wrapText="1"/>
    </xf>
    <xf xfId="0" numFmtId="0" fontId="5" borderId="0" applyFill="1" fillId="13" applyFont="1" applyAlignment="1">
      <alignment horizontal="center" vertical="bottom" wrapText="1"/>
    </xf>
    <xf xfId="0" numFmtId="0" fontId="6" borderId="0" applyFill="1" fillId="14" applyFont="1" applyAlignment="1">
      <alignment horizontal="left" vertical="bottom" wrapText="1"/>
    </xf>
    <xf xfId="0" numFmtId="0" fontId="7" borderId="0" applyFill="1" fillId="15" applyFont="1" applyAlignment="1">
      <alignment horizontal="center" vertical="bottom"/>
    </xf>
    <xf xfId="0" numFmtId="0" fontId="0" borderId="0" applyFill="1" fillId="16" applyAlignment="1">
      <alignment horizontal="general" vertical="bottom" wrapText="1"/>
    </xf>
    <xf applyNumberFormat="1" xfId="0" numFmtId="3" fontId="8" borderId="0" applyFill="1" fillId="17" applyFont="1" applyAlignment="1">
      <alignment horizontal="center" vertical="bottom" wrapText="1"/>
    </xf>
    <xf xfId="0" numFmtId="0" fontId="9" borderId="0" fillId="0" applyFont="1" applyAlignment="1">
      <alignment horizontal="center" vertical="bottom" wrapText="1"/>
    </xf>
    <xf xfId="0" numFmtId="0" fontId="10" borderId="0" applyFill="1" fillId="18" applyFont="1" applyAlignment="1">
      <alignment horizontal="center" vertical="bottom" wrapText="1"/>
    </xf>
    <xf xfId="0" numFmtId="0" fontId="0" borderId="0" applyFill="1" fillId="19" applyAlignment="1">
      <alignment horizontal="left" vertical="bottom" wrapText="1"/>
    </xf>
    <xf xfId="0" numFmtId="0" fontId="11" borderId="0" applyFill="1" fillId="20" applyFont="1" applyAlignment="1">
      <alignment horizontal="center" vertical="bottom" wrapText="1"/>
    </xf>
    <xf applyNumberFormat="1" xfId="0" numFmtId="165" fontId="12" borderId="0" applyFill="1" fillId="21" applyFont="1" applyAlignment="1">
      <alignment horizontal="center" vertical="bottom" wrapText="1"/>
    </xf>
    <xf xfId="0" numFmtId="0" fontId="0" borderId="0" applyFill="1" fillId="22" applyAlignment="1">
      <alignment horizontal="left" vertical="bottom" wrapText="1"/>
    </xf>
    <xf xfId="0" numFmtId="0" fontId="0" borderId="0" applyFill="1" fillId="23" applyAlignment="1">
      <alignment horizontal="left" vertical="bottom" wrapText="1"/>
    </xf>
    <xf applyNumberFormat="1" xfId="0" numFmtId="166" fontId="13" borderId="0" fillId="0" applyFont="1" applyAlignment="1">
      <alignment horizontal="center" vertical="bottom" wrapText="1"/>
    </xf>
    <xf xfId="0" numFmtId="0" fontId="0" borderId="0" applyFill="1" fillId="24" applyAlignment="1">
      <alignment horizontal="center" vertical="bottom"/>
    </xf>
    <xf xfId="0" numFmtId="0" fontId="0" borderId="0" applyFill="1" fillId="25" applyAlignment="1">
      <alignment horizontal="left" vertical="bottom" wrapText="1"/>
    </xf>
    <xf applyNumberFormat="1" xfId="0" numFmtId="167" fontId="0" borderId="0" fillId="0" applyAlignment="1">
      <alignment horizontal="center" vertical="bottom" wrapText="1"/>
    </xf>
  </cellXfs>
  <cellStyles count="1">
    <cellStyle name="Normal" xfId="0" builtinId="0"/>
  </cellStyles>
</styleSheet>
</file>

<file path=xl/_rels/workbook.xml.rels><?xml version="1.0" encoding="UTF-8" standalone="yes"?><Relationships xmlns="http://schemas.openxmlformats.org/package/2006/relationships"><Relationship Type="http://schemas.openxmlformats.org/officeDocument/2006/relationships/sharedStrings" Id="rId2" Target="sharedStrings.xml"/><Relationship Type="http://schemas.openxmlformats.org/officeDocument/2006/relationships/styles" Id="rId1" Target="styles.xml"/><Relationship Type="http://schemas.openxmlformats.org/officeDocument/2006/relationships/worksheet" Id="rId3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activePane="bottomRight" xSplit="4.0" state="frozen" topLeftCell="E4"/>
      <selection activeCell="E1" sqref="E1" pane="topRight"/>
      <selection activeCell="A4" sqref="A4" pane="bottomLeft"/>
      <selection activeCell="E4" sqref="E4" pane="bottomRight"/>
    </sheetView>
  </sheetViews>
  <sheetFormatPr defaultRowHeight="12.75" defaultColWidth="17.14" customHeight="1"/>
  <cols>
    <col max="1" min="1" customWidth="1" width="39.43"/>
    <col max="2" min="2" customWidth="1" width="18.43"/>
    <col max="3" min="3" customWidth="1" width="13.29"/>
    <col max="4" min="4" customWidth="1" width="29.0"/>
  </cols>
  <sheetData>
    <row r="1">
      <c s="22" r="A1"/>
      <c s="28" r="B1"/>
      <c s="1" r="C1"/>
      <c s="1" r="D1"/>
      <c t="s" s="15" r="E1">
        <v>0</v>
      </c>
      <c t="s" s="15" r="F1">
        <v>1</v>
      </c>
      <c t="s" s="15" r="G1">
        <v>2</v>
      </c>
      <c t="s" s="15" r="H1">
        <v>3</v>
      </c>
      <c t="s" s="15" r="I1">
        <v>4</v>
      </c>
      <c t="s" s="15" r="J1">
        <v>5</v>
      </c>
      <c s="14" r="K1"/>
      <c s="14" r="L1"/>
      <c s="27" r="M1"/>
      <c s="27" r="N1"/>
      <c s="27" r="O1"/>
      <c s="20" r="P1"/>
      <c s="20" r="Q1"/>
      <c s="20" r="R1"/>
    </row>
    <row r="2">
      <c s="22" r="A2"/>
      <c s="28" r="B2"/>
      <c s="1" r="C2"/>
      <c s="1" r="D2"/>
      <c s="11" r="E2">
        <v>1</v>
      </c>
      <c s="11" r="F2">
        <v>1</v>
      </c>
      <c s="11" r="G2">
        <v>1</v>
      </c>
      <c s="11" r="H2">
        <v>2</v>
      </c>
      <c s="11" r="I2">
        <v>1</v>
      </c>
      <c t="s" s="13" r="J2">
        <v>6</v>
      </c>
      <c s="4" r="K2"/>
      <c s="4" r="L2"/>
      <c s="30" r="M2"/>
      <c s="30" r="N2"/>
      <c t="s" s="24" r="O2">
        <v>7</v>
      </c>
      <c s="6" r="P2"/>
      <c s="6" r="Q2"/>
      <c s="6" r="R2"/>
    </row>
    <row r="3">
      <c t="s" s="16" r="A3">
        <v>8</v>
      </c>
      <c t="s" s="17" r="B3">
        <v>9</v>
      </c>
      <c t="s" s="2" r="C3">
        <v>10</v>
      </c>
      <c t="s" s="2" r="D3">
        <v>11</v>
      </c>
      <c t="s" s="23" r="E3">
        <v>12</v>
      </c>
      <c t="s" s="23" r="F3">
        <v>12</v>
      </c>
      <c t="s" s="23" r="G3">
        <v>12</v>
      </c>
      <c t="s" s="23" r="H3">
        <v>12</v>
      </c>
      <c t="s" s="23" r="I3">
        <v>12</v>
      </c>
      <c t="s" s="21" r="J3">
        <v>13</v>
      </c>
      <c t="s" s="19" r="K3">
        <v>14</v>
      </c>
      <c t="s" s="12" r="L3">
        <v>15</v>
      </c>
      <c t="s" s="24" r="M3">
        <v>16</v>
      </c>
      <c t="s" s="24" r="N3">
        <v>17</v>
      </c>
      <c s="10" r="O3">
        <f>SUM(N4:N132)</f>
        <v>617.848</v>
      </c>
      <c s="6" r="P3"/>
      <c s="6" r="Q3"/>
      <c s="6" r="R3"/>
    </row>
    <row r="4">
      <c t="s" s="29" r="A4">
        <v>18</v>
      </c>
      <c t="s" s="28" r="B4">
        <v>19</v>
      </c>
      <c t="s" s="1" r="C4">
        <v>20</v>
      </c>
      <c t="s" s="1" r="D4">
        <v>21</v>
      </c>
      <c s="3" r="E4">
        <v>1</v>
      </c>
      <c s="3" r="F4"/>
      <c s="3" r="G4">
        <v>1</v>
      </c>
      <c s="3" r="H4">
        <v>1</v>
      </c>
      <c s="3" r="I4"/>
      <c s="9" r="J4">
        <f>SUM((E4*$E$2),({}*{}),(F4*$F$2),({}*{}),(G4*$G$2),({}*{}),(H4*$H$2),({}*{}),({}*{}),(I4*$I$2))</f>
        <v>4</v>
      </c>
      <c s="8" r="K4">
        <f>IF((J4&gt;10),FLOOR((J4*0.3),1),CEILING((J4*0.5),1))</f>
        <v>2</v>
      </c>
      <c s="7" r="L4">
        <f>SUM(J4,K4)</f>
        <v>6</v>
      </c>
      <c s="10" r="M4">
        <v>0.69</v>
      </c>
      <c s="10" r="N4">
        <f>M4*L4</f>
        <v>4.14</v>
      </c>
      <c s="6" r="P4"/>
      <c s="6" r="Q4"/>
      <c s="6" r="R4"/>
    </row>
    <row r="5">
      <c t="s" s="5" r="A5">
        <v>22</v>
      </c>
      <c t="s" s="28" r="B5">
        <v>23</v>
      </c>
      <c s="1" r="C5"/>
      <c t="s" s="1" r="D5">
        <v>24</v>
      </c>
      <c s="3" r="E5"/>
      <c s="3" r="F5">
        <v>6</v>
      </c>
      <c s="3" r="G5"/>
      <c s="3" r="H5"/>
      <c s="3" r="I5"/>
      <c s="9" r="J5">
        <f>SUM((E5*$E$2),({}*{}),(F5*$F$2),({}*{}),(G5*$G$2),({}*{}),(H5*$H$2),({}*{}),({}*{}),(I5*$I$2))</f>
        <v>6</v>
      </c>
      <c s="8" r="K5">
        <f>IF((J5&gt;10),FLOOR((J5*0.3),1),CEILING((J5*0.5),1))</f>
        <v>3</v>
      </c>
      <c s="7" r="L5">
        <f>SUM(J5,K5)</f>
        <v>9</v>
      </c>
      <c s="10" r="M5">
        <v>2.86</v>
      </c>
      <c s="10" r="N5">
        <f>M5*L5</f>
        <v>25.74</v>
      </c>
      <c s="30" r="O5"/>
      <c s="6" r="P5"/>
      <c s="6" r="Q5"/>
      <c s="6" r="R5"/>
    </row>
    <row r="6">
      <c t="s" s="29" r="A6">
        <v>25</v>
      </c>
      <c t="s" s="28" r="B6">
        <v>26</v>
      </c>
      <c s="1" r="C6"/>
      <c t="s" s="1" r="D6">
        <v>27</v>
      </c>
      <c s="3" r="E6">
        <v>1</v>
      </c>
      <c s="3" r="F6"/>
      <c s="3" r="G6"/>
      <c s="3" r="H6"/>
      <c s="3" r="I6"/>
      <c s="9" r="J6">
        <f>SUM((E6*$E$2),({}*{}),(F6*$F$2),({}*{}),(G6*$G$2),({}*{}),(H6*$H$2),({}*{}),({}*{}),(I6*$I$2))</f>
        <v>1</v>
      </c>
      <c s="8" r="K6">
        <f>IF((J6&gt;10),FLOOR((J6*0.3),1),CEILING((J6*0.5),1))</f>
        <v>1</v>
      </c>
      <c s="7" r="L6">
        <f>SUM(J6,K6)</f>
        <v>2</v>
      </c>
      <c s="10" r="M6">
        <v>0.58</v>
      </c>
      <c s="10" r="N6">
        <f>M6*L6</f>
        <v>1.16</v>
      </c>
      <c s="30" r="O6"/>
      <c s="6" r="P6"/>
      <c s="6" r="Q6"/>
      <c s="6" r="R6"/>
    </row>
    <row r="7">
      <c t="s" s="29" r="A7">
        <v>28</v>
      </c>
      <c t="s" s="28" r="B7">
        <v>29</v>
      </c>
      <c s="1" r="C7"/>
      <c t="s" s="1" r="D7">
        <v>30</v>
      </c>
      <c s="3" r="E7">
        <v>1</v>
      </c>
      <c s="3" r="F7"/>
      <c s="3" r="G7">
        <v>2</v>
      </c>
      <c s="3" r="H7"/>
      <c s="3" r="I7"/>
      <c s="9" r="J7">
        <f>SUM((E7*$E$2),({}*{}),(F7*$F$2),({}*{}),(G7*$G$2),({}*{}),(H7*$H$2),({}*{}),({}*{}),(I7*$I$2))</f>
        <v>3</v>
      </c>
      <c s="8" r="K7">
        <f>IF((J7&gt;10),FLOOR((J7*0.3),1),CEILING((J7*0.5),1))</f>
        <v>2</v>
      </c>
      <c s="7" r="L7">
        <f>SUM(J7,K7)</f>
        <v>5</v>
      </c>
      <c s="10" r="M7">
        <v>0.09</v>
      </c>
      <c s="10" r="N7">
        <f>M7*L7</f>
        <v>0.45</v>
      </c>
      <c s="30" r="O7"/>
      <c s="6" r="P7"/>
      <c s="6" r="Q7"/>
      <c s="6" r="R7"/>
    </row>
    <row r="8">
      <c t="s" s="29" r="A8">
        <v>31</v>
      </c>
      <c t="s" s="28" r="B8">
        <v>32</v>
      </c>
      <c t="s" s="1" r="C8">
        <v>33</v>
      </c>
      <c t="s" s="1" r="D8">
        <v>34</v>
      </c>
      <c s="3" r="E8">
        <v>1</v>
      </c>
      <c s="3" r="F8"/>
      <c s="3" r="G8"/>
      <c s="3" r="H8"/>
      <c s="3" r="I8"/>
      <c s="9" r="J8">
        <f>SUM((E8*$E$2),({}*{}),(F8*$F$2),({}*{}),(G8*$G$2),({}*{}),(H8*$H$2),({}*{}),({}*{}),(I8*$I$2))</f>
        <v>1</v>
      </c>
      <c s="8" r="K8">
        <f>IF((J8&gt;10),FLOOR((J8*0.3),1),CEILING((J8*0.5),1))</f>
        <v>1</v>
      </c>
      <c s="7" r="L8">
        <f>SUM(J8,K8)</f>
        <v>2</v>
      </c>
      <c s="10" r="M8">
        <v>0.09</v>
      </c>
      <c s="10" r="N8">
        <f>M8*L8</f>
        <v>0.18</v>
      </c>
      <c s="30" r="O8"/>
      <c s="6" r="P8"/>
      <c s="6" r="Q8"/>
      <c s="6" r="R8"/>
    </row>
    <row r="9">
      <c t="s" s="29" r="A9">
        <v>31</v>
      </c>
      <c t="s" s="28" r="B9">
        <v>35</v>
      </c>
      <c t="s" s="1" r="C9">
        <v>36</v>
      </c>
      <c t="s" s="1" r="D9">
        <v>37</v>
      </c>
      <c s="3" r="E9">
        <v>1</v>
      </c>
      <c s="3" r="F9"/>
      <c s="3" r="G9"/>
      <c s="3" r="H9"/>
      <c s="3" r="I9"/>
      <c s="9" r="J9">
        <f>SUM((E9*$E$2),({}*{}),(F9*$F$2),({}*{}),(G9*$G$2),({}*{}),(H9*$H$2),({}*{}),({}*{}),(I9*$I$2))</f>
        <v>1</v>
      </c>
      <c s="8" r="K9">
        <f>IF((J9&gt;10),FLOOR((J9*0.3),1),CEILING((J9*0.5),1))</f>
        <v>1</v>
      </c>
      <c s="7" r="L9">
        <f>SUM(J9,K9)</f>
        <v>2</v>
      </c>
      <c s="10" r="M9">
        <v>0.09</v>
      </c>
      <c s="10" r="N9">
        <f>M9*L9</f>
        <v>0.18</v>
      </c>
      <c s="30" r="O9"/>
      <c s="6" r="P9"/>
      <c s="6" r="Q9"/>
      <c s="6" r="R9"/>
    </row>
    <row r="10">
      <c t="s" s="29" r="A10">
        <v>31</v>
      </c>
      <c t="s" s="28" r="B10">
        <v>38</v>
      </c>
      <c t="s" s="1" r="C10">
        <v>39</v>
      </c>
      <c t="s" s="1" r="D10">
        <v>40</v>
      </c>
      <c s="3" r="E10">
        <v>1</v>
      </c>
      <c s="3" r="F10"/>
      <c s="3" r="G10"/>
      <c s="3" r="H10"/>
      <c s="3" r="I10"/>
      <c s="9" r="J10">
        <f>SUM((E10*$E$2),({}*{}),(F10*$F$2),({}*{}),(G10*$G$2),({}*{}),(H10*$H$2),({}*{}),({}*{}),(I10*$I$2))</f>
        <v>1</v>
      </c>
      <c s="8" r="K10">
        <f>IF((J10&gt;10),FLOOR((J10*0.3),1),CEILING((J10*0.5),1))</f>
        <v>1</v>
      </c>
      <c s="7" r="L10">
        <f>SUM(J10,K10)</f>
        <v>2</v>
      </c>
      <c s="10" r="M10">
        <v>0.15</v>
      </c>
      <c s="10" r="N10">
        <f>M10*L10</f>
        <v>0.3</v>
      </c>
      <c s="30" r="O10"/>
      <c s="6" r="P10"/>
      <c s="6" r="Q10"/>
      <c s="6" r="R10"/>
    </row>
    <row r="11">
      <c t="s" s="29" r="A11">
        <v>31</v>
      </c>
      <c t="s" s="28" r="B11">
        <v>41</v>
      </c>
      <c t="s" s="1" r="C11">
        <v>42</v>
      </c>
      <c t="s" s="1" r="D11">
        <v>43</v>
      </c>
      <c s="3" r="E11">
        <v>1</v>
      </c>
      <c s="3" r="F11"/>
      <c s="3" r="G11"/>
      <c s="3" r="H11"/>
      <c s="3" r="I11"/>
      <c s="9" r="J11">
        <f>SUM((E11*$E$2),({}*{}),(F11*$F$2),({}*{}),(G11*$G$2),({}*{}),(H11*$H$2),({}*{}),({}*{}),(I11*$I$2))</f>
        <v>1</v>
      </c>
      <c s="8" r="K11">
        <f>IF((J11&gt;10),FLOOR((J11*0.3),1),CEILING((J11*0.5),1))</f>
        <v>1</v>
      </c>
      <c s="7" r="L11">
        <f>SUM(J11,K11)</f>
        <v>2</v>
      </c>
      <c s="10" r="M11">
        <v>0.1</v>
      </c>
      <c s="10" r="N11">
        <f>M11*L11</f>
        <v>0.2</v>
      </c>
      <c s="30" r="O11"/>
      <c s="6" r="P11"/>
      <c s="6" r="Q11"/>
      <c s="6" r="R11"/>
    </row>
    <row r="12">
      <c t="s" s="29" r="A12">
        <v>31</v>
      </c>
      <c t="s" s="28" r="B12">
        <v>44</v>
      </c>
      <c t="s" s="1" r="C12">
        <v>45</v>
      </c>
      <c t="s" s="1" r="D12">
        <v>46</v>
      </c>
      <c s="3" r="E12">
        <v>1</v>
      </c>
      <c s="3" r="F12"/>
      <c s="3" r="G12"/>
      <c s="3" r="H12"/>
      <c s="3" r="I12"/>
      <c s="9" r="J12">
        <f>SUM((E12*$E$2),({}*{}),(F12*$F$2),({}*{}),(G12*$G$2),({}*{}),(H12*$H$2),({}*{}),({}*{}),(I12*$I$2))</f>
        <v>1</v>
      </c>
      <c s="8" r="K12">
        <f>IF((J12&gt;10),FLOOR((J12*0.3),1),CEILING((J12*0.5),1))</f>
        <v>1</v>
      </c>
      <c s="7" r="L12">
        <f>SUM(J12,K12)</f>
        <v>2</v>
      </c>
      <c s="10" r="M12">
        <v>0.1</v>
      </c>
      <c s="10" r="N12">
        <f>M12*L12</f>
        <v>0.2</v>
      </c>
      <c s="30" r="O12"/>
      <c s="6" r="P12"/>
      <c s="6" r="Q12"/>
      <c s="6" r="R12"/>
    </row>
    <row r="13">
      <c t="s" s="29" r="A13">
        <v>47</v>
      </c>
      <c t="s" s="28" r="B13">
        <v>48</v>
      </c>
      <c t="s" s="1" r="C13">
        <v>49</v>
      </c>
      <c t="s" s="1" r="D13">
        <v>50</v>
      </c>
      <c s="3" r="E13">
        <v>40</v>
      </c>
      <c s="3" r="F13">
        <v>42</v>
      </c>
      <c s="3" r="G13">
        <v>6</v>
      </c>
      <c s="3" r="H13">
        <v>16</v>
      </c>
      <c s="3" r="I13"/>
      <c s="9" r="J13">
        <f>SUM((E13*$E$2),({}*{}),(F13*$F$2),({}*{}),(G13*$G$2),({}*{}),(H13*$H$2),({}*{}),({}*{}),(I13*$I$2))</f>
        <v>120</v>
      </c>
      <c s="8" r="K13">
        <f>IF((J13&gt;10),FLOOR((J13*0.3),1),CEILING((J13*0.5),1))</f>
        <v>36</v>
      </c>
      <c s="7" r="L13">
        <f>SUM(J13,K13)</f>
        <v>156</v>
      </c>
      <c s="10" r="M13">
        <v>0.03</v>
      </c>
      <c s="10" r="N13">
        <f>M13*L13</f>
        <v>4.68</v>
      </c>
      <c s="30" r="O13"/>
      <c s="6" r="P13"/>
      <c s="6" r="Q13"/>
      <c s="6" r="R13"/>
    </row>
    <row r="14">
      <c t="s" s="29" r="A14">
        <v>47</v>
      </c>
      <c t="s" s="28" r="B14">
        <v>51</v>
      </c>
      <c t="s" s="1" r="C14">
        <v>52</v>
      </c>
      <c t="s" s="1" r="D14">
        <v>53</v>
      </c>
      <c s="3" r="E14">
        <v>2</v>
      </c>
      <c s="3" r="F14">
        <v>22</v>
      </c>
      <c s="3" r="G14"/>
      <c s="3" r="H14">
        <v>2</v>
      </c>
      <c s="3" r="I14"/>
      <c s="9" r="J14">
        <f>SUM((E14*$E$2),({}*{}),(F14*$F$2),({}*{}),(G14*$G$2),({}*{}),(H14*$H$2),({}*{}),({}*{}),(I14*$I$2))</f>
        <v>28</v>
      </c>
      <c s="8" r="K14">
        <f>IF((J14&gt;10),FLOOR((J14*0.3),1),CEILING((J14*0.5),1))</f>
        <v>8</v>
      </c>
      <c s="7" r="L14">
        <f>SUM(J14,K14)</f>
        <v>36</v>
      </c>
      <c s="10" r="M14">
        <v>0.1</v>
      </c>
      <c s="10" r="N14">
        <f>M14*L14</f>
        <v>3.6</v>
      </c>
      <c s="30" r="O14"/>
      <c s="6" r="P14"/>
      <c s="6" r="Q14"/>
      <c s="6" r="R14"/>
    </row>
    <row r="15">
      <c t="s" s="29" r="A15">
        <v>47</v>
      </c>
      <c t="s" s="28" r="B15">
        <v>54</v>
      </c>
      <c t="s" s="1" r="C15">
        <v>55</v>
      </c>
      <c t="s" s="1" r="D15">
        <v>56</v>
      </c>
      <c s="3" r="E15">
        <v>1</v>
      </c>
      <c s="3" r="F15"/>
      <c s="3" r="G15"/>
      <c s="3" r="H15"/>
      <c s="3" r="I15"/>
      <c s="9" r="J15">
        <f>SUM((E15*$E$2),({}*{}),(F15*$F$2),({}*{}),(G15*$G$2),({}*{}),(H15*$H$2),({}*{}),({}*{}),(I15*$I$2))</f>
        <v>1</v>
      </c>
      <c s="8" r="K15">
        <f>IF((J15&gt;10),FLOOR((J15*0.3),1),CEILING((J15*0.5),1))</f>
        <v>1</v>
      </c>
      <c s="7" r="L15">
        <f>SUM(J15,K15)</f>
        <v>2</v>
      </c>
      <c s="10" r="M15">
        <v>0.07</v>
      </c>
      <c s="10" r="N15">
        <f>M15*L15</f>
        <v>0.14</v>
      </c>
      <c s="30" r="O15"/>
      <c s="6" r="P15"/>
      <c s="6" r="Q15"/>
      <c s="6" r="R15"/>
    </row>
    <row r="16">
      <c t="s" s="29" r="A16">
        <v>47</v>
      </c>
      <c t="s" s="28" r="B16">
        <v>57</v>
      </c>
      <c t="s" s="1" r="C16">
        <v>58</v>
      </c>
      <c t="s" s="1" r="D16">
        <v>59</v>
      </c>
      <c s="3" r="E16">
        <v>3</v>
      </c>
      <c s="3" r="F16"/>
      <c s="3" r="G16"/>
      <c s="3" r="H16">
        <v>3</v>
      </c>
      <c s="3" r="I16"/>
      <c s="9" r="J16">
        <f>SUM((E16*$E$2),({}*{}),(F16*$F$2),({}*{}),(G16*$G$2),({}*{}),(H16*$H$2),({}*{}),({}*{}),(I16*$I$2))</f>
        <v>9</v>
      </c>
      <c s="8" r="K16">
        <f>IF((J16&gt;10),FLOOR((J16*0.3),1),CEILING((J16*0.5),1))</f>
        <v>5</v>
      </c>
      <c s="7" r="L16">
        <f>SUM(J16,K16)</f>
        <v>14</v>
      </c>
      <c s="10" r="M16">
        <v>0.1</v>
      </c>
      <c s="10" r="N16">
        <f>M16*L16</f>
        <v>1.4</v>
      </c>
      <c s="30" r="O16"/>
      <c s="6" r="P16"/>
      <c s="6" r="Q16"/>
      <c s="6" r="R16"/>
    </row>
    <row r="17">
      <c t="s" s="29" r="A17">
        <v>47</v>
      </c>
      <c t="s" s="28" r="B17">
        <v>60</v>
      </c>
      <c t="s" s="1" r="C17">
        <v>61</v>
      </c>
      <c t="s" s="1" r="D17">
        <v>62</v>
      </c>
      <c s="3" r="E17">
        <v>2</v>
      </c>
      <c s="3" r="F17"/>
      <c s="3" r="G17"/>
      <c s="3" r="H17">
        <v>9</v>
      </c>
      <c s="3" r="I17"/>
      <c s="9" r="J17">
        <f>SUM((E17*$E$2),({}*{}),(F17*$F$2),({}*{}),(G17*$G$2),({}*{}),(H17*$H$2),({}*{}),({}*{}),(I17*$I$2))</f>
        <v>20</v>
      </c>
      <c s="8" r="K17">
        <f>IF((J17&gt;10),FLOOR((J17*0.3),1),CEILING((J17*0.5),1))</f>
        <v>6</v>
      </c>
      <c s="7" r="L17">
        <f>SUM(J17,K17)</f>
        <v>26</v>
      </c>
      <c s="10" r="M17">
        <v>0.26</v>
      </c>
      <c s="10" r="N17">
        <f>M17*L17</f>
        <v>6.76</v>
      </c>
      <c s="30" r="O17"/>
      <c s="6" r="P17"/>
      <c s="6" r="Q17"/>
      <c s="6" r="R17"/>
    </row>
    <row r="18">
      <c t="s" s="29" r="A18">
        <v>63</v>
      </c>
      <c t="s" s="28" r="B18">
        <v>64</v>
      </c>
      <c t="s" s="1" r="C18">
        <v>65</v>
      </c>
      <c t="s" s="1" r="D18">
        <v>66</v>
      </c>
      <c s="3" r="E18">
        <v>4</v>
      </c>
      <c s="3" r="F18">
        <v>6</v>
      </c>
      <c s="3" r="G18">
        <v>2</v>
      </c>
      <c s="3" r="H18">
        <v>2</v>
      </c>
      <c s="3" r="I18"/>
      <c s="9" r="J18">
        <f>SUM((E18*$E$2),({}*{}),(F18*$F$2),({}*{}),(G18*$G$2),({}*{}),(H18*$H$2),({}*{}),({}*{}),(I18*$I$2))</f>
        <v>16</v>
      </c>
      <c s="8" r="K18">
        <f>IF((J18&gt;10),FLOOR((J18*0.3),1),CEILING((J18*0.5),1))</f>
        <v>4</v>
      </c>
      <c s="7" r="L18">
        <f>SUM(J18,K18)</f>
        <v>20</v>
      </c>
      <c s="10" r="M18">
        <v>0.2</v>
      </c>
      <c s="10" r="N18">
        <f>M18*L18</f>
        <v>4</v>
      </c>
      <c s="30" r="O18"/>
      <c s="6" r="P18"/>
      <c s="6" r="Q18"/>
      <c s="6" r="R18"/>
    </row>
    <row r="19">
      <c t="s" s="29" r="A19">
        <v>67</v>
      </c>
      <c t="s" s="28" r="B19">
        <v>68</v>
      </c>
      <c t="s" s="1" r="C19">
        <v>61</v>
      </c>
      <c t="s" s="1" r="D19">
        <v>69</v>
      </c>
      <c s="3" r="E19">
        <v>7</v>
      </c>
      <c s="3" r="F19"/>
      <c s="3" r="G19"/>
      <c s="3" r="H19"/>
      <c s="3" r="I19"/>
      <c s="9" r="J19">
        <f>SUM((E19*$E$2),({}*{}),(F19*$F$2),({}*{}),(G19*$G$2),({}*{}),(H19*$H$2),({}*{}),({}*{}),(I19*$I$2))</f>
        <v>7</v>
      </c>
      <c s="8" r="K19">
        <f>IF((J19&gt;10),FLOOR((J19*0.3),1),CEILING((J19*0.5),1))</f>
        <v>4</v>
      </c>
      <c s="7" r="L19">
        <f>SUM(J19,K19)</f>
        <v>11</v>
      </c>
      <c s="10" r="M19">
        <v>0.36</v>
      </c>
      <c s="10" r="N19">
        <f>M19*L19</f>
        <v>3.96</v>
      </c>
      <c s="30" r="O19"/>
      <c s="6" r="P19"/>
      <c s="6" r="Q19"/>
      <c s="6" r="R19"/>
    </row>
    <row r="20">
      <c t="s" s="29" r="A20">
        <v>70</v>
      </c>
      <c t="s" s="28" r="B20">
        <v>71</v>
      </c>
      <c t="s" s="1" r="C20">
        <v>72</v>
      </c>
      <c t="s" s="1" r="D20">
        <v>73</v>
      </c>
      <c s="3" r="E20">
        <v>1</v>
      </c>
      <c s="3" r="F20"/>
      <c s="3" r="G20"/>
      <c s="3" r="H20"/>
      <c s="3" r="I20"/>
      <c s="9" r="J20">
        <f>SUM((E20*$E$2),({}*{}),(F20*$F$2),({}*{}),(G20*$G$2),({}*{}),(H20*$H$2),({}*{}),({}*{}),(I20*$I$2))</f>
        <v>1</v>
      </c>
      <c s="8" r="K20">
        <f>IF((J20&gt;10),FLOOR((J20*0.3),1),CEILING((J20*0.5),1))</f>
        <v>1</v>
      </c>
      <c s="7" r="L20">
        <f>SUM(J20,K20)</f>
        <v>2</v>
      </c>
      <c s="10" r="M20">
        <v>1.11</v>
      </c>
      <c s="10" r="N20">
        <f>M20*L20</f>
        <v>2.22</v>
      </c>
      <c s="30" r="O20"/>
      <c s="6" r="P20"/>
      <c s="6" r="Q20"/>
      <c s="6" r="R20"/>
    </row>
    <row r="21">
      <c t="s" s="29" r="A21">
        <v>74</v>
      </c>
      <c t="s" s="28" r="B21">
        <v>75</v>
      </c>
      <c t="s" s="1" r="C21">
        <v>72</v>
      </c>
      <c t="s" s="1" r="D21">
        <v>76</v>
      </c>
      <c s="3" r="E21">
        <v>1</v>
      </c>
      <c s="3" r="F21"/>
      <c s="3" r="G21"/>
      <c s="3" r="H21"/>
      <c s="3" r="I21"/>
      <c s="9" r="J21">
        <f>SUM((E21*$E$2),({}*{}),(F21*$F$2),({}*{}),(G21*$G$2),({}*{}),(H21*$H$2),({}*{}),({}*{}),(I21*$I$2))</f>
        <v>1</v>
      </c>
      <c s="8" r="K21">
        <f>IF((J21&gt;10),FLOOR((J21*0.3),1),CEILING((J21*0.5),1))</f>
        <v>1</v>
      </c>
      <c s="7" r="L21">
        <f>SUM(J21,K21)</f>
        <v>2</v>
      </c>
      <c s="10" r="M21">
        <v>0.21</v>
      </c>
      <c s="10" r="N21">
        <f>M21*L21</f>
        <v>0.42</v>
      </c>
      <c s="30" r="O21"/>
      <c s="6" r="P21"/>
      <c s="6" r="Q21"/>
      <c s="6" r="R21"/>
    </row>
    <row r="22">
      <c t="s" s="29" r="A22">
        <v>77</v>
      </c>
      <c t="s" s="28" r="B22">
        <v>78</v>
      </c>
      <c s="1" r="C22"/>
      <c t="s" s="1" r="D22">
        <v>79</v>
      </c>
      <c s="3" r="E22">
        <v>1</v>
      </c>
      <c s="3" r="F22"/>
      <c s="3" r="G22"/>
      <c s="3" r="H22"/>
      <c s="3" r="I22"/>
      <c s="9" r="J22">
        <f>SUM((E22*$E$2),({}*{}),(F22*$F$2),({}*{}),(G22*$G$2),({}*{}),(H22*$H$2),({}*{}),({}*{}),(I22*$I$2))</f>
        <v>1</v>
      </c>
      <c s="8" r="K22">
        <f>IF((J22&gt;10),FLOOR((J22*0.3),1),CEILING((J22*0.5),1))</f>
        <v>1</v>
      </c>
      <c s="7" r="L22">
        <f>SUM(J22,K22)</f>
        <v>2</v>
      </c>
      <c s="10" r="M22">
        <v>0.52</v>
      </c>
      <c s="10" r="N22">
        <f>M22*L22</f>
        <v>1.04</v>
      </c>
      <c s="30" r="O22"/>
      <c s="6" r="P22"/>
      <c s="6" r="Q22"/>
      <c s="6" r="R22"/>
    </row>
    <row r="23">
      <c t="s" s="29" r="A23">
        <v>80</v>
      </c>
      <c t="s" s="28" r="B23">
        <v>81</v>
      </c>
      <c t="s" s="1" r="C23">
        <v>82</v>
      </c>
      <c t="s" s="1" r="D23">
        <v>83</v>
      </c>
      <c s="3" r="E23">
        <v>1</v>
      </c>
      <c s="3" r="F23"/>
      <c s="3" r="G23"/>
      <c s="3" r="H23"/>
      <c s="3" r="I23"/>
      <c s="9" r="J23">
        <f>SUM((E23*$E$2),({}*{}),(F23*$F$2),({}*{}),(G23*$G$2),({}*{}),(H23*$H$2),({}*{}),({}*{}),(I23*$I$2))</f>
        <v>1</v>
      </c>
      <c s="8" r="K23">
        <f>IF((J23&gt;10),FLOOR((J23*0.3),1),CEILING((J23*0.5),1))</f>
        <v>1</v>
      </c>
      <c s="7" r="L23">
        <f>SUM(J23,K23)</f>
        <v>2</v>
      </c>
      <c s="10" r="M23">
        <v>0.23</v>
      </c>
      <c s="10" r="N23">
        <f>M23*L23</f>
        <v>0.46</v>
      </c>
      <c s="30" r="O23"/>
      <c s="6" r="P23"/>
      <c s="6" r="Q23"/>
      <c s="6" r="R23"/>
    </row>
    <row r="24">
      <c t="s" s="29" r="A24">
        <v>80</v>
      </c>
      <c t="s" s="28" r="B24">
        <v>84</v>
      </c>
      <c t="s" s="1" r="C24">
        <v>85</v>
      </c>
      <c t="s" s="1" r="D24">
        <v>86</v>
      </c>
      <c s="3" r="E24">
        <v>1</v>
      </c>
      <c s="3" r="F24"/>
      <c s="3" r="G24"/>
      <c s="3" r="H24"/>
      <c s="3" r="I24"/>
      <c s="9" r="J24">
        <f>SUM((E24*$E$2),({}*{}),(F24*$F$2),({}*{}),(G24*$G$2),({}*{}),(H24*$H$2),({}*{}),({}*{}),(I24*$I$2))</f>
        <v>1</v>
      </c>
      <c s="8" r="K24">
        <f>IF((J24&gt;10),FLOOR((J24*0.3),1),CEILING((J24*0.5),1))</f>
        <v>1</v>
      </c>
      <c s="7" r="L24">
        <f>SUM(J24,K24)</f>
        <v>2</v>
      </c>
      <c s="10" r="M24">
        <v>0.23</v>
      </c>
      <c s="10" r="N24">
        <f>M24*L24</f>
        <v>0.46</v>
      </c>
      <c s="30" r="O24"/>
      <c s="6" r="P24"/>
      <c s="6" r="Q24"/>
      <c s="6" r="R24"/>
    </row>
    <row r="25">
      <c t="s" s="5" r="A25">
        <v>87</v>
      </c>
      <c t="s" s="28" r="B25">
        <v>88</v>
      </c>
      <c s="1" r="C25"/>
      <c t="s" s="1" r="D25">
        <v>89</v>
      </c>
      <c s="3" r="E25">
        <v>1</v>
      </c>
      <c s="3" r="F25"/>
      <c s="3" r="G25"/>
      <c s="3" r="H25"/>
      <c s="3" r="I25"/>
      <c s="9" r="J25">
        <f>SUM((E25*$E$2),({}*{}),(F25*$F$2),({}*{}),(G25*$G$2),({}*{}),(H25*$H$2),({}*{}),({}*{}),(I25*$I$2))</f>
        <v>1</v>
      </c>
      <c s="8" r="K25">
        <f>IF((J25&gt;10),FLOOR((J25*0.3),1),CEILING((J25*0.5),1))</f>
        <v>1</v>
      </c>
      <c s="7" r="L25">
        <f>SUM(J25,K25)</f>
        <v>2</v>
      </c>
      <c s="10" r="M25">
        <v>2.87</v>
      </c>
      <c s="10" r="N25">
        <f>M25*L25</f>
        <v>5.74</v>
      </c>
      <c s="30" r="O25"/>
      <c s="6" r="P25"/>
      <c s="6" r="Q25"/>
      <c s="6" r="R25"/>
    </row>
    <row r="26">
      <c t="s" s="26" r="A26">
        <v>90</v>
      </c>
      <c t="s" s="28" r="B26">
        <v>91</v>
      </c>
      <c s="1" r="C26"/>
      <c t="s" s="1" r="D26">
        <v>92</v>
      </c>
      <c s="3" r="E26">
        <v>2</v>
      </c>
      <c s="3" r="F26"/>
      <c s="3" r="G26"/>
      <c s="3" r="H26">
        <v>1</v>
      </c>
      <c s="3" r="I26"/>
      <c s="9" r="J26">
        <f>SUM((E26*$E$2),({}*{}),(F26*$F$2),({}*{}),(G26*$G$2),({}*{}),(H26*$H$2),({}*{}),({}*{}),(I26*$I$2))</f>
        <v>4</v>
      </c>
      <c s="8" r="K26">
        <f>IF((J26&gt;10),FLOOR((J26*0.3),1),CEILING((J26*0.5),1))</f>
        <v>2</v>
      </c>
      <c s="7" r="L26">
        <f>SUM(J26,K26)</f>
        <v>6</v>
      </c>
      <c s="10" r="M26">
        <v>3.56</v>
      </c>
      <c s="10" r="N26">
        <f>M26*L26</f>
        <v>21.36</v>
      </c>
      <c s="30" r="O26"/>
      <c s="6" r="P26"/>
      <c s="6" r="Q26"/>
      <c s="6" r="R26"/>
    </row>
    <row r="27">
      <c t="s" s="26" r="A27">
        <v>93</v>
      </c>
      <c t="s" s="28" r="B27">
        <v>94</v>
      </c>
      <c s="1" r="C27"/>
      <c t="s" s="1" r="D27">
        <v>95</v>
      </c>
      <c s="3" r="E27">
        <v>1</v>
      </c>
      <c s="3" r="F27"/>
      <c s="3" r="G27"/>
      <c s="3" r="H27"/>
      <c s="3" r="I27"/>
      <c s="9" r="J27">
        <f>SUM((E27*$E$2),({}*{}),(F27*$F$2),({}*{}),(G27*$G$2),({}*{}),(H27*$H$2),({}*{}),({}*{}),(I27*$I$2))</f>
        <v>1</v>
      </c>
      <c s="8" r="K27">
        <f>IF((J27&gt;10),FLOOR((J27*0.3),1),CEILING((J27*0.5),1))</f>
        <v>1</v>
      </c>
      <c s="7" r="L27">
        <f>SUM(J27,K27)</f>
        <v>2</v>
      </c>
      <c s="10" r="M27">
        <v>0.61</v>
      </c>
      <c s="10" r="N27">
        <f>M27*L27</f>
        <v>1.22</v>
      </c>
      <c s="30" r="O27"/>
      <c s="6" r="P27"/>
      <c s="6" r="Q27"/>
      <c s="6" r="R27"/>
    </row>
    <row r="28">
      <c t="s" s="29" r="A28">
        <v>96</v>
      </c>
      <c t="s" s="28" r="B28">
        <v>97</v>
      </c>
      <c t="s" s="1" r="C28">
        <v>98</v>
      </c>
      <c t="s" s="1" r="D28">
        <v>99</v>
      </c>
      <c s="3" r="E28">
        <v>1</v>
      </c>
      <c s="3" r="F28"/>
      <c s="3" r="G28"/>
      <c s="3" r="H28"/>
      <c s="3" r="I28"/>
      <c s="9" r="J28">
        <f>SUM((E28*$E$2),({}*{}),(F28*$F$2),({}*{}),(G28*$G$2),({}*{}),(H28*$H$2),({}*{}),({}*{}),(I28*$I$2))</f>
        <v>1</v>
      </c>
      <c s="8" r="K28">
        <f>IF((J28&gt;10),FLOOR((J28*0.3),1),CEILING((J28*0.5),1))</f>
        <v>1</v>
      </c>
      <c s="7" r="L28">
        <f>SUM(J28,K28)</f>
        <v>2</v>
      </c>
      <c s="10" r="M28">
        <v>0.04</v>
      </c>
      <c s="10" r="N28">
        <f>M28*L28</f>
        <v>0.08</v>
      </c>
      <c s="30" r="O28"/>
      <c s="6" r="P28"/>
      <c s="6" r="Q28"/>
      <c s="6" r="R28"/>
    </row>
    <row r="29">
      <c t="s" s="29" r="A29">
        <v>96</v>
      </c>
      <c t="s" s="28" r="B29">
        <v>100</v>
      </c>
      <c s="1" r="C29">
        <v>150</v>
      </c>
      <c t="s" s="1" r="D29">
        <v>101</v>
      </c>
      <c s="3" r="E29">
        <v>2</v>
      </c>
      <c s="3" r="F29"/>
      <c s="3" r="G29"/>
      <c s="3" r="H29">
        <v>4</v>
      </c>
      <c s="3" r="I29"/>
      <c s="9" r="J29">
        <f>SUM((E29*$E$2),({}*{}),(F29*$F$2),({}*{}),(G29*$G$2),({}*{}),(H29*$H$2),({}*{}),({}*{}),(I29*$I$2))</f>
        <v>10</v>
      </c>
      <c s="8" r="K29">
        <f>IF((J29&gt;10),FLOOR((J29*0.3),1),CEILING((J29*0.5),1))</f>
        <v>5</v>
      </c>
      <c s="7" r="L29">
        <f>SUM(J29,K29)</f>
        <v>15</v>
      </c>
      <c s="10" r="M29">
        <v>0.04</v>
      </c>
      <c s="10" r="N29">
        <f>M29*L29</f>
        <v>0.6</v>
      </c>
      <c s="30" r="O29"/>
      <c s="6" r="P29"/>
      <c s="6" r="Q29"/>
      <c s="6" r="R29"/>
    </row>
    <row r="30">
      <c t="s" s="29" r="A30">
        <v>96</v>
      </c>
      <c t="s" s="28" r="B30">
        <v>102</v>
      </c>
      <c t="s" s="1" r="C30">
        <v>103</v>
      </c>
      <c t="s" s="1" r="D30">
        <v>104</v>
      </c>
      <c s="3" r="E30">
        <v>1</v>
      </c>
      <c s="3" r="F30"/>
      <c s="3" r="G30"/>
      <c s="3" r="H30"/>
      <c s="3" r="I30"/>
      <c s="9" r="J30">
        <f>SUM((E30*$E$2),({}*{}),(F30*$F$2),({}*{}),(G30*$G$2),({}*{}),(H30*$H$2),({}*{}),({}*{}),(I30*$I$2))</f>
        <v>1</v>
      </c>
      <c s="8" r="K30">
        <f>IF((J30&gt;10),FLOOR((J30*0.3),1),CEILING((J30*0.5),1))</f>
        <v>1</v>
      </c>
      <c s="7" r="L30">
        <f>SUM(J30,K30)</f>
        <v>2</v>
      </c>
      <c s="10" r="M30">
        <v>0.03</v>
      </c>
      <c s="10" r="N30">
        <f>M30*L30</f>
        <v>0.06</v>
      </c>
      <c s="30" r="O30"/>
      <c s="6" r="P30"/>
      <c s="6" r="Q30"/>
      <c s="6" r="R30"/>
    </row>
    <row r="31">
      <c t="s" s="29" r="A31">
        <v>96</v>
      </c>
      <c t="s" s="28" r="B31">
        <v>105</v>
      </c>
      <c t="s" s="1" r="C31">
        <v>106</v>
      </c>
      <c t="s" s="1" r="D31">
        <v>107</v>
      </c>
      <c s="3" r="E31">
        <v>1</v>
      </c>
      <c s="3" r="F31"/>
      <c s="3" r="G31"/>
      <c s="3" r="H31"/>
      <c s="3" r="I31"/>
      <c s="9" r="J31">
        <f>SUM((E31*$E$2),({}*{}),(F31*$F$2),({}*{}),(G31*$G$2),({}*{}),(H31*$H$2),({}*{}),({}*{}),(I31*$I$2))</f>
        <v>1</v>
      </c>
      <c s="8" r="K31">
        <f>IF((J31&gt;10),FLOOR((J31*0.3),1),CEILING((J31*0.5),1))</f>
        <v>1</v>
      </c>
      <c s="7" r="L31">
        <f>SUM(J31,K31)</f>
        <v>2</v>
      </c>
      <c s="10" r="M31">
        <v>0.04</v>
      </c>
      <c s="10" r="N31">
        <f>M31*L31</f>
        <v>0.08</v>
      </c>
      <c s="30" r="O31"/>
      <c s="6" r="P31"/>
      <c s="6" r="Q31"/>
      <c s="6" r="R31"/>
    </row>
    <row r="32">
      <c t="s" s="29" r="A32">
        <v>96</v>
      </c>
      <c t="s" s="28" r="B32">
        <v>108</v>
      </c>
      <c t="s" s="1" r="C32">
        <v>109</v>
      </c>
      <c t="s" s="1" r="D32">
        <v>110</v>
      </c>
      <c s="3" r="E32">
        <v>1</v>
      </c>
      <c s="3" r="F32"/>
      <c s="3" r="G32"/>
      <c s="3" r="H32"/>
      <c s="3" r="I32"/>
      <c s="9" r="J32">
        <f>SUM((E32*$E$2),({}*{}),(F32*$F$2),({}*{}),(G32*$G$2),({}*{}),(H32*$H$2),({}*{}),({}*{}),(I32*$I$2))</f>
        <v>1</v>
      </c>
      <c s="8" r="K32">
        <f>IF((J32&gt;10),FLOOR((J32*0.3),1),CEILING((J32*0.5),1))</f>
        <v>1</v>
      </c>
      <c s="7" r="L32">
        <f>SUM(J32,K32)</f>
        <v>2</v>
      </c>
      <c s="10" r="M32">
        <v>0.04</v>
      </c>
      <c s="10" r="N32">
        <f>M32*L32</f>
        <v>0.08</v>
      </c>
      <c s="30" r="O32"/>
      <c s="6" r="P32"/>
      <c s="6" r="Q32"/>
      <c s="6" r="R32"/>
    </row>
    <row r="33">
      <c t="s" s="29" r="A33">
        <v>96</v>
      </c>
      <c t="s" s="28" r="B33">
        <v>111</v>
      </c>
      <c s="1" r="C33">
        <v>300</v>
      </c>
      <c t="s" s="1" r="D33">
        <v>112</v>
      </c>
      <c s="3" r="E33">
        <v>1</v>
      </c>
      <c s="3" r="F33"/>
      <c s="3" r="G33"/>
      <c s="3" r="H33"/>
      <c s="3" r="I33"/>
      <c s="9" r="J33">
        <f>SUM((E33*$E$2),({}*{}),(F33*$F$2),({}*{}),(G33*$G$2),({}*{}),(H33*$H$2),({}*{}),({}*{}),(I33*$I$2))</f>
        <v>1</v>
      </c>
      <c s="8" r="K33">
        <f>IF((J33&gt;10),FLOOR((J33*0.3),1),CEILING((J33*0.5),1))</f>
        <v>1</v>
      </c>
      <c s="7" r="L33">
        <f>SUM(J33,K33)</f>
        <v>2</v>
      </c>
      <c s="10" r="M33">
        <v>0.04</v>
      </c>
      <c s="10" r="N33">
        <f>M33*L33</f>
        <v>0.08</v>
      </c>
      <c s="30" r="O33"/>
      <c s="6" r="P33"/>
      <c s="6" r="Q33"/>
      <c s="6" r="R33"/>
    </row>
    <row r="34">
      <c t="s" s="26" r="A34">
        <v>96</v>
      </c>
      <c t="s" s="28" r="B34">
        <v>113</v>
      </c>
      <c s="1" r="C34">
        <v>324</v>
      </c>
      <c t="s" s="1" r="D34">
        <v>114</v>
      </c>
      <c s="3" r="E34">
        <v>2</v>
      </c>
      <c s="3" r="F34"/>
      <c s="3" r="G34"/>
      <c s="3" r="H34"/>
      <c s="3" r="I34"/>
      <c s="9" r="J34">
        <f>SUM((E34*$E$2),({}*{}),(F34*$F$2),({}*{}),(G34*$G$2),({}*{}),(H34*$H$2),({}*{}),({}*{}),(I34*$I$2))</f>
        <v>2</v>
      </c>
      <c s="8" r="K34">
        <f>IF((J34&gt;10),FLOOR((J34*0.3),1),CEILING((J34*0.5),1))</f>
        <v>1</v>
      </c>
      <c s="7" r="L34">
        <f>SUM(J34,K34)</f>
        <v>3</v>
      </c>
      <c s="10" r="M34">
        <v>0.1</v>
      </c>
      <c s="10" r="N34">
        <f>M34*L34</f>
        <v>0.3</v>
      </c>
      <c s="30" r="O34"/>
      <c s="6" r="P34"/>
      <c s="6" r="Q34"/>
      <c s="6" r="R34"/>
    </row>
    <row r="35">
      <c t="s" s="29" r="A35">
        <v>96</v>
      </c>
      <c t="s" s="28" r="B35">
        <v>115</v>
      </c>
      <c t="s" s="1" r="C35">
        <v>116</v>
      </c>
      <c t="s" s="1" r="D35">
        <v>117</v>
      </c>
      <c s="3" r="E35">
        <v>12</v>
      </c>
      <c s="3" r="F35"/>
      <c s="3" r="G35">
        <v>12</v>
      </c>
      <c s="3" r="H35">
        <v>9</v>
      </c>
      <c s="3" r="I35"/>
      <c s="9" r="J35">
        <f>SUM((E35*$E$2),({}*{}),(F35*$F$2),({}*{}),(G35*$G$2),({}*{}),(H35*$H$2),({}*{}),({}*{}),(I35*$I$2))</f>
        <v>42</v>
      </c>
      <c s="8" r="K35">
        <f>IF((J35&gt;10),FLOOR((J35*0.3),1),CEILING((J35*0.5),1))</f>
        <v>12</v>
      </c>
      <c s="7" r="L35">
        <f>SUM(J35,K35)</f>
        <v>54</v>
      </c>
      <c s="10" r="M35">
        <v>0.03</v>
      </c>
      <c s="10" r="N35">
        <f>M35*L35</f>
        <v>1.62</v>
      </c>
      <c s="30" r="O35"/>
      <c s="6" r="P35"/>
      <c s="6" r="Q35"/>
      <c s="6" r="R35"/>
    </row>
    <row r="36">
      <c t="s" s="29" r="A36">
        <v>96</v>
      </c>
      <c t="s" s="28" r="B36">
        <v>118</v>
      </c>
      <c s="1" r="C36">
        <v>75</v>
      </c>
      <c t="s" s="1" r="D36">
        <v>119</v>
      </c>
      <c s="3" r="E36">
        <v>9</v>
      </c>
      <c s="3" r="F36"/>
      <c s="3" r="G36"/>
      <c s="3" r="H36"/>
      <c s="3" r="I36"/>
      <c s="9" r="J36">
        <f>SUM((E36*$E$2),({}*{}),(F36*$F$2),({}*{}),(G36*$G$2),({}*{}),(H36*$H$2),({}*{}),({}*{}),(I36*$I$2))</f>
        <v>9</v>
      </c>
      <c s="8" r="K36">
        <f>IF((J36&gt;10),FLOOR((J36*0.3),1),CEILING((J36*0.5),1))</f>
        <v>5</v>
      </c>
      <c s="7" r="L36">
        <f>SUM(J36,K36)</f>
        <v>14</v>
      </c>
      <c s="10" r="M36">
        <v>0.02</v>
      </c>
      <c s="10" r="N36">
        <f>M36*L36</f>
        <v>0.28</v>
      </c>
      <c s="30" r="O36"/>
      <c s="6" r="P36"/>
      <c s="6" r="Q36"/>
      <c s="6" r="R36"/>
    </row>
    <row r="37">
      <c t="s" s="29" r="A37">
        <v>96</v>
      </c>
      <c t="s" s="28" r="B37">
        <v>120</v>
      </c>
      <c s="1" r="C37">
        <v>100</v>
      </c>
      <c t="s" s="1" r="D37">
        <v>121</v>
      </c>
      <c s="3" r="E37">
        <v>7</v>
      </c>
      <c s="3" r="F37">
        <v>10</v>
      </c>
      <c s="3" r="G37"/>
      <c s="3" r="H37"/>
      <c s="3" r="I37"/>
      <c s="9" r="J37">
        <f>SUM((E37*$E$2),({}*{}),(F37*$F$2),({}*{}),(G37*$G$2),({}*{}),(H37*$H$2),({}*{}),({}*{}),(I37*$I$2))</f>
        <v>17</v>
      </c>
      <c s="8" r="K37">
        <f>IF((J37&gt;10),FLOOR((J37*0.3),1),CEILING((J37*0.5),1))</f>
        <v>5</v>
      </c>
      <c s="7" r="L37">
        <f>SUM(J37,K37)</f>
        <v>22</v>
      </c>
      <c s="10" r="M37">
        <v>0.04</v>
      </c>
      <c s="10" r="N37">
        <f>M37*L37</f>
        <v>0.88</v>
      </c>
      <c s="30" r="O37"/>
      <c s="6" r="P37"/>
      <c s="6" r="Q37"/>
      <c s="6" r="R37"/>
    </row>
    <row r="38">
      <c t="s" s="29" r="A38">
        <v>122</v>
      </c>
      <c t="s" s="28" r="B38">
        <v>123</v>
      </c>
      <c s="1" r="C38"/>
      <c t="s" s="1" r="D38">
        <v>124</v>
      </c>
      <c s="3" r="E38">
        <v>1</v>
      </c>
      <c s="3" r="F38">
        <v>6</v>
      </c>
      <c s="3" r="G38"/>
      <c s="3" r="H38">
        <v>1</v>
      </c>
      <c s="3" r="I38"/>
      <c s="9" r="J38">
        <f>SUM((E38*$E$2),({}*{}),(F38*$F$2),({}*{}),(G38*$G$2),({}*{}),(H38*$H$2),({}*{}),({}*{}),(I38*$I$2))</f>
        <v>9</v>
      </c>
      <c s="8" r="K38">
        <f>IF((J38&gt;10),FLOOR((J38*0.3),1),CEILING((J38*0.5),1))</f>
        <v>5</v>
      </c>
      <c s="7" r="L38">
        <f>SUM(J38,K38)</f>
        <v>14</v>
      </c>
      <c s="10" r="M38">
        <v>0.22</v>
      </c>
      <c s="10" r="N38">
        <f>M38*L38</f>
        <v>3.08</v>
      </c>
      <c s="30" r="O38"/>
      <c s="6" r="P38"/>
      <c s="6" r="Q38"/>
      <c s="6" r="R38"/>
    </row>
    <row r="39">
      <c t="s" s="29" r="A39">
        <v>125</v>
      </c>
      <c t="s" s="28" r="B39">
        <v>126</v>
      </c>
      <c t="s" s="1" r="C39">
        <v>127</v>
      </c>
      <c t="s" s="1" r="D39">
        <v>128</v>
      </c>
      <c s="3" r="E39"/>
      <c s="3" r="F39"/>
      <c s="3" r="G39"/>
      <c s="3" r="H39"/>
      <c s="3" r="I39">
        <v>12</v>
      </c>
      <c s="9" r="J39">
        <f>SUM((E39*$E$2),({}*{}),(F39*$F$2),({}*{}),(G39*$G$2),({}*{}),(H39*$H$2),({}*{}),({}*{}),(I39*$I$2))</f>
        <v>12</v>
      </c>
      <c s="8" r="K39">
        <f>IF((J39&gt;10),FLOOR((J39*0.3),1),CEILING((J39*0.5),1))</f>
        <v>3</v>
      </c>
      <c s="7" r="L39">
        <f>SUM(J39,K39)</f>
        <v>15</v>
      </c>
      <c s="10" r="M39">
        <v>0.114</v>
      </c>
      <c s="10" r="N39">
        <f>M39*L39</f>
        <v>1.71</v>
      </c>
      <c s="30" r="O39"/>
      <c s="6" r="P39"/>
      <c s="6" r="Q39"/>
      <c s="6" r="R39"/>
    </row>
    <row r="40">
      <c t="s" s="29" r="A40">
        <v>47</v>
      </c>
      <c t="s" s="28" r="B40">
        <v>129</v>
      </c>
      <c t="s" s="1" r="C40">
        <v>130</v>
      </c>
      <c t="s" s="1" r="D40">
        <v>131</v>
      </c>
      <c s="3" r="E40"/>
      <c s="3" r="F40">
        <v>3</v>
      </c>
      <c s="3" r="G40"/>
      <c s="3" r="H40"/>
      <c s="3" r="I40"/>
      <c s="9" r="J40">
        <f>SUM((E40*$E$2),({}*{}),(F40*$F$2),({}*{}),(G40*$G$2),({}*{}),(H40*$H$2),({}*{}),({}*{}),(I40*$I$2))</f>
        <v>3</v>
      </c>
      <c s="8" r="K40">
        <f>IF((J40&gt;10),FLOOR((J40*0.3),1),CEILING((J40*0.5),1))</f>
        <v>2</v>
      </c>
      <c s="7" r="L40">
        <f>SUM(J40,K40)</f>
        <v>5</v>
      </c>
      <c s="10" r="M40">
        <v>0.05</v>
      </c>
      <c s="10" r="N40">
        <f>M40*L40</f>
        <v>0.25</v>
      </c>
      <c s="30" r="O40"/>
      <c s="6" r="P40"/>
      <c s="6" r="Q40"/>
      <c s="6" r="R40"/>
    </row>
    <row r="41">
      <c t="s" s="29" r="A41">
        <v>47</v>
      </c>
      <c t="s" s="28" r="B41">
        <v>132</v>
      </c>
      <c t="s" s="1" r="C41">
        <v>133</v>
      </c>
      <c t="s" s="1" r="D41">
        <v>134</v>
      </c>
      <c s="3" r="E41"/>
      <c s="3" r="F41">
        <v>6</v>
      </c>
      <c s="3" r="G41"/>
      <c s="3" r="H41"/>
      <c s="3" r="I41"/>
      <c s="9" r="J41">
        <f>SUM((E41*$E$2),({}*{}),(F41*$F$2),({}*{}),(G41*$G$2),({}*{}),(H41*$H$2),({}*{}),({}*{}),(I41*$I$2))</f>
        <v>6</v>
      </c>
      <c s="8" r="K41">
        <f>IF((J41&gt;10),FLOOR((J41*0.3),1),CEILING((J41*0.5),1))</f>
        <v>3</v>
      </c>
      <c s="7" r="L41">
        <f>SUM(J41,K41)</f>
        <v>9</v>
      </c>
      <c s="10" r="M41">
        <v>0.05</v>
      </c>
      <c s="10" r="N41">
        <f>M41*L41</f>
        <v>0.45</v>
      </c>
      <c s="30" r="O41"/>
      <c s="6" r="P41"/>
      <c s="6" r="Q41"/>
      <c s="6" r="R41"/>
    </row>
    <row r="42">
      <c t="s" s="29" r="A42">
        <v>47</v>
      </c>
      <c t="s" s="28" r="B42">
        <v>135</v>
      </c>
      <c t="s" s="1" r="C42">
        <v>136</v>
      </c>
      <c t="s" s="1" r="D42">
        <v>137</v>
      </c>
      <c s="3" r="E42"/>
      <c s="3" r="F42">
        <v>6</v>
      </c>
      <c s="3" r="G42"/>
      <c s="3" r="H42"/>
      <c s="3" r="I42"/>
      <c s="9" r="J42">
        <f>SUM((E42*$E$2),({}*{}),(F42*$F$2),({}*{}),(G42*$G$2),({}*{}),(H42*$H$2),({}*{}),({}*{}),(I42*$I$2))</f>
        <v>6</v>
      </c>
      <c s="8" r="K42">
        <f>IF((J42&gt;10),FLOOR((J42*0.3),1),CEILING((J42*0.5),1))</f>
        <v>3</v>
      </c>
      <c s="7" r="L42">
        <f>SUM(J42,K42)</f>
        <v>9</v>
      </c>
      <c s="10" r="M42">
        <v>0.07</v>
      </c>
      <c s="10" r="N42">
        <f>M42*L42</f>
        <v>0.63</v>
      </c>
      <c s="30" r="O42"/>
      <c s="6" r="P42"/>
      <c s="6" r="Q42"/>
      <c s="6" r="R42"/>
    </row>
    <row r="43">
      <c t="s" s="29" r="A43">
        <v>47</v>
      </c>
      <c t="s" s="28" r="B43">
        <v>138</v>
      </c>
      <c t="s" s="1" r="C43">
        <v>65</v>
      </c>
      <c t="s" s="1" r="D43">
        <v>139</v>
      </c>
      <c s="3" r="E43"/>
      <c s="3" r="F43">
        <v>9</v>
      </c>
      <c s="3" r="G43"/>
      <c s="3" r="H43"/>
      <c s="3" r="I43"/>
      <c s="9" r="J43">
        <f>SUM((E43*$E$2),({}*{}),(F43*$F$2),({}*{}),(G43*$G$2),({}*{}),(H43*$H$2),({}*{}),({}*{}),(I43*$I$2))</f>
        <v>9</v>
      </c>
      <c s="8" r="K43">
        <f>IF((J43&gt;10),FLOOR((J43*0.3),1),CEILING((J43*0.5),1))</f>
        <v>5</v>
      </c>
      <c s="7" r="L43">
        <f>SUM(J43,K43)</f>
        <v>14</v>
      </c>
      <c s="10" r="M43">
        <v>0.07</v>
      </c>
      <c s="10" r="N43">
        <f>M43*L43</f>
        <v>0.98</v>
      </c>
      <c s="30" r="O43"/>
      <c s="6" r="P43"/>
      <c s="6" r="Q43"/>
      <c s="6" r="R43"/>
    </row>
    <row r="44">
      <c t="s" s="29" r="A44">
        <v>67</v>
      </c>
      <c t="s" s="28" r="B44">
        <v>140</v>
      </c>
      <c t="s" s="1" r="C44">
        <v>141</v>
      </c>
      <c t="s" s="1" r="D44">
        <v>142</v>
      </c>
      <c s="3" r="E44"/>
      <c s="3" r="F44"/>
      <c s="3" r="G44"/>
      <c s="3" r="H44"/>
      <c s="3" r="I44"/>
      <c s="9" r="J44">
        <f>SUM((E44*$E$2),({}*{}),(F44*$F$2),({}*{}),(G44*$G$2),({}*{}),(H44*$H$2),({}*{}),({}*{}),(I44*$I$2))</f>
        <v>0</v>
      </c>
      <c s="8" r="K44">
        <v>2</v>
      </c>
      <c s="7" r="L44">
        <f>SUM(J44,K44)</f>
        <v>2</v>
      </c>
      <c s="10" r="M44">
        <v>0.64</v>
      </c>
      <c s="10" r="N44">
        <f>M44*L44</f>
        <v>1.28</v>
      </c>
      <c s="30" r="O44"/>
      <c s="6" r="P44"/>
      <c s="6" r="Q44"/>
      <c s="6" r="R44"/>
    </row>
    <row r="45">
      <c t="s" s="29" r="A45">
        <v>63</v>
      </c>
      <c t="s" s="28" r="B45">
        <v>143</v>
      </c>
      <c t="s" s="1" r="C45">
        <v>61</v>
      </c>
      <c t="s" s="1" r="D45">
        <v>144</v>
      </c>
      <c s="3" r="E45"/>
      <c s="3" r="F45">
        <v>3</v>
      </c>
      <c s="3" r="G45"/>
      <c s="3" r="H45"/>
      <c s="3" r="I45"/>
      <c s="9" r="J45">
        <f>SUM((E45*$E$2),({}*{}),(F45*$F$2),({}*{}),(G45*$G$2),({}*{}),(H45*$H$2),({}*{}),({}*{}),(I45*$I$2))</f>
        <v>3</v>
      </c>
      <c s="8" r="K45">
        <v>5</v>
      </c>
      <c s="7" r="L45">
        <f>SUM(J45,K45)</f>
        <v>8</v>
      </c>
      <c s="10" r="M45">
        <v>0.11</v>
      </c>
      <c s="10" r="N45">
        <f>M45*L45</f>
        <v>0.88</v>
      </c>
      <c s="30" r="O45"/>
      <c s="6" r="P45"/>
      <c s="6" r="Q45"/>
      <c s="6" r="R45"/>
    </row>
    <row r="46">
      <c t="s" s="29" r="A46">
        <v>145</v>
      </c>
      <c t="s" s="28" r="B46">
        <v>146</v>
      </c>
      <c s="1" r="C46"/>
      <c t="s" s="1" r="D46">
        <v>147</v>
      </c>
      <c s="3" r="E46"/>
      <c s="3" r="F46">
        <v>10</v>
      </c>
      <c s="3" r="G46"/>
      <c s="3" r="H46">
        <v>1</v>
      </c>
      <c s="3" r="I46"/>
      <c s="9" r="J46">
        <f>SUM((E46*$E$2),({}*{}),(F46*$F$2),({}*{}),(G46*$G$2),({}*{}),(H46*$H$2),({}*{}),({}*{}),(I46*$I$2))</f>
        <v>12</v>
      </c>
      <c s="8" r="K46">
        <f>IF((J46&gt;10),FLOOR((J46*0.3),1),CEILING((J46*0.5),1))</f>
        <v>3</v>
      </c>
      <c s="7" r="L46">
        <f>SUM(J46,K46)</f>
        <v>15</v>
      </c>
      <c s="10" r="M46">
        <v>0.24</v>
      </c>
      <c s="10" r="N46">
        <f>M46*L46</f>
        <v>3.6</v>
      </c>
      <c s="30" r="O46"/>
      <c s="6" r="P46"/>
      <c s="6" r="Q46"/>
      <c s="6" r="R46"/>
    </row>
    <row r="47">
      <c t="s" s="29" r="A47">
        <v>148</v>
      </c>
      <c t="s" s="28" r="B47">
        <v>149</v>
      </c>
      <c s="1" r="C47"/>
      <c t="s" s="1" r="D47">
        <v>150</v>
      </c>
      <c s="3" r="E47"/>
      <c s="3" r="F47">
        <v>13</v>
      </c>
      <c s="3" r="G47"/>
      <c s="3" r="H47">
        <v>3</v>
      </c>
      <c s="3" r="I47"/>
      <c s="9" r="J47">
        <f>SUM((E47*$E$2),({}*{}),(F47*$F$2),({}*{}),(G47*$G$2),({}*{}),(H47*$H$2),({}*{}),({}*{}),(I47*$I$2))</f>
        <v>19</v>
      </c>
      <c s="8" r="K47">
        <f>IF((J47&gt;10),FLOOR((J47*0.3),1),CEILING((J47*0.5),1))</f>
        <v>5</v>
      </c>
      <c s="7" r="L47">
        <f>SUM(J47,K47)</f>
        <v>24</v>
      </c>
      <c s="10" r="M47">
        <v>0.25</v>
      </c>
      <c s="10" r="N47">
        <f>M47*L47</f>
        <v>6</v>
      </c>
      <c s="30" r="O47"/>
      <c s="6" r="P47"/>
      <c s="6" r="Q47"/>
      <c s="6" r="R47"/>
    </row>
    <row r="48">
      <c t="s" s="29" r="A48">
        <v>96</v>
      </c>
      <c t="s" s="28" r="B48">
        <v>151</v>
      </c>
      <c t="s" s="1" r="C48">
        <v>152</v>
      </c>
      <c t="s" s="1" r="D48">
        <v>153</v>
      </c>
      <c s="3" r="E48"/>
      <c s="3" r="F48">
        <v>29</v>
      </c>
      <c s="3" r="G48">
        <v>10</v>
      </c>
      <c s="3" r="H48">
        <v>4</v>
      </c>
      <c s="3" r="I48"/>
      <c s="9" r="J48">
        <f>SUM((E48*$E$2),({}*{}),(F48*$F$2),({}*{}),(G48*$G$2),({}*{}),(H48*$H$2),({}*{}),({}*{}),(I48*$I$2))</f>
        <v>47</v>
      </c>
      <c s="8" r="K48">
        <f>IF((J48&gt;10),FLOOR((J48*0.3),1),CEILING((J48*0.5),1))</f>
        <v>14</v>
      </c>
      <c s="7" r="L48">
        <f>SUM(J48,K48)</f>
        <v>61</v>
      </c>
      <c s="10" r="M48">
        <v>0.015</v>
      </c>
      <c s="10" r="N48">
        <f>M48*L48</f>
        <v>0.915</v>
      </c>
      <c s="30" r="O48"/>
      <c s="6" r="P48"/>
      <c s="6" r="Q48"/>
      <c s="6" r="R48"/>
    </row>
    <row r="49">
      <c t="s" s="29" r="A49">
        <v>96</v>
      </c>
      <c t="s" s="28" r="B49">
        <v>154</v>
      </c>
      <c s="1" r="C49">
        <v>390</v>
      </c>
      <c t="s" s="1" r="D49">
        <v>155</v>
      </c>
      <c s="3" r="E49"/>
      <c s="3" r="F49">
        <v>24</v>
      </c>
      <c s="3" r="G49"/>
      <c s="3" r="H49"/>
      <c s="3" r="I49"/>
      <c s="9" r="J49">
        <f>SUM((E49*$E$2),({}*{}),(F49*$F$2),({}*{}),(G49*$G$2),({}*{}),(H49*$H$2),({}*{}),({}*{}),(I49*$I$2))</f>
        <v>24</v>
      </c>
      <c s="8" r="K49">
        <f>IF((J49&gt;10),FLOOR((J49*0.3),1),CEILING((J49*0.5),1))</f>
        <v>7</v>
      </c>
      <c s="7" r="L49">
        <f>SUM(J49,K49)</f>
        <v>31</v>
      </c>
      <c s="10" r="M49">
        <v>0.015</v>
      </c>
      <c s="10" r="N49">
        <f>M49*L49</f>
        <v>0.465</v>
      </c>
      <c s="30" r="O49"/>
      <c s="6" r="P49"/>
      <c s="6" r="Q49"/>
      <c s="6" r="R49"/>
    </row>
    <row r="50">
      <c t="s" s="29" r="A50">
        <v>156</v>
      </c>
      <c t="s" s="28" r="B50">
        <v>157</v>
      </c>
      <c s="1" r="C50"/>
      <c t="s" s="1" r="D50">
        <v>158</v>
      </c>
      <c s="3" r="E50"/>
      <c s="3" r="F50">
        <v>32</v>
      </c>
      <c s="3" r="G50"/>
      <c s="3" r="H50"/>
      <c s="3" r="I50"/>
      <c s="9" r="J50">
        <f>SUM((E50*$E$2),({}*{}),(F50*$F$2),({}*{}),(G50*$G$2),({}*{}),(H50*$H$2),({}*{}),({}*{}),(I50*$I$2))</f>
        <v>32</v>
      </c>
      <c s="8" r="K50">
        <f>IF((J50&gt;10),FLOOR((J50*0.3),1),CEILING((J50*0.5),1))</f>
        <v>9</v>
      </c>
      <c s="7" r="L50">
        <f>SUM(J50,K50)</f>
        <v>41</v>
      </c>
      <c s="10" r="M50">
        <v>0.186</v>
      </c>
      <c s="10" r="N50">
        <f>M50*L50</f>
        <v>7.626</v>
      </c>
      <c s="30" r="O50"/>
      <c s="6" r="P50"/>
      <c s="6" r="Q50"/>
      <c s="6" r="R50"/>
    </row>
    <row r="51">
      <c t="s" s="29" r="A51">
        <v>47</v>
      </c>
      <c t="s" s="28" r="B51">
        <v>159</v>
      </c>
      <c t="s" s="1" r="C51">
        <v>160</v>
      </c>
      <c t="s" s="1" r="D51">
        <v>161</v>
      </c>
      <c s="3" r="E51"/>
      <c s="3" r="F51">
        <v>12</v>
      </c>
      <c s="3" r="G51"/>
      <c s="3" r="H51"/>
      <c s="3" r="I51"/>
      <c s="9" r="J51">
        <f>SUM((E51*$E$2),({}*{}),(F51*$F$2),({}*{}),(G51*$G$2),({}*{}),(H51*$H$2),({}*{}),({}*{}),(I51*$I$2))</f>
        <v>12</v>
      </c>
      <c s="8" r="K51">
        <f>IF((J51&gt;10),FLOOR((J51*0.3),1),CEILING((J51*0.5),1))</f>
        <v>3</v>
      </c>
      <c s="7" r="L51">
        <f>SUM(J51,K51)</f>
        <v>15</v>
      </c>
      <c s="10" r="M51">
        <v>0.06</v>
      </c>
      <c s="10" r="N51">
        <f>M51*L51</f>
        <v>0.9</v>
      </c>
      <c s="30" r="O51"/>
      <c s="6" r="P51"/>
      <c s="6" r="Q51"/>
      <c s="6" r="R51"/>
    </row>
    <row r="52">
      <c t="s" s="29" r="A52">
        <v>47</v>
      </c>
      <c t="s" s="28" r="B52">
        <v>162</v>
      </c>
      <c t="s" s="1" r="C52">
        <v>163</v>
      </c>
      <c t="s" s="1" r="D52">
        <v>164</v>
      </c>
      <c s="3" r="E52"/>
      <c s="3" r="F52">
        <v>3</v>
      </c>
      <c s="3" r="G52"/>
      <c s="3" r="H52"/>
      <c s="3" r="I52"/>
      <c s="9" r="J52">
        <f>SUM((E52*$E$2),({}*{}),(F52*$F$2),({}*{}),(G52*$G$2),({}*{}),(H52*$H$2),({}*{}),({}*{}),(I52*$I$2))</f>
        <v>3</v>
      </c>
      <c s="8" r="K52">
        <f>IF((J52&gt;10),FLOOR((J52*0.3),1),CEILING((J52*0.5),1))</f>
        <v>2</v>
      </c>
      <c s="7" r="L52">
        <f>SUM(J52,K52)</f>
        <v>5</v>
      </c>
      <c s="10" r="M52">
        <v>0.09</v>
      </c>
      <c s="10" r="N52">
        <f>M52*L52</f>
        <v>0.45</v>
      </c>
      <c s="30" r="O52"/>
      <c s="6" r="P52"/>
      <c s="6" r="Q52"/>
      <c s="6" r="R52"/>
    </row>
    <row r="53">
      <c t="s" s="29" r="A53">
        <v>47</v>
      </c>
      <c t="s" s="28" r="B53">
        <v>165</v>
      </c>
      <c t="s" s="1" r="C53">
        <v>166</v>
      </c>
      <c t="s" s="1" r="D53">
        <v>167</v>
      </c>
      <c s="3" r="E53"/>
      <c s="3" r="F53">
        <v>3</v>
      </c>
      <c s="3" r="G53"/>
      <c s="3" r="H53"/>
      <c s="3" r="I53"/>
      <c s="9" r="J53">
        <f>SUM((E53*$E$2),({}*{}),(F53*$F$2),({}*{}),(G53*$G$2),({}*{}),(H53*$H$2),({}*{}),({}*{}),(I53*$I$2))</f>
        <v>3</v>
      </c>
      <c s="8" r="K53">
        <f>IF((J53&gt;10),FLOOR((J53*0.3),1),CEILING((J53*0.5),1))</f>
        <v>2</v>
      </c>
      <c s="7" r="L53">
        <f>SUM(J53,K53)</f>
        <v>5</v>
      </c>
      <c s="10" r="M53">
        <v>0.37</v>
      </c>
      <c s="10" r="N53">
        <f>M53*L53</f>
        <v>1.85</v>
      </c>
      <c s="30" r="O53"/>
      <c s="6" r="P53"/>
      <c s="6" r="Q53"/>
      <c s="6" r="R53"/>
    </row>
    <row r="54">
      <c t="s" s="29" r="A54">
        <v>47</v>
      </c>
      <c t="s" s="28" r="B54">
        <v>168</v>
      </c>
      <c t="s" s="1" r="C54">
        <v>169</v>
      </c>
      <c t="s" s="1" r="D54">
        <v>170</v>
      </c>
      <c s="3" r="E54"/>
      <c s="3" r="F54">
        <v>10</v>
      </c>
      <c s="3" r="G54"/>
      <c s="3" r="H54"/>
      <c s="3" r="I54"/>
      <c s="9" r="J54">
        <f>SUM((E54*$E$2),({}*{}),(F54*$F$2),({}*{}),(G54*$G$2),({}*{}),(H54*$H$2),({}*{}),({}*{}),(I54*$I$2))</f>
        <v>10</v>
      </c>
      <c s="8" r="K54">
        <f>IF((J54&gt;10),FLOOR((J54*0.3),1),CEILING((J54*0.5),1))</f>
        <v>5</v>
      </c>
      <c s="7" r="L54">
        <f>SUM(J54,K54)</f>
        <v>15</v>
      </c>
      <c s="10" r="M54">
        <v>0.17</v>
      </c>
      <c s="10" r="N54">
        <f>M54*L54</f>
        <v>2.55</v>
      </c>
      <c s="30" r="O54"/>
      <c s="6" r="P54"/>
      <c s="6" r="Q54"/>
      <c s="6" r="R54"/>
    </row>
    <row r="55">
      <c t="s" s="29" r="A55">
        <v>67</v>
      </c>
      <c t="s" s="28" r="B55">
        <v>171</v>
      </c>
      <c t="s" s="1" r="C55">
        <v>61</v>
      </c>
      <c t="s" s="1" r="D55">
        <v>172</v>
      </c>
      <c s="3" r="E55"/>
      <c s="3" r="F55">
        <v>6</v>
      </c>
      <c s="3" r="G55"/>
      <c s="3" r="H55"/>
      <c s="3" r="I55"/>
      <c s="9" r="J55">
        <f>SUM((E55*$E$2),({}*{}),(F55*$F$2),({}*{}),(G55*$G$2),({}*{}),(H55*$H$2),({}*{}),({}*{}),(I55*$I$2))</f>
        <v>6</v>
      </c>
      <c s="8" r="K55">
        <f>IF((J55&gt;10),FLOOR((J55*0.3),1),CEILING((J55*0.5),1))</f>
        <v>3</v>
      </c>
      <c s="7" r="L55">
        <f>SUM(J55,K55)</f>
        <v>9</v>
      </c>
      <c s="10" r="M55">
        <v>0.09</v>
      </c>
      <c s="10" r="N55">
        <f>M55*L55</f>
        <v>0.81</v>
      </c>
      <c s="30" r="O55"/>
      <c s="6" r="P55"/>
      <c s="6" r="Q55"/>
      <c s="6" r="R55"/>
    </row>
    <row r="56">
      <c t="s" s="29" r="A56">
        <v>67</v>
      </c>
      <c t="s" s="28" r="B56">
        <v>173</v>
      </c>
      <c t="s" s="1" r="C56">
        <v>169</v>
      </c>
      <c t="s" s="1" r="D56">
        <v>174</v>
      </c>
      <c s="3" r="E56"/>
      <c s="3" r="F56">
        <v>3</v>
      </c>
      <c s="3" r="G56"/>
      <c s="3" r="H56"/>
      <c s="3" r="I56"/>
      <c s="9" r="J56">
        <f>SUM((E56*$E$2),({}*{}),(F56*$F$2),({}*{}),(G56*$G$2),({}*{}),(H56*$H$2),({}*{}),({}*{}),(I56*$I$2))</f>
        <v>3</v>
      </c>
      <c s="8" r="K56">
        <f>IF((J56&gt;10),FLOOR((J56*0.3),1),CEILING((J56*0.5),1))</f>
        <v>2</v>
      </c>
      <c s="7" r="L56">
        <f>SUM(J56,K56)</f>
        <v>5</v>
      </c>
      <c s="10" r="M56">
        <v>0.25</v>
      </c>
      <c s="10" r="N56">
        <f>M56*L56</f>
        <v>1.25</v>
      </c>
      <c s="30" r="O56"/>
      <c s="6" r="P56"/>
      <c s="6" r="Q56"/>
      <c s="6" r="R56"/>
    </row>
    <row r="57">
      <c t="s" s="29" r="A57">
        <v>175</v>
      </c>
      <c t="s" s="28" r="B57">
        <v>176</v>
      </c>
      <c t="s" s="1" r="C57">
        <v>177</v>
      </c>
      <c t="s" s="1" r="D57">
        <v>178</v>
      </c>
      <c s="3" r="E57"/>
      <c s="3" r="F57">
        <v>6</v>
      </c>
      <c s="3" r="G57"/>
      <c s="3" r="H57"/>
      <c s="3" r="I57"/>
      <c s="9" r="J57">
        <f>SUM((E57*$E$2),({}*{}),(F57*$F$2),({}*{}),(G57*$G$2),({}*{}),(H57*$H$2),({}*{}),({}*{}),(I57*$I$2))</f>
        <v>6</v>
      </c>
      <c s="8" r="K57">
        <f>IF((J57&gt;10),FLOOR((J57*0.3),1),CEILING((J57*0.5),1))</f>
        <v>3</v>
      </c>
      <c s="7" r="L57">
        <f>SUM(J57,K57)</f>
        <v>9</v>
      </c>
      <c s="10" r="M57">
        <v>0.2</v>
      </c>
      <c s="10" r="N57">
        <f>M57*L57</f>
        <v>1.8</v>
      </c>
      <c s="30" r="O57"/>
      <c s="6" r="P57"/>
      <c s="6" r="Q57"/>
      <c s="6" r="R57"/>
    </row>
    <row r="58">
      <c t="s" s="29" r="A58">
        <v>179</v>
      </c>
      <c t="s" s="28" r="B58">
        <v>180</v>
      </c>
      <c t="s" s="1" r="C58">
        <v>181</v>
      </c>
      <c t="s" s="1" r="D58">
        <v>182</v>
      </c>
      <c s="3" r="E58"/>
      <c s="3" r="F58">
        <v>3</v>
      </c>
      <c s="3" r="G58"/>
      <c s="3" r="H58"/>
      <c s="3" r="I58"/>
      <c s="9" r="J58">
        <f>SUM((E58*$E$2),({}*{}),(F58*$F$2),({}*{}),(G58*$G$2),({}*{}),(H58*$H$2),({}*{}),({}*{}),(I58*$I$2))</f>
        <v>3</v>
      </c>
      <c s="8" r="K58">
        <v>2</v>
      </c>
      <c s="7" r="L58">
        <f>SUM(J58,K58)</f>
        <v>5</v>
      </c>
      <c s="10" r="M58">
        <v>0.09</v>
      </c>
      <c s="10" r="N58">
        <f>M58*L58</f>
        <v>0.45</v>
      </c>
      <c s="30" r="O58"/>
      <c s="6" r="P58"/>
      <c s="6" r="Q58"/>
      <c s="6" r="R58"/>
    </row>
    <row r="59">
      <c t="s" s="29" r="A59">
        <v>183</v>
      </c>
      <c t="s" s="28" r="B59">
        <v>184</v>
      </c>
      <c s="1" r="C59"/>
      <c t="s" s="1" r="D59">
        <v>185</v>
      </c>
      <c s="3" r="E59"/>
      <c s="3" r="F59">
        <v>4</v>
      </c>
      <c s="3" r="G59"/>
      <c s="3" r="H59"/>
      <c s="3" r="I59"/>
      <c s="9" r="J59">
        <f>SUM((E59*$E$2),({}*{}),(F59*$F$2),({}*{}),(G59*$G$2),({}*{}),(H59*$H$2),({}*{}),({}*{}),(I59*$I$2))</f>
        <v>4</v>
      </c>
      <c s="8" r="K59">
        <f>IF((J59&gt;10),FLOOR((J59*0.3),1),CEILING((J59*0.5),1))</f>
        <v>2</v>
      </c>
      <c s="7" r="L59">
        <f>SUM(J59,K59)</f>
        <v>6</v>
      </c>
      <c s="10" r="M59">
        <v>0.78</v>
      </c>
      <c s="10" r="N59">
        <f>M59*L59</f>
        <v>4.68</v>
      </c>
      <c s="30" r="O59"/>
      <c s="6" r="P59"/>
      <c s="6" r="Q59"/>
      <c s="6" r="R59"/>
    </row>
    <row r="60">
      <c t="s" s="29" r="A60">
        <v>186</v>
      </c>
      <c t="s" s="28" r="B60">
        <v>187</v>
      </c>
      <c t="s" s="1" r="C60">
        <v>188</v>
      </c>
      <c t="s" s="1" r="D60">
        <v>189</v>
      </c>
      <c s="3" r="E60"/>
      <c s="3" r="F60">
        <v>9</v>
      </c>
      <c s="3" r="G60"/>
      <c s="3" r="H60"/>
      <c s="3" r="I60"/>
      <c s="9" r="J60">
        <f>SUM((E60*$E$2),({}*{}),(F60*$F$2),({}*{}),(G60*$G$2),({}*{}),(H60*$H$2),({}*{}),({}*{}),(I60*$I$2))</f>
        <v>9</v>
      </c>
      <c s="8" r="K60">
        <f>IF((J60&gt;10),FLOOR((J60*0.3),1),CEILING((J60*0.5),1))</f>
        <v>5</v>
      </c>
      <c s="7" r="L60">
        <f>SUM(J60,K60)</f>
        <v>14</v>
      </c>
      <c s="10" r="M60">
        <v>0.65</v>
      </c>
      <c s="10" r="N60">
        <f>M60*L60</f>
        <v>9.1</v>
      </c>
      <c s="30" r="O60"/>
      <c s="6" r="P60"/>
      <c s="6" r="Q60"/>
      <c s="6" r="R60"/>
    </row>
    <row r="61">
      <c t="s" s="29" r="A61">
        <v>190</v>
      </c>
      <c t="s" s="28" r="B61">
        <v>191</v>
      </c>
      <c t="s" s="1" r="C61">
        <v>192</v>
      </c>
      <c t="s" s="1" r="D61">
        <v>193</v>
      </c>
      <c s="3" r="E61"/>
      <c s="3" r="F61">
        <v>6</v>
      </c>
      <c s="3" r="G61"/>
      <c s="3" r="H61"/>
      <c s="3" r="I61"/>
      <c s="9" r="J61">
        <f>SUM((E61*$E$2),({}*{}),(F61*$F$2),({}*{}),(G61*$G$2),({}*{}),(H61*$H$2),({}*{}),({}*{}),(I61*$I$2))</f>
        <v>6</v>
      </c>
      <c s="8" r="K61">
        <f>IF((J61&gt;10),FLOOR((J61*0.3),1),CEILING((J61*0.5),1))</f>
        <v>3</v>
      </c>
      <c s="7" r="L61">
        <f>SUM(J61,K61)</f>
        <v>9</v>
      </c>
      <c s="10" r="M61">
        <v>0.66</v>
      </c>
      <c s="10" r="N61">
        <f>M61*L61</f>
        <v>5.94</v>
      </c>
      <c s="30" r="O61"/>
      <c s="6" r="P61"/>
      <c s="6" r="Q61"/>
      <c s="6" r="R61"/>
    </row>
    <row r="62">
      <c t="s" s="29" r="A62">
        <v>194</v>
      </c>
      <c t="s" s="28" r="B62">
        <v>195</v>
      </c>
      <c s="1" r="C62"/>
      <c t="s" s="1" r="D62">
        <v>196</v>
      </c>
      <c s="3" r="E62"/>
      <c s="3" r="F62">
        <v>6</v>
      </c>
      <c s="3" r="G62"/>
      <c s="3" r="H62"/>
      <c s="3" r="I62"/>
      <c s="9" r="J62">
        <f>SUM((E62*$E$2),({}*{}),(F62*$F$2),({}*{}),(G62*$G$2),({}*{}),(H62*$H$2),({}*{}),({}*{}),(I62*$I$2))</f>
        <v>6</v>
      </c>
      <c s="8" r="K62">
        <f>IF((J62&gt;10),FLOOR((J62*0.3),1),CEILING((J62*0.5),1))</f>
        <v>3</v>
      </c>
      <c s="7" r="L62">
        <f>SUM(J62,K62)</f>
        <v>9</v>
      </c>
      <c s="10" r="M62">
        <v>1.97</v>
      </c>
      <c s="10" r="N62">
        <f>M62*L62</f>
        <v>17.73</v>
      </c>
      <c s="30" r="O62"/>
      <c s="6" r="P62"/>
      <c s="6" r="Q62"/>
      <c s="6" r="R62"/>
    </row>
    <row r="63">
      <c t="s" s="29" r="A63">
        <v>96</v>
      </c>
      <c t="s" s="28" r="B63">
        <v>197</v>
      </c>
      <c t="s" s="1" r="C63">
        <v>198</v>
      </c>
      <c t="s" s="1" r="D63">
        <v>199</v>
      </c>
      <c s="3" r="E63"/>
      <c s="3" r="F63">
        <v>10</v>
      </c>
      <c s="3" r="G63"/>
      <c s="3" r="H63"/>
      <c s="3" r="I63"/>
      <c s="9" r="J63">
        <f>SUM((E63*$E$2),({}*{}),(F63*$F$2),({}*{}),(G63*$G$2),({}*{}),(H63*$H$2),({}*{}),({}*{}),(I63*$I$2))</f>
        <v>10</v>
      </c>
      <c s="8" r="K63">
        <f>IF((J63&gt;10),FLOOR((J63*0.3),1),CEILING((J63*0.5),1))</f>
        <v>5</v>
      </c>
      <c s="7" r="L63">
        <f>SUM(J63,K63)</f>
        <v>15</v>
      </c>
      <c s="10" r="M63">
        <v>0.04</v>
      </c>
      <c s="10" r="N63">
        <f>M63*L63</f>
        <v>0.6</v>
      </c>
      <c s="30" r="O63"/>
      <c s="6" r="P63"/>
      <c s="6" r="Q63"/>
      <c s="6" r="R63"/>
    </row>
    <row r="64">
      <c t="s" s="29" r="A64">
        <v>96</v>
      </c>
      <c t="s" s="28" r="B64">
        <v>200</v>
      </c>
      <c t="s" s="1" r="C64">
        <v>201</v>
      </c>
      <c t="s" s="1" r="D64">
        <v>202</v>
      </c>
      <c s="3" r="E64"/>
      <c s="3" r="F64">
        <v>13</v>
      </c>
      <c s="3" r="G64"/>
      <c s="3" r="H64"/>
      <c s="3" r="I64"/>
      <c s="9" r="J64">
        <f>SUM((E64*$E$2),({}*{}),(F64*$F$2),({}*{}),(G64*$G$2),({}*{}),(H64*$H$2),({}*{}),({}*{}),(I64*$I$2))</f>
        <v>13</v>
      </c>
      <c s="8" r="K64">
        <f>IF((J64&gt;10),FLOOR((J64*0.3),1),CEILING((J64*0.5),1))</f>
        <v>3</v>
      </c>
      <c s="7" r="L64">
        <f>SUM(J64,K64)</f>
        <v>16</v>
      </c>
      <c s="10" r="M64">
        <v>0.04</v>
      </c>
      <c s="10" r="N64">
        <f>M64*L64</f>
        <v>0.64</v>
      </c>
      <c s="30" r="O64"/>
      <c s="6" r="P64"/>
      <c s="6" r="Q64"/>
      <c s="6" r="R64"/>
    </row>
    <row r="65">
      <c t="s" s="29" r="A65">
        <v>96</v>
      </c>
      <c t="s" s="28" r="B65">
        <v>203</v>
      </c>
      <c t="s" s="1" r="C65">
        <v>204</v>
      </c>
      <c t="s" s="1" r="D65">
        <v>205</v>
      </c>
      <c s="3" r="E65"/>
      <c s="3" r="F65">
        <v>24</v>
      </c>
      <c s="3" r="G65">
        <v>3</v>
      </c>
      <c s="3" r="H65">
        <v>3</v>
      </c>
      <c s="3" r="I65"/>
      <c s="9" r="J65">
        <f>SUM((E65*$E$2),({}*{}),(F65*$F$2),({}*{}),(G65*$G$2),({}*{}),(H65*$H$2),({}*{}),({}*{}),(I65*$I$2))</f>
        <v>33</v>
      </c>
      <c s="8" r="K65">
        <f>IF((J65&gt;10),FLOOR((J65*0.3),1),CEILING((J65*0.5),1))</f>
        <v>9</v>
      </c>
      <c s="7" r="L65">
        <f>SUM(J65,K65)</f>
        <v>42</v>
      </c>
      <c s="10" r="M65">
        <v>0.015</v>
      </c>
      <c s="10" r="N65">
        <f>M65*L65</f>
        <v>0.63</v>
      </c>
      <c s="30" r="O65"/>
      <c s="6" r="P65"/>
      <c s="6" r="Q65"/>
      <c s="6" r="R65"/>
    </row>
    <row r="66">
      <c t="s" s="29" r="A66">
        <v>96</v>
      </c>
      <c t="s" s="28" r="B66">
        <v>206</v>
      </c>
      <c t="s" s="1" r="C66">
        <v>207</v>
      </c>
      <c t="s" s="1" r="D66">
        <v>208</v>
      </c>
      <c s="3" r="E66"/>
      <c s="3" r="F66">
        <v>16</v>
      </c>
      <c s="3" r="G66"/>
      <c s="3" r="H66"/>
      <c s="3" r="I66"/>
      <c s="9" r="J66">
        <f>SUM((E66*$E$2),({}*{}),(F66*$F$2),({}*{}),(G66*$G$2),({}*{}),(H66*$H$2),({}*{}),({}*{}),(I66*$I$2))</f>
        <v>16</v>
      </c>
      <c s="8" r="K66">
        <f>IF((J66&gt;10),FLOOR((J66*0.3),1),CEILING((J66*0.5),1))</f>
        <v>4</v>
      </c>
      <c s="7" r="L66">
        <f>SUM(J66,K66)</f>
        <v>20</v>
      </c>
      <c s="10" r="M66">
        <v>0.04</v>
      </c>
      <c s="10" r="N66">
        <f>M66*L66</f>
        <v>0.8</v>
      </c>
      <c s="30" r="O66"/>
      <c s="6" r="P66"/>
      <c s="6" r="Q66"/>
      <c s="6" r="R66"/>
    </row>
    <row r="67">
      <c t="s" s="29" r="A67">
        <v>96</v>
      </c>
      <c t="s" s="28" r="B67">
        <v>209</v>
      </c>
      <c t="s" s="1" r="C67">
        <v>210</v>
      </c>
      <c t="s" s="1" r="D67">
        <v>211</v>
      </c>
      <c s="3" r="E67"/>
      <c s="3" r="F67">
        <v>13</v>
      </c>
      <c s="3" r="G67"/>
      <c s="3" r="H67"/>
      <c s="3" r="I67"/>
      <c s="9" r="J67">
        <f>SUM((E67*$E$2),({}*{}),(F67*$F$2),({}*{}),(G67*$G$2),({}*{}),(H67*$H$2),({}*{}),({}*{}),(I67*$I$2))</f>
        <v>13</v>
      </c>
      <c s="8" r="K67">
        <f>IF((J67&gt;10),FLOOR((J67*0.3),1),CEILING((J67*0.5),1))</f>
        <v>3</v>
      </c>
      <c s="7" r="L67">
        <f>SUM(J67,K67)</f>
        <v>16</v>
      </c>
      <c s="10" r="M67">
        <v>0.04</v>
      </c>
      <c s="10" r="N67">
        <f>M67*L67</f>
        <v>0.64</v>
      </c>
      <c s="30" r="O67"/>
      <c s="6" r="P67"/>
      <c s="6" r="Q67"/>
      <c s="6" r="R67"/>
    </row>
    <row r="68">
      <c t="s" s="29" r="A68">
        <v>96</v>
      </c>
      <c t="s" s="28" r="B68">
        <v>212</v>
      </c>
      <c s="1" r="C68">
        <v>866</v>
      </c>
      <c t="s" s="1" r="D68">
        <v>213</v>
      </c>
      <c s="3" r="E68"/>
      <c s="3" r="F68">
        <v>8</v>
      </c>
      <c s="3" r="G68"/>
      <c s="3" r="H68"/>
      <c s="3" r="I68"/>
      <c s="9" r="J68">
        <f>SUM((E68*$E$2),({}*{}),(F68*$F$2),({}*{}),(G68*$G$2),({}*{}),(H68*$H$2),({}*{}),({}*{}),(I68*$I$2))</f>
        <v>8</v>
      </c>
      <c s="8" r="K68">
        <f>IF((J68&gt;10),FLOOR((J68*0.3),1),CEILING((J68*0.5),1))</f>
        <v>4</v>
      </c>
      <c s="7" r="L68">
        <f>SUM(J68,K68)</f>
        <v>12</v>
      </c>
      <c s="10" r="M68">
        <v>0.04</v>
      </c>
      <c s="10" r="N68">
        <f>M68*L68</f>
        <v>0.48</v>
      </c>
      <c s="30" r="O68"/>
      <c s="6" r="P68"/>
      <c s="6" r="Q68"/>
      <c s="6" r="R68"/>
    </row>
    <row r="69">
      <c t="s" s="29" r="A69">
        <v>214</v>
      </c>
      <c t="s" s="28" r="B69">
        <v>215</v>
      </c>
      <c s="1" r="C69">
        <v>0.01</v>
      </c>
      <c t="s" s="1" r="D69">
        <v>216</v>
      </c>
      <c s="3" r="E69"/>
      <c s="3" r="F69"/>
      <c s="3" r="G69"/>
      <c s="3" r="H69"/>
      <c s="3" r="I69">
        <v>8</v>
      </c>
      <c s="9" r="J69">
        <f>SUM((E69*$E$2),({}*{}),(F69*$F$2),({}*{}),(G69*$G$2),({}*{}),(H69*$H$2),({}*{}),({}*{}),(I69*$I$2))</f>
        <v>8</v>
      </c>
      <c s="8" r="K69">
        <f>IF((J69&gt;10),FLOOR((J69*0.3),1),CEILING((J69*0.5),1))</f>
        <v>4</v>
      </c>
      <c s="7" r="L69">
        <f>SUM(J69,K69)</f>
        <v>12</v>
      </c>
      <c s="10" r="M69">
        <v>1</v>
      </c>
      <c s="10" r="N69">
        <f>M69*L69</f>
        <v>12</v>
      </c>
      <c s="30" r="O69"/>
      <c s="6" r="P69"/>
      <c s="6" r="Q69"/>
      <c s="6" r="R69"/>
    </row>
    <row r="70">
      <c t="s" s="29" r="A70">
        <v>28</v>
      </c>
      <c t="s" s="28" r="B70">
        <v>217</v>
      </c>
      <c s="1" r="C70"/>
      <c t="s" s="1" r="D70">
        <v>218</v>
      </c>
      <c s="3" r="E70"/>
      <c s="3" r="F70">
        <v>8</v>
      </c>
      <c s="3" r="G70"/>
      <c s="3" r="H70"/>
      <c s="3" r="I70"/>
      <c s="9" r="J70">
        <f>SUM((E70*$E$2),({}*{}),(F70*$F$2),({}*{}),(G70*$G$2),({}*{}),(H70*$H$2),({}*{}),({}*{}),(I70*$I$2))</f>
        <v>8</v>
      </c>
      <c s="8" r="K70">
        <f>IF((J70&gt;10),FLOOR((J70*0.3),1),CEILING((J70*0.5),1))</f>
        <v>4</v>
      </c>
      <c s="7" r="L70">
        <f>SUM(J70,K70)</f>
        <v>12</v>
      </c>
      <c s="10" r="M70">
        <v>0.3</v>
      </c>
      <c s="10" r="N70">
        <f>M70*L70</f>
        <v>3.6</v>
      </c>
      <c s="30" r="O70"/>
      <c s="6" r="P70"/>
      <c s="6" r="Q70"/>
      <c s="6" r="R70"/>
    </row>
    <row r="71">
      <c t="s" s="29" r="A71">
        <v>219</v>
      </c>
      <c t="s" s="28" r="B71">
        <v>220</v>
      </c>
      <c s="1" r="C71"/>
      <c t="s" s="1" r="D71">
        <v>221</v>
      </c>
      <c s="3" r="E71"/>
      <c s="3" r="F71"/>
      <c s="3" r="G71"/>
      <c s="3" r="H71"/>
      <c s="3" r="I71"/>
      <c s="9" r="J71">
        <f>SUM((E71*$E$2),({}*{}),(F71*$F$2),({}*{}),(G71*$G$2),({}*{}),(H71*$H$2),({}*{}),({}*{}),(I71*$I$2))</f>
        <v>0</v>
      </c>
      <c s="8" r="K71">
        <v>1</v>
      </c>
      <c s="7" r="L71">
        <f>SUM(J71,K71)</f>
        <v>1</v>
      </c>
      <c s="10" r="M71">
        <v>14.54</v>
      </c>
      <c s="10" r="N71">
        <f>M71*L71</f>
        <v>14.54</v>
      </c>
      <c s="30" r="O71"/>
      <c s="6" r="P71"/>
      <c s="6" r="Q71"/>
      <c s="6" r="R71"/>
    </row>
    <row r="72">
      <c t="s" s="29" r="A72">
        <v>222</v>
      </c>
      <c t="s" s="28" r="B72">
        <v>223</v>
      </c>
      <c s="1" r="C72"/>
      <c t="s" s="1" r="D72">
        <v>224</v>
      </c>
      <c s="3" r="E72"/>
      <c s="3" r="F72"/>
      <c s="3" r="G72"/>
      <c s="3" r="H72"/>
      <c s="3" r="I72"/>
      <c s="9" r="J72">
        <f>SUM((E72*$E$2),({}*{}),(F72*$F$2),({}*{}),(G72*$G$2),({}*{}),(H72*$H$2),({}*{}),({}*{}),(I72*$I$2))</f>
        <v>0</v>
      </c>
      <c s="8" r="K72">
        <v>1</v>
      </c>
      <c s="7" r="L72">
        <f>SUM(J72,K72)</f>
        <v>1</v>
      </c>
      <c s="10" r="M72">
        <v>20.55</v>
      </c>
      <c s="10" r="N72">
        <f>M72*L72</f>
        <v>20.55</v>
      </c>
      <c s="30" r="O72"/>
      <c s="6" r="P72"/>
      <c s="6" r="Q72"/>
      <c s="6" r="R72"/>
    </row>
    <row r="73">
      <c t="s" s="29" r="A73">
        <v>225</v>
      </c>
      <c t="s" s="28" r="B73">
        <v>226</v>
      </c>
      <c s="1" r="C73"/>
      <c t="s" s="1" r="D73">
        <v>227</v>
      </c>
      <c s="3" r="E73"/>
      <c s="3" r="F73"/>
      <c s="3" r="G73"/>
      <c s="3" r="H73"/>
      <c s="3" r="I73"/>
      <c s="9" r="J73">
        <f>SUM((E73*$E$2),({}*{}),(F73*$F$2),({}*{}),(G73*$G$2),({}*{}),(H73*$H$2),({}*{}),({}*{}),(I73*$I$2))</f>
        <v>0</v>
      </c>
      <c s="8" r="K73">
        <v>1</v>
      </c>
      <c s="7" r="L73">
        <f>SUM(J73,K73)</f>
        <v>1</v>
      </c>
      <c s="10" r="M73">
        <v>15</v>
      </c>
      <c s="10" r="N73">
        <f>M73*L73</f>
        <v>15</v>
      </c>
      <c s="30" r="O73"/>
      <c s="6" r="P73"/>
      <c s="6" r="Q73"/>
      <c s="6" r="R73"/>
    </row>
    <row r="74">
      <c t="s" s="29" r="A74">
        <v>228</v>
      </c>
      <c t="s" s="28" r="B74">
        <v>229</v>
      </c>
      <c s="1" r="C74"/>
      <c t="s" s="1" r="D74">
        <v>230</v>
      </c>
      <c s="3" r="E74"/>
      <c s="3" r="F74"/>
      <c s="3" r="G74"/>
      <c s="3" r="H74"/>
      <c s="3" r="I74">
        <v>13</v>
      </c>
      <c s="9" r="J74">
        <f>SUM((E74*$E$2),({}*{}),(F74*$F$2),({}*{}),(G74*$G$2),({}*{}),(H74*$H$2),({}*{}),({}*{}),(I74*$I$2))</f>
        <v>13</v>
      </c>
      <c s="8" r="K74">
        <f>IF((J74&gt;10),FLOOR((J74*0.3),1),CEILING((J74*0.5),1))</f>
        <v>3</v>
      </c>
      <c s="7" r="L74">
        <f>SUM(J74,K74)</f>
        <v>16</v>
      </c>
      <c s="10" r="M74">
        <v>0.42</v>
      </c>
      <c s="10" r="N74">
        <f>M74*L74</f>
        <v>6.72</v>
      </c>
      <c s="30" r="O74"/>
      <c s="6" r="P74"/>
      <c s="6" r="Q74"/>
      <c s="6" r="R74"/>
    </row>
    <row r="75">
      <c t="s" s="25" r="A75">
        <v>231</v>
      </c>
      <c t="s" s="28" r="B75">
        <v>232</v>
      </c>
      <c s="1" r="C75"/>
      <c t="s" s="1" r="D75">
        <v>233</v>
      </c>
      <c s="3" r="E75"/>
      <c s="3" r="F75"/>
      <c s="3" r="G75"/>
      <c s="3" r="H75"/>
      <c s="3" r="I75">
        <v>5</v>
      </c>
      <c s="9" r="J75">
        <f>SUM((E75*$E$2),({}*{}),(F75*$F$2),({}*{}),(G75*$G$2),({}*{}),(H75*$H$2),({}*{}),({}*{}),(I75*$I$2))</f>
        <v>5</v>
      </c>
      <c s="8" r="K75">
        <f>IF((J75&gt;10),FLOOR((J75*0.3),1),CEILING((J75*0.5),1))</f>
        <v>3</v>
      </c>
      <c s="7" r="L75">
        <f>SUM(J75,K75)</f>
        <v>8</v>
      </c>
      <c s="10" r="M75">
        <v>1.17</v>
      </c>
      <c s="10" r="N75">
        <f>M75*L75</f>
        <v>9.36</v>
      </c>
      <c s="30" r="O75"/>
      <c s="6" r="P75"/>
      <c s="6" r="Q75"/>
      <c s="6" r="R75"/>
    </row>
    <row r="76">
      <c t="s" s="29" r="A76">
        <v>234</v>
      </c>
      <c t="s" s="28" r="B76">
        <v>235</v>
      </c>
      <c s="1" r="C76"/>
      <c t="s" s="1" r="D76">
        <v>236</v>
      </c>
      <c s="3" r="E76"/>
      <c s="3" r="F76"/>
      <c s="3" r="G76"/>
      <c s="3" r="H76"/>
      <c s="3" r="I76">
        <v>1</v>
      </c>
      <c s="9" r="J76">
        <f>SUM((E76*$E$2),({}*{}),(F76*$F$2),({}*{}),(G76*$G$2),({}*{}),(H76*$H$2),({}*{}),({}*{}),(I76*$I$2))</f>
        <v>1</v>
      </c>
      <c s="8" r="K76">
        <v>0</v>
      </c>
      <c s="7" r="L76">
        <v>1</v>
      </c>
      <c s="10" r="M76">
        <v>19.38</v>
      </c>
      <c s="10" r="N76">
        <f>M76*L76</f>
        <v>19.38</v>
      </c>
      <c s="30" r="O76"/>
      <c s="6" r="P76"/>
      <c s="6" r="Q76"/>
      <c s="6" r="R76"/>
    </row>
    <row r="77">
      <c t="s" s="29" r="A77">
        <v>237</v>
      </c>
      <c t="s" s="28" r="B77">
        <v>238</v>
      </c>
      <c s="1" r="C77"/>
      <c t="s" s="1" r="D77">
        <v>239</v>
      </c>
      <c s="3" r="E77">
        <v>1</v>
      </c>
      <c s="3" r="F77"/>
      <c s="3" r="G77"/>
      <c s="3" r="H77">
        <v>1</v>
      </c>
      <c s="3" r="I77"/>
      <c s="9" r="J77">
        <f>SUM((E77*$E$2),({}*{}),(F77*$F$2),({}*{}),(G77*$G$2),({}*{}),(H77*$H$2),({}*{}),({}*{}),(I77*$I$2))</f>
        <v>3</v>
      </c>
      <c s="8" r="K77">
        <v>0</v>
      </c>
      <c s="7" r="L77">
        <f>SUM(J77,K77)</f>
        <v>3</v>
      </c>
      <c s="10" r="M77">
        <v>5.78</v>
      </c>
      <c s="10" r="N77">
        <f>M77*L77</f>
        <v>17.34</v>
      </c>
      <c s="30" r="O77"/>
      <c s="6" r="P77"/>
      <c s="6" r="Q77"/>
      <c s="6" r="R77"/>
    </row>
    <row r="78">
      <c t="s" s="29" r="A78">
        <v>237</v>
      </c>
      <c t="s" s="28" r="B78">
        <v>240</v>
      </c>
      <c s="1" r="C78"/>
      <c t="s" s="1" r="D78">
        <v>241</v>
      </c>
      <c s="3" r="E78">
        <v>1</v>
      </c>
      <c s="3" r="F78"/>
      <c s="3" r="G78"/>
      <c s="3" r="H78">
        <v>1</v>
      </c>
      <c s="3" r="I78"/>
      <c s="9" r="J78">
        <f>SUM((E78*$E$2),({}*{}),(F78*$F$2),({}*{}),(G78*$G$2),({}*{}),(H78*$H$2),({}*{}),({}*{}),(I78*$I$2))</f>
        <v>3</v>
      </c>
      <c s="8" r="K78">
        <v>0</v>
      </c>
      <c s="7" r="L78">
        <f>SUM(J78,K78)</f>
        <v>3</v>
      </c>
      <c s="10" r="M78">
        <v>5.78</v>
      </c>
      <c s="10" r="N78">
        <f>M78*L78</f>
        <v>17.34</v>
      </c>
      <c s="30" r="O78"/>
      <c s="6" r="P78"/>
      <c s="6" r="Q78"/>
      <c s="6" r="R78"/>
    </row>
    <row r="79">
      <c t="s" s="18" r="A79">
        <v>242</v>
      </c>
      <c t="s" s="28" r="B79">
        <v>243</v>
      </c>
      <c s="1" r="C79"/>
      <c t="s" s="1" r="D79">
        <v>244</v>
      </c>
      <c s="3" r="E79"/>
      <c s="3" r="F79"/>
      <c s="3" r="G79"/>
      <c s="3" r="H79"/>
      <c s="3" r="I79">
        <v>100</v>
      </c>
      <c s="9" r="J79">
        <f>SUM((E79*$E$2),({}*{}),(F79*$F$2),({}*{}),(G79*$G$2),({}*{}),(H79*$H$2),({}*{}),({}*{}),(I79*$I$2))</f>
        <v>100</v>
      </c>
      <c s="8" r="K79">
        <v>0</v>
      </c>
      <c s="7" r="L79">
        <f>SUM(J79,K79)</f>
        <v>100</v>
      </c>
      <c s="10" r="M79">
        <v>0.159</v>
      </c>
      <c s="10" r="N79">
        <f>M79*L79</f>
        <v>15.9</v>
      </c>
      <c s="30" r="O79"/>
      <c s="6" r="P79"/>
      <c s="6" r="Q79"/>
      <c s="6" r="R79"/>
    </row>
    <row r="80">
      <c t="s" s="18" r="A80">
        <v>245</v>
      </c>
      <c t="s" s="28" r="B80">
        <v>246</v>
      </c>
      <c s="1" r="C80"/>
      <c t="s" s="1" r="D80">
        <v>247</v>
      </c>
      <c s="3" r="E80"/>
      <c s="3" r="F80"/>
      <c s="3" r="G80"/>
      <c s="3" r="H80"/>
      <c s="3" r="I80">
        <v>24</v>
      </c>
      <c s="9" r="J80">
        <f>SUM((E80*$E$2),({}*{}),(F80*$F$2),({}*{}),(G80*$G$2),({}*{}),(H80*$H$2),({}*{}),({}*{}),(I80*$I$2))</f>
        <v>24</v>
      </c>
      <c s="8" r="K80">
        <f>IF((J80&gt;10),FLOOR((J80*0.3),1),CEILING((J80*0.5),1))</f>
        <v>7</v>
      </c>
      <c s="7" r="L80">
        <f>SUM(J80,K80)</f>
        <v>31</v>
      </c>
      <c s="10" r="M80">
        <v>0.22</v>
      </c>
      <c s="10" r="N80">
        <f>M80*L80</f>
        <v>6.82</v>
      </c>
      <c s="30" r="O80"/>
      <c s="6" r="P80"/>
      <c s="6" r="Q80"/>
      <c s="6" r="R80"/>
    </row>
    <row r="81">
      <c t="s" s="18" r="A81">
        <v>248</v>
      </c>
      <c t="s" s="28" r="B81">
        <v>249</v>
      </c>
      <c s="1" r="C81"/>
      <c t="s" s="1" r="D81">
        <v>250</v>
      </c>
      <c s="3" r="E81"/>
      <c s="3" r="F81"/>
      <c s="3" r="G81"/>
      <c s="3" r="H81"/>
      <c s="3" r="I81">
        <v>10</v>
      </c>
      <c s="9" r="J81">
        <f>SUM((E81*$E$2),({}*{}),(F81*$F$2),({}*{}),(G81*$G$2),({}*{}),(H81*$H$2),({}*{}),({}*{}),(I81*$I$2))</f>
        <v>10</v>
      </c>
      <c s="8" r="K81">
        <f>IF((J81&gt;10),FLOOR((J81*0.3),1),CEILING((J81*0.5),1))</f>
        <v>5</v>
      </c>
      <c s="7" r="L81">
        <f>SUM(J81,K81)</f>
        <v>15</v>
      </c>
      <c s="10" r="M81">
        <v>0.207</v>
      </c>
      <c s="10" r="N81">
        <f>M81*L81</f>
        <v>3.105</v>
      </c>
      <c s="30" r="O81"/>
      <c s="6" r="P81"/>
      <c s="6" r="Q81"/>
      <c s="6" r="R81"/>
    </row>
    <row r="82">
      <c t="s" s="18" r="A82">
        <v>251</v>
      </c>
      <c t="s" s="28" r="B82">
        <v>252</v>
      </c>
      <c s="1" r="C82"/>
      <c t="s" s="1" r="D82">
        <v>253</v>
      </c>
      <c s="3" r="E82"/>
      <c s="3" r="F82"/>
      <c s="3" r="G82"/>
      <c s="3" r="H82"/>
      <c s="3" r="I82">
        <v>11</v>
      </c>
      <c s="9" r="J82">
        <f>SUM((E82*$E$2),({}*{}),(F82*$F$2),({}*{}),(G82*$G$2),({}*{}),(H82*$H$2),({}*{}),({}*{}),(I82*$I$2))</f>
        <v>11</v>
      </c>
      <c s="8" r="K82">
        <f>IF((J82&gt;10),FLOOR((J82*0.3),1),CEILING((J82*0.5),1))</f>
        <v>3</v>
      </c>
      <c s="7" r="L82">
        <f>SUM(J82,K82)</f>
        <v>14</v>
      </c>
      <c s="10" r="M82">
        <v>0.268</v>
      </c>
      <c s="10" r="N82">
        <f>M82*L82</f>
        <v>3.752</v>
      </c>
      <c s="30" r="O82"/>
      <c s="6" r="P82"/>
      <c s="6" r="Q82"/>
      <c s="6" r="R82"/>
    </row>
    <row r="83">
      <c t="s" s="29" r="A83">
        <v>96</v>
      </c>
      <c t="s" s="28" r="B83">
        <v>254</v>
      </c>
      <c s="1" r="C83">
        <v>120</v>
      </c>
      <c t="s" s="1" r="D83">
        <v>255</v>
      </c>
      <c s="3" r="E83"/>
      <c s="3" r="F83"/>
      <c s="3" r="G83"/>
      <c s="3" r="H83"/>
      <c s="3" r="I83">
        <v>6</v>
      </c>
      <c s="9" r="J83">
        <f>SUM((E83*$E$2),({}*{}),(F83*$F$2),({}*{}),(G83*$G$2),({}*{}),(H83*$H$2),({}*{}),({}*{}),(I83*$I$2))</f>
        <v>6</v>
      </c>
      <c s="8" r="K83">
        <f>IF((J83&gt;10),FLOOR((J83*0.3),1),CEILING((J83*0.5),1))</f>
        <v>3</v>
      </c>
      <c s="7" r="L83">
        <f>SUM(J83,K83)</f>
        <v>9</v>
      </c>
      <c s="10" r="M83">
        <v>0.04</v>
      </c>
      <c s="10" r="N83">
        <f>M83*L83</f>
        <v>0.36</v>
      </c>
      <c s="30" r="O83"/>
      <c s="6" r="P83"/>
      <c s="6" r="Q83"/>
      <c s="6" r="R83"/>
    </row>
    <row r="84">
      <c t="s" s="18" r="A84">
        <v>256</v>
      </c>
      <c t="s" s="28" r="B84">
        <v>257</v>
      </c>
      <c s="1" r="C84"/>
      <c t="s" s="1" r="D84">
        <v>258</v>
      </c>
      <c s="3" r="E84"/>
      <c s="3" r="F84"/>
      <c s="3" r="G84"/>
      <c s="3" r="H84"/>
      <c s="3" r="I84">
        <v>12</v>
      </c>
      <c s="9" r="J84">
        <f>SUM((E84*$E$2),({}*{}),(F84*$F$2),({}*{}),(G84*$G$2),({}*{}),(H84*$H$2),({}*{}),({}*{}),(I84*$I$2))</f>
        <v>12</v>
      </c>
      <c s="8" r="K84">
        <f>IF((J84&gt;10),FLOOR((J84*0.3),1),CEILING((J84*0.5),1))</f>
        <v>3</v>
      </c>
      <c s="7" r="L84">
        <f>SUM(J84,K84)</f>
        <v>15</v>
      </c>
      <c s="10" r="M84">
        <v>0.36</v>
      </c>
      <c s="10" r="N84">
        <f>M84*L84</f>
        <v>5.4</v>
      </c>
      <c s="30" r="O84"/>
      <c s="6" r="P84"/>
      <c s="6" r="Q84"/>
      <c s="6" r="R84"/>
    </row>
    <row r="85">
      <c t="s" s="29" r="A85">
        <v>259</v>
      </c>
      <c t="s" s="28" r="B85">
        <v>260</v>
      </c>
      <c s="1" r="C85"/>
      <c t="s" s="1" r="D85">
        <v>261</v>
      </c>
      <c s="3" r="E85"/>
      <c s="3" r="F85"/>
      <c s="3" r="G85"/>
      <c s="3" r="H85"/>
      <c s="3" r="I85">
        <v>8</v>
      </c>
      <c s="9" r="J85">
        <f>SUM((E85*$E$2),({}*{}),(F85*$F$2),({}*{}),(G85*$G$2),({}*{}),(H85*$H$2),({}*{}),({}*{}),(I85*$I$2))</f>
        <v>8</v>
      </c>
      <c s="8" r="K85">
        <f>IF((J85&gt;10),FLOOR((J85*0.3),1),CEILING((J85*0.5),1))</f>
        <v>4</v>
      </c>
      <c s="7" r="L85">
        <f>SUM(J85,K85)</f>
        <v>12</v>
      </c>
      <c s="10" r="M85">
        <v>0.5</v>
      </c>
      <c s="10" r="N85">
        <f>M85*L85</f>
        <v>6</v>
      </c>
      <c s="30" r="O85"/>
      <c s="6" r="P85"/>
      <c s="6" r="Q85"/>
      <c s="6" r="R85"/>
    </row>
    <row r="86">
      <c t="s" s="29" r="A86">
        <v>262</v>
      </c>
      <c t="s" s="28" r="B86">
        <v>263</v>
      </c>
      <c s="1" r="C86"/>
      <c t="s" s="1" r="D86">
        <v>264</v>
      </c>
      <c s="3" r="E86"/>
      <c s="3" r="F86"/>
      <c s="3" r="G86"/>
      <c s="3" r="H86"/>
      <c s="3" r="I86">
        <v>10</v>
      </c>
      <c s="9" r="J86">
        <f>SUM((E86*$E$2),({}*{}),(F86*$F$2),({}*{}),(G86*$G$2),({}*{}),(H86*$H$2),({}*{}),({}*{}),(I86*$I$2))</f>
        <v>10</v>
      </c>
      <c s="8" r="K86">
        <f>IF((J86&gt;10),FLOOR((J86*0.3),1),CEILING((J86*0.5),1))</f>
        <v>5</v>
      </c>
      <c s="7" r="L86">
        <f>SUM(J86,K86)</f>
        <v>15</v>
      </c>
      <c s="10" r="M86">
        <v>0.41</v>
      </c>
      <c s="10" r="N86">
        <f>M86*L86</f>
        <v>6.15</v>
      </c>
      <c s="30" r="O86"/>
      <c s="6" r="P86"/>
      <c s="6" r="Q86"/>
      <c s="6" r="R86"/>
    </row>
    <row r="87">
      <c t="s" s="29" r="A87">
        <v>265</v>
      </c>
      <c t="s" s="28" r="B87">
        <v>266</v>
      </c>
      <c s="1" r="C87"/>
      <c t="s" s="1" r="D87">
        <v>267</v>
      </c>
      <c s="3" r="E87"/>
      <c s="3" r="F87"/>
      <c s="3" r="G87"/>
      <c s="3" r="H87"/>
      <c s="3" r="I87">
        <v>25</v>
      </c>
      <c s="9" r="J87">
        <f>SUM((E87*$E$2),({}*{}),(F87*$F$2),({}*{}),(G87*$G$2),({}*{}),(H87*$H$2),({}*{}),({}*{}),(I87*$I$2))</f>
        <v>25</v>
      </c>
      <c s="8" r="K87">
        <f>IF((J87&gt;10),FLOOR((J87*0.3),1),CEILING((J87*0.5),1))</f>
        <v>7</v>
      </c>
      <c s="7" r="L87">
        <f>SUM(J87,K87)</f>
        <v>32</v>
      </c>
      <c s="10" r="M87">
        <v>0.12</v>
      </c>
      <c s="10" r="N87">
        <f>M87*L87</f>
        <v>3.84</v>
      </c>
      <c s="30" r="O87"/>
      <c s="6" r="P87"/>
      <c s="6" r="Q87"/>
      <c s="6" r="R87"/>
    </row>
    <row r="88">
      <c t="s" s="18" r="A88">
        <v>268</v>
      </c>
      <c t="s" s="28" r="B88">
        <v>269</v>
      </c>
      <c s="1" r="C88"/>
      <c t="s" s="1" r="D88">
        <v>270</v>
      </c>
      <c s="3" r="E88"/>
      <c s="3" r="F88"/>
      <c s="3" r="G88"/>
      <c s="3" r="H88"/>
      <c s="3" r="I88">
        <v>10</v>
      </c>
      <c s="9" r="J88">
        <f>SUM((E88*$E$2),({}*{}),(F88*$F$2),({}*{}),(G88*$G$2),({}*{}),(H88*$H$2),({}*{}),({}*{}),(I88*$I$2))</f>
        <v>10</v>
      </c>
      <c s="8" r="K88">
        <f>IF((J88&gt;10),FLOOR((J88*0.3),1),CEILING((J88*0.5),1))</f>
        <v>5</v>
      </c>
      <c s="7" r="L88">
        <f>SUM(J88,K88)</f>
        <v>15</v>
      </c>
      <c s="10" r="M88">
        <v>0.636</v>
      </c>
      <c s="10" r="N88">
        <f>M88*L88</f>
        <v>9.54</v>
      </c>
      <c s="30" r="O88"/>
      <c s="6" r="P88"/>
      <c s="6" r="Q88"/>
      <c s="6" r="R88"/>
    </row>
    <row r="89">
      <c t="s" s="18" r="A89">
        <v>271</v>
      </c>
      <c t="s" s="28" r="B89">
        <v>272</v>
      </c>
      <c s="1" r="C89"/>
      <c t="s" s="1" r="D89">
        <v>273</v>
      </c>
      <c s="3" r="E89"/>
      <c s="3" r="F89"/>
      <c s="3" r="G89"/>
      <c s="3" r="H89"/>
      <c s="3" r="I89">
        <v>4</v>
      </c>
      <c s="9" r="J89">
        <f>SUM((E89*$E$2),({}*{}),(F89*$F$2),({}*{}),(G89*$G$2),({}*{}),(H89*$H$2),({}*{}),({}*{}),(I89*$I$2))</f>
        <v>4</v>
      </c>
      <c s="8" r="K89">
        <f>IF((J89&gt;10),FLOOR((J89*0.3),1),CEILING((J89*0.5),1))</f>
        <v>2</v>
      </c>
      <c s="7" r="L89">
        <f>SUM(J89,K89)</f>
        <v>6</v>
      </c>
      <c s="10" r="M89">
        <v>0.71</v>
      </c>
      <c s="10" r="N89">
        <f>M89*L89</f>
        <v>4.26</v>
      </c>
      <c s="30" r="O89"/>
      <c s="6" r="P89"/>
      <c s="6" r="Q89"/>
      <c s="6" r="R89"/>
    </row>
    <row r="90">
      <c t="s" s="18" r="A90">
        <v>274</v>
      </c>
      <c t="s" s="28" r="B90">
        <v>275</v>
      </c>
      <c s="1" r="C90"/>
      <c t="s" s="1" r="D90">
        <v>276</v>
      </c>
      <c s="3" r="E90"/>
      <c s="3" r="F90"/>
      <c s="3" r="G90"/>
      <c s="3" r="H90"/>
      <c s="3" r="I90">
        <v>24</v>
      </c>
      <c s="9" r="J90">
        <f>SUM((E90*$E$2),({}*{}),(F90*$F$2),({}*{}),(G90*$G$2),({}*{}),(H90*$H$2),({}*{}),({}*{}),(I90*$I$2))</f>
        <v>24</v>
      </c>
      <c s="8" r="K90">
        <f>IF((J90&gt;10),FLOOR((J90*0.3),1),CEILING((J90*0.5),1))</f>
        <v>7</v>
      </c>
      <c s="7" r="L90">
        <f>SUM(J90,K90)</f>
        <v>31</v>
      </c>
      <c s="10" r="M90">
        <v>0.41</v>
      </c>
      <c s="10" r="N90">
        <f>M90*L90</f>
        <v>12.71</v>
      </c>
      <c s="30" r="O90"/>
      <c s="6" r="P90"/>
      <c s="6" r="Q90"/>
      <c s="6" r="R90"/>
    </row>
    <row r="91">
      <c t="s" s="18" r="A91">
        <v>277</v>
      </c>
      <c t="s" s="28" r="B91">
        <v>278</v>
      </c>
      <c s="1" r="C91"/>
      <c t="s" s="1" r="D91">
        <v>279</v>
      </c>
      <c s="3" r="E91"/>
      <c s="3" r="F91"/>
      <c s="3" r="G91"/>
      <c s="3" r="H91"/>
      <c s="3" r="I91">
        <v>11</v>
      </c>
      <c s="9" r="J91">
        <f>SUM((E91*$E$2),({}*{}),(F91*$F$2),({}*{}),(G91*$G$2),({}*{}),(H91*$H$2),({}*{}),({}*{}),(I91*$I$2))</f>
        <v>11</v>
      </c>
      <c s="8" r="K91">
        <f>IF((J91&gt;10),FLOOR((J91*0.3),1),CEILING((J91*0.5),1))</f>
        <v>3</v>
      </c>
      <c s="7" r="L91">
        <f>SUM(J91,K91)</f>
        <v>14</v>
      </c>
      <c s="10" r="M91">
        <v>0.31</v>
      </c>
      <c s="10" r="N91">
        <f>M91*L91</f>
        <v>4.34</v>
      </c>
      <c s="30" r="O91"/>
      <c s="6" r="P91"/>
      <c s="6" r="Q91"/>
      <c s="6" r="R91"/>
    </row>
    <row r="92">
      <c t="s" s="29" r="A92">
        <v>228</v>
      </c>
      <c t="s" s="28" r="B92">
        <v>280</v>
      </c>
      <c s="1" r="C92"/>
      <c t="s" s="6" r="D92">
        <v>281</v>
      </c>
      <c s="3" r="E92"/>
      <c s="3" r="F92"/>
      <c s="3" r="G92">
        <v>2</v>
      </c>
      <c s="3" r="H92">
        <v>1</v>
      </c>
      <c s="3" r="I92"/>
      <c s="9" r="J92">
        <f>SUM((E92*$E$2),({}*{}),(F92*$F$2),({}*{}),(G92*$G$2),({}*{}),(H92*$H$2),({}*{}),({}*{}),(I92*$I$2))</f>
        <v>4</v>
      </c>
      <c s="8" r="K92">
        <f>IF((J92&gt;10),FLOOR((J92*0.3),1),CEILING((J92*0.5),1))</f>
        <v>2</v>
      </c>
      <c s="7" r="L92">
        <f>SUM(J92,K92)</f>
        <v>6</v>
      </c>
      <c s="10" r="M92">
        <v>0.05</v>
      </c>
      <c s="10" r="N92">
        <f>M92*L92</f>
        <v>0.3</v>
      </c>
      <c s="30" r="O92"/>
      <c s="6" r="P92"/>
      <c s="6" r="Q92"/>
      <c s="6" r="R92"/>
    </row>
    <row r="93">
      <c t="s" s="25" r="A93">
        <v>282</v>
      </c>
      <c t="s" s="28" r="B93">
        <v>283</v>
      </c>
      <c s="1" r="C93"/>
      <c t="s" s="1" r="D93">
        <v>284</v>
      </c>
      <c s="3" r="E93"/>
      <c s="3" r="F93"/>
      <c s="3" r="G93"/>
      <c s="3" r="H93">
        <v>1</v>
      </c>
      <c s="3" r="I93"/>
      <c s="9" r="J93">
        <f>SUM((E93*$E$2),({}*{}),(F93*$F$2),({}*{}),(G93*$G$2),({}*{}),(H93*$H$2),({}*{}),({}*{}),(I93*$I$2))</f>
        <v>2</v>
      </c>
      <c s="8" r="K93">
        <f>IF((J93&gt;10),FLOOR((J93*0.3),1),CEILING((J93*0.5),1))</f>
        <v>1</v>
      </c>
      <c s="7" r="L93">
        <f>SUM(J93,K93)</f>
        <v>3</v>
      </c>
      <c s="10" r="M93">
        <v>8.19</v>
      </c>
      <c s="10" r="N93">
        <f>M93*L93</f>
        <v>24.57</v>
      </c>
      <c s="30" r="O93"/>
      <c s="6" r="P93"/>
      <c s="6" r="Q93"/>
      <c s="6" r="R93"/>
    </row>
    <row r="94">
      <c t="s" s="29" r="A94">
        <v>47</v>
      </c>
      <c t="s" s="28" r="B94">
        <v>285</v>
      </c>
      <c t="s" s="1" r="C94">
        <v>286</v>
      </c>
      <c t="s" s="1" r="D94">
        <v>287</v>
      </c>
      <c s="3" r="E94"/>
      <c s="3" r="F94"/>
      <c s="3" r="G94"/>
      <c s="3" r="H94">
        <v>2</v>
      </c>
      <c s="3" r="I94"/>
      <c s="9" r="J94">
        <f>SUM((E94*$E$2),({}*{}),(F94*$F$2),({}*{}),(G94*$G$2),({}*{}),(H94*$H$2),({}*{}),({}*{}),(I94*$I$2))</f>
        <v>4</v>
      </c>
      <c s="8" r="K94">
        <f>IF((J94&gt;10),FLOOR((J94*0.3),1),CEILING((J94*0.5),1))</f>
        <v>2</v>
      </c>
      <c s="7" r="L94">
        <f>SUM(J94,K94)</f>
        <v>6</v>
      </c>
      <c s="10" r="M94">
        <v>0.07</v>
      </c>
      <c s="10" r="N94">
        <f>M94*L94</f>
        <v>0.42</v>
      </c>
      <c s="30" r="O94"/>
      <c s="6" r="P94"/>
      <c s="6" r="Q94"/>
      <c s="6" r="R94"/>
    </row>
    <row r="95">
      <c t="s" s="29" r="A95">
        <v>47</v>
      </c>
      <c t="s" s="28" r="B95">
        <v>288</v>
      </c>
      <c t="s" s="1" r="C95">
        <v>169</v>
      </c>
      <c t="s" s="1" r="D95">
        <v>289</v>
      </c>
      <c s="3" r="E95"/>
      <c s="3" r="F95"/>
      <c s="3" r="G95"/>
      <c s="3" r="H95">
        <v>2</v>
      </c>
      <c s="3" r="I95"/>
      <c s="9" r="J95">
        <f>SUM((E95*$E$2),({}*{}),(F95*$F$2),({}*{}),(G95*$G$2),({}*{}),(H95*$H$2),({}*{}),({}*{}),(I95*$I$2))</f>
        <v>4</v>
      </c>
      <c s="8" r="K95">
        <f>IF((J95&gt;10),FLOOR((J95*0.3),1),CEILING((J95*0.5),1))</f>
        <v>2</v>
      </c>
      <c s="7" r="L95">
        <f>SUM(J95,K95)</f>
        <v>6</v>
      </c>
      <c s="10" r="M95">
        <v>0.25</v>
      </c>
      <c s="10" r="N95">
        <f>M95*L95</f>
        <v>1.5</v>
      </c>
      <c s="30" r="O95"/>
      <c s="6" r="P95"/>
      <c s="6" r="Q95"/>
      <c s="6" r="R95"/>
    </row>
    <row r="96">
      <c t="s" s="29" r="A96">
        <v>67</v>
      </c>
      <c t="s" s="28" r="B96">
        <v>290</v>
      </c>
      <c t="s" s="1" r="C96">
        <v>61</v>
      </c>
      <c t="s" s="1" r="D96">
        <v>291</v>
      </c>
      <c s="3" r="E96"/>
      <c s="3" r="F96"/>
      <c s="3" r="G96"/>
      <c s="3" r="H96">
        <v>3</v>
      </c>
      <c s="3" r="I96"/>
      <c s="9" r="J96">
        <f>SUM((E96*$E$2),({}*{}),(F96*$F$2),({}*{}),(G96*$G$2),({}*{}),(H96*$H$2),({}*{}),({}*{}),(I96*$I$2))</f>
        <v>6</v>
      </c>
      <c s="8" r="K96">
        <f>IF((J96&gt;10),FLOOR((J96*0.3),1),CEILING((J96*0.5),1))</f>
        <v>3</v>
      </c>
      <c s="7" r="L96">
        <f>SUM(J96,K96)</f>
        <v>9</v>
      </c>
      <c s="10" r="M96">
        <v>0.42</v>
      </c>
      <c s="10" r="N96">
        <f>M96*L96</f>
        <v>3.78</v>
      </c>
      <c s="30" r="O96"/>
      <c s="6" r="P96"/>
      <c s="6" r="Q96"/>
      <c s="6" r="R96"/>
    </row>
    <row r="97">
      <c t="s" s="29" r="A97">
        <v>292</v>
      </c>
      <c t="s" s="28" r="B97">
        <v>293</v>
      </c>
      <c t="s" s="1" r="C97">
        <v>294</v>
      </c>
      <c t="s" s="1" r="D97">
        <v>295</v>
      </c>
      <c s="3" r="E97"/>
      <c s="3" r="F97"/>
      <c s="3" r="G97">
        <v>2</v>
      </c>
      <c s="3" r="H97">
        <v>3</v>
      </c>
      <c s="3" r="I97"/>
      <c s="9" r="J97">
        <f>SUM((E97*$E$2),({}*{}),(F97*$F$2),({}*{}),(G97*$G$2),({}*{}),(H97*$H$2),({}*{}),({}*{}),(I97*$I$2))</f>
        <v>8</v>
      </c>
      <c s="8" r="K97">
        <f>IF((J97&gt;10),FLOOR((J97*0.3),1),CEILING((J97*0.5),1))</f>
        <v>4</v>
      </c>
      <c s="7" r="L97">
        <f>SUM(J97,K97)</f>
        <v>12</v>
      </c>
      <c s="10" r="M97">
        <v>0.16</v>
      </c>
      <c s="10" r="N97">
        <f>M97*L97</f>
        <v>1.92</v>
      </c>
      <c s="30" r="O97"/>
      <c s="6" r="P97"/>
      <c s="6" r="Q97"/>
      <c s="6" r="R97"/>
    </row>
    <row r="98">
      <c t="s" s="29" r="A98">
        <v>296</v>
      </c>
      <c t="s" s="28" r="B98">
        <v>297</v>
      </c>
      <c t="s" s="1" r="C98">
        <v>298</v>
      </c>
      <c t="s" s="1" r="D98">
        <v>299</v>
      </c>
      <c s="3" r="E98"/>
      <c s="3" r="F98"/>
      <c s="3" r="G98"/>
      <c s="3" r="H98">
        <v>1</v>
      </c>
      <c s="3" r="I98"/>
      <c s="9" r="J98">
        <f>SUM((E98*$E$2),({}*{}),(F98*$F$2),({}*{}),(G98*$G$2),({}*{}),(H98*$H$2),({}*{}),({}*{}),(I98*$I$2))</f>
        <v>2</v>
      </c>
      <c s="8" r="K98">
        <f>IF((J98&gt;10),FLOOR((J98*0.3),1),CEILING((J98*0.5),1))</f>
        <v>1</v>
      </c>
      <c s="7" r="L98">
        <f>SUM(J98,K98)</f>
        <v>3</v>
      </c>
      <c s="10" r="M98">
        <v>1.36</v>
      </c>
      <c s="10" r="N98">
        <f>M98*L98</f>
        <v>4.08</v>
      </c>
      <c s="30" r="O98"/>
      <c s="6" r="P98"/>
      <c s="6" r="Q98"/>
      <c s="6" r="R98"/>
    </row>
    <row r="99">
      <c t="s" s="29" r="A99">
        <v>300</v>
      </c>
      <c t="s" s="28" r="B99">
        <v>301</v>
      </c>
      <c s="1" r="C99"/>
      <c t="s" s="1" r="D99">
        <v>302</v>
      </c>
      <c s="3" r="E99"/>
      <c s="3" r="F99"/>
      <c s="3" r="G99"/>
      <c s="3" r="H99">
        <v>1</v>
      </c>
      <c s="3" r="I99"/>
      <c s="9" r="J99">
        <f>SUM((E99*$E$2),({}*{}),(F99*$F$2),({}*{}),(G99*$G$2),({}*{}),(H99*$H$2),({}*{}),({}*{}),(I99*$I$2))</f>
        <v>2</v>
      </c>
      <c s="8" r="K99">
        <f>IF((J99&gt;10),FLOOR((J99*0.3),1),CEILING((J99*0.5),1))</f>
        <v>1</v>
      </c>
      <c s="7" r="L99">
        <f>SUM(J99,K99)</f>
        <v>3</v>
      </c>
      <c s="10" r="M99">
        <v>5.79</v>
      </c>
      <c s="10" r="N99">
        <f>M99*L99</f>
        <v>17.37</v>
      </c>
      <c s="30" r="O99"/>
      <c s="6" r="P99"/>
      <c s="6" r="Q99"/>
      <c s="6" r="R99"/>
    </row>
    <row r="100">
      <c t="s" s="18" r="A100">
        <v>303</v>
      </c>
      <c t="s" s="28" r="B100">
        <v>304</v>
      </c>
      <c s="1" r="C100"/>
      <c t="s" s="1" r="D100">
        <v>305</v>
      </c>
      <c s="3" r="E100"/>
      <c s="3" r="F100"/>
      <c s="3" r="G100">
        <v>1</v>
      </c>
      <c s="3" r="H100">
        <v>1</v>
      </c>
      <c s="3" r="I100"/>
      <c s="9" r="J100">
        <f>SUM((E100*$E$2),({}*{}),(F100*$F$2),({}*{}),(G100*$G$2),({}*{}),(H100*$H$2),({}*{}),({}*{}),(I100*$I$2))</f>
        <v>3</v>
      </c>
      <c s="8" r="K100">
        <f>IF((J100&gt;10),FLOOR((J100*0.3),1),CEILING((J100*0.5),1))</f>
        <v>2</v>
      </c>
      <c s="7" r="L100">
        <f>SUM(J100,K100)</f>
        <v>5</v>
      </c>
      <c s="10" r="M100">
        <v>0.53</v>
      </c>
      <c s="10" r="N100">
        <f>M100*L100</f>
        <v>2.65</v>
      </c>
      <c s="30" r="O100"/>
      <c s="6" r="P100"/>
      <c s="6" r="Q100"/>
      <c s="6" r="R100"/>
    </row>
    <row r="101">
      <c t="s" s="29" r="A101">
        <v>306</v>
      </c>
      <c t="s" s="28" r="B101">
        <v>307</v>
      </c>
      <c s="1" r="C101"/>
      <c t="s" s="1" r="D101">
        <v>308</v>
      </c>
      <c s="3" r="E101"/>
      <c s="3" r="F101"/>
      <c s="3" r="G101"/>
      <c s="3" r="H101">
        <v>1</v>
      </c>
      <c s="3" r="I101"/>
      <c s="9" r="J101">
        <f>SUM((E101*$E$2),({}*{}),(F101*$F$2),({}*{}),(G101*$G$2),({}*{}),(H101*$H$2),({}*{}),({}*{}),(I101*$I$2))</f>
        <v>2</v>
      </c>
      <c s="8" r="K101">
        <f>IF((J101&gt;10),FLOOR((J101*0.3),1),CEILING((J101*0.5),1))</f>
        <v>1</v>
      </c>
      <c s="7" r="L101">
        <f>SUM(J101,K101)</f>
        <v>3</v>
      </c>
      <c s="10" r="M101">
        <v>3.17</v>
      </c>
      <c s="10" r="N101">
        <f>M101*L101</f>
        <v>9.51</v>
      </c>
      <c s="30" r="O101"/>
      <c s="6" r="P101"/>
      <c s="6" r="Q101"/>
      <c s="6" r="R101"/>
    </row>
    <row r="102">
      <c t="s" s="29" r="A102">
        <v>237</v>
      </c>
      <c t="s" s="28" r="B102">
        <v>309</v>
      </c>
      <c s="1" r="C102"/>
      <c t="s" s="1" r="D102">
        <v>310</v>
      </c>
      <c s="3" r="E102"/>
      <c s="3" r="F102"/>
      <c s="3" r="G102">
        <v>1</v>
      </c>
      <c s="3" r="H102">
        <v>1</v>
      </c>
      <c s="3" r="I102"/>
      <c s="9" r="J102">
        <f>SUM((E102*$E$2),({}*{}),(F102*$F$2),({}*{}),(G102*$G$2),({}*{}),(H102*$H$2),({}*{}),({}*{}),(I102*$I$2))</f>
        <v>3</v>
      </c>
      <c s="8" r="K102">
        <f>IF((J102&gt;10),FLOOR((J102*0.3),1),CEILING((J102*0.5),1))</f>
        <v>2</v>
      </c>
      <c s="7" r="L102">
        <f>SUM(J102,K102)</f>
        <v>5</v>
      </c>
      <c s="10" r="M102">
        <v>1.1</v>
      </c>
      <c s="10" r="N102">
        <f>M102*L102</f>
        <v>5.5</v>
      </c>
      <c s="30" r="O102"/>
      <c s="6" r="P102"/>
      <c s="6" r="Q102"/>
      <c s="6" r="R102"/>
    </row>
    <row r="103">
      <c t="s" s="29" r="A103">
        <v>311</v>
      </c>
      <c t="s" s="28" r="B103">
        <v>312</v>
      </c>
      <c s="1" r="C103"/>
      <c t="s" s="1" r="D103">
        <v>313</v>
      </c>
      <c s="3" r="E103"/>
      <c s="3" r="F103"/>
      <c s="3" r="G103"/>
      <c s="3" r="H103">
        <v>1</v>
      </c>
      <c s="3" r="I103"/>
      <c s="9" r="J103">
        <f>SUM((E103*$E$2),({}*{}),(F103*$F$2),({}*{}),(G103*$G$2),({}*{}),(H103*$H$2),({}*{}),({}*{}),(I103*$I$2))</f>
        <v>2</v>
      </c>
      <c s="8" r="K103">
        <f>IF((J103&gt;10),FLOOR((J103*0.3),1),CEILING((J103*0.5),1))</f>
        <v>1</v>
      </c>
      <c s="7" r="L103">
        <f>SUM(J103,K103)</f>
        <v>3</v>
      </c>
      <c s="10" r="M103">
        <v>2.34</v>
      </c>
      <c s="10" r="N103">
        <f>M103*L103</f>
        <v>7.02</v>
      </c>
      <c s="30" r="O103"/>
      <c s="6" r="P103"/>
      <c s="6" r="Q103"/>
      <c s="6" r="R103"/>
    </row>
    <row r="104">
      <c t="s" s="29" r="A104">
        <v>96</v>
      </c>
      <c t="s" s="28" r="B104">
        <v>314</v>
      </c>
      <c t="s" s="1" r="C104">
        <v>315</v>
      </c>
      <c t="s" s="1" r="D104">
        <v>316</v>
      </c>
      <c s="3" r="E104"/>
      <c s="3" r="F104"/>
      <c s="3" r="G104"/>
      <c s="3" r="H104">
        <v>1</v>
      </c>
      <c s="3" r="I104"/>
      <c s="9" r="J104">
        <f>SUM((E104*$E$2),({}*{}),(F104*$F$2),({}*{}),(G104*$G$2),({}*{}),(H104*$H$2),({}*{}),({}*{}),(I104*$I$2))</f>
        <v>2</v>
      </c>
      <c s="8" r="K104">
        <f>IF((J104&gt;10),FLOOR((J104*0.3),1),CEILING((J104*0.5),1))</f>
        <v>1</v>
      </c>
      <c s="7" r="L104">
        <f>SUM(J104,K104)</f>
        <v>3</v>
      </c>
      <c s="10" r="M104">
        <v>0.04</v>
      </c>
      <c s="10" r="N104">
        <f>M104*L104</f>
        <v>0.12</v>
      </c>
      <c s="30" r="O104"/>
      <c s="6" r="P104"/>
      <c s="6" r="Q104"/>
      <c s="6" r="R104"/>
    </row>
    <row r="105">
      <c t="s" s="25" r="A105">
        <v>96</v>
      </c>
      <c t="s" s="28" r="B105">
        <v>113</v>
      </c>
      <c s="1" r="C105">
        <v>324</v>
      </c>
      <c t="s" s="1" r="D105">
        <v>114</v>
      </c>
      <c s="3" r="E105"/>
      <c s="3" r="F105"/>
      <c s="3" r="G105"/>
      <c s="3" r="H105">
        <v>1</v>
      </c>
      <c s="3" r="I105"/>
      <c s="9" r="J105">
        <f>SUM((E105*$E$2),({}*{}),(F105*$F$2),({}*{}),(G105*$G$2),({}*{}),(H105*$H$2),({}*{}),({}*{}),(I105*$I$2))</f>
        <v>2</v>
      </c>
      <c s="8" r="K105">
        <f>IF((J105&gt;10),FLOOR((J105*0.3),1),CEILING((J105*0.5),1))</f>
        <v>1</v>
      </c>
      <c s="7" r="L105">
        <f>SUM(J105,K105)</f>
        <v>3</v>
      </c>
      <c s="10" r="M105">
        <v>0.1</v>
      </c>
      <c s="10" r="N105">
        <f>M105*L105</f>
        <v>0.3</v>
      </c>
      <c s="30" r="O105"/>
      <c s="6" r="P105"/>
      <c s="6" r="Q105"/>
      <c s="6" r="R105"/>
    </row>
    <row r="106">
      <c t="s" s="29" r="A106">
        <v>317</v>
      </c>
      <c t="s" s="28" r="B106">
        <v>318</v>
      </c>
      <c s="1" r="C106"/>
      <c t="s" s="1" r="D106">
        <v>319</v>
      </c>
      <c s="3" r="E106"/>
      <c s="3" r="F106"/>
      <c s="3" r="G106"/>
      <c s="3" r="H106">
        <v>1</v>
      </c>
      <c s="3" r="I106"/>
      <c s="9" r="J106">
        <f>SUM((E106*$E$2),({}*{}),(F106*$F$2),({}*{}),(G106*$G$2),({}*{}),(H106*$H$2),({}*{}),({}*{}),(I106*$I$2))</f>
        <v>2</v>
      </c>
      <c s="8" r="K106">
        <f>IF((J106&gt;10),FLOOR((J106*0.3),1),CEILING((J106*0.5),1))</f>
        <v>1</v>
      </c>
      <c s="7" r="L106">
        <f>SUM(J106,K106)</f>
        <v>3</v>
      </c>
      <c s="10" r="M106">
        <v>0.7</v>
      </c>
      <c s="10" r="N106">
        <f>M106*L106</f>
        <v>2.1</v>
      </c>
      <c s="30" r="O106"/>
      <c s="6" r="P106"/>
      <c s="6" r="Q106"/>
      <c s="6" r="R106"/>
    </row>
    <row r="107">
      <c t="s" s="29" r="A107">
        <v>47</v>
      </c>
      <c t="s" s="28" r="B107">
        <v>320</v>
      </c>
      <c t="s" s="1" r="C107">
        <v>65</v>
      </c>
      <c t="s" s="1" r="D107">
        <v>321</v>
      </c>
      <c s="3" r="E107"/>
      <c s="3" r="F107"/>
      <c s="3" r="G107">
        <v>10</v>
      </c>
      <c s="3" r="H107"/>
      <c s="3" r="I107"/>
      <c s="9" r="J107">
        <f>SUM((E107*$E$2),({}*{}),(F107*$F$2),({}*{}),(G107*$G$2),({}*{}),(H107*$H$2),({}*{}),({}*{}),(I107*$I$2))</f>
        <v>10</v>
      </c>
      <c s="8" r="K107">
        <f>IF((J107&gt;10),FLOOR((J107*0.3),1),CEILING((J107*0.5),1))</f>
        <v>5</v>
      </c>
      <c s="7" r="L107">
        <f>SUM(J107,K107)</f>
        <v>15</v>
      </c>
      <c s="10" r="M107">
        <v>0.07</v>
      </c>
      <c s="10" r="N107">
        <f>M107*L107</f>
        <v>1.05</v>
      </c>
      <c s="30" r="O107"/>
      <c s="6" r="P107"/>
      <c s="6" r="Q107"/>
      <c s="6" r="R107"/>
    </row>
    <row r="108">
      <c t="s" s="29" r="A108">
        <v>63</v>
      </c>
      <c t="s" s="28" r="B108">
        <v>322</v>
      </c>
      <c t="s" s="1" r="C108">
        <v>323</v>
      </c>
      <c t="s" s="1" r="D108">
        <v>324</v>
      </c>
      <c s="3" r="E108"/>
      <c s="3" r="F108"/>
      <c s="3" r="G108">
        <v>1</v>
      </c>
      <c s="3" r="H108"/>
      <c s="3" r="I108"/>
      <c s="9" r="J108">
        <f>SUM((E108*$E$2),({}*{}),(F108*$F$2),({}*{}),(G108*$G$2),({}*{}),(H108*$H$2),({}*{}),({}*{}),(I108*$I$2))</f>
        <v>1</v>
      </c>
      <c s="8" r="K108">
        <f>IF((J108&gt;10),FLOOR((J108*0.3),1),CEILING((J108*0.5),1))</f>
        <v>1</v>
      </c>
      <c s="7" r="L108">
        <f>SUM(J108,K108)</f>
        <v>2</v>
      </c>
      <c s="10" r="M108">
        <v>0.8</v>
      </c>
      <c s="10" r="N108">
        <f>M108*L108</f>
        <v>1.6</v>
      </c>
      <c s="30" r="O108"/>
      <c s="6" r="P108"/>
      <c s="6" r="Q108"/>
      <c s="6" r="R108"/>
    </row>
    <row r="109">
      <c t="s" s="29" r="A109">
        <v>325</v>
      </c>
      <c t="s" s="28" r="B109">
        <v>326</v>
      </c>
      <c s="1" r="C109"/>
      <c t="s" s="1" r="D109">
        <v>327</v>
      </c>
      <c s="3" r="E109"/>
      <c s="3" r="F109"/>
      <c s="3" r="G109">
        <v>1</v>
      </c>
      <c s="3" r="H109"/>
      <c s="3" r="I109"/>
      <c s="9" r="J109">
        <f>SUM((E109*$E$2),({}*{}),(F109*$F$2),({}*{}),(G109*$G$2),({}*{}),(H109*$H$2),({}*{}),({}*{}),(I109*$I$2))</f>
        <v>1</v>
      </c>
      <c s="8" r="K109">
        <f>IF((J109&gt;10),FLOOR((J109*0.3),1),CEILING((J109*0.5),1))</f>
        <v>1</v>
      </c>
      <c s="7" r="L109">
        <f>SUM(J109,K109)</f>
        <v>2</v>
      </c>
      <c s="10" r="M109">
        <v>3.65</v>
      </c>
      <c s="10" r="N109">
        <f>M109*L109</f>
        <v>7.3</v>
      </c>
      <c s="30" r="O109"/>
      <c s="6" r="P109"/>
      <c s="6" r="Q109"/>
      <c s="6" r="R109"/>
    </row>
    <row r="110">
      <c t="s" s="29" r="A110">
        <v>93</v>
      </c>
      <c t="s" s="28" r="B110">
        <v>328</v>
      </c>
      <c t="s" s="1" r="C110">
        <v>198</v>
      </c>
      <c t="s" s="1" r="D110">
        <v>329</v>
      </c>
      <c s="3" r="E110"/>
      <c s="3" r="F110"/>
      <c s="3" r="G110">
        <v>1</v>
      </c>
      <c s="3" r="H110"/>
      <c s="3" r="I110"/>
      <c s="9" r="J110">
        <f>SUM((E110*$E$2),({}*{}),(F110*$F$2),({}*{}),(G110*$G$2),({}*{}),(H110*$H$2),({}*{}),({}*{}),(I110*$I$2))</f>
        <v>1</v>
      </c>
      <c s="8" r="K110">
        <f>IF((J110&gt;10),FLOOR((J110*0.3),1),CEILING((J110*0.5),1))</f>
        <v>1</v>
      </c>
      <c s="7" r="L110">
        <f>SUM(J110,K110)</f>
        <v>2</v>
      </c>
      <c s="10" r="M110">
        <v>1.52</v>
      </c>
      <c s="10" r="N110">
        <f>M110*L110</f>
        <v>3.04</v>
      </c>
      <c s="30" r="O110"/>
      <c s="6" r="P110"/>
      <c s="6" r="Q110"/>
      <c s="6" r="R110"/>
    </row>
    <row r="111">
      <c t="s" s="29" r="A111">
        <v>93</v>
      </c>
      <c t="s" s="28" r="B111">
        <v>330</v>
      </c>
      <c t="s" s="1" r="C111">
        <v>331</v>
      </c>
      <c t="s" s="1" r="D111">
        <v>332</v>
      </c>
      <c s="3" r="E111"/>
      <c s="3" r="F111"/>
      <c s="3" r="G111">
        <v>1</v>
      </c>
      <c s="3" r="H111"/>
      <c s="3" r="I111"/>
      <c s="9" r="J111">
        <f>SUM((E111*$E$2),({}*{}),(F111*$F$2),({}*{}),(G111*$G$2),({}*{}),(H111*$H$2),({}*{}),({}*{}),(I111*$I$2))</f>
        <v>1</v>
      </c>
      <c s="8" r="K111">
        <f>IF((J111&gt;10),FLOOR((J111*0.3),1),CEILING((J111*0.5),1))</f>
        <v>1</v>
      </c>
      <c s="7" r="L111">
        <f>SUM(J111,K111)</f>
        <v>2</v>
      </c>
      <c s="10" r="M111">
        <v>1.42</v>
      </c>
      <c s="10" r="N111">
        <f>M111*L111</f>
        <v>2.84</v>
      </c>
      <c s="30" r="O111"/>
      <c s="6" r="P111"/>
      <c s="6" r="Q111"/>
      <c s="6" r="R111"/>
    </row>
    <row r="112">
      <c t="s" s="29" r="A112">
        <v>333</v>
      </c>
      <c t="s" s="28" r="B112">
        <v>334</v>
      </c>
      <c s="1" r="C112"/>
      <c t="s" s="1" r="D112">
        <v>335</v>
      </c>
      <c s="3" r="E112"/>
      <c s="3" r="F112"/>
      <c s="3" r="G112">
        <v>1</v>
      </c>
      <c s="3" r="H112"/>
      <c s="3" r="I112"/>
      <c s="9" r="J112">
        <f>SUM((E112*$E$2),({}*{}),(F112*$F$2),({}*{}),(G112*$G$2),({}*{}),(H112*$H$2),({}*{}),({}*{}),(I112*$I$2))</f>
        <v>1</v>
      </c>
      <c s="8" r="K112">
        <f>IF((J112&gt;10),FLOOR((J112*0.3),1),CEILING((J112*0.5),1))</f>
        <v>1</v>
      </c>
      <c s="7" r="L112">
        <f>SUM(J112,K112)</f>
        <v>2</v>
      </c>
      <c s="10" r="M112">
        <v>8.66</v>
      </c>
      <c s="10" r="N112">
        <f>M112*L112</f>
        <v>17.32</v>
      </c>
      <c s="30" r="O112"/>
      <c s="6" r="P112"/>
      <c s="6" r="Q112"/>
      <c s="6" r="R112"/>
    </row>
    <row r="113">
      <c t="s" s="29" r="A113">
        <v>336</v>
      </c>
      <c t="s" s="28" r="B113">
        <v>337</v>
      </c>
      <c s="1" r="C113"/>
      <c t="s" s="1" r="D113">
        <v>338</v>
      </c>
      <c s="3" r="E113"/>
      <c s="3" r="F113"/>
      <c s="3" r="G113">
        <v>1</v>
      </c>
      <c s="3" r="H113"/>
      <c s="3" r="I113"/>
      <c s="9" r="J113">
        <f>SUM((E113*$E$2),({}*{}),(F113*$F$2),({}*{}),(G113*$G$2),({}*{}),(H113*$H$2),({}*{}),({}*{}),(I113*$I$2))</f>
        <v>1</v>
      </c>
      <c s="8" r="K113">
        <f>IF((J113&gt;10),FLOOR((J113*0.3),1),CEILING((J113*0.5),1))</f>
        <v>1</v>
      </c>
      <c s="7" r="L113">
        <f>SUM(J113,K113)</f>
        <v>2</v>
      </c>
      <c s="10" r="M113">
        <v>4.62</v>
      </c>
      <c s="10" r="N113">
        <f>M113*L113</f>
        <v>9.24</v>
      </c>
      <c s="30" r="O113"/>
      <c s="6" r="P113"/>
      <c s="6" r="Q113"/>
      <c s="6" r="R113"/>
    </row>
    <row r="114">
      <c t="s" s="29" r="A114">
        <v>96</v>
      </c>
      <c t="s" s="28" r="B114">
        <v>339</v>
      </c>
      <c t="s" s="1" r="C114">
        <v>340</v>
      </c>
      <c t="s" s="1" r="D114">
        <v>341</v>
      </c>
      <c s="3" r="E114"/>
      <c s="3" r="F114"/>
      <c s="3" r="G114">
        <v>2</v>
      </c>
      <c s="3" r="H114"/>
      <c s="3" r="I114"/>
      <c s="9" r="J114">
        <f>SUM((E114*$E$2),({}*{}),(F114*$F$2),({}*{}),(G114*$G$2),({}*{}),(H114*$H$2),({}*{}),({}*{}),(I114*$I$2))</f>
        <v>2</v>
      </c>
      <c s="8" r="K114">
        <f>IF((J114&gt;10),FLOOR((J114*0.3),1),CEILING((J114*0.5),1))</f>
        <v>1</v>
      </c>
      <c s="7" r="L114">
        <f>SUM(J114,K114)</f>
        <v>3</v>
      </c>
      <c s="10" r="M114">
        <v>0.04</v>
      </c>
      <c s="10" r="N114">
        <f>M114*L114</f>
        <v>0.12</v>
      </c>
      <c s="30" r="O114"/>
      <c s="6" r="P114"/>
      <c s="6" r="Q114"/>
      <c s="6" r="R114"/>
    </row>
    <row r="115">
      <c t="s" s="29" r="A115">
        <v>96</v>
      </c>
      <c t="s" s="28" r="B115">
        <v>342</v>
      </c>
      <c t="s" s="1" r="C115">
        <v>106</v>
      </c>
      <c t="s" s="1" r="D115">
        <v>107</v>
      </c>
      <c s="3" r="E115"/>
      <c s="3" r="F115"/>
      <c s="3" r="G115">
        <v>2</v>
      </c>
      <c s="3" r="H115"/>
      <c s="3" r="I115"/>
      <c s="9" r="J115">
        <f>SUM((E115*$E$2),({}*{}),(F115*$F$2),({}*{}),(G115*$G$2),({}*{}),(H115*$H$2),({}*{}),({}*{}),(I115*$I$2))</f>
        <v>2</v>
      </c>
      <c s="8" r="K115">
        <f>IF((J115&gt;10),FLOOR((J115*0.3),1),CEILING((J115*0.5),1))</f>
        <v>1</v>
      </c>
      <c s="7" r="L115">
        <f>SUM(J115,K115)</f>
        <v>3</v>
      </c>
      <c s="10" r="M115">
        <v>0.04</v>
      </c>
      <c s="10" r="N115">
        <f>M115*L115</f>
        <v>0.12</v>
      </c>
      <c s="30" r="O115"/>
      <c s="6" r="P115"/>
      <c s="6" r="Q115"/>
      <c s="6" r="R115"/>
    </row>
    <row r="116">
      <c t="s" s="29" r="A116">
        <v>343</v>
      </c>
      <c t="s" s="28" r="B116">
        <v>344</v>
      </c>
      <c s="1" r="C116"/>
      <c t="s" s="1" r="D116">
        <v>345</v>
      </c>
      <c s="3" r="E116"/>
      <c s="3" r="F116"/>
      <c s="3" r="G116">
        <v>1</v>
      </c>
      <c s="3" r="H116"/>
      <c s="3" r="I116"/>
      <c s="9" r="J116">
        <f>SUM((E116*$E$2),({}*{}),(F116*$F$2),({}*{}),(G116*$G$2),({}*{}),(H116*$H$2),({}*{}),({}*{}),(I116*$I$2))</f>
        <v>1</v>
      </c>
      <c s="8" r="K116">
        <f>IF((J116&gt;10),FLOOR((J116*0.3),1),CEILING((J116*0.5),1))</f>
        <v>1</v>
      </c>
      <c s="7" r="L116">
        <f>SUM(J116,K116)</f>
        <v>2</v>
      </c>
      <c s="10" r="M116">
        <v>4.21</v>
      </c>
      <c s="10" r="N116">
        <f>M116*L116</f>
        <v>8.42</v>
      </c>
      <c s="30" r="O116"/>
      <c s="6" r="P116"/>
      <c s="6" r="Q116"/>
      <c s="6" r="R116"/>
    </row>
    <row r="117">
      <c t="s" s="5" r="A117">
        <v>346</v>
      </c>
      <c t="s" s="28" r="B117">
        <v>347</v>
      </c>
      <c s="1" r="C117"/>
      <c t="s" s="1" r="D117">
        <v>348</v>
      </c>
      <c s="3" r="E117"/>
      <c s="3" r="F117"/>
      <c s="3" r="G117"/>
      <c s="3" r="H117"/>
      <c s="3" r="I117">
        <v>8</v>
      </c>
      <c s="9" r="J117">
        <f>SUM((E117*$E$2),({}*{}),(F117*$F$2),({}*{}),(G117*$G$2),({}*{}),(H117*$H$2),({}*{}),({}*{}),(I117*$I$2))</f>
        <v>8</v>
      </c>
      <c s="8" r="K117">
        <v>0</v>
      </c>
      <c s="7" r="L117">
        <f>SUM(J117,K117)</f>
        <v>8</v>
      </c>
      <c s="10" r="M117">
        <v>1.1</v>
      </c>
      <c s="10" r="N117">
        <f>M117*L117</f>
        <v>8.8</v>
      </c>
      <c s="30" r="O117"/>
      <c s="6" r="P117"/>
      <c s="6" r="Q117"/>
      <c s="6" r="R117"/>
    </row>
    <row r="118">
      <c t="s" s="5" r="A118">
        <v>349</v>
      </c>
      <c t="s" s="28" r="B118">
        <v>347</v>
      </c>
      <c s="1" r="C118"/>
      <c t="s" s="1" r="D118">
        <v>350</v>
      </c>
      <c s="3" r="E118"/>
      <c s="3" r="F118"/>
      <c s="3" r="G118"/>
      <c s="3" r="H118"/>
      <c s="3" r="I118">
        <v>25</v>
      </c>
      <c s="9" r="J118">
        <f>SUM((E118*$E$2),({}*{}),(F118*$F$2),({}*{}),(G118*$G$2),({}*{}),(H118*$H$2),({}*{}),({}*{}),(I118*$I$2))</f>
        <v>25</v>
      </c>
      <c s="8" r="K118">
        <v>0</v>
      </c>
      <c s="7" r="L118">
        <f>SUM(J118,K118)</f>
        <v>25</v>
      </c>
      <c s="10" r="M118">
        <v>0.48</v>
      </c>
      <c s="10" r="N118">
        <f>M118*L118</f>
        <v>12</v>
      </c>
      <c s="30" r="O118"/>
      <c s="6" r="P118"/>
      <c s="6" r="Q118"/>
      <c s="6" r="R118"/>
    </row>
    <row r="119">
      <c t="s" s="5" r="A119">
        <v>349</v>
      </c>
      <c t="s" s="28" r="B119">
        <v>347</v>
      </c>
      <c s="1" r="C119"/>
      <c t="s" s="1" r="D119">
        <v>351</v>
      </c>
      <c s="3" r="E119"/>
      <c s="3" r="F119"/>
      <c s="3" r="G119"/>
      <c s="3" r="H119"/>
      <c s="3" r="I119">
        <v>8</v>
      </c>
      <c s="9" r="J119">
        <f>SUM((E119*$E$2),({}*{}),(F119*$F$2),({}*{}),(G119*$G$2),({}*{}),(H119*$H$2),({}*{}),({}*{}),(I119*$I$2))</f>
        <v>8</v>
      </c>
      <c s="8" r="K119">
        <v>0</v>
      </c>
      <c s="7" r="L119">
        <f>SUM(J119,K119)</f>
        <v>8</v>
      </c>
      <c s="10" r="M119">
        <v>1.1</v>
      </c>
      <c s="10" r="N119">
        <f>M119*L119</f>
        <v>8.8</v>
      </c>
      <c s="30" r="O119"/>
      <c s="6" r="P119"/>
      <c s="6" r="Q119"/>
      <c s="6" r="R119"/>
    </row>
    <row r="120">
      <c t="s" s="5" r="A120">
        <v>352</v>
      </c>
      <c t="s" s="28" r="B120">
        <v>347</v>
      </c>
      <c s="1" r="C120"/>
      <c t="s" s="1" r="D120">
        <v>353</v>
      </c>
      <c s="3" r="E120"/>
      <c s="3" r="F120"/>
      <c s="3" r="G120"/>
      <c s="3" r="H120"/>
      <c s="3" r="I120">
        <v>25</v>
      </c>
      <c s="9" r="J120">
        <f>SUM((E120*$E$2),({}*{}),(F120*$F$2),({}*{}),(G120*$G$2),({}*{}),(H120*$H$2),({}*{}),({}*{}),(I120*$I$2))</f>
        <v>25</v>
      </c>
      <c s="8" r="K120">
        <v>0</v>
      </c>
      <c s="7" r="L120">
        <f>SUM(J120,K120)</f>
        <v>25</v>
      </c>
      <c s="10" r="M120">
        <v>0.1615</v>
      </c>
      <c s="10" r="N120">
        <f>M120*L120</f>
        <v>4.0375</v>
      </c>
      <c s="30" r="O120"/>
      <c s="6" r="P120"/>
      <c s="6" r="Q120"/>
      <c s="6" r="R120"/>
    </row>
    <row r="121">
      <c t="s" s="5" r="A121">
        <v>354</v>
      </c>
      <c t="s" s="28" r="B121">
        <v>347</v>
      </c>
      <c s="1" r="C121"/>
      <c t="s" s="1" r="D121">
        <v>355</v>
      </c>
      <c s="3" r="E121"/>
      <c s="3" r="F121"/>
      <c s="3" r="G121"/>
      <c s="3" r="H121"/>
      <c s="3" r="I121">
        <v>25</v>
      </c>
      <c s="9" r="J121">
        <f>SUM((E121*$E$2),({}*{}),(F121*$F$2),({}*{}),(G121*$G$2),({}*{}),(H121*$H$2),({}*{}),({}*{}),(I121*$I$2))</f>
        <v>25</v>
      </c>
      <c s="8" r="K121">
        <v>0</v>
      </c>
      <c s="7" r="L121">
        <f>SUM(J121,K121)</f>
        <v>25</v>
      </c>
      <c s="10" r="M121">
        <v>0.1615</v>
      </c>
      <c s="10" r="N121">
        <f>M121*L121</f>
        <v>4.0375</v>
      </c>
      <c s="30" r="O121"/>
      <c s="6" r="P121"/>
      <c s="6" r="Q121"/>
      <c s="6" r="R121"/>
    </row>
    <row r="122">
      <c t="s" s="5" r="A122">
        <v>356</v>
      </c>
      <c t="s" s="28" r="B122">
        <v>347</v>
      </c>
      <c s="1" r="C122"/>
      <c t="s" s="1" r="D122">
        <v>357</v>
      </c>
      <c s="3" r="E122"/>
      <c s="3" r="F122"/>
      <c s="3" r="G122"/>
      <c s="3" r="H122"/>
      <c s="3" r="I122">
        <v>1</v>
      </c>
      <c s="9" r="J122">
        <f>SUM((E122*$E$2),({}*{}),(F122*$F$2),({}*{}),(G122*$G$2),({}*{}),(H122*$H$2),({}*{}),({}*{}),(I122*$I$2))</f>
        <v>1</v>
      </c>
      <c s="8" r="K122">
        <v>0</v>
      </c>
      <c s="7" r="L122">
        <f>SUM(J122,K122)</f>
        <v>1</v>
      </c>
      <c s="10" r="M122">
        <v>39.96</v>
      </c>
      <c s="10" r="N122">
        <f>M122*L122</f>
        <v>39.96</v>
      </c>
      <c s="30" r="O122"/>
      <c s="6" r="P122"/>
      <c s="6" r="Q122"/>
      <c s="6" r="R122"/>
    </row>
    <row r="123">
      <c t="s" s="5" r="A123">
        <v>358</v>
      </c>
      <c t="s" s="28" r="B123">
        <v>347</v>
      </c>
      <c s="1" r="C123"/>
      <c t="s" s="1" r="D123">
        <v>359</v>
      </c>
      <c s="3" r="E123"/>
      <c s="3" r="F123"/>
      <c s="3" r="G123"/>
      <c s="3" r="H123"/>
      <c s="3" r="I123">
        <v>1</v>
      </c>
      <c s="9" r="J123">
        <f>SUM((E123*$E$2),({}*{}),(F123*$F$2),({}*{}),(G123*$G$2),({}*{}),(H123*$H$2),({}*{}),({}*{}),(I123*$I$2))</f>
        <v>1</v>
      </c>
      <c s="8" r="K123">
        <v>0</v>
      </c>
      <c s="7" r="L123">
        <f>SUM(J123,K123)</f>
        <v>1</v>
      </c>
      <c s="10" r="M123">
        <v>8.1</v>
      </c>
      <c s="10" r="N123">
        <f>M123*L123</f>
        <v>8.1</v>
      </c>
      <c s="30" r="O123"/>
      <c s="6" r="P123"/>
      <c s="6" r="Q123"/>
      <c s="6" r="R123"/>
    </row>
    <row r="124">
      <c t="s" s="5" r="A124">
        <v>360</v>
      </c>
      <c t="s" s="28" r="B124">
        <v>347</v>
      </c>
      <c s="1" r="C124"/>
      <c t="s" s="1" r="D124">
        <v>361</v>
      </c>
      <c s="3" r="E124"/>
      <c s="3" r="F124"/>
      <c s="3" r="G124"/>
      <c s="3" r="H124"/>
      <c s="3" r="I124">
        <v>1</v>
      </c>
      <c s="9" r="J124">
        <f>SUM((E124*$E$2),({}*{}),(F124*$F$2),({}*{}),(G124*$G$2),({}*{}),(H124*$H$2),({}*{}),({}*{}),(I124*$I$2))</f>
        <v>1</v>
      </c>
      <c s="8" r="K124">
        <v>0</v>
      </c>
      <c s="7" r="L124">
        <f>SUM(J124,K124)</f>
        <v>1</v>
      </c>
      <c s="10" r="M124">
        <v>8.68</v>
      </c>
      <c s="10" r="N124">
        <f>M124*L124</f>
        <v>8.68</v>
      </c>
      <c s="30" r="O124"/>
      <c s="6" r="P124"/>
      <c s="6" r="Q124"/>
      <c s="6" r="R124"/>
    </row>
    <row r="125">
      <c s="22" r="A125"/>
      <c s="28" r="B125"/>
      <c s="1" r="C125"/>
      <c s="1" r="D125"/>
      <c s="3" r="E125"/>
      <c s="3" r="F125"/>
      <c s="3" r="G125"/>
      <c s="3" r="H125"/>
      <c s="3" r="I125"/>
      <c s="9" r="J125">
        <f>SUM((E125*$E$2),({}*{}),(F125*$F$2),({}*{}),(G125*$G$2),({}*{}),(H125*$H$2),({}*{}),({}*{}),(I125*$I$2))</f>
        <v>0</v>
      </c>
      <c s="8" r="K125">
        <v>0</v>
      </c>
      <c s="7" r="L125">
        <f>SUM(J125,K125)</f>
        <v>0</v>
      </c>
      <c s="10" r="M125"/>
      <c s="10" r="N125">
        <f>M125*L125</f>
        <v>0</v>
      </c>
      <c s="30" r="O125"/>
      <c s="6" r="P125"/>
      <c s="6" r="Q125"/>
      <c s="6" r="R125"/>
    </row>
    <row r="126">
      <c s="22" r="A126"/>
      <c s="28" r="B126"/>
      <c s="1" r="C126"/>
      <c s="1" r="D126"/>
      <c s="3" r="E126"/>
      <c s="3" r="F126"/>
      <c s="3" r="G126"/>
      <c s="3" r="H126"/>
      <c s="3" r="I126"/>
      <c s="9" r="J126">
        <f>SUM((E126*$E$2),({}*{}),(F126*$F$2),({}*{}),(G126*$G$2),({}*{}),(H126*$H$2),({}*{}),({}*{}),(I126*$I$2))</f>
        <v>0</v>
      </c>
      <c s="8" r="K126">
        <v>0</v>
      </c>
      <c s="7" r="L126">
        <f>SUM(J126,K126)</f>
        <v>0</v>
      </c>
      <c s="10" r="M126"/>
      <c s="10" r="N126">
        <f>M126*L126</f>
        <v>0</v>
      </c>
      <c s="30" r="O126"/>
      <c s="6" r="P126"/>
      <c s="6" r="Q126"/>
      <c s="6" r="R126"/>
    </row>
    <row r="127">
      <c s="22" r="A127"/>
      <c s="28" r="B127"/>
      <c s="1" r="C127"/>
      <c s="1" r="D127"/>
      <c s="3" r="E127"/>
      <c s="3" r="F127"/>
      <c s="3" r="G127"/>
      <c s="3" r="H127"/>
      <c s="3" r="I127"/>
      <c s="9" r="J127">
        <f>SUM((E127*$E$2),({}*{}),(F127*$F$2),({}*{}),(G127*$G$2),({}*{}),(H127*$H$2),({}*{}),({}*{}),(I127*$I$2))</f>
        <v>0</v>
      </c>
      <c s="8" r="K127">
        <v>0</v>
      </c>
      <c s="7" r="L127">
        <f>SUM(J127,K127)</f>
        <v>0</v>
      </c>
      <c s="10" r="M127"/>
      <c s="10" r="N127">
        <f>M127*L127</f>
        <v>0</v>
      </c>
      <c s="30" r="O127"/>
      <c s="6" r="P127"/>
      <c s="6" r="Q127"/>
      <c s="6" r="R127"/>
    </row>
    <row r="128">
      <c s="22" r="A128"/>
      <c s="28" r="B128"/>
      <c s="1" r="C128"/>
      <c s="1" r="D128"/>
      <c s="3" r="E128"/>
      <c s="3" r="F128"/>
      <c s="3" r="G128"/>
      <c s="3" r="H128"/>
      <c s="3" r="I128"/>
      <c s="9" r="J128">
        <f>SUM((E128*$E$2),({}*{}),(F128*$F$2),({}*{}),(G128*$G$2),({}*{}),(H128*$H$2),({}*{}),({}*{}),(I128*$I$2))</f>
        <v>0</v>
      </c>
      <c s="8" r="K128">
        <v>0</v>
      </c>
      <c s="7" r="L128">
        <f>SUM(J128,K128)</f>
        <v>0</v>
      </c>
      <c s="10" r="M128"/>
      <c s="10" r="N128">
        <f>M128*L128</f>
        <v>0</v>
      </c>
      <c s="30" r="O128"/>
      <c s="6" r="P128"/>
      <c s="6" r="Q128"/>
      <c s="6" r="R128"/>
    </row>
    <row r="129">
      <c s="22" r="A129"/>
      <c s="28" r="B129"/>
      <c s="1" r="C129"/>
      <c s="1" r="D129"/>
      <c s="3" r="E129"/>
      <c s="3" r="F129"/>
      <c s="3" r="G129"/>
      <c s="3" r="H129"/>
      <c s="3" r="I129"/>
      <c s="9" r="J129">
        <f>SUM((E129*$E$2),({}*{}),(F129*$F$2),({}*{}),(G129*$G$2),({}*{}),(H129*$H$2),({}*{}),({}*{}),(I129*$I$2))</f>
        <v>0</v>
      </c>
      <c s="8" r="K129">
        <v>0</v>
      </c>
      <c s="7" r="L129">
        <f>SUM(J129,K129)</f>
        <v>0</v>
      </c>
      <c s="10" r="M129"/>
      <c s="10" r="N129">
        <f>M129*L129</f>
        <v>0</v>
      </c>
      <c s="30" r="O129"/>
      <c s="6" r="P129"/>
      <c s="6" r="Q129"/>
      <c s="6" r="R129"/>
    </row>
    <row r="130">
      <c s="22" r="A130"/>
      <c s="28" r="B130"/>
      <c s="1" r="C130"/>
      <c s="1" r="D130"/>
      <c s="3" r="E130"/>
      <c s="3" r="F130"/>
      <c s="3" r="G130"/>
      <c s="3" r="H130"/>
      <c s="3" r="I130"/>
      <c s="9" r="J130">
        <f>SUM((E130*$E$2),({}*{}),(F130*$F$2),({}*{}),(G130*$G$2),({}*{}),(H130*$H$2),({}*{}),({}*{}),(I130*$I$2))</f>
        <v>0</v>
      </c>
      <c s="8" r="K130">
        <v>0</v>
      </c>
      <c s="7" r="L130">
        <f>SUM(J130,K130)</f>
        <v>0</v>
      </c>
      <c s="10" r="M130"/>
      <c s="10" r="N130">
        <f>M130*L130</f>
        <v>0</v>
      </c>
      <c s="30" r="O130"/>
      <c s="6" r="P130"/>
      <c s="6" r="Q130"/>
      <c s="6" r="R130"/>
    </row>
    <row r="131">
      <c s="22" r="A131"/>
      <c s="28" r="B131"/>
      <c s="1" r="C131"/>
      <c s="1" r="D131"/>
      <c s="3" r="E131"/>
      <c s="3" r="F131"/>
      <c s="3" r="G131"/>
      <c s="3" r="H131"/>
      <c s="3" r="I131"/>
      <c s="9" r="J131">
        <f>SUM((E131*$E$2),({}*{}),(F131*$F$2),({}*{}),(G131*$G$2),({}*{}),(H131*$H$2),({}*{}),({}*{}),(I131*$I$2))</f>
        <v>0</v>
      </c>
      <c s="8" r="K131">
        <v>0</v>
      </c>
      <c s="7" r="L131">
        <f>SUM(J131,K131)</f>
        <v>0</v>
      </c>
      <c s="10" r="M131"/>
      <c s="10" r="N131">
        <f>M131*L131</f>
        <v>0</v>
      </c>
      <c s="30" r="O131"/>
      <c s="6" r="P131"/>
      <c s="6" r="Q131"/>
      <c s="6" r="R131"/>
    </row>
    <row r="132">
      <c s="22" r="A132"/>
      <c s="28" r="B132"/>
      <c s="1" r="C132"/>
      <c s="1" r="D132"/>
      <c s="3" r="E132"/>
      <c s="3" r="F132"/>
      <c s="3" r="G132"/>
      <c s="3" r="H132"/>
      <c s="3" r="I132"/>
      <c s="9" r="J132">
        <f>SUM((E132*$E$2),({}*{}),(F132*$F$2),({}*{}),(G132*$G$2),({}*{}),(H132*$H$2),({}*{}),({}*{}),(I132*$I$2))</f>
        <v>0</v>
      </c>
      <c s="8" r="K132">
        <v>0</v>
      </c>
      <c s="7" r="L132">
        <f>SUM(J132,K132)</f>
        <v>0</v>
      </c>
      <c s="10" r="M132"/>
      <c s="10" r="N132">
        <f>M132*L132</f>
        <v>0</v>
      </c>
      <c s="30" r="O132"/>
      <c s="6" r="P132"/>
      <c s="6" r="Q132"/>
      <c s="6" r="R132"/>
    </row>
  </sheetData>
</worksheet>
</file>