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fat\Desktop\deepSHAPE\results\"/>
    </mc:Choice>
  </mc:AlternateContent>
  <bookViews>
    <workbookView xWindow="555" yWindow="9090" windowWidth="27090" windowHeight="11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U12" i="1" s="1"/>
  <c r="T15" i="1"/>
  <c r="T14" i="1"/>
  <c r="T12" i="1"/>
  <c r="U14" i="1" l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R5" i="1" l="1"/>
  <c r="R6" i="1" l="1"/>
  <c r="R7" i="1"/>
</calcChain>
</file>

<file path=xl/sharedStrings.xml><?xml version="1.0" encoding="utf-8"?>
<sst xmlns="http://schemas.openxmlformats.org/spreadsheetml/2006/main" count="14" uniqueCount="13">
  <si>
    <t>Total Neighbours</t>
  </si>
  <si>
    <t>Number of epochs</t>
  </si>
  <si>
    <t>Total parameters</t>
  </si>
  <si>
    <t>Pearson Correlation</t>
  </si>
  <si>
    <t>Mean Squared Error</t>
  </si>
  <si>
    <t>Mean Absolute Error</t>
  </si>
  <si>
    <t>transcripts</t>
  </si>
  <si>
    <t>nucleotides</t>
  </si>
  <si>
    <t>Train</t>
  </si>
  <si>
    <t>Test</t>
  </si>
  <si>
    <t>Sum</t>
  </si>
  <si>
    <t>in vitro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</si>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</sst>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topLeftCell="D1" workbookViewId="0">
      <selection activeCell="P22" sqref="P22"/>
    </sheetView>
  </sheetViews>
  <sheetFormatPr defaultRowHeight="15" x14ac:dyDescent="0.25"/>
  <cols>
    <col min="1" max="1" width="17" customWidth="1"/>
    <col min="5" max="5" width="10.28515625" bestFit="1" customWidth="1"/>
    <col min="6" max="6" width="11.42578125" bestFit="1" customWidth="1"/>
    <col min="9" max="9" width="10.28515625" bestFit="1" customWidth="1"/>
    <col min="10" max="10" width="11.42578125" bestFit="1" customWidth="1"/>
    <col min="19" max="19" width="9.28515625" customWidth="1"/>
    <col min="20" max="20" width="10.28515625" bestFit="1" customWidth="1"/>
    <col min="21" max="21" width="12" bestFit="1" customWidth="1"/>
  </cols>
  <sheetData>
    <row r="2" spans="1:22" x14ac:dyDescent="0.25">
      <c r="A2" t="s">
        <v>0</v>
      </c>
      <c r="B2">
        <v>20</v>
      </c>
      <c r="C2">
        <v>20</v>
      </c>
      <c r="D2">
        <v>20</v>
      </c>
      <c r="E2">
        <v>40</v>
      </c>
      <c r="F2">
        <v>40</v>
      </c>
      <c r="G2">
        <v>40</v>
      </c>
      <c r="H2">
        <v>80</v>
      </c>
      <c r="I2">
        <v>80</v>
      </c>
      <c r="J2">
        <v>80</v>
      </c>
      <c r="K2">
        <v>120</v>
      </c>
      <c r="L2">
        <v>120</v>
      </c>
      <c r="M2">
        <v>120</v>
      </c>
      <c r="N2">
        <v>160</v>
      </c>
      <c r="O2">
        <v>160</v>
      </c>
      <c r="P2">
        <v>160</v>
      </c>
    </row>
    <row r="3" spans="1:22" x14ac:dyDescent="0.25">
      <c r="A3" t="s">
        <v>1</v>
      </c>
      <c r="B3">
        <f>INT(1)</f>
        <v>1</v>
      </c>
      <c r="C3">
        <f>INT(2)</f>
        <v>2</v>
      </c>
      <c r="D3">
        <f>INT(3)</f>
        <v>3</v>
      </c>
      <c r="E3">
        <f>INT(1)</f>
        <v>1</v>
      </c>
      <c r="F3">
        <f>INT(2)</f>
        <v>2</v>
      </c>
      <c r="G3">
        <f>INT(3)</f>
        <v>3</v>
      </c>
      <c r="H3">
        <f>INT(1)</f>
        <v>1</v>
      </c>
      <c r="I3">
        <f>INT(2)</f>
        <v>2</v>
      </c>
      <c r="J3">
        <f>INT(3)</f>
        <v>3</v>
      </c>
      <c r="K3">
        <f>INT(1)</f>
        <v>1</v>
      </c>
      <c r="L3">
        <f>INT(2)</f>
        <v>2</v>
      </c>
      <c r="M3">
        <f>INT(3)</f>
        <v>3</v>
      </c>
      <c r="N3">
        <f>INT(1)</f>
        <v>1</v>
      </c>
      <c r="O3">
        <f>INT(2)</f>
        <v>2</v>
      </c>
      <c r="P3">
        <f>INT(3)</f>
        <v>3</v>
      </c>
    </row>
    <row r="4" spans="1:22" x14ac:dyDescent="0.25">
      <c r="A4" t="s">
        <v>2</v>
      </c>
      <c r="B4" s="1">
        <v>16171</v>
      </c>
      <c r="C4" s="1">
        <v>16171</v>
      </c>
      <c r="D4" s="1">
        <v>16171</v>
      </c>
      <c r="E4" s="1">
        <v>26171</v>
      </c>
      <c r="F4" s="1">
        <v>26171</v>
      </c>
      <c r="G4" s="1">
        <v>26171</v>
      </c>
      <c r="H4" s="1">
        <v>46171</v>
      </c>
      <c r="I4" s="1">
        <v>46171</v>
      </c>
      <c r="J4" s="1">
        <v>46171</v>
      </c>
      <c r="K4" s="1">
        <v>66171</v>
      </c>
      <c r="L4" s="1">
        <v>66171</v>
      </c>
      <c r="M4" s="1">
        <v>66171</v>
      </c>
      <c r="N4" s="1">
        <v>86171</v>
      </c>
      <c r="O4" s="1">
        <v>86171</v>
      </c>
      <c r="P4" s="1">
        <v>86171</v>
      </c>
    </row>
    <row r="5" spans="1:22" x14ac:dyDescent="0.25">
      <c r="A5" t="s">
        <v>3</v>
      </c>
      <c r="B5">
        <v>0.56310140013120702</v>
      </c>
      <c r="C5">
        <v>0.56405952796617997</v>
      </c>
      <c r="D5">
        <v>0.56515916907915198</v>
      </c>
      <c r="E5">
        <v>0.57204960675796301</v>
      </c>
      <c r="F5">
        <v>0.57533665445049498</v>
      </c>
      <c r="G5">
        <v>0.57781979247292803</v>
      </c>
      <c r="H5">
        <v>0.59478785480794405</v>
      </c>
      <c r="I5">
        <v>0.59911608012722695</v>
      </c>
      <c r="J5">
        <v>0.60187715661767804</v>
      </c>
      <c r="K5">
        <v>0.59078884780603702</v>
      </c>
      <c r="L5">
        <v>0.597530046743461</v>
      </c>
      <c r="M5">
        <v>0.60275193409592998</v>
      </c>
      <c r="N5">
        <v>0.59953908892159402</v>
      </c>
      <c r="O5">
        <v>0.60693524641718199</v>
      </c>
      <c r="P5">
        <v>0.60957958391160505</v>
      </c>
      <c r="R5">
        <f>MAX(B5:P5)</f>
        <v>0.60957958391160505</v>
      </c>
    </row>
    <row r="6" spans="1:22" x14ac:dyDescent="0.25">
      <c r="A6" t="s">
        <v>4</v>
      </c>
      <c r="B6">
        <v>5.4272068234684501E-2</v>
      </c>
      <c r="C6">
        <v>5.4172236542381902E-2</v>
      </c>
      <c r="D6">
        <v>5.4069340102214397E-2</v>
      </c>
      <c r="E6">
        <v>5.3440694165917603E-2</v>
      </c>
      <c r="F6">
        <v>5.3194081605870101E-2</v>
      </c>
      <c r="G6">
        <v>5.29128588924331E-2</v>
      </c>
      <c r="H6">
        <v>5.1376859963780601E-2</v>
      </c>
      <c r="I6">
        <v>5.0981130888864301E-2</v>
      </c>
      <c r="J6">
        <v>5.0674529226355403E-2</v>
      </c>
      <c r="K6">
        <v>5.17286811660254E-2</v>
      </c>
      <c r="L6">
        <v>5.1094466154094798E-2</v>
      </c>
      <c r="M6">
        <v>5.0579573182868001E-2</v>
      </c>
      <c r="N6">
        <v>5.0959358560091601E-2</v>
      </c>
      <c r="O6">
        <v>5.02166938027339E-2</v>
      </c>
      <c r="P6">
        <v>4.9929300181262397E-2</v>
      </c>
      <c r="R6">
        <f>MIN(B6:P6)</f>
        <v>4.9929300181262397E-2</v>
      </c>
    </row>
    <row r="7" spans="1:22" x14ac:dyDescent="0.25">
      <c r="A7" t="s">
        <v>5</v>
      </c>
      <c r="B7">
        <v>0.1621763079569</v>
      </c>
      <c r="C7">
        <v>0.16252195863612201</v>
      </c>
      <c r="D7">
        <v>0.16253114453756101</v>
      </c>
      <c r="E7">
        <v>0.162875874001188</v>
      </c>
      <c r="F7">
        <v>0.16009272213267001</v>
      </c>
      <c r="G7">
        <v>0.161095347665941</v>
      </c>
      <c r="H7">
        <v>0.156588271546762</v>
      </c>
      <c r="I7">
        <v>0.156299377967349</v>
      </c>
      <c r="J7">
        <v>0.15586453338610801</v>
      </c>
      <c r="K7">
        <v>0.16049655725024101</v>
      </c>
      <c r="L7">
        <v>0.156636096047408</v>
      </c>
      <c r="M7">
        <v>0.15730914872426599</v>
      </c>
      <c r="N7">
        <v>0.155333041095709</v>
      </c>
      <c r="O7">
        <v>0.15480679110800999</v>
      </c>
      <c r="P7">
        <v>0.154411596271431</v>
      </c>
      <c r="R7">
        <f>MIN(B7:P7)</f>
        <v>0.154411596271431</v>
      </c>
    </row>
    <row r="8" spans="1:22" x14ac:dyDescent="0.25">
      <c r="C8" s="4"/>
      <c r="D8" s="4"/>
      <c r="E8" s="4"/>
      <c r="F8" s="4"/>
      <c r="G8" s="4"/>
      <c r="H8" s="4"/>
      <c r="I8" s="4"/>
      <c r="J8" s="4"/>
      <c r="K8" s="4"/>
      <c r="L8" s="4"/>
      <c r="S8" s="6" t="s">
        <v>11</v>
      </c>
      <c r="T8" s="6"/>
      <c r="U8" s="6"/>
    </row>
    <row r="9" spans="1:22" x14ac:dyDescent="0.25">
      <c r="C9" s="4"/>
      <c r="D9" s="5"/>
      <c r="E9" s="5"/>
      <c r="F9" s="5"/>
      <c r="G9" s="4"/>
      <c r="H9" s="5"/>
      <c r="I9" s="5"/>
      <c r="J9" s="5"/>
      <c r="K9" s="4"/>
      <c r="L9" s="4"/>
    </row>
    <row r="10" spans="1:22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S10" s="2"/>
      <c r="T10" s="2" t="s">
        <v>6</v>
      </c>
      <c r="U10" s="2" t="s">
        <v>7</v>
      </c>
    </row>
    <row r="11" spans="1:22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S11" s="7" t="s">
        <v>8</v>
      </c>
      <c r="T11" s="3">
        <v>7242</v>
      </c>
      <c r="U11" s="3">
        <v>12403550</v>
      </c>
    </row>
    <row r="12" spans="1:22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S12" s="8"/>
      <c r="T12" s="3">
        <f>(T11/T15)*100</f>
        <v>90.018645121193288</v>
      </c>
      <c r="U12" s="3">
        <f>(U11/U15)*100</f>
        <v>89.085547205776834</v>
      </c>
      <c r="V12" t="s">
        <v>12</v>
      </c>
    </row>
    <row r="13" spans="1:22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S13" s="7" t="s">
        <v>9</v>
      </c>
      <c r="T13" s="3">
        <v>803</v>
      </c>
      <c r="U13" s="3">
        <v>1519640</v>
      </c>
    </row>
    <row r="14" spans="1:22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S14" s="8"/>
      <c r="T14" s="3">
        <f>(T13/T15)*100</f>
        <v>9.9813548788067123</v>
      </c>
      <c r="U14" s="3">
        <f>(U13/U15)*100</f>
        <v>10.914452794223163</v>
      </c>
      <c r="V14" t="s">
        <v>12</v>
      </c>
    </row>
    <row r="15" spans="1:22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S15" t="s">
        <v>10</v>
      </c>
      <c r="T15">
        <f>T11+T13</f>
        <v>8045</v>
      </c>
      <c r="U15">
        <f>U11+U13</f>
        <v>13923190</v>
      </c>
    </row>
    <row r="16" spans="1:22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</row>
  </sheetData>
  <mergeCells count="3">
    <mergeCell ref="S8:U8"/>
    <mergeCell ref="S11:S12"/>
    <mergeCell ref="S13:S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YifatDar</dc:creator>
  <cp:lastModifiedBy>Yifat</cp:lastModifiedBy>
  <dcterms:created xsi:type="dcterms:W3CDTF">2019-05-08T12:51:49Z</dcterms:created>
  <dcterms:modified xsi:type="dcterms:W3CDTF">2020-04-19T07:39:12Z</dcterms:modified>
</cp:coreProperties>
</file>