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C:\Users\anjor\Documents\"/>
    </mc:Choice>
  </mc:AlternateContent>
  <xr:revisionPtr revIDLastSave="0" documentId="13_ncr:1_{661D9836-F4A9-4E37-AAF1-8189137763FD}" xr6:coauthVersionLast="47" xr6:coauthVersionMax="47" xr10:uidLastSave="{00000000-0000-0000-0000-000000000000}"/>
  <bookViews>
    <workbookView xWindow="-108" yWindow="-108" windowWidth="23256" windowHeight="13176" firstSheet="3" activeTab="6" xr2:uid="{00000000-000D-0000-FFFF-FFFF00000000}"/>
  </bookViews>
  <sheets>
    <sheet name="EMPLOYEE DATASET" sheetId="1" r:id="rId1"/>
    <sheet name="SALARY BY ROLE" sheetId="8" r:id="rId2"/>
    <sheet name="AD BUDGET VS SALES" sheetId="2" r:id="rId3"/>
    <sheet name="LOANS AND INTEREST" sheetId="3" r:id="rId4"/>
    <sheet name="PIVOT TABLE" sheetId="7" r:id="rId5"/>
    <sheet name="PIVOT TABLE VALUES" sheetId="4" r:id="rId6"/>
    <sheet name="PRICE DISCOUNT" sheetId="5" r:id="rId7"/>
    <sheet name="RANGE LOOKUP" sheetId="6" r:id="rId8"/>
  </sheets>
  <calcPr calcId="18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</calcChain>
</file>

<file path=xl/sharedStrings.xml><?xml version="1.0" encoding="utf-8"?>
<sst xmlns="http://schemas.openxmlformats.org/spreadsheetml/2006/main" count="1069" uniqueCount="431">
  <si>
    <t>S/N</t>
  </si>
  <si>
    <t>Employee Name</t>
  </si>
  <si>
    <t>Department</t>
  </si>
  <si>
    <t>Role</t>
  </si>
  <si>
    <t>Salary (USD)</t>
  </si>
  <si>
    <t>Years of Experience</t>
  </si>
  <si>
    <t>Norma Fisher</t>
  </si>
  <si>
    <t>HR</t>
  </si>
  <si>
    <t>Coordinator</t>
  </si>
  <si>
    <t>Jorge Sullivan</t>
  </si>
  <si>
    <t>Elizabeth Woods</t>
  </si>
  <si>
    <t>Finance</t>
  </si>
  <si>
    <t>Susan Wagner</t>
  </si>
  <si>
    <t>Engineering</t>
  </si>
  <si>
    <t>Consultant</t>
  </si>
  <si>
    <t>Peter Montgomery</t>
  </si>
  <si>
    <t>Marketing</t>
  </si>
  <si>
    <t>Theodore Mcgrath</t>
  </si>
  <si>
    <t>R&amp;D</t>
  </si>
  <si>
    <t>Stephanie Collins</t>
  </si>
  <si>
    <t>Manager</t>
  </si>
  <si>
    <t>Stephanie Sutton</t>
  </si>
  <si>
    <t>Brian Hamilton</t>
  </si>
  <si>
    <t>Engineer</t>
  </si>
  <si>
    <t>Susan Levy</t>
  </si>
  <si>
    <t>Sean Green</t>
  </si>
  <si>
    <t>Kimberly Smith</t>
  </si>
  <si>
    <t>Jennifer Summers</t>
  </si>
  <si>
    <t>April Snyder</t>
  </si>
  <si>
    <t>Analyst</t>
  </si>
  <si>
    <t>Dana Nguyen</t>
  </si>
  <si>
    <t>Cheryl Bradley</t>
  </si>
  <si>
    <t>Walter Pratt</t>
  </si>
  <si>
    <t>Bobby Flores</t>
  </si>
  <si>
    <t>Tasha Rodriguez</t>
  </si>
  <si>
    <t>Michelle Kelley</t>
  </si>
  <si>
    <t>Kimberly Maynard</t>
  </si>
  <si>
    <t>Laurie Wallace</t>
  </si>
  <si>
    <t>Janice Johnston</t>
  </si>
  <si>
    <t>Collin Lopez</t>
  </si>
  <si>
    <t>Mary Alvarez</t>
  </si>
  <si>
    <t>Peter Mcdowell</t>
  </si>
  <si>
    <t>Sarah Villanueva</t>
  </si>
  <si>
    <t>Kimberly Myers</t>
  </si>
  <si>
    <t>Operations</t>
  </si>
  <si>
    <t>Desiree Cain</t>
  </si>
  <si>
    <t>Stephanie Lawrence</t>
  </si>
  <si>
    <t>Lauren Hayes</t>
  </si>
  <si>
    <t>Whitney Stark</t>
  </si>
  <si>
    <t>Angela Salazar</t>
  </si>
  <si>
    <t>Mr. Ryan Sanchez</t>
  </si>
  <si>
    <t>Autumn Robinson</t>
  </si>
  <si>
    <t>Faith Cabrera</t>
  </si>
  <si>
    <t>Charles Wolfe</t>
  </si>
  <si>
    <t>Kenneth Kent</t>
  </si>
  <si>
    <t>Melanie Johnson</t>
  </si>
  <si>
    <t>Lisa Johnston</t>
  </si>
  <si>
    <t>Jacob Hooper</t>
  </si>
  <si>
    <t>Alex Woodward</t>
  </si>
  <si>
    <t>Caleb Clark</t>
  </si>
  <si>
    <t>Taylor Johnson</t>
  </si>
  <si>
    <t>Brian Green</t>
  </si>
  <si>
    <t>Matthew Bell</t>
  </si>
  <si>
    <t>Jonathan Williams</t>
  </si>
  <si>
    <t>William Gonzalez</t>
  </si>
  <si>
    <t>Nicholas Massey</t>
  </si>
  <si>
    <t>Caroline Chambers</t>
  </si>
  <si>
    <t>Amy Lowe</t>
  </si>
  <si>
    <t>Gloria King</t>
  </si>
  <si>
    <t>Jessica Thompson</t>
  </si>
  <si>
    <t>Jason Carroll</t>
  </si>
  <si>
    <t>Emily Howard</t>
  </si>
  <si>
    <t>Danielle Castro</t>
  </si>
  <si>
    <t>Patrick Rogers</t>
  </si>
  <si>
    <t>Douglas Allen</t>
  </si>
  <si>
    <t>Heather Roberts</t>
  </si>
  <si>
    <t>Travis Schultz</t>
  </si>
  <si>
    <t>Michelle Hughes</t>
  </si>
  <si>
    <t>Matthew Smith</t>
  </si>
  <si>
    <t>George Allen</t>
  </si>
  <si>
    <t>Jamie Hutchinson</t>
  </si>
  <si>
    <t>Jennifer Morales</t>
  </si>
  <si>
    <t>Jennifer Bates</t>
  </si>
  <si>
    <t>Jeremy Green</t>
  </si>
  <si>
    <t>Joseph Freeman</t>
  </si>
  <si>
    <t>Nicole Henson</t>
  </si>
  <si>
    <t>Eric Owens PhD</t>
  </si>
  <si>
    <t>Robin Lopez</t>
  </si>
  <si>
    <t>Miss Angela Swanson DVM</t>
  </si>
  <si>
    <t>Michael Stewart</t>
  </si>
  <si>
    <t>Mitchell Smith</t>
  </si>
  <si>
    <t>Kelsey Davis</t>
  </si>
  <si>
    <t>Matthew Russo</t>
  </si>
  <si>
    <t>William Garcia</t>
  </si>
  <si>
    <t>Jennifer Miller</t>
  </si>
  <si>
    <t>Jesse Sparks</t>
  </si>
  <si>
    <t>Brandi Meyer</t>
  </si>
  <si>
    <t>Hannah Wiggins</t>
  </si>
  <si>
    <t>Albert Williams</t>
  </si>
  <si>
    <t>Kristin Potts</t>
  </si>
  <si>
    <t>Susan Williams</t>
  </si>
  <si>
    <t>Meredith Rios</t>
  </si>
  <si>
    <t>Stephanie Bowman</t>
  </si>
  <si>
    <t>Joshua Clark</t>
  </si>
  <si>
    <t>Alexa Hernandez</t>
  </si>
  <si>
    <t>Richard Higgins</t>
  </si>
  <si>
    <t>Marc Williams</t>
  </si>
  <si>
    <t>William Roberts</t>
  </si>
  <si>
    <t>Joshua Carter</t>
  </si>
  <si>
    <t>David Williams</t>
  </si>
  <si>
    <t>Joseph Jones</t>
  </si>
  <si>
    <t>Gary Perry</t>
  </si>
  <si>
    <t>Terry Wells</t>
  </si>
  <si>
    <t>Vanessa Cooper</t>
  </si>
  <si>
    <t>Michael Simmons</t>
  </si>
  <si>
    <t>Nicholas Kline</t>
  </si>
  <si>
    <t>Lori Bennett</t>
  </si>
  <si>
    <t>Company Name</t>
  </si>
  <si>
    <t>Ad Budget (USD)</t>
  </si>
  <si>
    <t>Sales (USD)</t>
  </si>
  <si>
    <t>Ford Ltd</t>
  </si>
  <si>
    <t>Toyota Inc</t>
  </si>
  <si>
    <t>Sony Inc</t>
  </si>
  <si>
    <t>Ford Inc</t>
  </si>
  <si>
    <t>Zara and Sons</t>
  </si>
  <si>
    <t>Nike and Sons</t>
  </si>
  <si>
    <t>Ford Group</t>
  </si>
  <si>
    <t>Samsung Group</t>
  </si>
  <si>
    <t>Sony PLC</t>
  </si>
  <si>
    <t>Toyota PLC</t>
  </si>
  <si>
    <t>H&amp;M LLC</t>
  </si>
  <si>
    <t>Nike Group</t>
  </si>
  <si>
    <t>H&amp;M PLC</t>
  </si>
  <si>
    <t>Samsung Ltd</t>
  </si>
  <si>
    <t>Sony and Sons</t>
  </si>
  <si>
    <t>Zara Inc</t>
  </si>
  <si>
    <t>Under Armour LLC</t>
  </si>
  <si>
    <t>Under Armour PLC</t>
  </si>
  <si>
    <t>Toyota and Sons</t>
  </si>
  <si>
    <t>Under Armour Group</t>
  </si>
  <si>
    <t>LG LLC</t>
  </si>
  <si>
    <t>Nike Inc</t>
  </si>
  <si>
    <t>Samsung Inc</t>
  </si>
  <si>
    <t>H&amp;M Ltd</t>
  </si>
  <si>
    <t>LG Inc</t>
  </si>
  <si>
    <t>Nike LLC</t>
  </si>
  <si>
    <t>H&amp;M Inc</t>
  </si>
  <si>
    <t>Apple and Sons</t>
  </si>
  <si>
    <t>Apple Group</t>
  </si>
  <si>
    <t>Apple PLC</t>
  </si>
  <si>
    <t>Under Armour Inc</t>
  </si>
  <si>
    <t>Ford PLC</t>
  </si>
  <si>
    <t>LG PLC</t>
  </si>
  <si>
    <t>Sony Ltd</t>
  </si>
  <si>
    <t>Sony Group</t>
  </si>
  <si>
    <t>Zara PLC</t>
  </si>
  <si>
    <t>H&amp;M Group</t>
  </si>
  <si>
    <t>Nike Ltd</t>
  </si>
  <si>
    <t>H&amp;M and Sons</t>
  </si>
  <si>
    <t>Nike PLC</t>
  </si>
  <si>
    <t>Under Armour and Sons</t>
  </si>
  <si>
    <t>Apple Inc</t>
  </si>
  <si>
    <t>Samsung LLC</t>
  </si>
  <si>
    <t>Ford LLC</t>
  </si>
  <si>
    <t>Apple LLC</t>
  </si>
  <si>
    <t>Toyota Ltd</t>
  </si>
  <si>
    <t>Client Name</t>
  </si>
  <si>
    <t>Loan Amount (USD)</t>
  </si>
  <si>
    <t>Interest Rate (%)</t>
  </si>
  <si>
    <t>Interest (USD)</t>
  </si>
  <si>
    <t>Andrew Smith</t>
  </si>
  <si>
    <t>Erin Martin</t>
  </si>
  <si>
    <t>Matthew Schmitt</t>
  </si>
  <si>
    <t>Stephanie Shaw</t>
  </si>
  <si>
    <t>Meghan Trujillo</t>
  </si>
  <si>
    <t>Wanda Burgess</t>
  </si>
  <si>
    <t>Christine Nichols</t>
  </si>
  <si>
    <t>Samantha Olson</t>
  </si>
  <si>
    <t>Jasmine Willis</t>
  </si>
  <si>
    <t>Rebecca Sandoval</t>
  </si>
  <si>
    <t>Christopher Hunter</t>
  </si>
  <si>
    <t>Austin Heath</t>
  </si>
  <si>
    <t>Elizabeth Russell</t>
  </si>
  <si>
    <t>Amy Davidson</t>
  </si>
  <si>
    <t>Dustin Greer</t>
  </si>
  <si>
    <t>Andrew Butler</t>
  </si>
  <si>
    <t>Scott Love DDS</t>
  </si>
  <si>
    <t>William Jenkins</t>
  </si>
  <si>
    <t>Jasmine Williams</t>
  </si>
  <si>
    <t>Christian Johnson</t>
  </si>
  <si>
    <t>Lorraine Garcia</t>
  </si>
  <si>
    <t>Hannah Reyes</t>
  </si>
  <si>
    <t>Katherine Ibarra</t>
  </si>
  <si>
    <t>Julie Chen</t>
  </si>
  <si>
    <t>Caleb Fleming</t>
  </si>
  <si>
    <t>Rachel Martinez</t>
  </si>
  <si>
    <t>Rebecca Stark</t>
  </si>
  <si>
    <t>Melanie Patrick</t>
  </si>
  <si>
    <t>Rachel Lopez</t>
  </si>
  <si>
    <t>Jill Sherman</t>
  </si>
  <si>
    <t>Richard Jones</t>
  </si>
  <si>
    <t>Timothy Tucker</t>
  </si>
  <si>
    <t>Theresa Estrada</t>
  </si>
  <si>
    <t>Cindy Davis</t>
  </si>
  <si>
    <t>Stacy Chan</t>
  </si>
  <si>
    <t>Jennifer Torres</t>
  </si>
  <si>
    <t>Jeffery Knight</t>
  </si>
  <si>
    <t>Taylor Perry</t>
  </si>
  <si>
    <t>Raymond Navarro</t>
  </si>
  <si>
    <t>Jeremy Parks</t>
  </si>
  <si>
    <t>Thomas Rivers</t>
  </si>
  <si>
    <t>Angela Jones</t>
  </si>
  <si>
    <t>Allen Bailey</t>
  </si>
  <si>
    <t>William Fuentes</t>
  </si>
  <si>
    <t>Steven Clark</t>
  </si>
  <si>
    <t>Michael Mays</t>
  </si>
  <si>
    <t>Adam Wood</t>
  </si>
  <si>
    <t>Larry Villarreal</t>
  </si>
  <si>
    <t>Brian Cooper</t>
  </si>
  <si>
    <t>Beverly Levy</t>
  </si>
  <si>
    <t>John Carter</t>
  </si>
  <si>
    <t>Tina Fields</t>
  </si>
  <si>
    <t>Willie Garcia</t>
  </si>
  <si>
    <t>Brooke Hurst</t>
  </si>
  <si>
    <t>Regina Stewart</t>
  </si>
  <si>
    <t>Paul Carter</t>
  </si>
  <si>
    <t>Angel Anderson</t>
  </si>
  <si>
    <t>Blake Jones</t>
  </si>
  <si>
    <t>Juan Yang</t>
  </si>
  <si>
    <t>Jay Walsh</t>
  </si>
  <si>
    <t>Jeremy Wood</t>
  </si>
  <si>
    <t>Amy Ortiz</t>
  </si>
  <si>
    <t>Nicholas Flores</t>
  </si>
  <si>
    <t>Edward Ruiz</t>
  </si>
  <si>
    <t>Rebecca Hill</t>
  </si>
  <si>
    <t>Melissa Flynn</t>
  </si>
  <si>
    <t>James Saunders</t>
  </si>
  <si>
    <t>David Chavez</t>
  </si>
  <si>
    <t>Brenda Ford</t>
  </si>
  <si>
    <t>Karen Harris</t>
  </si>
  <si>
    <t>Michael Montgomery</t>
  </si>
  <si>
    <t>Edwin Mack</t>
  </si>
  <si>
    <t>Kimberly Moore</t>
  </si>
  <si>
    <t>Kaitlin Gregory</t>
  </si>
  <si>
    <t>Crystal Gill</t>
  </si>
  <si>
    <t>William Martinez</t>
  </si>
  <si>
    <t>Amanda Scott</t>
  </si>
  <si>
    <t>Lauren Foster</t>
  </si>
  <si>
    <t>David Campbell</t>
  </si>
  <si>
    <t>Susan Larson</t>
  </si>
  <si>
    <t>Ricky Torres</t>
  </si>
  <si>
    <t>Joseph Wright</t>
  </si>
  <si>
    <t>Carla Perry</t>
  </si>
  <si>
    <t>Joseph Berry</t>
  </si>
  <si>
    <t>Kim Jenkins</t>
  </si>
  <si>
    <t>Jennifer Osborne</t>
  </si>
  <si>
    <t>Ebony Watson</t>
  </si>
  <si>
    <t>Brooke Terry</t>
  </si>
  <si>
    <t>Kevin Taylor</t>
  </si>
  <si>
    <t>Heather Kennedy</t>
  </si>
  <si>
    <t>John Neal</t>
  </si>
  <si>
    <t>Matthew Brown</t>
  </si>
  <si>
    <t>Patrick Williams</t>
  </si>
  <si>
    <t>Allison Ruiz</t>
  </si>
  <si>
    <t>Alexandra Rose</t>
  </si>
  <si>
    <t>Sean Parks</t>
  </si>
  <si>
    <t>Maureen Smith</t>
  </si>
  <si>
    <t>Marc Key</t>
  </si>
  <si>
    <t>Melissa Acosta</t>
  </si>
  <si>
    <t>Paul Roberts</t>
  </si>
  <si>
    <t>Product Name</t>
  </si>
  <si>
    <t>Category</t>
  </si>
  <si>
    <t>Sales</t>
  </si>
  <si>
    <t>Discount (%)</t>
  </si>
  <si>
    <t>Net Revenue (USD)</t>
  </si>
  <si>
    <t>Tide Detergent</t>
  </si>
  <si>
    <t>Household</t>
  </si>
  <si>
    <t>Toyota Camry 2023</t>
  </si>
  <si>
    <t>Automotive</t>
  </si>
  <si>
    <t>Oreo Cookies</t>
  </si>
  <si>
    <t>Food &amp; Beverage</t>
  </si>
  <si>
    <t>Kellogg's Corn Flakes</t>
  </si>
  <si>
    <t>Coca-Cola Can 12-pack</t>
  </si>
  <si>
    <t>Honda Civic 2022</t>
  </si>
  <si>
    <t>Fitbit Charge 5</t>
  </si>
  <si>
    <t>Electronics</t>
  </si>
  <si>
    <t>Vaseline Lotion</t>
  </si>
  <si>
    <t>Personal Care</t>
  </si>
  <si>
    <t>Gillette Razor</t>
  </si>
  <si>
    <t>Clorox Disinfecting Wipes</t>
  </si>
  <si>
    <t>Pepsi Bottle 2L</t>
  </si>
  <si>
    <t>Nest Thermostat</t>
  </si>
  <si>
    <t>Apple MacBook Air</t>
  </si>
  <si>
    <t>Nike Air Max 270</t>
  </si>
  <si>
    <t>Apparel</t>
  </si>
  <si>
    <t>Samsung Galaxy Buds</t>
  </si>
  <si>
    <t>Adidas Ultraboost</t>
  </si>
  <si>
    <t>L'Oréal Shampoo</t>
  </si>
  <si>
    <t>iPhone 14</t>
  </si>
  <si>
    <t>Samsung QLED TV</t>
  </si>
  <si>
    <t>Tylenol Extra Strength</t>
  </si>
  <si>
    <t>Health</t>
  </si>
  <si>
    <t>Price (USD)</t>
  </si>
  <si>
    <t>Discount Amount (USD)</t>
  </si>
  <si>
    <t>Final Price (USD)</t>
  </si>
  <si>
    <t>iPad Air</t>
  </si>
  <si>
    <t>Dyson V11 Vacuum</t>
  </si>
  <si>
    <t>GoPro Hero 10</t>
  </si>
  <si>
    <t>PS5 Console</t>
  </si>
  <si>
    <t>AirPods Pro</t>
  </si>
  <si>
    <t>Amazon Echo Dot</t>
  </si>
  <si>
    <t>Student Name</t>
  </si>
  <si>
    <t>Score</t>
  </si>
  <si>
    <t>Grade</t>
  </si>
  <si>
    <t>Joel Rivera</t>
  </si>
  <si>
    <t>A</t>
  </si>
  <si>
    <t>Javier Prince</t>
  </si>
  <si>
    <t>F</t>
  </si>
  <si>
    <t>Jermaine Fletcher</t>
  </si>
  <si>
    <t>Beverly Lozano</t>
  </si>
  <si>
    <t>Richard Price</t>
  </si>
  <si>
    <t>B</t>
  </si>
  <si>
    <t>Jean Robinson</t>
  </si>
  <si>
    <t>D</t>
  </si>
  <si>
    <t>Todd Willis</t>
  </si>
  <si>
    <t>James Young</t>
  </si>
  <si>
    <t>Cody Brown</t>
  </si>
  <si>
    <t>Carrie Bishop</t>
  </si>
  <si>
    <t>Michele Hunt</t>
  </si>
  <si>
    <t>Shawn Gomez</t>
  </si>
  <si>
    <t>Mark Black</t>
  </si>
  <si>
    <t>Tina Spears</t>
  </si>
  <si>
    <t>Lauren Henry</t>
  </si>
  <si>
    <t>Cindy Adams</t>
  </si>
  <si>
    <t>Christopher Smith</t>
  </si>
  <si>
    <t>Brenda Buchanan</t>
  </si>
  <si>
    <t>C</t>
  </si>
  <si>
    <t>Tracy Sanders</t>
  </si>
  <si>
    <t>Jody Morgan</t>
  </si>
  <si>
    <t>Stephen Norton</t>
  </si>
  <si>
    <t>Jesus Nguyen</t>
  </si>
  <si>
    <t>Andrew Wood</t>
  </si>
  <si>
    <t>Joseph Lopez</t>
  </si>
  <si>
    <t>Michael Fitzgerald</t>
  </si>
  <si>
    <t>Scott Scott</t>
  </si>
  <si>
    <t>Micheal Williams</t>
  </si>
  <si>
    <t>Andrea Murray</t>
  </si>
  <si>
    <t>Amber Lamb</t>
  </si>
  <si>
    <t>Julia Wilson</t>
  </si>
  <si>
    <t>Brett Cannon</t>
  </si>
  <si>
    <t>Thomas Alexander</t>
  </si>
  <si>
    <t>Jeffery Fischer</t>
  </si>
  <si>
    <t>Amanda White</t>
  </si>
  <si>
    <t>Carl Pitts DVM</t>
  </si>
  <si>
    <t>Jeffrey Hawkins</t>
  </si>
  <si>
    <t>Joshua Harris</t>
  </si>
  <si>
    <t>Jeremy Jacobs</t>
  </si>
  <si>
    <t>Debbie Hall</t>
  </si>
  <si>
    <t>Richard Garcia</t>
  </si>
  <si>
    <t>Danielle Mitchell</t>
  </si>
  <si>
    <t>Mary Harmon</t>
  </si>
  <si>
    <t>Shannon Martinez</t>
  </si>
  <si>
    <t>Bailey Mclaughlin</t>
  </si>
  <si>
    <t>Michael Warner</t>
  </si>
  <si>
    <t>Connie Decker</t>
  </si>
  <si>
    <t>Joseph Leonard</t>
  </si>
  <si>
    <t>Mark Mitchell</t>
  </si>
  <si>
    <t>Robert Tran</t>
  </si>
  <si>
    <t>Kevin Johnson</t>
  </si>
  <si>
    <t>James Daugherty</t>
  </si>
  <si>
    <t>Angela Hubbard</t>
  </si>
  <si>
    <t>Patricia Hudson</t>
  </si>
  <si>
    <t>Cindy Oconnor</t>
  </si>
  <si>
    <t>Olivia Gomez</t>
  </si>
  <si>
    <t>Lori Lester</t>
  </si>
  <si>
    <t>Roy Fox</t>
  </si>
  <si>
    <t>Jesus Smith</t>
  </si>
  <si>
    <t>Matthew Guerrero</t>
  </si>
  <si>
    <t>Troy Castillo MD</t>
  </si>
  <si>
    <t>Deanna Munoz</t>
  </si>
  <si>
    <t>Samantha Floyd</t>
  </si>
  <si>
    <t>Anthony Johnson</t>
  </si>
  <si>
    <t>Tonya Cooper</t>
  </si>
  <si>
    <t>Nicholas Barrett</t>
  </si>
  <si>
    <t>Michael Torres</t>
  </si>
  <si>
    <t>Joshua Oconnor</t>
  </si>
  <si>
    <t>Alex Burton</t>
  </si>
  <si>
    <t>Andrew Perez</t>
  </si>
  <si>
    <t>Andrea Brown</t>
  </si>
  <si>
    <t>Jenny Stafford</t>
  </si>
  <si>
    <t>Jeffrey Howard</t>
  </si>
  <si>
    <t>Gary Hatfield</t>
  </si>
  <si>
    <t>Janet Ortiz</t>
  </si>
  <si>
    <t>Joseph Fitzgerald</t>
  </si>
  <si>
    <t>Julie Williams</t>
  </si>
  <si>
    <t>Jennifer Myers</t>
  </si>
  <si>
    <t>Charles Melton</t>
  </si>
  <si>
    <t>Morgan Hernandez</t>
  </si>
  <si>
    <t>Ryan Hoover</t>
  </si>
  <si>
    <t>Alex Drake</t>
  </si>
  <si>
    <t>Richard Sutton</t>
  </si>
  <si>
    <t>Blake Pennington</t>
  </si>
  <si>
    <t>Lisa Ellis</t>
  </si>
  <si>
    <t>Lance King</t>
  </si>
  <si>
    <t>Morgan Johnson</t>
  </si>
  <si>
    <t>Amanda Davis</t>
  </si>
  <si>
    <t>Chris Young</t>
  </si>
  <si>
    <t>Nicolas Sullivan</t>
  </si>
  <si>
    <t>Johnathan Long</t>
  </si>
  <si>
    <t>Steven Pierce</t>
  </si>
  <si>
    <t>Patricia Duncan</t>
  </si>
  <si>
    <t>Michael Bryant</t>
  </si>
  <si>
    <t>Jennifer Crawford</t>
  </si>
  <si>
    <t>Patrick Johnson</t>
  </si>
  <si>
    <t>Lauren Parsons</t>
  </si>
  <si>
    <t>Michael Clark</t>
  </si>
  <si>
    <t>Gina Good</t>
  </si>
  <si>
    <t>Christine Knight</t>
  </si>
  <si>
    <t>Warren Middleton</t>
  </si>
  <si>
    <t>Total Revenue(USD)</t>
  </si>
  <si>
    <t>Quantity Sold</t>
  </si>
  <si>
    <t>Total Revenue with New Discounted Price(USD)</t>
  </si>
  <si>
    <t>Total Amount(USD)</t>
  </si>
  <si>
    <t>Time(Years)</t>
  </si>
  <si>
    <t>Row Labels</t>
  </si>
  <si>
    <t>(blank)</t>
  </si>
  <si>
    <t>Grand Total</t>
  </si>
  <si>
    <t>Sum of Sales</t>
  </si>
  <si>
    <t>Sum of Net Revenue (USD)</t>
  </si>
  <si>
    <t>(All)</t>
  </si>
  <si>
    <t>Sum of Salary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</si>
</sst>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SHOWCASE.xlsx]SALARY BY ROLE!PivotTable12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Salary (USD) by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BY ROLE'!$B$3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BY ROLE'!$A$4:$A$8</c:f>
              <c:strCache>
                <c:ptCount val="5"/>
                <c:pt idx="0">
                  <c:v>Analyst</c:v>
                </c:pt>
                <c:pt idx="1">
                  <c:v>Consultant</c:v>
                </c:pt>
                <c:pt idx="2">
                  <c:v>Coordinator</c:v>
                </c:pt>
                <c:pt idx="3">
                  <c:v>Engineer</c:v>
                </c:pt>
                <c:pt idx="4">
                  <c:v>Manager</c:v>
                </c:pt>
              </c:strCache>
            </c:strRef>
          </c:cat>
          <c:val>
            <c:numRef>
              <c:f>'SALARY BY ROLE'!$B$4:$B$8</c:f>
              <c:numCache>
                <c:formatCode>General</c:formatCode>
                <c:ptCount val="5"/>
                <c:pt idx="0">
                  <c:v>2260523.0800000005</c:v>
                </c:pt>
                <c:pt idx="1">
                  <c:v>2006837.6700000002</c:v>
                </c:pt>
                <c:pt idx="2">
                  <c:v>1404888.0699999998</c:v>
                </c:pt>
                <c:pt idx="3">
                  <c:v>807653.68</c:v>
                </c:pt>
                <c:pt idx="4">
                  <c:v>1865371.99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D-42E7-BF26-3BB2B6AD6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48720"/>
        <c:axId val="1038242960"/>
      </c:barChart>
      <c:catAx>
        <c:axId val="10382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42960"/>
        <c:crosses val="autoZero"/>
        <c:auto val="1"/>
        <c:lblAlgn val="ctr"/>
        <c:lblOffset val="100"/>
        <c:noMultiLvlLbl val="0"/>
      </c:catAx>
      <c:valAx>
        <c:axId val="10382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AD</a:t>
            </a:r>
            <a:r>
              <a:rPr lang="en-GB" baseline="0"/>
              <a:t> BUDGET VS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'AD BUDGET VS SALES'!$C$1</c:f>
              <c:strCache>
                <c:ptCount val="1"/>
                <c:pt idx="0">
                  <c:v>Ad Budget (USD)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 BUDGET VS SALES'!$C$2:$C$101</c:f>
              <c:numCache>
                <c:formatCode>General</c:formatCode>
                <c:ptCount val="100"/>
                <c:pt idx="0">
                  <c:v>39966.519999999997</c:v>
                </c:pt>
                <c:pt idx="1">
                  <c:v>282672.56</c:v>
                </c:pt>
                <c:pt idx="2">
                  <c:v>396261.5</c:v>
                </c:pt>
                <c:pt idx="3">
                  <c:v>217288.66</c:v>
                </c:pt>
                <c:pt idx="4">
                  <c:v>296761.71000000002</c:v>
                </c:pt>
                <c:pt idx="5">
                  <c:v>185674.99</c:v>
                </c:pt>
                <c:pt idx="6">
                  <c:v>452475.25</c:v>
                </c:pt>
                <c:pt idx="7">
                  <c:v>68266.039999999994</c:v>
                </c:pt>
                <c:pt idx="8">
                  <c:v>324088.65999999997</c:v>
                </c:pt>
                <c:pt idx="9">
                  <c:v>315473.39</c:v>
                </c:pt>
                <c:pt idx="10">
                  <c:v>195235.66</c:v>
                </c:pt>
                <c:pt idx="11">
                  <c:v>61325.68</c:v>
                </c:pt>
                <c:pt idx="12">
                  <c:v>82716.990000000005</c:v>
                </c:pt>
                <c:pt idx="13">
                  <c:v>440051.73</c:v>
                </c:pt>
                <c:pt idx="14">
                  <c:v>418431.41</c:v>
                </c:pt>
                <c:pt idx="15">
                  <c:v>275976.45</c:v>
                </c:pt>
                <c:pt idx="16">
                  <c:v>176707.95</c:v>
                </c:pt>
                <c:pt idx="17">
                  <c:v>410878.01</c:v>
                </c:pt>
                <c:pt idx="18">
                  <c:v>438496.8</c:v>
                </c:pt>
                <c:pt idx="19">
                  <c:v>422743.33</c:v>
                </c:pt>
                <c:pt idx="20">
                  <c:v>42515.97</c:v>
                </c:pt>
                <c:pt idx="21">
                  <c:v>42513.8</c:v>
                </c:pt>
                <c:pt idx="22">
                  <c:v>17489.72</c:v>
                </c:pt>
                <c:pt idx="23">
                  <c:v>432332.66</c:v>
                </c:pt>
                <c:pt idx="24">
                  <c:v>484613.15</c:v>
                </c:pt>
                <c:pt idx="25">
                  <c:v>256190.01</c:v>
                </c:pt>
                <c:pt idx="26">
                  <c:v>381344.73</c:v>
                </c:pt>
                <c:pt idx="27">
                  <c:v>453832.55</c:v>
                </c:pt>
                <c:pt idx="28">
                  <c:v>451557.97</c:v>
                </c:pt>
                <c:pt idx="29">
                  <c:v>424291.07</c:v>
                </c:pt>
                <c:pt idx="30">
                  <c:v>297330.34000000003</c:v>
                </c:pt>
                <c:pt idx="31">
                  <c:v>331922.43</c:v>
                </c:pt>
                <c:pt idx="32">
                  <c:v>158196.6</c:v>
                </c:pt>
                <c:pt idx="33">
                  <c:v>42154.21</c:v>
                </c:pt>
                <c:pt idx="34">
                  <c:v>388515.28</c:v>
                </c:pt>
                <c:pt idx="35">
                  <c:v>40506.79</c:v>
                </c:pt>
                <c:pt idx="36">
                  <c:v>127086.33</c:v>
                </c:pt>
                <c:pt idx="37">
                  <c:v>37208.25</c:v>
                </c:pt>
                <c:pt idx="38">
                  <c:v>79043.39</c:v>
                </c:pt>
                <c:pt idx="39">
                  <c:v>361422.49</c:v>
                </c:pt>
                <c:pt idx="40">
                  <c:v>407041.36</c:v>
                </c:pt>
                <c:pt idx="41">
                  <c:v>309767.71999999997</c:v>
                </c:pt>
                <c:pt idx="42">
                  <c:v>59725.45</c:v>
                </c:pt>
                <c:pt idx="43">
                  <c:v>25908.080000000002</c:v>
                </c:pt>
                <c:pt idx="44">
                  <c:v>61593.48</c:v>
                </c:pt>
                <c:pt idx="45">
                  <c:v>105537.07</c:v>
                </c:pt>
                <c:pt idx="46">
                  <c:v>64388.49</c:v>
                </c:pt>
                <c:pt idx="47">
                  <c:v>311022.11</c:v>
                </c:pt>
                <c:pt idx="48">
                  <c:v>485047.86</c:v>
                </c:pt>
                <c:pt idx="49">
                  <c:v>396397.58</c:v>
                </c:pt>
                <c:pt idx="50">
                  <c:v>401677.19</c:v>
                </c:pt>
                <c:pt idx="51">
                  <c:v>264313.58</c:v>
                </c:pt>
                <c:pt idx="52">
                  <c:v>28710.36</c:v>
                </c:pt>
                <c:pt idx="53">
                  <c:v>380741.95</c:v>
                </c:pt>
                <c:pt idx="54">
                  <c:v>478683.79</c:v>
                </c:pt>
                <c:pt idx="55">
                  <c:v>248220.9</c:v>
                </c:pt>
                <c:pt idx="56">
                  <c:v>336590.46</c:v>
                </c:pt>
                <c:pt idx="57">
                  <c:v>122531.07</c:v>
                </c:pt>
                <c:pt idx="58">
                  <c:v>352266.19</c:v>
                </c:pt>
                <c:pt idx="59">
                  <c:v>473287.92</c:v>
                </c:pt>
                <c:pt idx="60">
                  <c:v>216807.69</c:v>
                </c:pt>
                <c:pt idx="61">
                  <c:v>213664.19</c:v>
                </c:pt>
                <c:pt idx="62">
                  <c:v>369796.88</c:v>
                </c:pt>
                <c:pt idx="63">
                  <c:v>221232.29</c:v>
                </c:pt>
                <c:pt idx="64">
                  <c:v>460448.35</c:v>
                </c:pt>
                <c:pt idx="65">
                  <c:v>48483.88</c:v>
                </c:pt>
                <c:pt idx="66">
                  <c:v>348969.82</c:v>
                </c:pt>
                <c:pt idx="67">
                  <c:v>14882.48</c:v>
                </c:pt>
                <c:pt idx="68">
                  <c:v>44553.63</c:v>
                </c:pt>
                <c:pt idx="69">
                  <c:v>11583.73</c:v>
                </c:pt>
                <c:pt idx="70">
                  <c:v>376508.64</c:v>
                </c:pt>
                <c:pt idx="71">
                  <c:v>467066.14</c:v>
                </c:pt>
                <c:pt idx="72">
                  <c:v>101625.93</c:v>
                </c:pt>
                <c:pt idx="73">
                  <c:v>356665.44</c:v>
                </c:pt>
                <c:pt idx="74">
                  <c:v>483594.44</c:v>
                </c:pt>
                <c:pt idx="75">
                  <c:v>480844.48</c:v>
                </c:pt>
                <c:pt idx="76">
                  <c:v>321598.7</c:v>
                </c:pt>
                <c:pt idx="77">
                  <c:v>60264.42</c:v>
                </c:pt>
                <c:pt idx="78">
                  <c:v>194528.58</c:v>
                </c:pt>
                <c:pt idx="79">
                  <c:v>404151.25</c:v>
                </c:pt>
                <c:pt idx="80">
                  <c:v>125962.02</c:v>
                </c:pt>
                <c:pt idx="81">
                  <c:v>215694.84</c:v>
                </c:pt>
                <c:pt idx="82">
                  <c:v>304592.03000000003</c:v>
                </c:pt>
                <c:pt idx="83">
                  <c:v>74689.929999999993</c:v>
                </c:pt>
                <c:pt idx="84">
                  <c:v>373030.62</c:v>
                </c:pt>
                <c:pt idx="85">
                  <c:v>156033.76999999999</c:v>
                </c:pt>
                <c:pt idx="86">
                  <c:v>227957.47</c:v>
                </c:pt>
                <c:pt idx="87">
                  <c:v>38349.99</c:v>
                </c:pt>
                <c:pt idx="88">
                  <c:v>481358.71</c:v>
                </c:pt>
                <c:pt idx="89">
                  <c:v>109955.24</c:v>
                </c:pt>
                <c:pt idx="90">
                  <c:v>54617.68</c:v>
                </c:pt>
                <c:pt idx="91">
                  <c:v>145715.42000000001</c:v>
                </c:pt>
                <c:pt idx="92">
                  <c:v>399872.01</c:v>
                </c:pt>
                <c:pt idx="93">
                  <c:v>100836.54</c:v>
                </c:pt>
                <c:pt idx="94">
                  <c:v>131499.26</c:v>
                </c:pt>
                <c:pt idx="95">
                  <c:v>79858.070000000007</c:v>
                </c:pt>
                <c:pt idx="96">
                  <c:v>246811.11</c:v>
                </c:pt>
                <c:pt idx="97">
                  <c:v>416785.15</c:v>
                </c:pt>
                <c:pt idx="98">
                  <c:v>13810.56</c:v>
                </c:pt>
                <c:pt idx="99">
                  <c:v>277151.98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D-4D27-8DB3-19CF9328E492}"/>
            </c:ext>
          </c:extLst>
        </c:ser>
        <c:ser>
          <c:idx val="1"/>
          <c:order val="1"/>
          <c:tx>
            <c:strRef>
              <c:f>'AD BUDGET VS SALES'!$D$1</c:f>
              <c:strCache>
                <c:ptCount val="1"/>
                <c:pt idx="0">
                  <c:v>Sales (USD)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 BUDGET VS SALES'!$D$2:$D$101</c:f>
              <c:numCache>
                <c:formatCode>General</c:formatCode>
                <c:ptCount val="100"/>
                <c:pt idx="0">
                  <c:v>101642.08</c:v>
                </c:pt>
                <c:pt idx="1">
                  <c:v>1157265.54</c:v>
                </c:pt>
                <c:pt idx="2">
                  <c:v>2547658.3199999998</c:v>
                </c:pt>
                <c:pt idx="3">
                  <c:v>983410.02</c:v>
                </c:pt>
                <c:pt idx="4">
                  <c:v>1013796.2</c:v>
                </c:pt>
                <c:pt idx="5">
                  <c:v>529400.01</c:v>
                </c:pt>
                <c:pt idx="6">
                  <c:v>2255075.5</c:v>
                </c:pt>
                <c:pt idx="7">
                  <c:v>320082.03999999998</c:v>
                </c:pt>
                <c:pt idx="8">
                  <c:v>2587434</c:v>
                </c:pt>
                <c:pt idx="9">
                  <c:v>970226.83</c:v>
                </c:pt>
                <c:pt idx="10">
                  <c:v>1074801.97</c:v>
                </c:pt>
                <c:pt idx="11">
                  <c:v>354420.89</c:v>
                </c:pt>
                <c:pt idx="12">
                  <c:v>391457.15</c:v>
                </c:pt>
                <c:pt idx="13">
                  <c:v>2299152.61</c:v>
                </c:pt>
                <c:pt idx="14">
                  <c:v>3343269.79</c:v>
                </c:pt>
                <c:pt idx="15">
                  <c:v>2103554.2400000002</c:v>
                </c:pt>
                <c:pt idx="16">
                  <c:v>1377282.18</c:v>
                </c:pt>
                <c:pt idx="17">
                  <c:v>1107347.23</c:v>
                </c:pt>
                <c:pt idx="18">
                  <c:v>2549519.9</c:v>
                </c:pt>
                <c:pt idx="19">
                  <c:v>2412264.33</c:v>
                </c:pt>
                <c:pt idx="20">
                  <c:v>126082.69</c:v>
                </c:pt>
                <c:pt idx="21">
                  <c:v>136797.41</c:v>
                </c:pt>
                <c:pt idx="22">
                  <c:v>124907.22</c:v>
                </c:pt>
                <c:pt idx="23">
                  <c:v>2984630.12</c:v>
                </c:pt>
                <c:pt idx="24">
                  <c:v>2557545.08</c:v>
                </c:pt>
                <c:pt idx="25">
                  <c:v>1449087.2</c:v>
                </c:pt>
                <c:pt idx="26">
                  <c:v>3030900.87</c:v>
                </c:pt>
                <c:pt idx="27">
                  <c:v>1649035.32</c:v>
                </c:pt>
                <c:pt idx="28">
                  <c:v>2166630.94</c:v>
                </c:pt>
                <c:pt idx="29">
                  <c:v>3329533.34</c:v>
                </c:pt>
                <c:pt idx="30">
                  <c:v>2135498.2599999998</c:v>
                </c:pt>
                <c:pt idx="31">
                  <c:v>830245.48</c:v>
                </c:pt>
                <c:pt idx="32">
                  <c:v>891669.84</c:v>
                </c:pt>
                <c:pt idx="33">
                  <c:v>304747.90999999997</c:v>
                </c:pt>
                <c:pt idx="34">
                  <c:v>1792173.78</c:v>
                </c:pt>
                <c:pt idx="35">
                  <c:v>244070.29</c:v>
                </c:pt>
                <c:pt idx="36">
                  <c:v>827583.47</c:v>
                </c:pt>
                <c:pt idx="37">
                  <c:v>100374.32</c:v>
                </c:pt>
                <c:pt idx="38">
                  <c:v>584509.13</c:v>
                </c:pt>
                <c:pt idx="39">
                  <c:v>2242442.5699999998</c:v>
                </c:pt>
                <c:pt idx="40">
                  <c:v>1807363.4</c:v>
                </c:pt>
                <c:pt idx="41">
                  <c:v>1433219.82</c:v>
                </c:pt>
                <c:pt idx="42">
                  <c:v>404927.56</c:v>
                </c:pt>
                <c:pt idx="43">
                  <c:v>152746.32999999999</c:v>
                </c:pt>
                <c:pt idx="44">
                  <c:v>340013.92</c:v>
                </c:pt>
                <c:pt idx="45">
                  <c:v>718580.1</c:v>
                </c:pt>
                <c:pt idx="46">
                  <c:v>182276.38</c:v>
                </c:pt>
                <c:pt idx="47">
                  <c:v>2375131.34</c:v>
                </c:pt>
                <c:pt idx="48">
                  <c:v>3116380.55</c:v>
                </c:pt>
                <c:pt idx="49">
                  <c:v>1268115.57</c:v>
                </c:pt>
                <c:pt idx="50">
                  <c:v>3029803.14</c:v>
                </c:pt>
                <c:pt idx="51">
                  <c:v>1802668.92</c:v>
                </c:pt>
                <c:pt idx="52">
                  <c:v>133679.6</c:v>
                </c:pt>
                <c:pt idx="53">
                  <c:v>1905646.32</c:v>
                </c:pt>
                <c:pt idx="54">
                  <c:v>3571268.94</c:v>
                </c:pt>
                <c:pt idx="55">
                  <c:v>1850708.4</c:v>
                </c:pt>
                <c:pt idx="56">
                  <c:v>1900013.61</c:v>
                </c:pt>
                <c:pt idx="57">
                  <c:v>829521.2</c:v>
                </c:pt>
                <c:pt idx="58">
                  <c:v>1694615.66</c:v>
                </c:pt>
                <c:pt idx="59">
                  <c:v>1562464.14</c:v>
                </c:pt>
                <c:pt idx="60">
                  <c:v>642222.61</c:v>
                </c:pt>
                <c:pt idx="61">
                  <c:v>650748.56999999995</c:v>
                </c:pt>
                <c:pt idx="62">
                  <c:v>986934.12</c:v>
                </c:pt>
                <c:pt idx="63">
                  <c:v>1060500.72</c:v>
                </c:pt>
                <c:pt idx="64">
                  <c:v>3587967.18</c:v>
                </c:pt>
                <c:pt idx="65">
                  <c:v>139963.85</c:v>
                </c:pt>
                <c:pt idx="66">
                  <c:v>1535449.09</c:v>
                </c:pt>
                <c:pt idx="67">
                  <c:v>116958.13</c:v>
                </c:pt>
                <c:pt idx="68">
                  <c:v>330315.84999999998</c:v>
                </c:pt>
                <c:pt idx="69">
                  <c:v>70945.73</c:v>
                </c:pt>
                <c:pt idx="70">
                  <c:v>1548559.8</c:v>
                </c:pt>
                <c:pt idx="71">
                  <c:v>1765858.94</c:v>
                </c:pt>
                <c:pt idx="72">
                  <c:v>316884.96000000002</c:v>
                </c:pt>
                <c:pt idx="73">
                  <c:v>1398201.15</c:v>
                </c:pt>
                <c:pt idx="74">
                  <c:v>2172460.63</c:v>
                </c:pt>
                <c:pt idx="75">
                  <c:v>1985842.76</c:v>
                </c:pt>
                <c:pt idx="76">
                  <c:v>1129535.2</c:v>
                </c:pt>
                <c:pt idx="77">
                  <c:v>343186.08</c:v>
                </c:pt>
                <c:pt idx="78">
                  <c:v>643519.55000000005</c:v>
                </c:pt>
                <c:pt idx="79">
                  <c:v>1712551.64</c:v>
                </c:pt>
                <c:pt idx="80">
                  <c:v>442340.11</c:v>
                </c:pt>
                <c:pt idx="81">
                  <c:v>594111.21</c:v>
                </c:pt>
                <c:pt idx="82">
                  <c:v>1421197.91</c:v>
                </c:pt>
                <c:pt idx="83">
                  <c:v>309711.25</c:v>
                </c:pt>
                <c:pt idx="84">
                  <c:v>1224495.06</c:v>
                </c:pt>
                <c:pt idx="85">
                  <c:v>694366.29</c:v>
                </c:pt>
                <c:pt idx="86">
                  <c:v>1032854.37</c:v>
                </c:pt>
                <c:pt idx="87">
                  <c:v>182064.44</c:v>
                </c:pt>
                <c:pt idx="88">
                  <c:v>3589464.38</c:v>
                </c:pt>
                <c:pt idx="89">
                  <c:v>452269.44</c:v>
                </c:pt>
                <c:pt idx="90">
                  <c:v>192255.33</c:v>
                </c:pt>
                <c:pt idx="91">
                  <c:v>811634.71</c:v>
                </c:pt>
                <c:pt idx="92">
                  <c:v>1980927.59</c:v>
                </c:pt>
                <c:pt idx="93">
                  <c:v>485968.97</c:v>
                </c:pt>
                <c:pt idx="94">
                  <c:v>656701.87</c:v>
                </c:pt>
                <c:pt idx="95">
                  <c:v>402755.75</c:v>
                </c:pt>
                <c:pt idx="96">
                  <c:v>893461.02</c:v>
                </c:pt>
                <c:pt idx="97">
                  <c:v>2071416.39</c:v>
                </c:pt>
                <c:pt idx="98">
                  <c:v>57204.45</c:v>
                </c:pt>
                <c:pt idx="99">
                  <c:v>931013.39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D-4D27-8DB3-19CF9328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727048"/>
        <c:axId val="1044728848"/>
      </c:lineChart>
      <c:valAx>
        <c:axId val="10447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27048"/>
        <c:crosses val="autoZero"/>
        <c:crossBetween val="between"/>
      </c:valAx>
      <c:catAx>
        <c:axId val="104472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72884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SHOWCASE.xlsx]PIVOT TABLE!PivotTable1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TABLE'!$A$5:$A$26</c:f>
              <c:strCache>
                <c:ptCount val="21"/>
                <c:pt idx="0">
                  <c:v>Adidas Ultraboost</c:v>
                </c:pt>
                <c:pt idx="1">
                  <c:v>Apple MacBook Air</c:v>
                </c:pt>
                <c:pt idx="2">
                  <c:v>Clorox Disinfecting Wipes</c:v>
                </c:pt>
                <c:pt idx="3">
                  <c:v>Coca-Cola Can 12-pack</c:v>
                </c:pt>
                <c:pt idx="4">
                  <c:v>Fitbit Charge 5</c:v>
                </c:pt>
                <c:pt idx="5">
                  <c:v>Gillette Razor</c:v>
                </c:pt>
                <c:pt idx="6">
                  <c:v>Honda Civic 2022</c:v>
                </c:pt>
                <c:pt idx="7">
                  <c:v>iPhone 14</c:v>
                </c:pt>
                <c:pt idx="8">
                  <c:v>Kellogg's Corn Flakes</c:v>
                </c:pt>
                <c:pt idx="9">
                  <c:v>L'Oréal Shampoo</c:v>
                </c:pt>
                <c:pt idx="10">
                  <c:v>Nest Thermostat</c:v>
                </c:pt>
                <c:pt idx="11">
                  <c:v>Nike Air Max 270</c:v>
                </c:pt>
                <c:pt idx="12">
                  <c:v>Oreo Cookies</c:v>
                </c:pt>
                <c:pt idx="13">
                  <c:v>Pepsi Bottle 2L</c:v>
                </c:pt>
                <c:pt idx="14">
                  <c:v>Samsung Galaxy Buds</c:v>
                </c:pt>
                <c:pt idx="15">
                  <c:v>Samsung QLED TV</c:v>
                </c:pt>
                <c:pt idx="16">
                  <c:v>Tide Detergent</c:v>
                </c:pt>
                <c:pt idx="17">
                  <c:v>Toyota Camry 2023</c:v>
                </c:pt>
                <c:pt idx="18">
                  <c:v>Tylenol Extra Strength</c:v>
                </c:pt>
                <c:pt idx="19">
                  <c:v>Vaseline Lotion</c:v>
                </c:pt>
                <c:pt idx="20">
                  <c:v>(blank)</c:v>
                </c:pt>
              </c:strCache>
            </c:strRef>
          </c:cat>
          <c:val>
            <c:numRef>
              <c:f>'PIVOT TABLE'!$B$5:$B$26</c:f>
              <c:numCache>
                <c:formatCode>General</c:formatCode>
                <c:ptCount val="21"/>
                <c:pt idx="0">
                  <c:v>282592.31</c:v>
                </c:pt>
                <c:pt idx="1">
                  <c:v>378989.35</c:v>
                </c:pt>
                <c:pt idx="2">
                  <c:v>545711.75</c:v>
                </c:pt>
                <c:pt idx="3">
                  <c:v>284097.13</c:v>
                </c:pt>
                <c:pt idx="4">
                  <c:v>362696.84000000008</c:v>
                </c:pt>
                <c:pt idx="5">
                  <c:v>328883.51999999996</c:v>
                </c:pt>
                <c:pt idx="6">
                  <c:v>424238.93</c:v>
                </c:pt>
                <c:pt idx="7">
                  <c:v>378794.33</c:v>
                </c:pt>
                <c:pt idx="8">
                  <c:v>277804.60000000003</c:v>
                </c:pt>
                <c:pt idx="9">
                  <c:v>108771.14</c:v>
                </c:pt>
                <c:pt idx="10">
                  <c:v>573104.04</c:v>
                </c:pt>
                <c:pt idx="11">
                  <c:v>79578.59</c:v>
                </c:pt>
                <c:pt idx="12">
                  <c:v>683054.87000000011</c:v>
                </c:pt>
                <c:pt idx="13">
                  <c:v>340319.04000000004</c:v>
                </c:pt>
                <c:pt idx="14">
                  <c:v>180162.96000000002</c:v>
                </c:pt>
                <c:pt idx="15">
                  <c:v>87594.61</c:v>
                </c:pt>
                <c:pt idx="16">
                  <c:v>310375.21000000002</c:v>
                </c:pt>
                <c:pt idx="17">
                  <c:v>381464.23</c:v>
                </c:pt>
                <c:pt idx="18">
                  <c:v>245688.45</c:v>
                </c:pt>
                <c:pt idx="19">
                  <c:v>396093.39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D-46F2-8A0A-FCDA70FFB7FD}"/>
            </c:ext>
          </c:extLst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Sum of Net Revenue (USD)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TABLE'!$A$5:$A$26</c:f>
              <c:strCache>
                <c:ptCount val="21"/>
                <c:pt idx="0">
                  <c:v>Adidas Ultraboost</c:v>
                </c:pt>
                <c:pt idx="1">
                  <c:v>Apple MacBook Air</c:v>
                </c:pt>
                <c:pt idx="2">
                  <c:v>Clorox Disinfecting Wipes</c:v>
                </c:pt>
                <c:pt idx="3">
                  <c:v>Coca-Cola Can 12-pack</c:v>
                </c:pt>
                <c:pt idx="4">
                  <c:v>Fitbit Charge 5</c:v>
                </c:pt>
                <c:pt idx="5">
                  <c:v>Gillette Razor</c:v>
                </c:pt>
                <c:pt idx="6">
                  <c:v>Honda Civic 2022</c:v>
                </c:pt>
                <c:pt idx="7">
                  <c:v>iPhone 14</c:v>
                </c:pt>
                <c:pt idx="8">
                  <c:v>Kellogg's Corn Flakes</c:v>
                </c:pt>
                <c:pt idx="9">
                  <c:v>L'Oréal Shampoo</c:v>
                </c:pt>
                <c:pt idx="10">
                  <c:v>Nest Thermostat</c:v>
                </c:pt>
                <c:pt idx="11">
                  <c:v>Nike Air Max 270</c:v>
                </c:pt>
                <c:pt idx="12">
                  <c:v>Oreo Cookies</c:v>
                </c:pt>
                <c:pt idx="13">
                  <c:v>Pepsi Bottle 2L</c:v>
                </c:pt>
                <c:pt idx="14">
                  <c:v>Samsung Galaxy Buds</c:v>
                </c:pt>
                <c:pt idx="15">
                  <c:v>Samsung QLED TV</c:v>
                </c:pt>
                <c:pt idx="16">
                  <c:v>Tide Detergent</c:v>
                </c:pt>
                <c:pt idx="17">
                  <c:v>Toyota Camry 2023</c:v>
                </c:pt>
                <c:pt idx="18">
                  <c:v>Tylenol Extra Strength</c:v>
                </c:pt>
                <c:pt idx="19">
                  <c:v>Vaseline Lotion</c:v>
                </c:pt>
                <c:pt idx="20">
                  <c:v>(blank)</c:v>
                </c:pt>
              </c:strCache>
            </c:strRef>
          </c:cat>
          <c:val>
            <c:numRef>
              <c:f>'PIVOT TABLE'!$C$5:$C$26</c:f>
              <c:numCache>
                <c:formatCode>General</c:formatCode>
                <c:ptCount val="21"/>
                <c:pt idx="0">
                  <c:v>231801.7</c:v>
                </c:pt>
                <c:pt idx="1">
                  <c:v>332489.81</c:v>
                </c:pt>
                <c:pt idx="2">
                  <c:v>427166.43</c:v>
                </c:pt>
                <c:pt idx="3">
                  <c:v>210403.49</c:v>
                </c:pt>
                <c:pt idx="4">
                  <c:v>304682.71999999997</c:v>
                </c:pt>
                <c:pt idx="5">
                  <c:v>287017.43</c:v>
                </c:pt>
                <c:pt idx="6">
                  <c:v>354084.93</c:v>
                </c:pt>
                <c:pt idx="7">
                  <c:v>300960.38</c:v>
                </c:pt>
                <c:pt idx="8">
                  <c:v>245230.96</c:v>
                </c:pt>
                <c:pt idx="9">
                  <c:v>80563.179999999993</c:v>
                </c:pt>
                <c:pt idx="10">
                  <c:v>503296.17999999993</c:v>
                </c:pt>
                <c:pt idx="11">
                  <c:v>63662.87</c:v>
                </c:pt>
                <c:pt idx="12">
                  <c:v>548454.91999999993</c:v>
                </c:pt>
                <c:pt idx="13">
                  <c:v>293931.06</c:v>
                </c:pt>
                <c:pt idx="14">
                  <c:v>163971.09</c:v>
                </c:pt>
                <c:pt idx="15">
                  <c:v>68232.489999999991</c:v>
                </c:pt>
                <c:pt idx="16">
                  <c:v>260867.06</c:v>
                </c:pt>
                <c:pt idx="17">
                  <c:v>322822.95999999996</c:v>
                </c:pt>
                <c:pt idx="18">
                  <c:v>213540.49</c:v>
                </c:pt>
                <c:pt idx="19">
                  <c:v>323254.90999999997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D-46F2-8A0A-FCDA70FF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5417976"/>
        <c:axId val="585418336"/>
      </c:barChart>
      <c:catAx>
        <c:axId val="58541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8336"/>
        <c:crosses val="autoZero"/>
        <c:auto val="1"/>
        <c:lblAlgn val="ctr"/>
        <c:lblOffset val="100"/>
        <c:noMultiLvlLbl val="0"/>
      </c:catAx>
      <c:valAx>
        <c:axId val="5854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11</xdr:row>
      <xdr:rowOff>49530</xdr:rowOff>
    </xdr:from>
    <xdr:to>
      <xdr:col>10</xdr:col>
      <xdr:colOff>617220</xdr:colOff>
      <xdr:row>26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D849F-2D65-187E-B122-3A3923A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80010</xdr:rowOff>
    </xdr:from>
    <xdr:to>
      <xdr:col>12</xdr:col>
      <xdr:colOff>541020</xdr:colOff>
      <xdr:row>16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31D4A-3D43-2474-1BD8-000EB8F48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69893</xdr:colOff>
      <xdr:row>1</xdr:row>
      <xdr:rowOff>13138</xdr:rowOff>
    </xdr:from>
    <xdr:to>
      <xdr:col>22</xdr:col>
      <xdr:colOff>527093</xdr:colOff>
      <xdr:row>38</xdr:row>
      <xdr:rowOff>13138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1416C-0983-E007-4DB7-36F2C5C51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orin Oreoluwa" refreshedDate="45798.94564247685" createdVersion="8" refreshedVersion="8" minRefreshableVersion="3" recordCount="101" xr:uid="{D882A836-CEDA-424E-BA32-83207D7DFB72}">
  <cacheSource type="worksheet">
    <worksheetSource ref="B1:E1048576" sheet="PIVOT TABLE VALUES"/>
  </cacheSource>
  <cacheFields count="4">
    <cacheField name="Product Name" numFmtId="0">
      <sharedItems containsBlank="1" count="21">
        <s v="Tide Detergent"/>
        <s v="Toyota Camry 2023"/>
        <s v="Oreo Cookies"/>
        <s v="Kellogg's Corn Flakes"/>
        <s v="Coca-Cola Can 12-pack"/>
        <s v="Honda Civic 2022"/>
        <s v="Fitbit Charge 5"/>
        <s v="Vaseline Lotion"/>
        <s v="Gillette Razor"/>
        <s v="Clorox Disinfecting Wipes"/>
        <s v="Pepsi Bottle 2L"/>
        <s v="Nest Thermostat"/>
        <s v="Apple MacBook Air"/>
        <s v="Nike Air Max 270"/>
        <s v="Samsung Galaxy Buds"/>
        <s v="Adidas Ultraboost"/>
        <s v="L'Oréal Shampoo"/>
        <s v="iPhone 14"/>
        <s v="Samsung QLED TV"/>
        <s v="Tylenol Extra Strength"/>
        <m/>
      </sharedItems>
    </cacheField>
    <cacheField name="Category" numFmtId="0">
      <sharedItems containsBlank="1" count="8">
        <s v="Household"/>
        <s v="Automotive"/>
        <s v="Food &amp; Beverage"/>
        <s v="Electronics"/>
        <s v="Personal Care"/>
        <s v="Apparel"/>
        <s v="Health"/>
        <m/>
      </sharedItems>
    </cacheField>
    <cacheField name="Sales" numFmtId="0">
      <sharedItems containsString="0" containsBlank="1" containsNumber="1" minValue="21048.59" maxValue="118454.41" count="101">
        <n v="35296.82"/>
        <n v="22972.25"/>
        <n v="55697.41"/>
        <n v="91644.71"/>
        <n v="100256.18"/>
        <n v="97342.06"/>
        <n v="54247.360000000001"/>
        <n v="73313.14"/>
        <n v="118454.41"/>
        <n v="50524.24"/>
        <n v="59026.51"/>
        <n v="50615.85"/>
        <n v="101294.21"/>
        <n v="34764.620000000003"/>
        <n v="83405.14"/>
        <n v="89684.66"/>
        <n v="79578.59"/>
        <n v="31118.5"/>
        <n v="36863.730000000003"/>
        <n v="21048.59"/>
        <n v="51835.37"/>
        <n v="56909.45"/>
        <n v="86654.23"/>
        <n v="112273.18"/>
        <n v="102724.18"/>
        <n v="112081.46"/>
        <n v="102748.74"/>
        <n v="107865.89"/>
        <n v="80825.42"/>
        <n v="90813.15"/>
        <n v="22116.91"/>
        <n v="37133.5"/>
        <n v="25365.29"/>
        <n v="84405.72"/>
        <n v="43309.56"/>
        <n v="23910.6"/>
        <n v="46869.18"/>
        <n v="75079.22"/>
        <n v="46530.7"/>
        <n v="56432.22"/>
        <n v="103160.4"/>
        <n v="26884.400000000001"/>
        <n v="59324.4"/>
        <n v="29224.14"/>
        <n v="101447.21"/>
        <n v="55946.29"/>
        <n v="85843.73"/>
        <n v="78649.490000000005"/>
        <n v="23306.36"/>
        <n v="89978.74"/>
        <n v="91411.75"/>
        <n v="75954.58"/>
        <n v="107258.56"/>
        <n v="44168.91"/>
        <n v="47445.68"/>
        <n v="55486.51"/>
        <n v="29166.6"/>
        <n v="62229.32"/>
        <n v="116357.21"/>
        <n v="43162.879999999997"/>
        <n v="86000.49"/>
        <n v="48289.86"/>
        <n v="103115.24"/>
        <n v="55505.9"/>
        <n v="42864.75"/>
        <n v="83215.95"/>
        <n v="47741.19"/>
        <n v="106651.46"/>
        <n v="32062.75"/>
        <n v="113288.16"/>
        <n v="112965.14"/>
        <n v="42869.69"/>
        <n v="117531.09"/>
        <n v="66177.58"/>
        <n v="42065.54"/>
        <n v="51120.56"/>
        <n v="71791.820000000007"/>
        <n v="67176.61"/>
        <n v="102076.62"/>
        <n v="77538.27"/>
        <n v="29347.82"/>
        <n v="37857.160000000003"/>
        <n v="22826.25"/>
        <n v="58267.19"/>
        <n v="31649.15"/>
        <n v="113494.54"/>
        <n v="94106.12"/>
        <n v="72022.070000000007"/>
        <n v="26677.87"/>
        <n v="42694.97"/>
        <n v="67468.490000000005"/>
        <n v="41010.36"/>
        <n v="81576.100000000006"/>
        <n v="78281.06"/>
        <n v="102707.81"/>
        <n v="84074.71"/>
        <n v="29205.09"/>
        <n v="47287.11"/>
        <n v="82081.740000000005"/>
        <n v="57890.9"/>
        <m/>
      </sharedItems>
    </cacheField>
    <cacheField name="Net Revenue (USD)" numFmtId="0">
      <sharedItems containsString="0" containsBlank="1" containsNumber="1" minValue="18522.759999999998" maxValue="102145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jorin Oreoluwa" refreshedDate="45798.950323611112" createdVersion="8" refreshedVersion="8" minRefreshableVersion="3" recordCount="100" xr:uid="{8733FD9F-B0E5-4DB4-A157-C5BE655DB82B}">
  <cacheSource type="worksheet">
    <worksheetSource ref="A1:F101" sheet="EMPLOYEE DATASET"/>
  </cacheSource>
  <cacheFields count="6">
    <cacheField name="S/N" numFmtId="0">
      <sharedItems containsSemiMixedTypes="0" containsString="0" containsNumber="1" containsInteger="1" minValue="1" maxValue="100"/>
    </cacheField>
    <cacheField name="Employee Name" numFmtId="0">
      <sharedItems/>
    </cacheField>
    <cacheField name="Department" numFmtId="0">
      <sharedItems/>
    </cacheField>
    <cacheField name="Role" numFmtId="0">
      <sharedItems count="5">
        <s v="Coordinator"/>
        <s v="Consultant"/>
        <s v="Manager"/>
        <s v="Engineer"/>
        <s v="Analyst"/>
      </sharedItems>
    </cacheField>
    <cacheField name="Salary (USD)" numFmtId="0">
      <sharedItems containsSemiMixedTypes="0" containsString="0" containsNumber="1" minValue="45990.28" maxValue="119491.62"/>
    </cacheField>
    <cacheField name="Years of Experience" numFmtId="0">
      <sharedItems containsSemiMixedTypes="0" containsString="0" containsNumber="1" containsInteger="1" minValue="1" maxValue="30" count="29">
        <n v="17"/>
        <n v="27"/>
        <n v="29"/>
        <n v="5"/>
        <n v="30"/>
        <n v="10"/>
        <n v="22"/>
        <n v="12"/>
        <n v="28"/>
        <n v="23"/>
        <n v="8"/>
        <n v="15"/>
        <n v="18"/>
        <n v="20"/>
        <n v="3"/>
        <n v="6"/>
        <n v="9"/>
        <n v="25"/>
        <n v="26"/>
        <n v="19"/>
        <n v="16"/>
        <n v="11"/>
        <n v="4"/>
        <n v="7"/>
        <n v="24"/>
        <n v="1"/>
        <n v="2"/>
        <n v="21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31767.14"/>
  </r>
  <r>
    <x v="1"/>
    <x v="1"/>
    <x v="1"/>
    <n v="20675.03"/>
  </r>
  <r>
    <x v="2"/>
    <x v="2"/>
    <x v="2"/>
    <n v="44557.93"/>
  </r>
  <r>
    <x v="3"/>
    <x v="2"/>
    <x v="3"/>
    <n v="80647.34"/>
  </r>
  <r>
    <x v="4"/>
    <x v="2"/>
    <x v="4"/>
    <n v="70179.33"/>
  </r>
  <r>
    <x v="5"/>
    <x v="1"/>
    <x v="5"/>
    <n v="85661.01"/>
  </r>
  <r>
    <x v="0"/>
    <x v="0"/>
    <x v="6"/>
    <n v="43397.89"/>
  </r>
  <r>
    <x v="6"/>
    <x v="3"/>
    <x v="7"/>
    <n v="65981.83"/>
  </r>
  <r>
    <x v="7"/>
    <x v="4"/>
    <x v="8"/>
    <n v="88840.81"/>
  </r>
  <r>
    <x v="8"/>
    <x v="4"/>
    <x v="9"/>
    <n v="42945.599999999999"/>
  </r>
  <r>
    <x v="9"/>
    <x v="0"/>
    <x v="10"/>
    <n v="50172.53"/>
  </r>
  <r>
    <x v="10"/>
    <x v="2"/>
    <x v="11"/>
    <n v="43023.47"/>
  </r>
  <r>
    <x v="5"/>
    <x v="1"/>
    <x v="12"/>
    <n v="75970.66"/>
  </r>
  <r>
    <x v="11"/>
    <x v="3"/>
    <x v="13"/>
    <n v="27811.7"/>
  </r>
  <r>
    <x v="12"/>
    <x v="3"/>
    <x v="14"/>
    <n v="66724.11"/>
  </r>
  <r>
    <x v="4"/>
    <x v="2"/>
    <x v="15"/>
    <n v="67263.490000000005"/>
  </r>
  <r>
    <x v="13"/>
    <x v="5"/>
    <x v="16"/>
    <n v="63662.87"/>
  </r>
  <r>
    <x v="10"/>
    <x v="2"/>
    <x v="17"/>
    <n v="23338.880000000001"/>
  </r>
  <r>
    <x v="12"/>
    <x v="3"/>
    <x v="18"/>
    <n v="35020.54"/>
  </r>
  <r>
    <x v="14"/>
    <x v="3"/>
    <x v="19"/>
    <n v="18522.759999999998"/>
  </r>
  <r>
    <x v="2"/>
    <x v="2"/>
    <x v="20"/>
    <n v="38876.53"/>
  </r>
  <r>
    <x v="15"/>
    <x v="5"/>
    <x v="21"/>
    <n v="42682.09"/>
  </r>
  <r>
    <x v="16"/>
    <x v="4"/>
    <x v="22"/>
    <n v="60657.96"/>
  </r>
  <r>
    <x v="1"/>
    <x v="1"/>
    <x v="23"/>
    <n v="89818.54"/>
  </r>
  <r>
    <x v="8"/>
    <x v="4"/>
    <x v="24"/>
    <n v="97587.97"/>
  </r>
  <r>
    <x v="10"/>
    <x v="2"/>
    <x v="25"/>
    <n v="100873.31"/>
  </r>
  <r>
    <x v="17"/>
    <x v="3"/>
    <x v="26"/>
    <n v="71924.12"/>
  </r>
  <r>
    <x v="0"/>
    <x v="0"/>
    <x v="27"/>
    <n v="86292.71"/>
  </r>
  <r>
    <x v="5"/>
    <x v="1"/>
    <x v="28"/>
    <n v="72742.880000000005"/>
  </r>
  <r>
    <x v="15"/>
    <x v="5"/>
    <x v="29"/>
    <n v="77191.179999999993"/>
  </r>
  <r>
    <x v="16"/>
    <x v="4"/>
    <x v="30"/>
    <n v="19905.22"/>
  </r>
  <r>
    <x v="7"/>
    <x v="4"/>
    <x v="31"/>
    <n v="31563.47"/>
  </r>
  <r>
    <x v="18"/>
    <x v="3"/>
    <x v="32"/>
    <n v="21560.5"/>
  </r>
  <r>
    <x v="19"/>
    <x v="6"/>
    <x v="33"/>
    <n v="71744.86"/>
  </r>
  <r>
    <x v="6"/>
    <x v="3"/>
    <x v="34"/>
    <n v="30316.69"/>
  </r>
  <r>
    <x v="15"/>
    <x v="5"/>
    <x v="35"/>
    <n v="19128.48"/>
  </r>
  <r>
    <x v="4"/>
    <x v="2"/>
    <x v="36"/>
    <n v="37495.339999999997"/>
  </r>
  <r>
    <x v="2"/>
    <x v="2"/>
    <x v="37"/>
    <n v="63817.34"/>
  </r>
  <r>
    <x v="2"/>
    <x v="2"/>
    <x v="38"/>
    <n v="41877.629999999997"/>
  </r>
  <r>
    <x v="8"/>
    <x v="4"/>
    <x v="39"/>
    <n v="49660.35"/>
  </r>
  <r>
    <x v="12"/>
    <x v="3"/>
    <x v="40"/>
    <n v="92844.36"/>
  </r>
  <r>
    <x v="15"/>
    <x v="5"/>
    <x v="41"/>
    <n v="25540.18"/>
  </r>
  <r>
    <x v="2"/>
    <x v="2"/>
    <x v="42"/>
    <n v="50425.74"/>
  </r>
  <r>
    <x v="8"/>
    <x v="4"/>
    <x v="43"/>
    <n v="24840.52"/>
  </r>
  <r>
    <x v="1"/>
    <x v="1"/>
    <x v="44"/>
    <n v="89273.54"/>
  </r>
  <r>
    <x v="11"/>
    <x v="3"/>
    <x v="45"/>
    <n v="53148.98"/>
  </r>
  <r>
    <x v="11"/>
    <x v="3"/>
    <x v="46"/>
    <n v="81551.539999999994"/>
  </r>
  <r>
    <x v="11"/>
    <x v="3"/>
    <x v="47"/>
    <n v="70784.539999999994"/>
  </r>
  <r>
    <x v="17"/>
    <x v="3"/>
    <x v="48"/>
    <n v="19810.41"/>
  </r>
  <r>
    <x v="8"/>
    <x v="4"/>
    <x v="49"/>
    <n v="71982.990000000005"/>
  </r>
  <r>
    <x v="2"/>
    <x v="2"/>
    <x v="50"/>
    <n v="86841.16"/>
  </r>
  <r>
    <x v="2"/>
    <x v="2"/>
    <x v="51"/>
    <n v="53168.21"/>
  </r>
  <r>
    <x v="6"/>
    <x v="3"/>
    <x v="52"/>
    <n v="80443.92"/>
  </r>
  <r>
    <x v="17"/>
    <x v="3"/>
    <x v="53"/>
    <n v="37543.57"/>
  </r>
  <r>
    <x v="3"/>
    <x v="2"/>
    <x v="54"/>
    <n v="45073.4"/>
  </r>
  <r>
    <x v="2"/>
    <x v="2"/>
    <x v="55"/>
    <n v="44389.21"/>
  </r>
  <r>
    <x v="6"/>
    <x v="3"/>
    <x v="56"/>
    <n v="25666.61"/>
  </r>
  <r>
    <x v="18"/>
    <x v="3"/>
    <x v="57"/>
    <n v="46671.99"/>
  </r>
  <r>
    <x v="9"/>
    <x v="0"/>
    <x v="58"/>
    <n v="81450.05"/>
  </r>
  <r>
    <x v="11"/>
    <x v="3"/>
    <x v="59"/>
    <n v="38846.589999999997"/>
  </r>
  <r>
    <x v="2"/>
    <x v="2"/>
    <x v="60"/>
    <n v="60200.34"/>
  </r>
  <r>
    <x v="9"/>
    <x v="0"/>
    <x v="61"/>
    <n v="38631.89"/>
  </r>
  <r>
    <x v="11"/>
    <x v="3"/>
    <x v="62"/>
    <n v="97959.48"/>
  </r>
  <r>
    <x v="7"/>
    <x v="4"/>
    <x v="63"/>
    <n v="38854.129999999997"/>
  </r>
  <r>
    <x v="2"/>
    <x v="2"/>
    <x v="64"/>
    <n v="32148.560000000001"/>
  </r>
  <r>
    <x v="9"/>
    <x v="0"/>
    <x v="65"/>
    <n v="73230.039999999994"/>
  </r>
  <r>
    <x v="5"/>
    <x v="1"/>
    <x v="66"/>
    <n v="40580.01"/>
  </r>
  <r>
    <x v="3"/>
    <x v="2"/>
    <x v="67"/>
    <n v="90653.74"/>
  </r>
  <r>
    <x v="3"/>
    <x v="2"/>
    <x v="68"/>
    <n v="28856.48"/>
  </r>
  <r>
    <x v="9"/>
    <x v="0"/>
    <x v="69"/>
    <n v="84966.12"/>
  </r>
  <r>
    <x v="0"/>
    <x v="0"/>
    <x v="70"/>
    <n v="99409.32"/>
  </r>
  <r>
    <x v="2"/>
    <x v="2"/>
    <x v="71"/>
    <n v="32152.27"/>
  </r>
  <r>
    <x v="7"/>
    <x v="4"/>
    <x v="72"/>
    <n v="99901.43"/>
  </r>
  <r>
    <x v="10"/>
    <x v="2"/>
    <x v="73"/>
    <n v="52942.06"/>
  </r>
  <r>
    <x v="12"/>
    <x v="3"/>
    <x v="74"/>
    <n v="35755.71"/>
  </r>
  <r>
    <x v="10"/>
    <x v="2"/>
    <x v="75"/>
    <n v="46008.5"/>
  </r>
  <r>
    <x v="6"/>
    <x v="3"/>
    <x v="76"/>
    <n v="68202.23"/>
  </r>
  <r>
    <x v="19"/>
    <x v="6"/>
    <x v="77"/>
    <n v="57100.12"/>
  </r>
  <r>
    <x v="1"/>
    <x v="1"/>
    <x v="78"/>
    <n v="86765.13"/>
  </r>
  <r>
    <x v="14"/>
    <x v="3"/>
    <x v="79"/>
    <n v="73661.36"/>
  </r>
  <r>
    <x v="5"/>
    <x v="1"/>
    <x v="80"/>
    <n v="26413.040000000001"/>
  </r>
  <r>
    <x v="6"/>
    <x v="3"/>
    <x v="81"/>
    <n v="34071.440000000002"/>
  </r>
  <r>
    <x v="9"/>
    <x v="0"/>
    <x v="82"/>
    <n v="21684.94"/>
  </r>
  <r>
    <x v="17"/>
    <x v="3"/>
    <x v="83"/>
    <n v="55353.83"/>
  </r>
  <r>
    <x v="11"/>
    <x v="3"/>
    <x v="84"/>
    <n v="25319.32"/>
  </r>
  <r>
    <x v="12"/>
    <x v="3"/>
    <x v="85"/>
    <n v="102145.09"/>
  </r>
  <r>
    <x v="19"/>
    <x v="6"/>
    <x v="86"/>
    <n v="84695.51"/>
  </r>
  <r>
    <x v="17"/>
    <x v="3"/>
    <x v="87"/>
    <n v="57617.66"/>
  </r>
  <r>
    <x v="5"/>
    <x v="1"/>
    <x v="88"/>
    <n v="24010.080000000002"/>
  </r>
  <r>
    <x v="1"/>
    <x v="1"/>
    <x v="89"/>
    <n v="36290.720000000001"/>
  </r>
  <r>
    <x v="7"/>
    <x v="4"/>
    <x v="90"/>
    <n v="64095.07"/>
  </r>
  <r>
    <x v="5"/>
    <x v="1"/>
    <x v="91"/>
    <n v="28707.25"/>
  </r>
  <r>
    <x v="14"/>
    <x v="3"/>
    <x v="92"/>
    <n v="71786.97"/>
  </r>
  <r>
    <x v="17"/>
    <x v="3"/>
    <x v="93"/>
    <n v="58710.79"/>
  </r>
  <r>
    <x v="9"/>
    <x v="0"/>
    <x v="94"/>
    <n v="77030.86"/>
  </r>
  <r>
    <x v="15"/>
    <x v="5"/>
    <x v="95"/>
    <n v="67259.77"/>
  </r>
  <r>
    <x v="10"/>
    <x v="2"/>
    <x v="96"/>
    <n v="27744.84"/>
  </r>
  <r>
    <x v="4"/>
    <x v="2"/>
    <x v="97"/>
    <n v="35465.33"/>
  </r>
  <r>
    <x v="11"/>
    <x v="3"/>
    <x v="98"/>
    <n v="61561.31"/>
  </r>
  <r>
    <x v="11"/>
    <x v="3"/>
    <x v="99"/>
    <n v="46312.72"/>
  </r>
  <r>
    <x v="20"/>
    <x v="7"/>
    <x v="1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Norma Fisher"/>
    <s v="HR"/>
    <x v="0"/>
    <n v="48036.33"/>
    <x v="0"/>
  </r>
  <r>
    <n v="2"/>
    <s v="Jorge Sullivan"/>
    <s v="HR"/>
    <x v="0"/>
    <n v="113867.57"/>
    <x v="1"/>
  </r>
  <r>
    <n v="3"/>
    <s v="Elizabeth Woods"/>
    <s v="Finance"/>
    <x v="0"/>
    <n v="71853.7"/>
    <x v="2"/>
  </r>
  <r>
    <n v="4"/>
    <s v="Susan Wagner"/>
    <s v="Engineering"/>
    <x v="1"/>
    <n v="55445.53"/>
    <x v="3"/>
  </r>
  <r>
    <n v="5"/>
    <s v="Peter Montgomery"/>
    <s v="Marketing"/>
    <x v="1"/>
    <n v="104955.19"/>
    <x v="4"/>
  </r>
  <r>
    <n v="6"/>
    <s v="Theodore Mcgrath"/>
    <s v="R&amp;D"/>
    <x v="1"/>
    <n v="112662.45"/>
    <x v="5"/>
  </r>
  <r>
    <n v="7"/>
    <s v="Stephanie Collins"/>
    <s v="Marketing"/>
    <x v="2"/>
    <n v="112412.87"/>
    <x v="6"/>
  </r>
  <r>
    <n v="8"/>
    <s v="Stephanie Sutton"/>
    <s v="Finance"/>
    <x v="0"/>
    <n v="86986.03"/>
    <x v="7"/>
  </r>
  <r>
    <n v="9"/>
    <s v="Brian Hamilton"/>
    <s v="HR"/>
    <x v="3"/>
    <n v="90816.52"/>
    <x v="4"/>
  </r>
  <r>
    <n v="10"/>
    <s v="Susan Levy"/>
    <s v="Engineering"/>
    <x v="1"/>
    <n v="80775.73"/>
    <x v="8"/>
  </r>
  <r>
    <n v="11"/>
    <s v="Sean Green"/>
    <s v="R&amp;D"/>
    <x v="3"/>
    <n v="49670.97"/>
    <x v="4"/>
  </r>
  <r>
    <n v="12"/>
    <s v="Kimberly Smith"/>
    <s v="R&amp;D"/>
    <x v="2"/>
    <n v="51995.39"/>
    <x v="1"/>
  </r>
  <r>
    <n v="13"/>
    <s v="Jennifer Summers"/>
    <s v="HR"/>
    <x v="2"/>
    <n v="90892.28"/>
    <x v="1"/>
  </r>
  <r>
    <n v="14"/>
    <s v="April Snyder"/>
    <s v="Finance"/>
    <x v="4"/>
    <n v="99770.89"/>
    <x v="9"/>
  </r>
  <r>
    <n v="15"/>
    <s v="Dana Nguyen"/>
    <s v="Marketing"/>
    <x v="4"/>
    <n v="113776.42"/>
    <x v="10"/>
  </r>
  <r>
    <n v="16"/>
    <s v="Cheryl Bradley"/>
    <s v="Engineering"/>
    <x v="4"/>
    <n v="105238.46"/>
    <x v="11"/>
  </r>
  <r>
    <n v="17"/>
    <s v="Walter Pratt"/>
    <s v="Marketing"/>
    <x v="2"/>
    <n v="119491.62"/>
    <x v="2"/>
  </r>
  <r>
    <n v="18"/>
    <s v="Bobby Flores"/>
    <s v="R&amp;D"/>
    <x v="0"/>
    <n v="53179.34"/>
    <x v="12"/>
  </r>
  <r>
    <n v="19"/>
    <s v="Tasha Rodriguez"/>
    <s v="Finance"/>
    <x v="2"/>
    <n v="86058.07"/>
    <x v="1"/>
  </r>
  <r>
    <n v="20"/>
    <s v="Michelle Kelley"/>
    <s v="R&amp;D"/>
    <x v="4"/>
    <n v="117287.89"/>
    <x v="13"/>
  </r>
  <r>
    <n v="21"/>
    <s v="Kimberly Maynard"/>
    <s v="R&amp;D"/>
    <x v="1"/>
    <n v="66574.289999999994"/>
    <x v="14"/>
  </r>
  <r>
    <n v="22"/>
    <s v="Laurie Wallace"/>
    <s v="R&amp;D"/>
    <x v="0"/>
    <n v="68778.509999999995"/>
    <x v="10"/>
  </r>
  <r>
    <n v="23"/>
    <s v="Janice Johnston"/>
    <s v="Finance"/>
    <x v="4"/>
    <n v="59204.35"/>
    <x v="15"/>
  </r>
  <r>
    <n v="24"/>
    <s v="Collin Lopez"/>
    <s v="Marketing"/>
    <x v="1"/>
    <n v="118597.48"/>
    <x v="16"/>
  </r>
  <r>
    <n v="25"/>
    <s v="Mary Alvarez"/>
    <s v="HR"/>
    <x v="2"/>
    <n v="51736.83"/>
    <x v="17"/>
  </r>
  <r>
    <n v="26"/>
    <s v="Peter Mcdowell"/>
    <s v="Engineering"/>
    <x v="4"/>
    <n v="114253.58"/>
    <x v="1"/>
  </r>
  <r>
    <n v="27"/>
    <s v="Sarah Villanueva"/>
    <s v="Marketing"/>
    <x v="1"/>
    <n v="96262.38"/>
    <x v="1"/>
  </r>
  <r>
    <n v="28"/>
    <s v="Kimberly Myers"/>
    <s v="Operations"/>
    <x v="1"/>
    <n v="65672.56"/>
    <x v="18"/>
  </r>
  <r>
    <n v="29"/>
    <s v="Desiree Cain"/>
    <s v="Engineering"/>
    <x v="4"/>
    <n v="112127.92"/>
    <x v="19"/>
  </r>
  <r>
    <n v="30"/>
    <s v="Stephanie Lawrence"/>
    <s v="HR"/>
    <x v="1"/>
    <n v="65640.81"/>
    <x v="20"/>
  </r>
  <r>
    <n v="31"/>
    <s v="Lauren Hayes"/>
    <s v="Operations"/>
    <x v="3"/>
    <n v="51177.97"/>
    <x v="13"/>
  </r>
  <r>
    <n v="32"/>
    <s v="Whitney Stark"/>
    <s v="Marketing"/>
    <x v="0"/>
    <n v="89030.6"/>
    <x v="21"/>
  </r>
  <r>
    <n v="33"/>
    <s v="Angela Salazar"/>
    <s v="Engineering"/>
    <x v="4"/>
    <n v="46215.68"/>
    <x v="16"/>
  </r>
  <r>
    <n v="34"/>
    <s v="Mr. Ryan Sanchez"/>
    <s v="Marketing"/>
    <x v="4"/>
    <n v="72904.509999999995"/>
    <x v="15"/>
  </r>
  <r>
    <n v="35"/>
    <s v="Autumn Robinson"/>
    <s v="Finance"/>
    <x v="0"/>
    <n v="106193.48"/>
    <x v="22"/>
  </r>
  <r>
    <n v="36"/>
    <s v="Faith Cabrera"/>
    <s v="Engineering"/>
    <x v="4"/>
    <n v="48392.56"/>
    <x v="19"/>
  </r>
  <r>
    <n v="37"/>
    <s v="Charles Wolfe"/>
    <s v="Operations"/>
    <x v="1"/>
    <n v="90162.79"/>
    <x v="14"/>
  </r>
  <r>
    <n v="38"/>
    <s v="Kenneth Kent"/>
    <s v="Marketing"/>
    <x v="2"/>
    <n v="92624.99"/>
    <x v="13"/>
  </r>
  <r>
    <n v="39"/>
    <s v="Melanie Johnson"/>
    <s v="R&amp;D"/>
    <x v="2"/>
    <n v="74340.710000000006"/>
    <x v="7"/>
  </r>
  <r>
    <n v="40"/>
    <s v="Lisa Johnston"/>
    <s v="Marketing"/>
    <x v="2"/>
    <n v="90412.81"/>
    <x v="23"/>
  </r>
  <r>
    <n v="41"/>
    <s v="Jacob Hooper"/>
    <s v="Engineering"/>
    <x v="2"/>
    <n v="80942.52"/>
    <x v="24"/>
  </r>
  <r>
    <n v="42"/>
    <s v="Alex Woodward"/>
    <s v="Marketing"/>
    <x v="2"/>
    <n v="85817.66"/>
    <x v="13"/>
  </r>
  <r>
    <n v="43"/>
    <s v="Caleb Clark"/>
    <s v="Marketing"/>
    <x v="3"/>
    <n v="50250.32"/>
    <x v="14"/>
  </r>
  <r>
    <n v="44"/>
    <s v="Taylor Johnson"/>
    <s v="Operations"/>
    <x v="3"/>
    <n v="71272.05"/>
    <x v="15"/>
  </r>
  <r>
    <n v="45"/>
    <s v="Brian Green"/>
    <s v="Marketing"/>
    <x v="1"/>
    <n v="80034.84"/>
    <x v="13"/>
  </r>
  <r>
    <n v="46"/>
    <s v="Matthew Bell"/>
    <s v="Marketing"/>
    <x v="0"/>
    <n v="59951.68"/>
    <x v="7"/>
  </r>
  <r>
    <n v="47"/>
    <s v="Jonathan Williams"/>
    <s v="Operations"/>
    <x v="0"/>
    <n v="107874.49"/>
    <x v="4"/>
  </r>
  <r>
    <n v="48"/>
    <s v="William Gonzalez"/>
    <s v="R&amp;D"/>
    <x v="4"/>
    <n v="97327.28"/>
    <x v="23"/>
  </r>
  <r>
    <n v="49"/>
    <s v="Nicholas Massey"/>
    <s v="Marketing"/>
    <x v="4"/>
    <n v="108406.84"/>
    <x v="21"/>
  </r>
  <r>
    <n v="50"/>
    <s v="Caroline Chambers"/>
    <s v="R&amp;D"/>
    <x v="3"/>
    <n v="53790.96"/>
    <x v="4"/>
  </r>
  <r>
    <n v="51"/>
    <s v="Amy Lowe"/>
    <s v="HR"/>
    <x v="4"/>
    <n v="45990.28"/>
    <x v="6"/>
  </r>
  <r>
    <n v="52"/>
    <s v="Gloria King"/>
    <s v="HR"/>
    <x v="1"/>
    <n v="110610.35"/>
    <x v="4"/>
  </r>
  <r>
    <n v="53"/>
    <s v="Jessica Thompson"/>
    <s v="Finance"/>
    <x v="3"/>
    <n v="74148.17"/>
    <x v="6"/>
  </r>
  <r>
    <n v="54"/>
    <s v="Jason Carroll"/>
    <s v="Finance"/>
    <x v="4"/>
    <n v="87045.02"/>
    <x v="25"/>
  </r>
  <r>
    <n v="55"/>
    <s v="Emily Howard"/>
    <s v="HR"/>
    <x v="2"/>
    <n v="70193.740000000005"/>
    <x v="26"/>
  </r>
  <r>
    <n v="56"/>
    <s v="Danielle Castro"/>
    <s v="R&amp;D"/>
    <x v="3"/>
    <n v="55112.82"/>
    <x v="17"/>
  </r>
  <r>
    <n v="57"/>
    <s v="Patrick Rogers"/>
    <s v="HR"/>
    <x v="3"/>
    <n v="90760.17"/>
    <x v="6"/>
  </r>
  <r>
    <n v="58"/>
    <s v="Douglas Allen"/>
    <s v="Finance"/>
    <x v="1"/>
    <n v="116017.94"/>
    <x v="27"/>
  </r>
  <r>
    <n v="59"/>
    <s v="Heather Roberts"/>
    <s v="R&amp;D"/>
    <x v="4"/>
    <n v="98671.45"/>
    <x v="28"/>
  </r>
  <r>
    <n v="60"/>
    <s v="Travis Schultz"/>
    <s v="Operations"/>
    <x v="0"/>
    <n v="107167.71"/>
    <x v="14"/>
  </r>
  <r>
    <n v="61"/>
    <s v="Michelle Hughes"/>
    <s v="Marketing"/>
    <x v="1"/>
    <n v="59423.22"/>
    <x v="21"/>
  </r>
  <r>
    <n v="62"/>
    <s v="Matthew Smith"/>
    <s v="Engineering"/>
    <x v="4"/>
    <n v="61732.34"/>
    <x v="11"/>
  </r>
  <r>
    <n v="63"/>
    <s v="George Allen"/>
    <s v="HR"/>
    <x v="1"/>
    <n v="110590.32"/>
    <x v="26"/>
  </r>
  <r>
    <n v="64"/>
    <s v="Jamie Hutchinson"/>
    <s v="HR"/>
    <x v="1"/>
    <n v="76366.990000000005"/>
    <x v="6"/>
  </r>
  <r>
    <n v="65"/>
    <s v="Jennifer Morales"/>
    <s v="Operations"/>
    <x v="2"/>
    <n v="57425.62"/>
    <x v="14"/>
  </r>
  <r>
    <n v="66"/>
    <s v="Jennifer Bates"/>
    <s v="Finance"/>
    <x v="4"/>
    <n v="78477.350000000006"/>
    <x v="2"/>
  </r>
  <r>
    <n v="67"/>
    <s v="Jeremy Green"/>
    <s v="HR"/>
    <x v="1"/>
    <n v="90298.3"/>
    <x v="25"/>
  </r>
  <r>
    <n v="68"/>
    <s v="Joseph Freeman"/>
    <s v="Marketing"/>
    <x v="0"/>
    <n v="69445.789999999994"/>
    <x v="1"/>
  </r>
  <r>
    <n v="69"/>
    <s v="Nicole Henson"/>
    <s v="HR"/>
    <x v="2"/>
    <n v="105678.44"/>
    <x v="2"/>
  </r>
  <r>
    <n v="70"/>
    <s v="Eric Owens PhD"/>
    <s v="HR"/>
    <x v="4"/>
    <n v="86142.15"/>
    <x v="27"/>
  </r>
  <r>
    <n v="71"/>
    <s v="Robin Lopez"/>
    <s v="Marketing"/>
    <x v="4"/>
    <n v="119011.61"/>
    <x v="28"/>
  </r>
  <r>
    <n v="72"/>
    <s v="Miss Angela Swanson DVM"/>
    <s v="Operations"/>
    <x v="0"/>
    <n v="68713.289999999994"/>
    <x v="23"/>
  </r>
  <r>
    <n v="73"/>
    <s v="Michael Stewart"/>
    <s v="Marketing"/>
    <x v="2"/>
    <n v="118518.35"/>
    <x v="6"/>
  </r>
  <r>
    <n v="74"/>
    <s v="Mitchell Smith"/>
    <s v="R&amp;D"/>
    <x v="1"/>
    <n v="52333.83"/>
    <x v="22"/>
  </r>
  <r>
    <n v="75"/>
    <s v="Kelsey Davis"/>
    <s v="R&amp;D"/>
    <x v="4"/>
    <n v="110524.04"/>
    <x v="16"/>
  </r>
  <r>
    <n v="76"/>
    <s v="Matthew Russo"/>
    <s v="Operations"/>
    <x v="4"/>
    <n v="52513.55"/>
    <x v="8"/>
  </r>
  <r>
    <n v="77"/>
    <s v="William Garcia"/>
    <s v="HR"/>
    <x v="2"/>
    <n v="46638.41"/>
    <x v="4"/>
  </r>
  <r>
    <n v="78"/>
    <s v="Jennifer Miller"/>
    <s v="HR"/>
    <x v="2"/>
    <n v="109601.99"/>
    <x v="3"/>
  </r>
  <r>
    <n v="79"/>
    <s v="Jesse Sparks"/>
    <s v="Operations"/>
    <x v="1"/>
    <n v="106295.49"/>
    <x v="27"/>
  </r>
  <r>
    <n v="80"/>
    <s v="Brandi Meyer"/>
    <s v="Finance"/>
    <x v="2"/>
    <n v="110389.79"/>
    <x v="16"/>
  </r>
  <r>
    <n v="81"/>
    <s v="Hannah Wiggins"/>
    <s v="Marketing"/>
    <x v="2"/>
    <n v="48049.75"/>
    <x v="6"/>
  </r>
  <r>
    <n v="82"/>
    <s v="Albert Williams"/>
    <s v="Finance"/>
    <x v="1"/>
    <n v="68603.490000000005"/>
    <x v="7"/>
  </r>
  <r>
    <n v="83"/>
    <s v="Kristin Potts"/>
    <s v="R&amp;D"/>
    <x v="2"/>
    <n v="108476.99"/>
    <x v="9"/>
  </r>
  <r>
    <n v="84"/>
    <s v="Susan Williams"/>
    <s v="R&amp;D"/>
    <x v="0"/>
    <n v="98426.82"/>
    <x v="2"/>
  </r>
  <r>
    <n v="85"/>
    <s v="Meredith Rios"/>
    <s v="HR"/>
    <x v="0"/>
    <n v="72933.69"/>
    <x v="12"/>
  </r>
  <r>
    <n v="86"/>
    <s v="Stephanie Bowman"/>
    <s v="Engineering"/>
    <x v="4"/>
    <n v="73168.42"/>
    <x v="5"/>
  </r>
  <r>
    <n v="87"/>
    <s v="Joshua Clark"/>
    <s v="Marketing"/>
    <x v="4"/>
    <n v="56326.74"/>
    <x v="21"/>
  </r>
  <r>
    <n v="88"/>
    <s v="Alexa Hernandez"/>
    <s v="Finance"/>
    <x v="3"/>
    <n v="98887.46"/>
    <x v="21"/>
  </r>
  <r>
    <n v="89"/>
    <s v="Richard Higgins"/>
    <s v="R&amp;D"/>
    <x v="2"/>
    <n v="48090.22"/>
    <x v="15"/>
  </r>
  <r>
    <n v="90"/>
    <s v="Marc Williams"/>
    <s v="Engineering"/>
    <x v="1"/>
    <n v="66714.81"/>
    <x v="28"/>
  </r>
  <r>
    <n v="91"/>
    <s v="William Roberts"/>
    <s v="R&amp;D"/>
    <x v="4"/>
    <n v="67005.53"/>
    <x v="20"/>
  </r>
  <r>
    <n v="92"/>
    <s v="Joshua Carter"/>
    <s v="Operations"/>
    <x v="4"/>
    <n v="115031.56"/>
    <x v="5"/>
  </r>
  <r>
    <n v="93"/>
    <s v="David Williams"/>
    <s v="Engineering"/>
    <x v="1"/>
    <n v="99649.56"/>
    <x v="5"/>
  </r>
  <r>
    <n v="94"/>
    <s v="Joseph Jones"/>
    <s v="HR"/>
    <x v="3"/>
    <n v="67441.91"/>
    <x v="22"/>
  </r>
  <r>
    <n v="95"/>
    <s v="Gary Perry"/>
    <s v="Marketing"/>
    <x v="1"/>
    <n v="113149.32"/>
    <x v="20"/>
  </r>
  <r>
    <n v="96"/>
    <s v="Terry Wells"/>
    <s v="Finance"/>
    <x v="3"/>
    <n v="54324.36"/>
    <x v="22"/>
  </r>
  <r>
    <n v="97"/>
    <s v="Vanessa Cooper"/>
    <s v="Operations"/>
    <x v="0"/>
    <n v="76990.149999999994"/>
    <x v="5"/>
  </r>
  <r>
    <n v="98"/>
    <s v="Michael Simmons"/>
    <s v="Finance"/>
    <x v="4"/>
    <n v="113976.66"/>
    <x v="27"/>
  </r>
  <r>
    <n v="99"/>
    <s v="Nicholas Kline"/>
    <s v="R&amp;D"/>
    <x v="0"/>
    <n v="105458.89"/>
    <x v="27"/>
  </r>
  <r>
    <n v="100"/>
    <s v="Lori Bennett"/>
    <s v="Marketing"/>
    <x v="2"/>
    <n v="105582.9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052B3-BE0C-474E-95A9-7F43DE144F53}" name="PivotTable1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8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29">
        <item x="25"/>
        <item x="26"/>
        <item x="14"/>
        <item x="22"/>
        <item x="3"/>
        <item x="15"/>
        <item x="23"/>
        <item x="10"/>
        <item x="16"/>
        <item x="5"/>
        <item x="21"/>
        <item x="7"/>
        <item x="28"/>
        <item x="11"/>
        <item x="20"/>
        <item x="0"/>
        <item x="12"/>
        <item x="19"/>
        <item x="13"/>
        <item x="27"/>
        <item x="6"/>
        <item x="9"/>
        <item x="24"/>
        <item x="17"/>
        <item x="18"/>
        <item x="1"/>
        <item x="8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ary (USD)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DB52B-8983-42D0-B2AE-7884D3D8D2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C26" firstHeaderRow="0" firstDataRow="1" firstDataCol="1" rowPageCount="1" colPageCount="1"/>
  <pivotFields count="4">
    <pivotField axis="axisRow" showAll="0">
      <items count="22">
        <item x="15"/>
        <item x="12"/>
        <item x="9"/>
        <item x="4"/>
        <item x="6"/>
        <item x="8"/>
        <item x="5"/>
        <item x="17"/>
        <item x="3"/>
        <item x="16"/>
        <item x="11"/>
        <item x="13"/>
        <item x="2"/>
        <item x="10"/>
        <item x="14"/>
        <item x="18"/>
        <item x="0"/>
        <item x="1"/>
        <item x="19"/>
        <item x="7"/>
        <item x="20"/>
        <item t="default"/>
      </items>
    </pivotField>
    <pivotField axis="axisPage" multipleItemSelectionAllowed="1" showAll="0">
      <items count="9">
        <item x="5"/>
        <item x="1"/>
        <item x="3"/>
        <item x="2"/>
        <item x="6"/>
        <item x="0"/>
        <item x="4"/>
        <item x="7"/>
        <item t="default"/>
      </items>
    </pivotField>
    <pivotField dataField="1" showAll="0">
      <items count="102">
        <item x="19"/>
        <item x="30"/>
        <item x="82"/>
        <item x="1"/>
        <item x="48"/>
        <item x="35"/>
        <item x="32"/>
        <item x="88"/>
        <item x="41"/>
        <item x="56"/>
        <item x="96"/>
        <item x="43"/>
        <item x="80"/>
        <item x="17"/>
        <item x="84"/>
        <item x="68"/>
        <item x="13"/>
        <item x="0"/>
        <item x="18"/>
        <item x="31"/>
        <item x="81"/>
        <item x="91"/>
        <item x="74"/>
        <item x="89"/>
        <item x="64"/>
        <item x="71"/>
        <item x="59"/>
        <item x="34"/>
        <item x="53"/>
        <item x="38"/>
        <item x="36"/>
        <item x="97"/>
        <item x="54"/>
        <item x="66"/>
        <item x="61"/>
        <item x="9"/>
        <item x="11"/>
        <item x="75"/>
        <item x="20"/>
        <item x="6"/>
        <item x="55"/>
        <item x="63"/>
        <item x="2"/>
        <item x="45"/>
        <item x="39"/>
        <item x="21"/>
        <item x="99"/>
        <item x="83"/>
        <item x="10"/>
        <item x="42"/>
        <item x="57"/>
        <item x="73"/>
        <item x="77"/>
        <item x="90"/>
        <item x="76"/>
        <item x="87"/>
        <item x="7"/>
        <item x="37"/>
        <item x="51"/>
        <item x="79"/>
        <item x="93"/>
        <item x="47"/>
        <item x="16"/>
        <item x="28"/>
        <item x="92"/>
        <item x="98"/>
        <item x="65"/>
        <item x="14"/>
        <item x="95"/>
        <item x="33"/>
        <item x="46"/>
        <item x="60"/>
        <item x="22"/>
        <item x="15"/>
        <item x="49"/>
        <item x="29"/>
        <item x="50"/>
        <item x="3"/>
        <item x="86"/>
        <item x="5"/>
        <item x="4"/>
        <item x="12"/>
        <item x="44"/>
        <item x="78"/>
        <item x="94"/>
        <item x="24"/>
        <item x="26"/>
        <item x="62"/>
        <item x="40"/>
        <item x="67"/>
        <item x="52"/>
        <item x="27"/>
        <item x="25"/>
        <item x="23"/>
        <item x="70"/>
        <item x="69"/>
        <item x="85"/>
        <item x="58"/>
        <item x="72"/>
        <item x="8"/>
        <item x="10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Sales" fld="2" baseField="0" baseItem="0"/>
    <dataField name="Sum of Net Revenue (USD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>
      <selection activeCell="D31" sqref="D31"/>
    </sheetView>
  </sheetViews>
  <sheetFormatPr defaultRowHeight="14.4" x14ac:dyDescent="0.3"/>
  <cols>
    <col min="2" max="2" width="16" customWidth="1"/>
    <col min="3" max="3" width="14.77734375" customWidth="1"/>
    <col min="4" max="4" width="12" customWidth="1"/>
    <col min="5" max="5" width="13" customWidth="1"/>
    <col min="6" max="6" width="18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 t="s">
        <v>7</v>
      </c>
      <c r="D2" t="s">
        <v>8</v>
      </c>
      <c r="E2">
        <v>48036.33</v>
      </c>
      <c r="F2">
        <v>17</v>
      </c>
    </row>
    <row r="3" spans="1:6" x14ac:dyDescent="0.3">
      <c r="A3">
        <v>2</v>
      </c>
      <c r="B3" t="s">
        <v>9</v>
      </c>
      <c r="C3" t="s">
        <v>7</v>
      </c>
      <c r="D3" t="s">
        <v>8</v>
      </c>
      <c r="E3">
        <v>113867.57</v>
      </c>
      <c r="F3">
        <v>27</v>
      </c>
    </row>
    <row r="4" spans="1:6" x14ac:dyDescent="0.3">
      <c r="A4">
        <v>3</v>
      </c>
      <c r="B4" t="s">
        <v>10</v>
      </c>
      <c r="C4" t="s">
        <v>11</v>
      </c>
      <c r="D4" t="s">
        <v>8</v>
      </c>
      <c r="E4">
        <v>71853.7</v>
      </c>
      <c r="F4">
        <v>29</v>
      </c>
    </row>
    <row r="5" spans="1:6" x14ac:dyDescent="0.3">
      <c r="A5">
        <v>4</v>
      </c>
      <c r="B5" t="s">
        <v>12</v>
      </c>
      <c r="C5" t="s">
        <v>13</v>
      </c>
      <c r="D5" t="s">
        <v>14</v>
      </c>
      <c r="E5">
        <v>55445.53</v>
      </c>
      <c r="F5">
        <v>5</v>
      </c>
    </row>
    <row r="6" spans="1:6" x14ac:dyDescent="0.3">
      <c r="A6">
        <v>5</v>
      </c>
      <c r="B6" t="s">
        <v>15</v>
      </c>
      <c r="C6" t="s">
        <v>16</v>
      </c>
      <c r="D6" t="s">
        <v>14</v>
      </c>
      <c r="E6">
        <v>104955.19</v>
      </c>
      <c r="F6">
        <v>30</v>
      </c>
    </row>
    <row r="7" spans="1:6" x14ac:dyDescent="0.3">
      <c r="A7">
        <v>6</v>
      </c>
      <c r="B7" t="s">
        <v>17</v>
      </c>
      <c r="C7" t="s">
        <v>18</v>
      </c>
      <c r="D7" t="s">
        <v>14</v>
      </c>
      <c r="E7">
        <v>112662.45</v>
      </c>
      <c r="F7">
        <v>10</v>
      </c>
    </row>
    <row r="8" spans="1:6" x14ac:dyDescent="0.3">
      <c r="A8">
        <v>7</v>
      </c>
      <c r="B8" t="s">
        <v>19</v>
      </c>
      <c r="C8" t="s">
        <v>16</v>
      </c>
      <c r="D8" t="s">
        <v>20</v>
      </c>
      <c r="E8">
        <v>112412.87</v>
      </c>
      <c r="F8">
        <v>22</v>
      </c>
    </row>
    <row r="9" spans="1:6" x14ac:dyDescent="0.3">
      <c r="A9">
        <v>8</v>
      </c>
      <c r="B9" t="s">
        <v>21</v>
      </c>
      <c r="C9" t="s">
        <v>11</v>
      </c>
      <c r="D9" t="s">
        <v>8</v>
      </c>
      <c r="E9">
        <v>86986.03</v>
      </c>
      <c r="F9">
        <v>12</v>
      </c>
    </row>
    <row r="10" spans="1:6" x14ac:dyDescent="0.3">
      <c r="A10">
        <v>9</v>
      </c>
      <c r="B10" t="s">
        <v>22</v>
      </c>
      <c r="C10" t="s">
        <v>7</v>
      </c>
      <c r="D10" t="s">
        <v>23</v>
      </c>
      <c r="E10">
        <v>90816.52</v>
      </c>
      <c r="F10">
        <v>30</v>
      </c>
    </row>
    <row r="11" spans="1:6" x14ac:dyDescent="0.3">
      <c r="A11">
        <v>10</v>
      </c>
      <c r="B11" t="s">
        <v>24</v>
      </c>
      <c r="C11" t="s">
        <v>13</v>
      </c>
      <c r="D11" t="s">
        <v>14</v>
      </c>
      <c r="E11">
        <v>80775.73</v>
      </c>
      <c r="F11">
        <v>28</v>
      </c>
    </row>
    <row r="12" spans="1:6" x14ac:dyDescent="0.3">
      <c r="A12">
        <v>11</v>
      </c>
      <c r="B12" t="s">
        <v>25</v>
      </c>
      <c r="C12" t="s">
        <v>18</v>
      </c>
      <c r="D12" t="s">
        <v>23</v>
      </c>
      <c r="E12">
        <v>49670.97</v>
      </c>
      <c r="F12">
        <v>30</v>
      </c>
    </row>
    <row r="13" spans="1:6" x14ac:dyDescent="0.3">
      <c r="A13">
        <v>12</v>
      </c>
      <c r="B13" t="s">
        <v>26</v>
      </c>
      <c r="C13" t="s">
        <v>18</v>
      </c>
      <c r="D13" t="s">
        <v>20</v>
      </c>
      <c r="E13">
        <v>51995.39</v>
      </c>
      <c r="F13">
        <v>27</v>
      </c>
    </row>
    <row r="14" spans="1:6" x14ac:dyDescent="0.3">
      <c r="A14">
        <v>13</v>
      </c>
      <c r="B14" t="s">
        <v>27</v>
      </c>
      <c r="C14" t="s">
        <v>7</v>
      </c>
      <c r="D14" t="s">
        <v>20</v>
      </c>
      <c r="E14">
        <v>90892.28</v>
      </c>
      <c r="F14">
        <v>27</v>
      </c>
    </row>
    <row r="15" spans="1:6" x14ac:dyDescent="0.3">
      <c r="A15">
        <v>14</v>
      </c>
      <c r="B15" t="s">
        <v>28</v>
      </c>
      <c r="C15" t="s">
        <v>11</v>
      </c>
      <c r="D15" t="s">
        <v>29</v>
      </c>
      <c r="E15">
        <v>99770.89</v>
      </c>
      <c r="F15">
        <v>23</v>
      </c>
    </row>
    <row r="16" spans="1:6" x14ac:dyDescent="0.3">
      <c r="A16">
        <v>15</v>
      </c>
      <c r="B16" t="s">
        <v>30</v>
      </c>
      <c r="C16" t="s">
        <v>16</v>
      </c>
      <c r="D16" t="s">
        <v>29</v>
      </c>
      <c r="E16">
        <v>113776.42</v>
      </c>
      <c r="F16">
        <v>8</v>
      </c>
    </row>
    <row r="17" spans="1:6" x14ac:dyDescent="0.3">
      <c r="A17">
        <v>16</v>
      </c>
      <c r="B17" t="s">
        <v>31</v>
      </c>
      <c r="C17" t="s">
        <v>13</v>
      </c>
      <c r="D17" t="s">
        <v>29</v>
      </c>
      <c r="E17">
        <v>105238.46</v>
      </c>
      <c r="F17">
        <v>15</v>
      </c>
    </row>
    <row r="18" spans="1:6" x14ac:dyDescent="0.3">
      <c r="A18">
        <v>17</v>
      </c>
      <c r="B18" t="s">
        <v>32</v>
      </c>
      <c r="C18" t="s">
        <v>16</v>
      </c>
      <c r="D18" t="s">
        <v>20</v>
      </c>
      <c r="E18">
        <v>119491.62</v>
      </c>
      <c r="F18">
        <v>29</v>
      </c>
    </row>
    <row r="19" spans="1:6" x14ac:dyDescent="0.3">
      <c r="A19">
        <v>18</v>
      </c>
      <c r="B19" t="s">
        <v>33</v>
      </c>
      <c r="C19" t="s">
        <v>18</v>
      </c>
      <c r="D19" t="s">
        <v>8</v>
      </c>
      <c r="E19">
        <v>53179.34</v>
      </c>
      <c r="F19">
        <v>18</v>
      </c>
    </row>
    <row r="20" spans="1:6" x14ac:dyDescent="0.3">
      <c r="A20">
        <v>19</v>
      </c>
      <c r="B20" t="s">
        <v>34</v>
      </c>
      <c r="C20" t="s">
        <v>11</v>
      </c>
      <c r="D20" t="s">
        <v>20</v>
      </c>
      <c r="E20">
        <v>86058.07</v>
      </c>
      <c r="F20">
        <v>27</v>
      </c>
    </row>
    <row r="21" spans="1:6" x14ac:dyDescent="0.3">
      <c r="A21">
        <v>20</v>
      </c>
      <c r="B21" t="s">
        <v>35</v>
      </c>
      <c r="C21" t="s">
        <v>18</v>
      </c>
      <c r="D21" t="s">
        <v>29</v>
      </c>
      <c r="E21">
        <v>117287.89</v>
      </c>
      <c r="F21">
        <v>20</v>
      </c>
    </row>
    <row r="22" spans="1:6" x14ac:dyDescent="0.3">
      <c r="A22">
        <v>21</v>
      </c>
      <c r="B22" t="s">
        <v>36</v>
      </c>
      <c r="C22" t="s">
        <v>18</v>
      </c>
      <c r="D22" t="s">
        <v>14</v>
      </c>
      <c r="E22">
        <v>66574.289999999994</v>
      </c>
      <c r="F22">
        <v>3</v>
      </c>
    </row>
    <row r="23" spans="1:6" x14ac:dyDescent="0.3">
      <c r="A23">
        <v>22</v>
      </c>
      <c r="B23" t="s">
        <v>37</v>
      </c>
      <c r="C23" t="s">
        <v>18</v>
      </c>
      <c r="D23" t="s">
        <v>8</v>
      </c>
      <c r="E23">
        <v>68778.509999999995</v>
      </c>
      <c r="F23">
        <v>8</v>
      </c>
    </row>
    <row r="24" spans="1:6" x14ac:dyDescent="0.3">
      <c r="A24">
        <v>23</v>
      </c>
      <c r="B24" t="s">
        <v>38</v>
      </c>
      <c r="C24" t="s">
        <v>11</v>
      </c>
      <c r="D24" t="s">
        <v>29</v>
      </c>
      <c r="E24">
        <v>59204.35</v>
      </c>
      <c r="F24">
        <v>6</v>
      </c>
    </row>
    <row r="25" spans="1:6" x14ac:dyDescent="0.3">
      <c r="A25">
        <v>24</v>
      </c>
      <c r="B25" t="s">
        <v>39</v>
      </c>
      <c r="C25" t="s">
        <v>16</v>
      </c>
      <c r="D25" t="s">
        <v>14</v>
      </c>
      <c r="E25">
        <v>118597.48</v>
      </c>
      <c r="F25">
        <v>9</v>
      </c>
    </row>
    <row r="26" spans="1:6" x14ac:dyDescent="0.3">
      <c r="A26">
        <v>25</v>
      </c>
      <c r="B26" t="s">
        <v>40</v>
      </c>
      <c r="C26" t="s">
        <v>7</v>
      </c>
      <c r="D26" t="s">
        <v>20</v>
      </c>
      <c r="E26">
        <v>51736.83</v>
      </c>
      <c r="F26">
        <v>25</v>
      </c>
    </row>
    <row r="27" spans="1:6" x14ac:dyDescent="0.3">
      <c r="A27">
        <v>26</v>
      </c>
      <c r="B27" t="s">
        <v>41</v>
      </c>
      <c r="C27" t="s">
        <v>13</v>
      </c>
      <c r="D27" t="s">
        <v>29</v>
      </c>
      <c r="E27">
        <v>114253.58</v>
      </c>
      <c r="F27">
        <v>27</v>
      </c>
    </row>
    <row r="28" spans="1:6" x14ac:dyDescent="0.3">
      <c r="A28">
        <v>27</v>
      </c>
      <c r="B28" t="s">
        <v>42</v>
      </c>
      <c r="C28" t="s">
        <v>16</v>
      </c>
      <c r="D28" t="s">
        <v>14</v>
      </c>
      <c r="E28">
        <v>96262.38</v>
      </c>
      <c r="F28">
        <v>27</v>
      </c>
    </row>
    <row r="29" spans="1:6" x14ac:dyDescent="0.3">
      <c r="A29">
        <v>28</v>
      </c>
      <c r="B29" t="s">
        <v>43</v>
      </c>
      <c r="C29" t="s">
        <v>44</v>
      </c>
      <c r="D29" t="s">
        <v>14</v>
      </c>
      <c r="E29">
        <v>65672.56</v>
      </c>
      <c r="F29">
        <v>26</v>
      </c>
    </row>
    <row r="30" spans="1:6" x14ac:dyDescent="0.3">
      <c r="A30">
        <v>29</v>
      </c>
      <c r="B30" t="s">
        <v>45</v>
      </c>
      <c r="C30" t="s">
        <v>13</v>
      </c>
      <c r="D30" t="s">
        <v>29</v>
      </c>
      <c r="E30">
        <v>112127.92</v>
      </c>
      <c r="F30">
        <v>19</v>
      </c>
    </row>
    <row r="31" spans="1:6" x14ac:dyDescent="0.3">
      <c r="A31">
        <v>30</v>
      </c>
      <c r="B31" t="s">
        <v>46</v>
      </c>
      <c r="C31" t="s">
        <v>7</v>
      </c>
      <c r="D31" t="s">
        <v>14</v>
      </c>
      <c r="E31">
        <v>65640.81</v>
      </c>
      <c r="F31">
        <v>16</v>
      </c>
    </row>
    <row r="32" spans="1:6" x14ac:dyDescent="0.3">
      <c r="A32">
        <v>31</v>
      </c>
      <c r="B32" t="s">
        <v>47</v>
      </c>
      <c r="C32" t="s">
        <v>44</v>
      </c>
      <c r="D32" t="s">
        <v>23</v>
      </c>
      <c r="E32">
        <v>51177.97</v>
      </c>
      <c r="F32">
        <v>20</v>
      </c>
    </row>
    <row r="33" spans="1:6" x14ac:dyDescent="0.3">
      <c r="A33">
        <v>32</v>
      </c>
      <c r="B33" t="s">
        <v>48</v>
      </c>
      <c r="C33" t="s">
        <v>16</v>
      </c>
      <c r="D33" t="s">
        <v>8</v>
      </c>
      <c r="E33">
        <v>89030.6</v>
      </c>
      <c r="F33">
        <v>11</v>
      </c>
    </row>
    <row r="34" spans="1:6" x14ac:dyDescent="0.3">
      <c r="A34">
        <v>33</v>
      </c>
      <c r="B34" t="s">
        <v>49</v>
      </c>
      <c r="C34" t="s">
        <v>13</v>
      </c>
      <c r="D34" t="s">
        <v>29</v>
      </c>
      <c r="E34">
        <v>46215.68</v>
      </c>
      <c r="F34">
        <v>9</v>
      </c>
    </row>
    <row r="35" spans="1:6" x14ac:dyDescent="0.3">
      <c r="A35">
        <v>34</v>
      </c>
      <c r="B35" t="s">
        <v>50</v>
      </c>
      <c r="C35" t="s">
        <v>16</v>
      </c>
      <c r="D35" t="s">
        <v>29</v>
      </c>
      <c r="E35">
        <v>72904.509999999995</v>
      </c>
      <c r="F35">
        <v>6</v>
      </c>
    </row>
    <row r="36" spans="1:6" x14ac:dyDescent="0.3">
      <c r="A36">
        <v>35</v>
      </c>
      <c r="B36" t="s">
        <v>51</v>
      </c>
      <c r="C36" t="s">
        <v>11</v>
      </c>
      <c r="D36" t="s">
        <v>8</v>
      </c>
      <c r="E36">
        <v>106193.48</v>
      </c>
      <c r="F36">
        <v>4</v>
      </c>
    </row>
    <row r="37" spans="1:6" x14ac:dyDescent="0.3">
      <c r="A37">
        <v>36</v>
      </c>
      <c r="B37" t="s">
        <v>52</v>
      </c>
      <c r="C37" t="s">
        <v>13</v>
      </c>
      <c r="D37" t="s">
        <v>29</v>
      </c>
      <c r="E37">
        <v>48392.56</v>
      </c>
      <c r="F37">
        <v>19</v>
      </c>
    </row>
    <row r="38" spans="1:6" x14ac:dyDescent="0.3">
      <c r="A38">
        <v>37</v>
      </c>
      <c r="B38" t="s">
        <v>53</v>
      </c>
      <c r="C38" t="s">
        <v>44</v>
      </c>
      <c r="D38" t="s">
        <v>14</v>
      </c>
      <c r="E38">
        <v>90162.79</v>
      </c>
      <c r="F38">
        <v>3</v>
      </c>
    </row>
    <row r="39" spans="1:6" x14ac:dyDescent="0.3">
      <c r="A39">
        <v>38</v>
      </c>
      <c r="B39" t="s">
        <v>54</v>
      </c>
      <c r="C39" t="s">
        <v>16</v>
      </c>
      <c r="D39" t="s">
        <v>20</v>
      </c>
      <c r="E39">
        <v>92624.99</v>
      </c>
      <c r="F39">
        <v>20</v>
      </c>
    </row>
    <row r="40" spans="1:6" x14ac:dyDescent="0.3">
      <c r="A40">
        <v>39</v>
      </c>
      <c r="B40" t="s">
        <v>55</v>
      </c>
      <c r="C40" t="s">
        <v>18</v>
      </c>
      <c r="D40" t="s">
        <v>20</v>
      </c>
      <c r="E40">
        <v>74340.710000000006</v>
      </c>
      <c r="F40">
        <v>12</v>
      </c>
    </row>
    <row r="41" spans="1:6" x14ac:dyDescent="0.3">
      <c r="A41">
        <v>40</v>
      </c>
      <c r="B41" t="s">
        <v>56</v>
      </c>
      <c r="C41" t="s">
        <v>16</v>
      </c>
      <c r="D41" t="s">
        <v>20</v>
      </c>
      <c r="E41">
        <v>90412.81</v>
      </c>
      <c r="F41">
        <v>7</v>
      </c>
    </row>
    <row r="42" spans="1:6" x14ac:dyDescent="0.3">
      <c r="A42">
        <v>41</v>
      </c>
      <c r="B42" t="s">
        <v>57</v>
      </c>
      <c r="C42" t="s">
        <v>13</v>
      </c>
      <c r="D42" t="s">
        <v>20</v>
      </c>
      <c r="E42">
        <v>80942.52</v>
      </c>
      <c r="F42">
        <v>24</v>
      </c>
    </row>
    <row r="43" spans="1:6" x14ac:dyDescent="0.3">
      <c r="A43">
        <v>42</v>
      </c>
      <c r="B43" t="s">
        <v>58</v>
      </c>
      <c r="C43" t="s">
        <v>16</v>
      </c>
      <c r="D43" t="s">
        <v>20</v>
      </c>
      <c r="E43">
        <v>85817.66</v>
      </c>
      <c r="F43">
        <v>20</v>
      </c>
    </row>
    <row r="44" spans="1:6" x14ac:dyDescent="0.3">
      <c r="A44">
        <v>43</v>
      </c>
      <c r="B44" t="s">
        <v>59</v>
      </c>
      <c r="C44" t="s">
        <v>16</v>
      </c>
      <c r="D44" t="s">
        <v>23</v>
      </c>
      <c r="E44">
        <v>50250.32</v>
      </c>
      <c r="F44">
        <v>3</v>
      </c>
    </row>
    <row r="45" spans="1:6" x14ac:dyDescent="0.3">
      <c r="A45">
        <v>44</v>
      </c>
      <c r="B45" t="s">
        <v>60</v>
      </c>
      <c r="C45" t="s">
        <v>44</v>
      </c>
      <c r="D45" t="s">
        <v>23</v>
      </c>
      <c r="E45">
        <v>71272.05</v>
      </c>
      <c r="F45">
        <v>6</v>
      </c>
    </row>
    <row r="46" spans="1:6" x14ac:dyDescent="0.3">
      <c r="A46">
        <v>45</v>
      </c>
      <c r="B46" t="s">
        <v>61</v>
      </c>
      <c r="C46" t="s">
        <v>16</v>
      </c>
      <c r="D46" t="s">
        <v>14</v>
      </c>
      <c r="E46">
        <v>80034.84</v>
      </c>
      <c r="F46">
        <v>20</v>
      </c>
    </row>
    <row r="47" spans="1:6" x14ac:dyDescent="0.3">
      <c r="A47">
        <v>46</v>
      </c>
      <c r="B47" t="s">
        <v>62</v>
      </c>
      <c r="C47" t="s">
        <v>16</v>
      </c>
      <c r="D47" t="s">
        <v>8</v>
      </c>
      <c r="E47">
        <v>59951.68</v>
      </c>
      <c r="F47">
        <v>12</v>
      </c>
    </row>
    <row r="48" spans="1:6" x14ac:dyDescent="0.3">
      <c r="A48">
        <v>47</v>
      </c>
      <c r="B48" t="s">
        <v>63</v>
      </c>
      <c r="C48" t="s">
        <v>44</v>
      </c>
      <c r="D48" t="s">
        <v>8</v>
      </c>
      <c r="E48">
        <v>107874.49</v>
      </c>
      <c r="F48">
        <v>30</v>
      </c>
    </row>
    <row r="49" spans="1:6" x14ac:dyDescent="0.3">
      <c r="A49">
        <v>48</v>
      </c>
      <c r="B49" t="s">
        <v>64</v>
      </c>
      <c r="C49" t="s">
        <v>18</v>
      </c>
      <c r="D49" t="s">
        <v>29</v>
      </c>
      <c r="E49">
        <v>97327.28</v>
      </c>
      <c r="F49">
        <v>7</v>
      </c>
    </row>
    <row r="50" spans="1:6" x14ac:dyDescent="0.3">
      <c r="A50">
        <v>49</v>
      </c>
      <c r="B50" t="s">
        <v>65</v>
      </c>
      <c r="C50" t="s">
        <v>16</v>
      </c>
      <c r="D50" t="s">
        <v>29</v>
      </c>
      <c r="E50">
        <v>108406.84</v>
      </c>
      <c r="F50">
        <v>11</v>
      </c>
    </row>
    <row r="51" spans="1:6" x14ac:dyDescent="0.3">
      <c r="A51">
        <v>50</v>
      </c>
      <c r="B51" t="s">
        <v>66</v>
      </c>
      <c r="C51" t="s">
        <v>18</v>
      </c>
      <c r="D51" t="s">
        <v>23</v>
      </c>
      <c r="E51">
        <v>53790.96</v>
      </c>
      <c r="F51">
        <v>30</v>
      </c>
    </row>
    <row r="52" spans="1:6" x14ac:dyDescent="0.3">
      <c r="A52">
        <v>51</v>
      </c>
      <c r="B52" t="s">
        <v>67</v>
      </c>
      <c r="C52" t="s">
        <v>7</v>
      </c>
      <c r="D52" t="s">
        <v>29</v>
      </c>
      <c r="E52">
        <v>45990.28</v>
      </c>
      <c r="F52">
        <v>22</v>
      </c>
    </row>
    <row r="53" spans="1:6" x14ac:dyDescent="0.3">
      <c r="A53">
        <v>52</v>
      </c>
      <c r="B53" t="s">
        <v>68</v>
      </c>
      <c r="C53" t="s">
        <v>7</v>
      </c>
      <c r="D53" t="s">
        <v>14</v>
      </c>
      <c r="E53">
        <v>110610.35</v>
      </c>
      <c r="F53">
        <v>30</v>
      </c>
    </row>
    <row r="54" spans="1:6" x14ac:dyDescent="0.3">
      <c r="A54">
        <v>53</v>
      </c>
      <c r="B54" t="s">
        <v>69</v>
      </c>
      <c r="C54" t="s">
        <v>11</v>
      </c>
      <c r="D54" t="s">
        <v>23</v>
      </c>
      <c r="E54">
        <v>74148.17</v>
      </c>
      <c r="F54">
        <v>22</v>
      </c>
    </row>
    <row r="55" spans="1:6" x14ac:dyDescent="0.3">
      <c r="A55">
        <v>54</v>
      </c>
      <c r="B55" t="s">
        <v>70</v>
      </c>
      <c r="C55" t="s">
        <v>11</v>
      </c>
      <c r="D55" t="s">
        <v>29</v>
      </c>
      <c r="E55">
        <v>87045.02</v>
      </c>
      <c r="F55">
        <v>1</v>
      </c>
    </row>
    <row r="56" spans="1:6" x14ac:dyDescent="0.3">
      <c r="A56">
        <v>55</v>
      </c>
      <c r="B56" t="s">
        <v>71</v>
      </c>
      <c r="C56" t="s">
        <v>7</v>
      </c>
      <c r="D56" t="s">
        <v>20</v>
      </c>
      <c r="E56">
        <v>70193.740000000005</v>
      </c>
      <c r="F56">
        <v>2</v>
      </c>
    </row>
    <row r="57" spans="1:6" x14ac:dyDescent="0.3">
      <c r="A57">
        <v>56</v>
      </c>
      <c r="B57" t="s">
        <v>72</v>
      </c>
      <c r="C57" t="s">
        <v>18</v>
      </c>
      <c r="D57" t="s">
        <v>23</v>
      </c>
      <c r="E57">
        <v>55112.82</v>
      </c>
      <c r="F57">
        <v>25</v>
      </c>
    </row>
    <row r="58" spans="1:6" x14ac:dyDescent="0.3">
      <c r="A58">
        <v>57</v>
      </c>
      <c r="B58" t="s">
        <v>73</v>
      </c>
      <c r="C58" t="s">
        <v>7</v>
      </c>
      <c r="D58" t="s">
        <v>23</v>
      </c>
      <c r="E58">
        <v>90760.17</v>
      </c>
      <c r="F58">
        <v>22</v>
      </c>
    </row>
    <row r="59" spans="1:6" x14ac:dyDescent="0.3">
      <c r="A59">
        <v>58</v>
      </c>
      <c r="B59" t="s">
        <v>74</v>
      </c>
      <c r="C59" t="s">
        <v>11</v>
      </c>
      <c r="D59" t="s">
        <v>14</v>
      </c>
      <c r="E59">
        <v>116017.94</v>
      </c>
      <c r="F59">
        <v>21</v>
      </c>
    </row>
    <row r="60" spans="1:6" x14ac:dyDescent="0.3">
      <c r="A60">
        <v>59</v>
      </c>
      <c r="B60" t="s">
        <v>75</v>
      </c>
      <c r="C60" t="s">
        <v>18</v>
      </c>
      <c r="D60" t="s">
        <v>29</v>
      </c>
      <c r="E60">
        <v>98671.45</v>
      </c>
      <c r="F60">
        <v>13</v>
      </c>
    </row>
    <row r="61" spans="1:6" x14ac:dyDescent="0.3">
      <c r="A61">
        <v>60</v>
      </c>
      <c r="B61" t="s">
        <v>76</v>
      </c>
      <c r="C61" t="s">
        <v>44</v>
      </c>
      <c r="D61" t="s">
        <v>8</v>
      </c>
      <c r="E61">
        <v>107167.71</v>
      </c>
      <c r="F61">
        <v>3</v>
      </c>
    </row>
    <row r="62" spans="1:6" x14ac:dyDescent="0.3">
      <c r="A62">
        <v>61</v>
      </c>
      <c r="B62" t="s">
        <v>77</v>
      </c>
      <c r="C62" t="s">
        <v>16</v>
      </c>
      <c r="D62" t="s">
        <v>14</v>
      </c>
      <c r="E62">
        <v>59423.22</v>
      </c>
      <c r="F62">
        <v>11</v>
      </c>
    </row>
    <row r="63" spans="1:6" x14ac:dyDescent="0.3">
      <c r="A63">
        <v>62</v>
      </c>
      <c r="B63" t="s">
        <v>78</v>
      </c>
      <c r="C63" t="s">
        <v>13</v>
      </c>
      <c r="D63" t="s">
        <v>29</v>
      </c>
      <c r="E63">
        <v>61732.34</v>
      </c>
      <c r="F63">
        <v>15</v>
      </c>
    </row>
    <row r="64" spans="1:6" x14ac:dyDescent="0.3">
      <c r="A64">
        <v>63</v>
      </c>
      <c r="B64" t="s">
        <v>79</v>
      </c>
      <c r="C64" t="s">
        <v>7</v>
      </c>
      <c r="D64" t="s">
        <v>14</v>
      </c>
      <c r="E64">
        <v>110590.32</v>
      </c>
      <c r="F64">
        <v>2</v>
      </c>
    </row>
    <row r="65" spans="1:6" x14ac:dyDescent="0.3">
      <c r="A65">
        <v>64</v>
      </c>
      <c r="B65" t="s">
        <v>80</v>
      </c>
      <c r="C65" t="s">
        <v>7</v>
      </c>
      <c r="D65" t="s">
        <v>14</v>
      </c>
      <c r="E65">
        <v>76366.990000000005</v>
      </c>
      <c r="F65">
        <v>22</v>
      </c>
    </row>
    <row r="66" spans="1:6" x14ac:dyDescent="0.3">
      <c r="A66">
        <v>65</v>
      </c>
      <c r="B66" t="s">
        <v>81</v>
      </c>
      <c r="C66" t="s">
        <v>44</v>
      </c>
      <c r="D66" t="s">
        <v>20</v>
      </c>
      <c r="E66">
        <v>57425.62</v>
      </c>
      <c r="F66">
        <v>3</v>
      </c>
    </row>
    <row r="67" spans="1:6" x14ac:dyDescent="0.3">
      <c r="A67">
        <v>66</v>
      </c>
      <c r="B67" t="s">
        <v>82</v>
      </c>
      <c r="C67" t="s">
        <v>11</v>
      </c>
      <c r="D67" t="s">
        <v>29</v>
      </c>
      <c r="E67">
        <v>78477.350000000006</v>
      </c>
      <c r="F67">
        <v>29</v>
      </c>
    </row>
    <row r="68" spans="1:6" x14ac:dyDescent="0.3">
      <c r="A68">
        <v>67</v>
      </c>
      <c r="B68" t="s">
        <v>83</v>
      </c>
      <c r="C68" t="s">
        <v>7</v>
      </c>
      <c r="D68" t="s">
        <v>14</v>
      </c>
      <c r="E68">
        <v>90298.3</v>
      </c>
      <c r="F68">
        <v>1</v>
      </c>
    </row>
    <row r="69" spans="1:6" x14ac:dyDescent="0.3">
      <c r="A69">
        <v>68</v>
      </c>
      <c r="B69" t="s">
        <v>84</v>
      </c>
      <c r="C69" t="s">
        <v>16</v>
      </c>
      <c r="D69" t="s">
        <v>8</v>
      </c>
      <c r="E69">
        <v>69445.789999999994</v>
      </c>
      <c r="F69">
        <v>27</v>
      </c>
    </row>
    <row r="70" spans="1:6" x14ac:dyDescent="0.3">
      <c r="A70">
        <v>69</v>
      </c>
      <c r="B70" t="s">
        <v>85</v>
      </c>
      <c r="C70" t="s">
        <v>7</v>
      </c>
      <c r="D70" t="s">
        <v>20</v>
      </c>
      <c r="E70">
        <v>105678.44</v>
      </c>
      <c r="F70">
        <v>29</v>
      </c>
    </row>
    <row r="71" spans="1:6" x14ac:dyDescent="0.3">
      <c r="A71">
        <v>70</v>
      </c>
      <c r="B71" t="s">
        <v>86</v>
      </c>
      <c r="C71" t="s">
        <v>7</v>
      </c>
      <c r="D71" t="s">
        <v>29</v>
      </c>
      <c r="E71">
        <v>86142.15</v>
      </c>
      <c r="F71">
        <v>21</v>
      </c>
    </row>
    <row r="72" spans="1:6" x14ac:dyDescent="0.3">
      <c r="A72">
        <v>71</v>
      </c>
      <c r="B72" t="s">
        <v>87</v>
      </c>
      <c r="C72" t="s">
        <v>16</v>
      </c>
      <c r="D72" t="s">
        <v>29</v>
      </c>
      <c r="E72">
        <v>119011.61</v>
      </c>
      <c r="F72">
        <v>13</v>
      </c>
    </row>
    <row r="73" spans="1:6" x14ac:dyDescent="0.3">
      <c r="A73">
        <v>72</v>
      </c>
      <c r="B73" t="s">
        <v>88</v>
      </c>
      <c r="C73" t="s">
        <v>44</v>
      </c>
      <c r="D73" t="s">
        <v>8</v>
      </c>
      <c r="E73">
        <v>68713.289999999994</v>
      </c>
      <c r="F73">
        <v>7</v>
      </c>
    </row>
    <row r="74" spans="1:6" x14ac:dyDescent="0.3">
      <c r="A74">
        <v>73</v>
      </c>
      <c r="B74" t="s">
        <v>89</v>
      </c>
      <c r="C74" t="s">
        <v>16</v>
      </c>
      <c r="D74" t="s">
        <v>20</v>
      </c>
      <c r="E74">
        <v>118518.35</v>
      </c>
      <c r="F74">
        <v>22</v>
      </c>
    </row>
    <row r="75" spans="1:6" x14ac:dyDescent="0.3">
      <c r="A75">
        <v>74</v>
      </c>
      <c r="B75" t="s">
        <v>90</v>
      </c>
      <c r="C75" t="s">
        <v>18</v>
      </c>
      <c r="D75" t="s">
        <v>14</v>
      </c>
      <c r="E75">
        <v>52333.83</v>
      </c>
      <c r="F75">
        <v>4</v>
      </c>
    </row>
    <row r="76" spans="1:6" x14ac:dyDescent="0.3">
      <c r="A76">
        <v>75</v>
      </c>
      <c r="B76" t="s">
        <v>91</v>
      </c>
      <c r="C76" t="s">
        <v>18</v>
      </c>
      <c r="D76" t="s">
        <v>29</v>
      </c>
      <c r="E76">
        <v>110524.04</v>
      </c>
      <c r="F76">
        <v>9</v>
      </c>
    </row>
    <row r="77" spans="1:6" x14ac:dyDescent="0.3">
      <c r="A77">
        <v>76</v>
      </c>
      <c r="B77" t="s">
        <v>92</v>
      </c>
      <c r="C77" t="s">
        <v>44</v>
      </c>
      <c r="D77" t="s">
        <v>29</v>
      </c>
      <c r="E77">
        <v>52513.55</v>
      </c>
      <c r="F77">
        <v>28</v>
      </c>
    </row>
    <row r="78" spans="1:6" x14ac:dyDescent="0.3">
      <c r="A78">
        <v>77</v>
      </c>
      <c r="B78" t="s">
        <v>93</v>
      </c>
      <c r="C78" t="s">
        <v>7</v>
      </c>
      <c r="D78" t="s">
        <v>20</v>
      </c>
      <c r="E78">
        <v>46638.41</v>
      </c>
      <c r="F78">
        <v>30</v>
      </c>
    </row>
    <row r="79" spans="1:6" x14ac:dyDescent="0.3">
      <c r="A79">
        <v>78</v>
      </c>
      <c r="B79" t="s">
        <v>94</v>
      </c>
      <c r="C79" t="s">
        <v>7</v>
      </c>
      <c r="D79" t="s">
        <v>20</v>
      </c>
      <c r="E79">
        <v>109601.99</v>
      </c>
      <c r="F79">
        <v>5</v>
      </c>
    </row>
    <row r="80" spans="1:6" x14ac:dyDescent="0.3">
      <c r="A80">
        <v>79</v>
      </c>
      <c r="B80" t="s">
        <v>95</v>
      </c>
      <c r="C80" t="s">
        <v>44</v>
      </c>
      <c r="D80" t="s">
        <v>14</v>
      </c>
      <c r="E80">
        <v>106295.49</v>
      </c>
      <c r="F80">
        <v>21</v>
      </c>
    </row>
    <row r="81" spans="1:6" x14ac:dyDescent="0.3">
      <c r="A81">
        <v>80</v>
      </c>
      <c r="B81" t="s">
        <v>96</v>
      </c>
      <c r="C81" t="s">
        <v>11</v>
      </c>
      <c r="D81" t="s">
        <v>20</v>
      </c>
      <c r="E81">
        <v>110389.79</v>
      </c>
      <c r="F81">
        <v>9</v>
      </c>
    </row>
    <row r="82" spans="1:6" x14ac:dyDescent="0.3">
      <c r="A82">
        <v>81</v>
      </c>
      <c r="B82" t="s">
        <v>97</v>
      </c>
      <c r="C82" t="s">
        <v>16</v>
      </c>
      <c r="D82" t="s">
        <v>20</v>
      </c>
      <c r="E82">
        <v>48049.75</v>
      </c>
      <c r="F82">
        <v>22</v>
      </c>
    </row>
    <row r="83" spans="1:6" x14ac:dyDescent="0.3">
      <c r="A83">
        <v>82</v>
      </c>
      <c r="B83" t="s">
        <v>98</v>
      </c>
      <c r="C83" t="s">
        <v>11</v>
      </c>
      <c r="D83" t="s">
        <v>14</v>
      </c>
      <c r="E83">
        <v>68603.490000000005</v>
      </c>
      <c r="F83">
        <v>12</v>
      </c>
    </row>
    <row r="84" spans="1:6" x14ac:dyDescent="0.3">
      <c r="A84">
        <v>83</v>
      </c>
      <c r="B84" t="s">
        <v>99</v>
      </c>
      <c r="C84" t="s">
        <v>18</v>
      </c>
      <c r="D84" t="s">
        <v>20</v>
      </c>
      <c r="E84">
        <v>108476.99</v>
      </c>
      <c r="F84">
        <v>23</v>
      </c>
    </row>
    <row r="85" spans="1:6" x14ac:dyDescent="0.3">
      <c r="A85">
        <v>84</v>
      </c>
      <c r="B85" t="s">
        <v>100</v>
      </c>
      <c r="C85" t="s">
        <v>18</v>
      </c>
      <c r="D85" t="s">
        <v>8</v>
      </c>
      <c r="E85">
        <v>98426.82</v>
      </c>
      <c r="F85">
        <v>29</v>
      </c>
    </row>
    <row r="86" spans="1:6" x14ac:dyDescent="0.3">
      <c r="A86">
        <v>85</v>
      </c>
      <c r="B86" t="s">
        <v>101</v>
      </c>
      <c r="C86" t="s">
        <v>7</v>
      </c>
      <c r="D86" t="s">
        <v>8</v>
      </c>
      <c r="E86">
        <v>72933.69</v>
      </c>
      <c r="F86">
        <v>18</v>
      </c>
    </row>
    <row r="87" spans="1:6" x14ac:dyDescent="0.3">
      <c r="A87">
        <v>86</v>
      </c>
      <c r="B87" t="s">
        <v>102</v>
      </c>
      <c r="C87" t="s">
        <v>13</v>
      </c>
      <c r="D87" t="s">
        <v>29</v>
      </c>
      <c r="E87">
        <v>73168.42</v>
      </c>
      <c r="F87">
        <v>10</v>
      </c>
    </row>
    <row r="88" spans="1:6" x14ac:dyDescent="0.3">
      <c r="A88">
        <v>87</v>
      </c>
      <c r="B88" t="s">
        <v>103</v>
      </c>
      <c r="C88" t="s">
        <v>16</v>
      </c>
      <c r="D88" t="s">
        <v>29</v>
      </c>
      <c r="E88">
        <v>56326.74</v>
      </c>
      <c r="F88">
        <v>11</v>
      </c>
    </row>
    <row r="89" spans="1:6" x14ac:dyDescent="0.3">
      <c r="A89">
        <v>88</v>
      </c>
      <c r="B89" t="s">
        <v>104</v>
      </c>
      <c r="C89" t="s">
        <v>11</v>
      </c>
      <c r="D89" t="s">
        <v>23</v>
      </c>
      <c r="E89">
        <v>98887.46</v>
      </c>
      <c r="F89">
        <v>11</v>
      </c>
    </row>
    <row r="90" spans="1:6" x14ac:dyDescent="0.3">
      <c r="A90">
        <v>89</v>
      </c>
      <c r="B90" t="s">
        <v>105</v>
      </c>
      <c r="C90" t="s">
        <v>18</v>
      </c>
      <c r="D90" t="s">
        <v>20</v>
      </c>
      <c r="E90">
        <v>48090.22</v>
      </c>
      <c r="F90">
        <v>6</v>
      </c>
    </row>
    <row r="91" spans="1:6" x14ac:dyDescent="0.3">
      <c r="A91">
        <v>90</v>
      </c>
      <c r="B91" t="s">
        <v>106</v>
      </c>
      <c r="C91" t="s">
        <v>13</v>
      </c>
      <c r="D91" t="s">
        <v>14</v>
      </c>
      <c r="E91">
        <v>66714.81</v>
      </c>
      <c r="F91">
        <v>13</v>
      </c>
    </row>
    <row r="92" spans="1:6" x14ac:dyDescent="0.3">
      <c r="A92">
        <v>91</v>
      </c>
      <c r="B92" t="s">
        <v>107</v>
      </c>
      <c r="C92" t="s">
        <v>18</v>
      </c>
      <c r="D92" t="s">
        <v>29</v>
      </c>
      <c r="E92">
        <v>67005.53</v>
      </c>
      <c r="F92">
        <v>16</v>
      </c>
    </row>
    <row r="93" spans="1:6" x14ac:dyDescent="0.3">
      <c r="A93">
        <v>92</v>
      </c>
      <c r="B93" t="s">
        <v>108</v>
      </c>
      <c r="C93" t="s">
        <v>44</v>
      </c>
      <c r="D93" t="s">
        <v>29</v>
      </c>
      <c r="E93">
        <v>115031.56</v>
      </c>
      <c r="F93">
        <v>10</v>
      </c>
    </row>
    <row r="94" spans="1:6" x14ac:dyDescent="0.3">
      <c r="A94">
        <v>93</v>
      </c>
      <c r="B94" t="s">
        <v>109</v>
      </c>
      <c r="C94" t="s">
        <v>13</v>
      </c>
      <c r="D94" t="s">
        <v>14</v>
      </c>
      <c r="E94">
        <v>99649.56</v>
      </c>
      <c r="F94">
        <v>10</v>
      </c>
    </row>
    <row r="95" spans="1:6" x14ac:dyDescent="0.3">
      <c r="A95">
        <v>94</v>
      </c>
      <c r="B95" t="s">
        <v>110</v>
      </c>
      <c r="C95" t="s">
        <v>7</v>
      </c>
      <c r="D95" t="s">
        <v>23</v>
      </c>
      <c r="E95">
        <v>67441.91</v>
      </c>
      <c r="F95">
        <v>4</v>
      </c>
    </row>
    <row r="96" spans="1:6" x14ac:dyDescent="0.3">
      <c r="A96">
        <v>95</v>
      </c>
      <c r="B96" t="s">
        <v>111</v>
      </c>
      <c r="C96" t="s">
        <v>16</v>
      </c>
      <c r="D96" t="s">
        <v>14</v>
      </c>
      <c r="E96">
        <v>113149.32</v>
      </c>
      <c r="F96">
        <v>16</v>
      </c>
    </row>
    <row r="97" spans="1:6" x14ac:dyDescent="0.3">
      <c r="A97">
        <v>96</v>
      </c>
      <c r="B97" t="s">
        <v>112</v>
      </c>
      <c r="C97" t="s">
        <v>11</v>
      </c>
      <c r="D97" t="s">
        <v>23</v>
      </c>
      <c r="E97">
        <v>54324.36</v>
      </c>
      <c r="F97">
        <v>4</v>
      </c>
    </row>
    <row r="98" spans="1:6" x14ac:dyDescent="0.3">
      <c r="A98">
        <v>97</v>
      </c>
      <c r="B98" t="s">
        <v>113</v>
      </c>
      <c r="C98" t="s">
        <v>44</v>
      </c>
      <c r="D98" t="s">
        <v>8</v>
      </c>
      <c r="E98">
        <v>76990.149999999994</v>
      </c>
      <c r="F98">
        <v>10</v>
      </c>
    </row>
    <row r="99" spans="1:6" x14ac:dyDescent="0.3">
      <c r="A99">
        <v>98</v>
      </c>
      <c r="B99" t="s">
        <v>114</v>
      </c>
      <c r="C99" t="s">
        <v>11</v>
      </c>
      <c r="D99" t="s">
        <v>29</v>
      </c>
      <c r="E99">
        <v>113976.66</v>
      </c>
      <c r="F99">
        <v>21</v>
      </c>
    </row>
    <row r="100" spans="1:6" x14ac:dyDescent="0.3">
      <c r="A100">
        <v>99</v>
      </c>
      <c r="B100" t="s">
        <v>115</v>
      </c>
      <c r="C100" t="s">
        <v>18</v>
      </c>
      <c r="D100" t="s">
        <v>8</v>
      </c>
      <c r="E100">
        <v>105458.89</v>
      </c>
      <c r="F100">
        <v>21</v>
      </c>
    </row>
    <row r="101" spans="1:6" x14ac:dyDescent="0.3">
      <c r="A101">
        <v>100</v>
      </c>
      <c r="B101" t="s">
        <v>116</v>
      </c>
      <c r="C101" t="s">
        <v>16</v>
      </c>
      <c r="D101" t="s">
        <v>20</v>
      </c>
      <c r="E101">
        <v>105582.94</v>
      </c>
      <c r="F101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22F-9FDC-480F-82C3-D90127AB6BE1}">
  <dimension ref="A3:B8"/>
  <sheetViews>
    <sheetView workbookViewId="0">
      <selection activeCell="L18" sqref="L18"/>
    </sheetView>
  </sheetViews>
  <sheetFormatPr defaultRowHeight="14.4" x14ac:dyDescent="0.3"/>
  <cols>
    <col min="1" max="1" width="10.88671875" bestFit="1" customWidth="1"/>
    <col min="2" max="2" width="18.109375" bestFit="1" customWidth="1"/>
    <col min="3" max="14" width="10" bestFit="1" customWidth="1"/>
    <col min="15" max="15" width="9" bestFit="1" customWidth="1"/>
    <col min="16" max="16" width="10" bestFit="1" customWidth="1"/>
    <col min="17" max="17" width="9" bestFit="1" customWidth="1"/>
    <col min="18" max="23" width="10" bestFit="1" customWidth="1"/>
    <col min="24" max="26" width="9" bestFit="1" customWidth="1"/>
    <col min="27" max="27" width="10" bestFit="1" customWidth="1"/>
    <col min="28" max="28" width="9" bestFit="1" customWidth="1"/>
    <col min="29" max="30" width="10" bestFit="1" customWidth="1"/>
  </cols>
  <sheetData>
    <row r="3" spans="1:2" x14ac:dyDescent="0.3">
      <c r="A3" s="5" t="s">
        <v>3</v>
      </c>
      <c r="B3" t="s">
        <v>430</v>
      </c>
    </row>
    <row r="4" spans="1:2" x14ac:dyDescent="0.3">
      <c r="A4" s="3" t="s">
        <v>29</v>
      </c>
      <c r="B4" s="7">
        <v>2260523.0800000005</v>
      </c>
    </row>
    <row r="5" spans="1:2" x14ac:dyDescent="0.3">
      <c r="A5" s="3" t="s">
        <v>14</v>
      </c>
      <c r="B5" s="7">
        <v>2006837.6700000002</v>
      </c>
    </row>
    <row r="6" spans="1:2" x14ac:dyDescent="0.3">
      <c r="A6" s="3" t="s">
        <v>8</v>
      </c>
      <c r="B6" s="7">
        <v>1404888.0699999998</v>
      </c>
    </row>
    <row r="7" spans="1:2" x14ac:dyDescent="0.3">
      <c r="A7" s="3" t="s">
        <v>23</v>
      </c>
      <c r="B7" s="7">
        <v>807653.68</v>
      </c>
    </row>
    <row r="8" spans="1:2" x14ac:dyDescent="0.3">
      <c r="A8" s="3" t="s">
        <v>20</v>
      </c>
      <c r="B8" s="7">
        <v>1865371.99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workbookViewId="0">
      <selection activeCell="D3" sqref="D3"/>
    </sheetView>
  </sheetViews>
  <sheetFormatPr defaultRowHeight="14.4" x14ac:dyDescent="0.3"/>
  <cols>
    <col min="2" max="2" width="22.77734375" customWidth="1"/>
    <col min="3" max="3" width="16.5546875" customWidth="1"/>
    <col min="4" max="4" width="21.6640625" customWidth="1"/>
  </cols>
  <sheetData>
    <row r="1" spans="1:4" x14ac:dyDescent="0.3">
      <c r="A1" s="1" t="s">
        <v>0</v>
      </c>
      <c r="B1" s="1" t="s">
        <v>117</v>
      </c>
      <c r="C1" s="1" t="s">
        <v>118</v>
      </c>
      <c r="D1" s="1" t="s">
        <v>119</v>
      </c>
    </row>
    <row r="2" spans="1:4" x14ac:dyDescent="0.3">
      <c r="A2">
        <v>1</v>
      </c>
      <c r="B2" t="s">
        <v>120</v>
      </c>
      <c r="C2">
        <v>39966.519999999997</v>
      </c>
      <c r="D2">
        <v>101642.08</v>
      </c>
    </row>
    <row r="3" spans="1:4" x14ac:dyDescent="0.3">
      <c r="A3">
        <v>2</v>
      </c>
      <c r="B3" t="s">
        <v>121</v>
      </c>
      <c r="C3">
        <v>282672.56</v>
      </c>
      <c r="D3">
        <v>1157265.54</v>
      </c>
    </row>
    <row r="4" spans="1:4" x14ac:dyDescent="0.3">
      <c r="A4">
        <v>3</v>
      </c>
      <c r="B4" t="s">
        <v>122</v>
      </c>
      <c r="C4">
        <v>396261.5</v>
      </c>
      <c r="D4">
        <v>2547658.3199999998</v>
      </c>
    </row>
    <row r="5" spans="1:4" x14ac:dyDescent="0.3">
      <c r="A5">
        <v>4</v>
      </c>
      <c r="B5" t="s">
        <v>123</v>
      </c>
      <c r="C5">
        <v>217288.66</v>
      </c>
      <c r="D5">
        <v>983410.02</v>
      </c>
    </row>
    <row r="6" spans="1:4" x14ac:dyDescent="0.3">
      <c r="A6">
        <v>5</v>
      </c>
      <c r="B6" t="s">
        <v>124</v>
      </c>
      <c r="C6">
        <v>296761.71000000002</v>
      </c>
      <c r="D6">
        <v>1013796.2</v>
      </c>
    </row>
    <row r="7" spans="1:4" x14ac:dyDescent="0.3">
      <c r="A7">
        <v>6</v>
      </c>
      <c r="B7" t="s">
        <v>120</v>
      </c>
      <c r="C7">
        <v>185674.99</v>
      </c>
      <c r="D7">
        <v>529400.01</v>
      </c>
    </row>
    <row r="8" spans="1:4" x14ac:dyDescent="0.3">
      <c r="A8">
        <v>7</v>
      </c>
      <c r="B8" t="s">
        <v>125</v>
      </c>
      <c r="C8">
        <v>452475.25</v>
      </c>
      <c r="D8">
        <v>2255075.5</v>
      </c>
    </row>
    <row r="9" spans="1:4" x14ac:dyDescent="0.3">
      <c r="A9">
        <v>8</v>
      </c>
      <c r="B9" t="s">
        <v>123</v>
      </c>
      <c r="C9">
        <v>68266.039999999994</v>
      </c>
      <c r="D9">
        <v>320082.03999999998</v>
      </c>
    </row>
    <row r="10" spans="1:4" x14ac:dyDescent="0.3">
      <c r="A10">
        <v>9</v>
      </c>
      <c r="B10" t="s">
        <v>126</v>
      </c>
      <c r="C10">
        <v>324088.65999999997</v>
      </c>
      <c r="D10">
        <v>2587434</v>
      </c>
    </row>
    <row r="11" spans="1:4" x14ac:dyDescent="0.3">
      <c r="A11">
        <v>10</v>
      </c>
      <c r="B11" t="s">
        <v>123</v>
      </c>
      <c r="C11">
        <v>315473.39</v>
      </c>
      <c r="D11">
        <v>970226.83</v>
      </c>
    </row>
    <row r="12" spans="1:4" x14ac:dyDescent="0.3">
      <c r="A12">
        <v>11</v>
      </c>
      <c r="B12" t="s">
        <v>122</v>
      </c>
      <c r="C12">
        <v>195235.66</v>
      </c>
      <c r="D12">
        <v>1074801.97</v>
      </c>
    </row>
    <row r="13" spans="1:4" x14ac:dyDescent="0.3">
      <c r="A13">
        <v>12</v>
      </c>
      <c r="B13" t="s">
        <v>127</v>
      </c>
      <c r="C13">
        <v>61325.68</v>
      </c>
      <c r="D13">
        <v>354420.89</v>
      </c>
    </row>
    <row r="14" spans="1:4" x14ac:dyDescent="0.3">
      <c r="A14">
        <v>13</v>
      </c>
      <c r="B14" t="s">
        <v>128</v>
      </c>
      <c r="C14">
        <v>82716.990000000005</v>
      </c>
      <c r="D14">
        <v>391457.15</v>
      </c>
    </row>
    <row r="15" spans="1:4" x14ac:dyDescent="0.3">
      <c r="A15">
        <v>14</v>
      </c>
      <c r="B15" t="s">
        <v>129</v>
      </c>
      <c r="C15">
        <v>440051.73</v>
      </c>
      <c r="D15">
        <v>2299152.61</v>
      </c>
    </row>
    <row r="16" spans="1:4" x14ac:dyDescent="0.3">
      <c r="A16">
        <v>15</v>
      </c>
      <c r="B16" t="s">
        <v>130</v>
      </c>
      <c r="C16">
        <v>418431.41</v>
      </c>
      <c r="D16">
        <v>3343269.79</v>
      </c>
    </row>
    <row r="17" spans="1:4" x14ac:dyDescent="0.3">
      <c r="A17">
        <v>16</v>
      </c>
      <c r="B17" t="s">
        <v>126</v>
      </c>
      <c r="C17">
        <v>275976.45</v>
      </c>
      <c r="D17">
        <v>2103554.2400000002</v>
      </c>
    </row>
    <row r="18" spans="1:4" x14ac:dyDescent="0.3">
      <c r="A18">
        <v>17</v>
      </c>
      <c r="B18" t="s">
        <v>131</v>
      </c>
      <c r="C18">
        <v>176707.95</v>
      </c>
      <c r="D18">
        <v>1377282.18</v>
      </c>
    </row>
    <row r="19" spans="1:4" x14ac:dyDescent="0.3">
      <c r="A19">
        <v>18</v>
      </c>
      <c r="B19" t="s">
        <v>132</v>
      </c>
      <c r="C19">
        <v>410878.01</v>
      </c>
      <c r="D19">
        <v>1107347.23</v>
      </c>
    </row>
    <row r="20" spans="1:4" x14ac:dyDescent="0.3">
      <c r="A20">
        <v>19</v>
      </c>
      <c r="B20" t="s">
        <v>133</v>
      </c>
      <c r="C20">
        <v>438496.8</v>
      </c>
      <c r="D20">
        <v>2549519.9</v>
      </c>
    </row>
    <row r="21" spans="1:4" x14ac:dyDescent="0.3">
      <c r="A21">
        <v>20</v>
      </c>
      <c r="B21" t="s">
        <v>133</v>
      </c>
      <c r="C21">
        <v>422743.33</v>
      </c>
      <c r="D21">
        <v>2412264.33</v>
      </c>
    </row>
    <row r="22" spans="1:4" x14ac:dyDescent="0.3">
      <c r="A22">
        <v>21</v>
      </c>
      <c r="B22" t="s">
        <v>134</v>
      </c>
      <c r="C22">
        <v>42515.97</v>
      </c>
      <c r="D22">
        <v>126082.69</v>
      </c>
    </row>
    <row r="23" spans="1:4" x14ac:dyDescent="0.3">
      <c r="A23">
        <v>22</v>
      </c>
      <c r="B23" t="s">
        <v>131</v>
      </c>
      <c r="C23">
        <v>42513.8</v>
      </c>
      <c r="D23">
        <v>136797.41</v>
      </c>
    </row>
    <row r="24" spans="1:4" x14ac:dyDescent="0.3">
      <c r="A24">
        <v>23</v>
      </c>
      <c r="B24" t="s">
        <v>135</v>
      </c>
      <c r="C24">
        <v>17489.72</v>
      </c>
      <c r="D24">
        <v>124907.22</v>
      </c>
    </row>
    <row r="25" spans="1:4" x14ac:dyDescent="0.3">
      <c r="A25">
        <v>24</v>
      </c>
      <c r="B25" t="s">
        <v>130</v>
      </c>
      <c r="C25">
        <v>432332.66</v>
      </c>
      <c r="D25">
        <v>2984630.12</v>
      </c>
    </row>
    <row r="26" spans="1:4" x14ac:dyDescent="0.3">
      <c r="A26">
        <v>25</v>
      </c>
      <c r="B26" t="s">
        <v>134</v>
      </c>
      <c r="C26">
        <v>484613.15</v>
      </c>
      <c r="D26">
        <v>2557545.08</v>
      </c>
    </row>
    <row r="27" spans="1:4" x14ac:dyDescent="0.3">
      <c r="A27">
        <v>26</v>
      </c>
      <c r="B27" t="s">
        <v>136</v>
      </c>
      <c r="C27">
        <v>256190.01</v>
      </c>
      <c r="D27">
        <v>1449087.2</v>
      </c>
    </row>
    <row r="28" spans="1:4" x14ac:dyDescent="0.3">
      <c r="A28">
        <v>27</v>
      </c>
      <c r="B28" t="s">
        <v>137</v>
      </c>
      <c r="C28">
        <v>381344.73</v>
      </c>
      <c r="D28">
        <v>3030900.87</v>
      </c>
    </row>
    <row r="29" spans="1:4" x14ac:dyDescent="0.3">
      <c r="A29">
        <v>28</v>
      </c>
      <c r="B29" t="s">
        <v>138</v>
      </c>
      <c r="C29">
        <v>453832.55</v>
      </c>
      <c r="D29">
        <v>1649035.32</v>
      </c>
    </row>
    <row r="30" spans="1:4" x14ac:dyDescent="0.3">
      <c r="A30">
        <v>29</v>
      </c>
      <c r="B30" t="s">
        <v>139</v>
      </c>
      <c r="C30">
        <v>451557.97</v>
      </c>
      <c r="D30">
        <v>2166630.94</v>
      </c>
    </row>
    <row r="31" spans="1:4" x14ac:dyDescent="0.3">
      <c r="A31">
        <v>30</v>
      </c>
      <c r="B31" t="s">
        <v>134</v>
      </c>
      <c r="C31">
        <v>424291.07</v>
      </c>
      <c r="D31">
        <v>3329533.34</v>
      </c>
    </row>
    <row r="32" spans="1:4" x14ac:dyDescent="0.3">
      <c r="A32">
        <v>31</v>
      </c>
      <c r="B32" t="s">
        <v>140</v>
      </c>
      <c r="C32">
        <v>297330.34000000003</v>
      </c>
      <c r="D32">
        <v>2135498.2599999998</v>
      </c>
    </row>
    <row r="33" spans="1:4" x14ac:dyDescent="0.3">
      <c r="A33">
        <v>32</v>
      </c>
      <c r="B33" t="s">
        <v>141</v>
      </c>
      <c r="C33">
        <v>331922.43</v>
      </c>
      <c r="D33">
        <v>830245.48</v>
      </c>
    </row>
    <row r="34" spans="1:4" x14ac:dyDescent="0.3">
      <c r="A34">
        <v>33</v>
      </c>
      <c r="B34" t="s">
        <v>142</v>
      </c>
      <c r="C34">
        <v>158196.6</v>
      </c>
      <c r="D34">
        <v>891669.84</v>
      </c>
    </row>
    <row r="35" spans="1:4" x14ac:dyDescent="0.3">
      <c r="A35">
        <v>34</v>
      </c>
      <c r="B35" t="s">
        <v>143</v>
      </c>
      <c r="C35">
        <v>42154.21</v>
      </c>
      <c r="D35">
        <v>304747.90999999997</v>
      </c>
    </row>
    <row r="36" spans="1:4" x14ac:dyDescent="0.3">
      <c r="A36">
        <v>35</v>
      </c>
      <c r="B36" t="s">
        <v>135</v>
      </c>
      <c r="C36">
        <v>388515.28</v>
      </c>
      <c r="D36">
        <v>1792173.78</v>
      </c>
    </row>
    <row r="37" spans="1:4" x14ac:dyDescent="0.3">
      <c r="A37">
        <v>36</v>
      </c>
      <c r="B37" t="s">
        <v>129</v>
      </c>
      <c r="C37">
        <v>40506.79</v>
      </c>
      <c r="D37">
        <v>244070.29</v>
      </c>
    </row>
    <row r="38" spans="1:4" x14ac:dyDescent="0.3">
      <c r="A38">
        <v>37</v>
      </c>
      <c r="B38" t="s">
        <v>127</v>
      </c>
      <c r="C38">
        <v>127086.33</v>
      </c>
      <c r="D38">
        <v>827583.47</v>
      </c>
    </row>
    <row r="39" spans="1:4" x14ac:dyDescent="0.3">
      <c r="A39">
        <v>38</v>
      </c>
      <c r="B39" t="s">
        <v>143</v>
      </c>
      <c r="C39">
        <v>37208.25</v>
      </c>
      <c r="D39">
        <v>100374.32</v>
      </c>
    </row>
    <row r="40" spans="1:4" x14ac:dyDescent="0.3">
      <c r="A40">
        <v>39</v>
      </c>
      <c r="B40" t="s">
        <v>138</v>
      </c>
      <c r="C40">
        <v>79043.39</v>
      </c>
      <c r="D40">
        <v>584509.13</v>
      </c>
    </row>
    <row r="41" spans="1:4" x14ac:dyDescent="0.3">
      <c r="A41">
        <v>40</v>
      </c>
      <c r="B41" t="s">
        <v>144</v>
      </c>
      <c r="C41">
        <v>361422.49</v>
      </c>
      <c r="D41">
        <v>2242442.5699999998</v>
      </c>
    </row>
    <row r="42" spans="1:4" x14ac:dyDescent="0.3">
      <c r="A42">
        <v>41</v>
      </c>
      <c r="B42" t="s">
        <v>127</v>
      </c>
      <c r="C42">
        <v>407041.36</v>
      </c>
      <c r="D42">
        <v>1807363.4</v>
      </c>
    </row>
    <row r="43" spans="1:4" x14ac:dyDescent="0.3">
      <c r="A43">
        <v>42</v>
      </c>
      <c r="B43" t="s">
        <v>131</v>
      </c>
      <c r="C43">
        <v>309767.71999999997</v>
      </c>
      <c r="D43">
        <v>1433219.82</v>
      </c>
    </row>
    <row r="44" spans="1:4" x14ac:dyDescent="0.3">
      <c r="A44">
        <v>43</v>
      </c>
      <c r="B44" t="s">
        <v>145</v>
      </c>
      <c r="C44">
        <v>59725.45</v>
      </c>
      <c r="D44">
        <v>404927.56</v>
      </c>
    </row>
    <row r="45" spans="1:4" x14ac:dyDescent="0.3">
      <c r="A45">
        <v>44</v>
      </c>
      <c r="B45" t="s">
        <v>125</v>
      </c>
      <c r="C45">
        <v>25908.080000000002</v>
      </c>
      <c r="D45">
        <v>152746.32999999999</v>
      </c>
    </row>
    <row r="46" spans="1:4" x14ac:dyDescent="0.3">
      <c r="A46">
        <v>45</v>
      </c>
      <c r="B46" t="s">
        <v>143</v>
      </c>
      <c r="C46">
        <v>61593.48</v>
      </c>
      <c r="D46">
        <v>340013.92</v>
      </c>
    </row>
    <row r="47" spans="1:4" x14ac:dyDescent="0.3">
      <c r="A47">
        <v>46</v>
      </c>
      <c r="B47" t="s">
        <v>146</v>
      </c>
      <c r="C47">
        <v>105537.07</v>
      </c>
      <c r="D47">
        <v>718580.1</v>
      </c>
    </row>
    <row r="48" spans="1:4" x14ac:dyDescent="0.3">
      <c r="A48">
        <v>47</v>
      </c>
      <c r="B48" t="s">
        <v>134</v>
      </c>
      <c r="C48">
        <v>64388.49</v>
      </c>
      <c r="D48">
        <v>182276.38</v>
      </c>
    </row>
    <row r="49" spans="1:4" x14ac:dyDescent="0.3">
      <c r="A49">
        <v>48</v>
      </c>
      <c r="B49" t="s">
        <v>128</v>
      </c>
      <c r="C49">
        <v>311022.11</v>
      </c>
      <c r="D49">
        <v>2375131.34</v>
      </c>
    </row>
    <row r="50" spans="1:4" x14ac:dyDescent="0.3">
      <c r="A50">
        <v>49</v>
      </c>
      <c r="B50" t="s">
        <v>147</v>
      </c>
      <c r="C50">
        <v>485047.86</v>
      </c>
      <c r="D50">
        <v>3116380.55</v>
      </c>
    </row>
    <row r="51" spans="1:4" x14ac:dyDescent="0.3">
      <c r="A51">
        <v>50</v>
      </c>
      <c r="B51" t="s">
        <v>135</v>
      </c>
      <c r="C51">
        <v>396397.58</v>
      </c>
      <c r="D51">
        <v>1268115.57</v>
      </c>
    </row>
    <row r="52" spans="1:4" x14ac:dyDescent="0.3">
      <c r="A52">
        <v>51</v>
      </c>
      <c r="B52" t="s">
        <v>138</v>
      </c>
      <c r="C52">
        <v>401677.19</v>
      </c>
      <c r="D52">
        <v>3029803.14</v>
      </c>
    </row>
    <row r="53" spans="1:4" x14ac:dyDescent="0.3">
      <c r="A53">
        <v>52</v>
      </c>
      <c r="B53" t="s">
        <v>148</v>
      </c>
      <c r="C53">
        <v>264313.58</v>
      </c>
      <c r="D53">
        <v>1802668.92</v>
      </c>
    </row>
    <row r="54" spans="1:4" x14ac:dyDescent="0.3">
      <c r="A54">
        <v>53</v>
      </c>
      <c r="B54" t="s">
        <v>126</v>
      </c>
      <c r="C54">
        <v>28710.36</v>
      </c>
      <c r="D54">
        <v>133679.6</v>
      </c>
    </row>
    <row r="55" spans="1:4" x14ac:dyDescent="0.3">
      <c r="A55">
        <v>54</v>
      </c>
      <c r="B55" t="s">
        <v>130</v>
      </c>
      <c r="C55">
        <v>380741.95</v>
      </c>
      <c r="D55">
        <v>1905646.32</v>
      </c>
    </row>
    <row r="56" spans="1:4" x14ac:dyDescent="0.3">
      <c r="A56">
        <v>55</v>
      </c>
      <c r="B56" t="s">
        <v>149</v>
      </c>
      <c r="C56">
        <v>478683.79</v>
      </c>
      <c r="D56">
        <v>3571268.94</v>
      </c>
    </row>
    <row r="57" spans="1:4" x14ac:dyDescent="0.3">
      <c r="A57">
        <v>56</v>
      </c>
      <c r="B57" t="s">
        <v>125</v>
      </c>
      <c r="C57">
        <v>248220.9</v>
      </c>
      <c r="D57">
        <v>1850708.4</v>
      </c>
    </row>
    <row r="58" spans="1:4" x14ac:dyDescent="0.3">
      <c r="A58">
        <v>57</v>
      </c>
      <c r="B58" t="s">
        <v>150</v>
      </c>
      <c r="C58">
        <v>336590.46</v>
      </c>
      <c r="D58">
        <v>1900013.61</v>
      </c>
    </row>
    <row r="59" spans="1:4" x14ac:dyDescent="0.3">
      <c r="A59">
        <v>58</v>
      </c>
      <c r="B59" t="s">
        <v>151</v>
      </c>
      <c r="C59">
        <v>122531.07</v>
      </c>
      <c r="D59">
        <v>829521.2</v>
      </c>
    </row>
    <row r="60" spans="1:4" x14ac:dyDescent="0.3">
      <c r="A60">
        <v>59</v>
      </c>
      <c r="B60" t="s">
        <v>139</v>
      </c>
      <c r="C60">
        <v>352266.19</v>
      </c>
      <c r="D60">
        <v>1694615.66</v>
      </c>
    </row>
    <row r="61" spans="1:4" x14ac:dyDescent="0.3">
      <c r="A61">
        <v>60</v>
      </c>
      <c r="B61" t="s">
        <v>124</v>
      </c>
      <c r="C61">
        <v>473287.92</v>
      </c>
      <c r="D61">
        <v>1562464.14</v>
      </c>
    </row>
    <row r="62" spans="1:4" x14ac:dyDescent="0.3">
      <c r="A62">
        <v>61</v>
      </c>
      <c r="B62" t="s">
        <v>152</v>
      </c>
      <c r="C62">
        <v>216807.69</v>
      </c>
      <c r="D62">
        <v>642222.61</v>
      </c>
    </row>
    <row r="63" spans="1:4" x14ac:dyDescent="0.3">
      <c r="A63">
        <v>62</v>
      </c>
      <c r="B63" t="s">
        <v>148</v>
      </c>
      <c r="C63">
        <v>213664.19</v>
      </c>
      <c r="D63">
        <v>650748.56999999995</v>
      </c>
    </row>
    <row r="64" spans="1:4" x14ac:dyDescent="0.3">
      <c r="A64">
        <v>63</v>
      </c>
      <c r="B64" t="s">
        <v>133</v>
      </c>
      <c r="C64">
        <v>369796.88</v>
      </c>
      <c r="D64">
        <v>986934.12</v>
      </c>
    </row>
    <row r="65" spans="1:4" x14ac:dyDescent="0.3">
      <c r="A65">
        <v>64</v>
      </c>
      <c r="B65" t="s">
        <v>153</v>
      </c>
      <c r="C65">
        <v>221232.29</v>
      </c>
      <c r="D65">
        <v>1060500.72</v>
      </c>
    </row>
    <row r="66" spans="1:4" x14ac:dyDescent="0.3">
      <c r="A66">
        <v>65</v>
      </c>
      <c r="B66" t="s">
        <v>154</v>
      </c>
      <c r="C66">
        <v>460448.35</v>
      </c>
      <c r="D66">
        <v>3587967.18</v>
      </c>
    </row>
    <row r="67" spans="1:4" x14ac:dyDescent="0.3">
      <c r="A67">
        <v>66</v>
      </c>
      <c r="B67" t="s">
        <v>155</v>
      </c>
      <c r="C67">
        <v>48483.88</v>
      </c>
      <c r="D67">
        <v>139963.85</v>
      </c>
    </row>
    <row r="68" spans="1:4" x14ac:dyDescent="0.3">
      <c r="A68">
        <v>67</v>
      </c>
      <c r="B68" t="s">
        <v>156</v>
      </c>
      <c r="C68">
        <v>348969.82</v>
      </c>
      <c r="D68">
        <v>1535449.09</v>
      </c>
    </row>
    <row r="69" spans="1:4" x14ac:dyDescent="0.3">
      <c r="A69">
        <v>68</v>
      </c>
      <c r="B69" t="s">
        <v>133</v>
      </c>
      <c r="C69">
        <v>14882.48</v>
      </c>
      <c r="D69">
        <v>116958.13</v>
      </c>
    </row>
    <row r="70" spans="1:4" x14ac:dyDescent="0.3">
      <c r="A70">
        <v>69</v>
      </c>
      <c r="B70" t="s">
        <v>130</v>
      </c>
      <c r="C70">
        <v>44553.63</v>
      </c>
      <c r="D70">
        <v>330315.84999999998</v>
      </c>
    </row>
    <row r="71" spans="1:4" x14ac:dyDescent="0.3">
      <c r="A71">
        <v>70</v>
      </c>
      <c r="B71" t="s">
        <v>126</v>
      </c>
      <c r="C71">
        <v>11583.73</v>
      </c>
      <c r="D71">
        <v>70945.73</v>
      </c>
    </row>
    <row r="72" spans="1:4" x14ac:dyDescent="0.3">
      <c r="A72">
        <v>71</v>
      </c>
      <c r="B72" t="s">
        <v>148</v>
      </c>
      <c r="C72">
        <v>376508.64</v>
      </c>
      <c r="D72">
        <v>1548559.8</v>
      </c>
    </row>
    <row r="73" spans="1:4" x14ac:dyDescent="0.3">
      <c r="A73">
        <v>72</v>
      </c>
      <c r="B73" t="s">
        <v>157</v>
      </c>
      <c r="C73">
        <v>467066.14</v>
      </c>
      <c r="D73">
        <v>1765858.94</v>
      </c>
    </row>
    <row r="74" spans="1:4" x14ac:dyDescent="0.3">
      <c r="A74">
        <v>73</v>
      </c>
      <c r="B74" t="s">
        <v>133</v>
      </c>
      <c r="C74">
        <v>101625.93</v>
      </c>
      <c r="D74">
        <v>316884.96000000002</v>
      </c>
    </row>
    <row r="75" spans="1:4" x14ac:dyDescent="0.3">
      <c r="A75">
        <v>74</v>
      </c>
      <c r="B75" t="s">
        <v>158</v>
      </c>
      <c r="C75">
        <v>356665.44</v>
      </c>
      <c r="D75">
        <v>1398201.15</v>
      </c>
    </row>
    <row r="76" spans="1:4" x14ac:dyDescent="0.3">
      <c r="A76">
        <v>75</v>
      </c>
      <c r="B76" t="s">
        <v>159</v>
      </c>
      <c r="C76">
        <v>483594.44</v>
      </c>
      <c r="D76">
        <v>2172460.63</v>
      </c>
    </row>
    <row r="77" spans="1:4" x14ac:dyDescent="0.3">
      <c r="A77">
        <v>76</v>
      </c>
      <c r="B77" t="s">
        <v>128</v>
      </c>
      <c r="C77">
        <v>480844.48</v>
      </c>
      <c r="D77">
        <v>1985842.76</v>
      </c>
    </row>
    <row r="78" spans="1:4" x14ac:dyDescent="0.3">
      <c r="A78">
        <v>77</v>
      </c>
      <c r="B78" t="s">
        <v>160</v>
      </c>
      <c r="C78">
        <v>321598.7</v>
      </c>
      <c r="D78">
        <v>1129535.2</v>
      </c>
    </row>
    <row r="79" spans="1:4" x14ac:dyDescent="0.3">
      <c r="A79">
        <v>78</v>
      </c>
      <c r="B79" t="s">
        <v>161</v>
      </c>
      <c r="C79">
        <v>60264.42</v>
      </c>
      <c r="D79">
        <v>343186.08</v>
      </c>
    </row>
    <row r="80" spans="1:4" x14ac:dyDescent="0.3">
      <c r="A80">
        <v>79</v>
      </c>
      <c r="B80" t="s">
        <v>162</v>
      </c>
      <c r="C80">
        <v>194528.58</v>
      </c>
      <c r="D80">
        <v>643519.55000000005</v>
      </c>
    </row>
    <row r="81" spans="1:4" x14ac:dyDescent="0.3">
      <c r="A81">
        <v>80</v>
      </c>
      <c r="B81" t="s">
        <v>133</v>
      </c>
      <c r="C81">
        <v>404151.25</v>
      </c>
      <c r="D81">
        <v>1712551.64</v>
      </c>
    </row>
    <row r="82" spans="1:4" x14ac:dyDescent="0.3">
      <c r="A82">
        <v>81</v>
      </c>
      <c r="B82" t="s">
        <v>120</v>
      </c>
      <c r="C82">
        <v>125962.02</v>
      </c>
      <c r="D82">
        <v>442340.11</v>
      </c>
    </row>
    <row r="83" spans="1:4" x14ac:dyDescent="0.3">
      <c r="A83">
        <v>82</v>
      </c>
      <c r="B83" t="s">
        <v>130</v>
      </c>
      <c r="C83">
        <v>215694.84</v>
      </c>
      <c r="D83">
        <v>594111.21</v>
      </c>
    </row>
    <row r="84" spans="1:4" x14ac:dyDescent="0.3">
      <c r="A84">
        <v>83</v>
      </c>
      <c r="B84" t="s">
        <v>162</v>
      </c>
      <c r="C84">
        <v>304592.03000000003</v>
      </c>
      <c r="D84">
        <v>1421197.91</v>
      </c>
    </row>
    <row r="85" spans="1:4" x14ac:dyDescent="0.3">
      <c r="A85">
        <v>84</v>
      </c>
      <c r="B85" t="s">
        <v>161</v>
      </c>
      <c r="C85">
        <v>74689.929999999993</v>
      </c>
      <c r="D85">
        <v>309711.25</v>
      </c>
    </row>
    <row r="86" spans="1:4" x14ac:dyDescent="0.3">
      <c r="A86">
        <v>85</v>
      </c>
      <c r="B86" t="s">
        <v>129</v>
      </c>
      <c r="C86">
        <v>373030.62</v>
      </c>
      <c r="D86">
        <v>1224495.06</v>
      </c>
    </row>
    <row r="87" spans="1:4" x14ac:dyDescent="0.3">
      <c r="A87">
        <v>86</v>
      </c>
      <c r="B87" t="s">
        <v>138</v>
      </c>
      <c r="C87">
        <v>156033.76999999999</v>
      </c>
      <c r="D87">
        <v>694366.29</v>
      </c>
    </row>
    <row r="88" spans="1:4" x14ac:dyDescent="0.3">
      <c r="A88">
        <v>87</v>
      </c>
      <c r="B88" t="s">
        <v>163</v>
      </c>
      <c r="C88">
        <v>227957.47</v>
      </c>
      <c r="D88">
        <v>1032854.37</v>
      </c>
    </row>
    <row r="89" spans="1:4" x14ac:dyDescent="0.3">
      <c r="A89">
        <v>88</v>
      </c>
      <c r="B89" t="s">
        <v>137</v>
      </c>
      <c r="C89">
        <v>38349.99</v>
      </c>
      <c r="D89">
        <v>182064.44</v>
      </c>
    </row>
    <row r="90" spans="1:4" x14ac:dyDescent="0.3">
      <c r="A90">
        <v>89</v>
      </c>
      <c r="B90" t="s">
        <v>138</v>
      </c>
      <c r="C90">
        <v>481358.71</v>
      </c>
      <c r="D90">
        <v>3589464.38</v>
      </c>
    </row>
    <row r="91" spans="1:4" x14ac:dyDescent="0.3">
      <c r="A91">
        <v>90</v>
      </c>
      <c r="B91" t="s">
        <v>154</v>
      </c>
      <c r="C91">
        <v>109955.24</v>
      </c>
      <c r="D91">
        <v>452269.44</v>
      </c>
    </row>
    <row r="92" spans="1:4" x14ac:dyDescent="0.3">
      <c r="A92">
        <v>91</v>
      </c>
      <c r="B92" t="s">
        <v>128</v>
      </c>
      <c r="C92">
        <v>54617.68</v>
      </c>
      <c r="D92">
        <v>192255.33</v>
      </c>
    </row>
    <row r="93" spans="1:4" x14ac:dyDescent="0.3">
      <c r="A93">
        <v>92</v>
      </c>
      <c r="B93" t="s">
        <v>164</v>
      </c>
      <c r="C93">
        <v>145715.42000000001</v>
      </c>
      <c r="D93">
        <v>811634.71</v>
      </c>
    </row>
    <row r="94" spans="1:4" x14ac:dyDescent="0.3">
      <c r="A94">
        <v>93</v>
      </c>
      <c r="B94" t="s">
        <v>133</v>
      </c>
      <c r="C94">
        <v>399872.01</v>
      </c>
      <c r="D94">
        <v>1980927.59</v>
      </c>
    </row>
    <row r="95" spans="1:4" x14ac:dyDescent="0.3">
      <c r="A95">
        <v>94</v>
      </c>
      <c r="B95" t="s">
        <v>165</v>
      </c>
      <c r="C95">
        <v>100836.54</v>
      </c>
      <c r="D95">
        <v>485968.97</v>
      </c>
    </row>
    <row r="96" spans="1:4" x14ac:dyDescent="0.3">
      <c r="A96">
        <v>95</v>
      </c>
      <c r="B96" t="s">
        <v>127</v>
      </c>
      <c r="C96">
        <v>131499.26</v>
      </c>
      <c r="D96">
        <v>656701.87</v>
      </c>
    </row>
    <row r="97" spans="1:4" x14ac:dyDescent="0.3">
      <c r="A97">
        <v>96</v>
      </c>
      <c r="B97" t="s">
        <v>150</v>
      </c>
      <c r="C97">
        <v>79858.070000000007</v>
      </c>
      <c r="D97">
        <v>402755.75</v>
      </c>
    </row>
    <row r="98" spans="1:4" x14ac:dyDescent="0.3">
      <c r="A98">
        <v>97</v>
      </c>
      <c r="B98" t="s">
        <v>161</v>
      </c>
      <c r="C98">
        <v>246811.11</v>
      </c>
      <c r="D98">
        <v>893461.02</v>
      </c>
    </row>
    <row r="99" spans="1:4" x14ac:dyDescent="0.3">
      <c r="A99">
        <v>98</v>
      </c>
      <c r="B99" t="s">
        <v>159</v>
      </c>
      <c r="C99">
        <v>416785.15</v>
      </c>
      <c r="D99">
        <v>2071416.39</v>
      </c>
    </row>
    <row r="100" spans="1:4" x14ac:dyDescent="0.3">
      <c r="A100">
        <v>99</v>
      </c>
      <c r="B100" t="s">
        <v>122</v>
      </c>
      <c r="C100">
        <v>13810.56</v>
      </c>
      <c r="D100">
        <v>57204.45</v>
      </c>
    </row>
    <row r="101" spans="1:4" x14ac:dyDescent="0.3">
      <c r="A101">
        <v>100</v>
      </c>
      <c r="B101" t="s">
        <v>135</v>
      </c>
      <c r="C101">
        <v>277151.98</v>
      </c>
      <c r="D101">
        <v>931013.39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topLeftCell="A65" workbookViewId="0">
      <selection activeCell="F96" sqref="F96"/>
    </sheetView>
  </sheetViews>
  <sheetFormatPr defaultRowHeight="14.4" x14ac:dyDescent="0.3"/>
  <cols>
    <col min="2" max="2" width="27.33203125" customWidth="1"/>
    <col min="3" max="3" width="35" customWidth="1"/>
    <col min="4" max="4" width="16.5546875" customWidth="1"/>
    <col min="5" max="5" width="11.77734375" customWidth="1"/>
    <col min="6" max="6" width="17.33203125" customWidth="1"/>
    <col min="7" max="7" width="17.77734375" customWidth="1"/>
  </cols>
  <sheetData>
    <row r="1" spans="1:7" x14ac:dyDescent="0.3">
      <c r="A1" s="1" t="s">
        <v>0</v>
      </c>
      <c r="B1" s="1" t="s">
        <v>166</v>
      </c>
      <c r="C1" s="1" t="s">
        <v>167</v>
      </c>
      <c r="D1" s="1" t="s">
        <v>168</v>
      </c>
      <c r="E1" s="2" t="s">
        <v>423</v>
      </c>
      <c r="F1" s="1" t="s">
        <v>169</v>
      </c>
      <c r="G1" s="2" t="s">
        <v>422</v>
      </c>
    </row>
    <row r="2" spans="1:7" x14ac:dyDescent="0.3">
      <c r="A2">
        <v>1</v>
      </c>
      <c r="B2" t="s">
        <v>170</v>
      </c>
      <c r="C2">
        <v>14419.59</v>
      </c>
      <c r="D2">
        <v>8.66</v>
      </c>
      <c r="E2">
        <v>3</v>
      </c>
      <c r="F2">
        <f>C2*D2%*E2</f>
        <v>3746.2094820000002</v>
      </c>
      <c r="G2">
        <f>SUM(C2,F2)</f>
        <v>18165.799482000002</v>
      </c>
    </row>
    <row r="3" spans="1:7" x14ac:dyDescent="0.3">
      <c r="A3">
        <v>2</v>
      </c>
      <c r="B3" t="s">
        <v>171</v>
      </c>
      <c r="C3">
        <v>13885.4</v>
      </c>
      <c r="D3">
        <v>12.12</v>
      </c>
      <c r="E3" s="3">
        <v>3</v>
      </c>
      <c r="F3" s="3">
        <f t="shared" ref="F3:F66" si="0">C3*D3%*E3</f>
        <v>5048.7314399999996</v>
      </c>
      <c r="G3" s="3">
        <f t="shared" ref="G3:G66" si="1">SUM(C3,F3)</f>
        <v>18934.131439999997</v>
      </c>
    </row>
    <row r="4" spans="1:7" x14ac:dyDescent="0.3">
      <c r="A4">
        <v>3</v>
      </c>
      <c r="B4" t="s">
        <v>172</v>
      </c>
      <c r="C4">
        <v>5414.89</v>
      </c>
      <c r="D4">
        <v>12.14</v>
      </c>
      <c r="E4" s="3">
        <v>3</v>
      </c>
      <c r="F4" s="3">
        <f t="shared" si="0"/>
        <v>1972.102938</v>
      </c>
      <c r="G4" s="3">
        <f t="shared" si="1"/>
        <v>7386.9929380000003</v>
      </c>
    </row>
    <row r="5" spans="1:7" x14ac:dyDescent="0.3">
      <c r="A5">
        <v>4</v>
      </c>
      <c r="B5" t="s">
        <v>173</v>
      </c>
      <c r="C5">
        <v>6321.68</v>
      </c>
      <c r="D5">
        <v>14.81</v>
      </c>
      <c r="E5" s="3">
        <v>4</v>
      </c>
      <c r="F5" s="3">
        <f t="shared" si="0"/>
        <v>3744.9632320000005</v>
      </c>
      <c r="G5" s="3">
        <f t="shared" si="1"/>
        <v>10066.643232</v>
      </c>
    </row>
    <row r="6" spans="1:7" x14ac:dyDescent="0.3">
      <c r="A6">
        <v>5</v>
      </c>
      <c r="B6" t="s">
        <v>174</v>
      </c>
      <c r="C6">
        <v>3295.8</v>
      </c>
      <c r="D6">
        <v>13.6</v>
      </c>
      <c r="E6" s="3">
        <v>4</v>
      </c>
      <c r="F6" s="3">
        <f t="shared" si="0"/>
        <v>1792.9152000000001</v>
      </c>
      <c r="G6" s="3">
        <f t="shared" si="1"/>
        <v>5088.7152000000006</v>
      </c>
    </row>
    <row r="7" spans="1:7" x14ac:dyDescent="0.3">
      <c r="A7">
        <v>6</v>
      </c>
      <c r="B7" t="s">
        <v>175</v>
      </c>
      <c r="C7">
        <v>1770.4</v>
      </c>
      <c r="D7">
        <v>6.08</v>
      </c>
      <c r="E7" s="3">
        <v>4</v>
      </c>
      <c r="F7" s="3">
        <f t="shared" si="0"/>
        <v>430.56128000000001</v>
      </c>
      <c r="G7" s="3">
        <f t="shared" si="1"/>
        <v>2200.96128</v>
      </c>
    </row>
    <row r="8" spans="1:7" x14ac:dyDescent="0.3">
      <c r="A8">
        <v>7</v>
      </c>
      <c r="B8" t="s">
        <v>176</v>
      </c>
      <c r="C8">
        <v>10995.94</v>
      </c>
      <c r="D8">
        <v>9.98</v>
      </c>
      <c r="E8" s="3">
        <v>3</v>
      </c>
      <c r="F8" s="3">
        <f t="shared" si="0"/>
        <v>3292.184436</v>
      </c>
      <c r="G8" s="3">
        <f t="shared" si="1"/>
        <v>14288.124436</v>
      </c>
    </row>
    <row r="9" spans="1:7" x14ac:dyDescent="0.3">
      <c r="A9">
        <v>8</v>
      </c>
      <c r="B9" t="s">
        <v>177</v>
      </c>
      <c r="C9">
        <v>8528.4599999999991</v>
      </c>
      <c r="D9">
        <v>4.22</v>
      </c>
      <c r="E9" s="3">
        <v>3</v>
      </c>
      <c r="F9" s="3">
        <f t="shared" si="0"/>
        <v>1079.7030359999999</v>
      </c>
      <c r="G9" s="3">
        <f t="shared" si="1"/>
        <v>9608.1630359999981</v>
      </c>
    </row>
    <row r="10" spans="1:7" x14ac:dyDescent="0.3">
      <c r="A10">
        <v>9</v>
      </c>
      <c r="B10" t="s">
        <v>178</v>
      </c>
      <c r="C10">
        <v>5799.55</v>
      </c>
      <c r="D10">
        <v>6.4</v>
      </c>
      <c r="E10" s="3">
        <v>5</v>
      </c>
      <c r="F10" s="3">
        <f t="shared" si="0"/>
        <v>1855.856</v>
      </c>
      <c r="G10" s="3">
        <f t="shared" si="1"/>
        <v>7655.4059999999999</v>
      </c>
    </row>
    <row r="11" spans="1:7" x14ac:dyDescent="0.3">
      <c r="A11">
        <v>10</v>
      </c>
      <c r="B11" t="s">
        <v>179</v>
      </c>
      <c r="C11">
        <v>15349.23</v>
      </c>
      <c r="D11">
        <v>13.91</v>
      </c>
      <c r="E11" s="3">
        <v>5</v>
      </c>
      <c r="F11" s="3">
        <f t="shared" si="0"/>
        <v>10675.389465</v>
      </c>
      <c r="G11" s="3">
        <f t="shared" si="1"/>
        <v>26024.619465</v>
      </c>
    </row>
    <row r="12" spans="1:7" x14ac:dyDescent="0.3">
      <c r="A12">
        <v>11</v>
      </c>
      <c r="B12" t="s">
        <v>180</v>
      </c>
      <c r="C12">
        <v>12312.79</v>
      </c>
      <c r="D12">
        <v>3.43</v>
      </c>
      <c r="E12" s="3">
        <v>5</v>
      </c>
      <c r="F12" s="3">
        <f t="shared" si="0"/>
        <v>2111.6434850000005</v>
      </c>
      <c r="G12" s="3">
        <f t="shared" si="1"/>
        <v>14424.433485000001</v>
      </c>
    </row>
    <row r="13" spans="1:7" x14ac:dyDescent="0.3">
      <c r="A13">
        <v>12</v>
      </c>
      <c r="B13" t="s">
        <v>181</v>
      </c>
      <c r="C13">
        <v>16052.49</v>
      </c>
      <c r="D13">
        <v>6.67</v>
      </c>
      <c r="E13" s="3">
        <v>5</v>
      </c>
      <c r="F13" s="3">
        <f t="shared" si="0"/>
        <v>5353.5054149999996</v>
      </c>
      <c r="G13" s="3">
        <f t="shared" si="1"/>
        <v>21405.995414999998</v>
      </c>
    </row>
    <row r="14" spans="1:7" x14ac:dyDescent="0.3">
      <c r="A14">
        <v>13</v>
      </c>
      <c r="B14" t="s">
        <v>182</v>
      </c>
      <c r="C14">
        <v>7457.92</v>
      </c>
      <c r="D14">
        <v>9.36</v>
      </c>
      <c r="E14" s="3">
        <v>5</v>
      </c>
      <c r="F14" s="3">
        <f t="shared" si="0"/>
        <v>3490.3065599999995</v>
      </c>
      <c r="G14" s="3">
        <f t="shared" si="1"/>
        <v>10948.226559999999</v>
      </c>
    </row>
    <row r="15" spans="1:7" x14ac:dyDescent="0.3">
      <c r="A15">
        <v>14</v>
      </c>
      <c r="B15" t="s">
        <v>183</v>
      </c>
      <c r="C15">
        <v>5731.89</v>
      </c>
      <c r="D15">
        <v>14.04</v>
      </c>
      <c r="E15" s="3">
        <v>5</v>
      </c>
      <c r="F15" s="3">
        <f t="shared" si="0"/>
        <v>4023.7867800000004</v>
      </c>
      <c r="G15" s="3">
        <f t="shared" si="1"/>
        <v>9755.6767800000016</v>
      </c>
    </row>
    <row r="16" spans="1:7" x14ac:dyDescent="0.3">
      <c r="A16">
        <v>15</v>
      </c>
      <c r="B16" t="s">
        <v>184</v>
      </c>
      <c r="C16">
        <v>4107.54</v>
      </c>
      <c r="D16">
        <v>7.98</v>
      </c>
      <c r="E16" s="3">
        <v>5</v>
      </c>
      <c r="F16" s="3">
        <f t="shared" si="0"/>
        <v>1638.9084600000001</v>
      </c>
      <c r="G16" s="3">
        <f t="shared" si="1"/>
        <v>5746.4484599999996</v>
      </c>
    </row>
    <row r="17" spans="1:7" x14ac:dyDescent="0.3">
      <c r="A17">
        <v>16</v>
      </c>
      <c r="B17" t="s">
        <v>185</v>
      </c>
      <c r="C17">
        <v>6504.15</v>
      </c>
      <c r="D17">
        <v>9.24</v>
      </c>
      <c r="E17" s="3">
        <v>3</v>
      </c>
      <c r="F17" s="3">
        <f t="shared" si="0"/>
        <v>1802.9503799999998</v>
      </c>
      <c r="G17" s="3">
        <f t="shared" si="1"/>
        <v>8307.1003799999999</v>
      </c>
    </row>
    <row r="18" spans="1:7" x14ac:dyDescent="0.3">
      <c r="A18">
        <v>17</v>
      </c>
      <c r="B18" t="s">
        <v>186</v>
      </c>
      <c r="C18">
        <v>11905.65</v>
      </c>
      <c r="D18">
        <v>10.53</v>
      </c>
      <c r="E18" s="3">
        <v>3</v>
      </c>
      <c r="F18" s="3">
        <f t="shared" si="0"/>
        <v>3760.9948349999995</v>
      </c>
      <c r="G18" s="3">
        <f t="shared" si="1"/>
        <v>15666.644834999999</v>
      </c>
    </row>
    <row r="19" spans="1:7" x14ac:dyDescent="0.3">
      <c r="A19">
        <v>18</v>
      </c>
      <c r="B19" t="s">
        <v>187</v>
      </c>
      <c r="C19">
        <v>11096.14</v>
      </c>
      <c r="D19">
        <v>7.93</v>
      </c>
      <c r="E19" s="3">
        <v>3</v>
      </c>
      <c r="F19" s="3">
        <f t="shared" si="0"/>
        <v>2639.7717059999995</v>
      </c>
      <c r="G19" s="3">
        <f t="shared" si="1"/>
        <v>13735.911705999999</v>
      </c>
    </row>
    <row r="20" spans="1:7" x14ac:dyDescent="0.3">
      <c r="A20">
        <v>19</v>
      </c>
      <c r="B20" t="s">
        <v>188</v>
      </c>
      <c r="C20">
        <v>13057.29</v>
      </c>
      <c r="D20">
        <v>7.84</v>
      </c>
      <c r="E20" s="3">
        <v>3</v>
      </c>
      <c r="F20" s="3">
        <f t="shared" si="0"/>
        <v>3071.0746079999999</v>
      </c>
      <c r="G20" s="3">
        <f t="shared" si="1"/>
        <v>16128.364608</v>
      </c>
    </row>
    <row r="21" spans="1:7" x14ac:dyDescent="0.3">
      <c r="A21">
        <v>20</v>
      </c>
      <c r="B21" t="s">
        <v>189</v>
      </c>
      <c r="C21">
        <v>15792.45</v>
      </c>
      <c r="D21">
        <v>12.46</v>
      </c>
      <c r="E21" s="3">
        <v>3</v>
      </c>
      <c r="F21" s="3">
        <f t="shared" si="0"/>
        <v>5903.2178100000001</v>
      </c>
      <c r="G21" s="3">
        <f t="shared" si="1"/>
        <v>21695.667809999999</v>
      </c>
    </row>
    <row r="22" spans="1:7" x14ac:dyDescent="0.3">
      <c r="A22">
        <v>21</v>
      </c>
      <c r="B22" t="s">
        <v>190</v>
      </c>
      <c r="C22">
        <v>6552.83</v>
      </c>
      <c r="D22">
        <v>7.46</v>
      </c>
      <c r="E22" s="3">
        <v>3</v>
      </c>
      <c r="F22" s="3">
        <f t="shared" si="0"/>
        <v>1466.5233539999999</v>
      </c>
      <c r="G22" s="3">
        <f t="shared" si="1"/>
        <v>8019.3533539999999</v>
      </c>
    </row>
    <row r="23" spans="1:7" x14ac:dyDescent="0.3">
      <c r="A23">
        <v>22</v>
      </c>
      <c r="B23" t="s">
        <v>191</v>
      </c>
      <c r="C23">
        <v>12947.41</v>
      </c>
      <c r="D23">
        <v>4.88</v>
      </c>
      <c r="E23" s="3">
        <v>3</v>
      </c>
      <c r="F23" s="3">
        <f t="shared" si="0"/>
        <v>1895.5008239999997</v>
      </c>
      <c r="G23" s="3">
        <f t="shared" si="1"/>
        <v>14842.910823999999</v>
      </c>
    </row>
    <row r="24" spans="1:7" x14ac:dyDescent="0.3">
      <c r="A24">
        <v>23</v>
      </c>
      <c r="B24" t="s">
        <v>192</v>
      </c>
      <c r="C24">
        <v>14243.61</v>
      </c>
      <c r="D24">
        <v>7.58</v>
      </c>
      <c r="E24" s="3">
        <v>3</v>
      </c>
      <c r="F24" s="3">
        <f t="shared" si="0"/>
        <v>3238.9969140000003</v>
      </c>
      <c r="G24" s="3">
        <f t="shared" si="1"/>
        <v>17482.606914</v>
      </c>
    </row>
    <row r="25" spans="1:7" x14ac:dyDescent="0.3">
      <c r="A25">
        <v>24</v>
      </c>
      <c r="B25" t="s">
        <v>193</v>
      </c>
      <c r="C25">
        <v>12230.19</v>
      </c>
      <c r="D25">
        <v>4.67</v>
      </c>
      <c r="E25" s="3">
        <v>3</v>
      </c>
      <c r="F25" s="3">
        <f t="shared" si="0"/>
        <v>1713.449619</v>
      </c>
      <c r="G25" s="3">
        <f t="shared" si="1"/>
        <v>13943.639619000001</v>
      </c>
    </row>
    <row r="26" spans="1:7" x14ac:dyDescent="0.3">
      <c r="A26">
        <v>25</v>
      </c>
      <c r="B26" t="s">
        <v>194</v>
      </c>
      <c r="C26">
        <v>13696.91</v>
      </c>
      <c r="D26">
        <v>7.25</v>
      </c>
      <c r="E26" s="3">
        <v>3</v>
      </c>
      <c r="F26" s="3">
        <f t="shared" si="0"/>
        <v>2979.0779249999996</v>
      </c>
      <c r="G26" s="3">
        <f t="shared" si="1"/>
        <v>16675.987925000001</v>
      </c>
    </row>
    <row r="27" spans="1:7" x14ac:dyDescent="0.3">
      <c r="A27">
        <v>26</v>
      </c>
      <c r="B27" t="s">
        <v>195</v>
      </c>
      <c r="C27">
        <v>9980.65</v>
      </c>
      <c r="D27">
        <v>7.98</v>
      </c>
      <c r="E27" s="3">
        <v>4</v>
      </c>
      <c r="F27" s="3">
        <f t="shared" si="0"/>
        <v>3185.8234800000005</v>
      </c>
      <c r="G27" s="3">
        <f t="shared" si="1"/>
        <v>13166.473480000001</v>
      </c>
    </row>
    <row r="28" spans="1:7" x14ac:dyDescent="0.3">
      <c r="A28">
        <v>27</v>
      </c>
      <c r="B28" t="s">
        <v>196</v>
      </c>
      <c r="C28">
        <v>10057.59</v>
      </c>
      <c r="D28">
        <v>11.34</v>
      </c>
      <c r="E28" s="3">
        <v>4</v>
      </c>
      <c r="F28" s="3">
        <f t="shared" si="0"/>
        <v>4562.122824</v>
      </c>
      <c r="G28" s="3">
        <f t="shared" si="1"/>
        <v>14619.712824</v>
      </c>
    </row>
    <row r="29" spans="1:7" x14ac:dyDescent="0.3">
      <c r="A29">
        <v>28</v>
      </c>
      <c r="B29" t="s">
        <v>197</v>
      </c>
      <c r="C29">
        <v>7046.56</v>
      </c>
      <c r="D29">
        <v>10.82</v>
      </c>
      <c r="E29" s="3">
        <v>4</v>
      </c>
      <c r="F29" s="3">
        <f t="shared" si="0"/>
        <v>3049.7511680000002</v>
      </c>
      <c r="G29" s="3">
        <f t="shared" si="1"/>
        <v>10096.311168</v>
      </c>
    </row>
    <row r="30" spans="1:7" x14ac:dyDescent="0.3">
      <c r="A30">
        <v>29</v>
      </c>
      <c r="B30" t="s">
        <v>198</v>
      </c>
      <c r="C30">
        <v>2144.2199999999998</v>
      </c>
      <c r="D30">
        <v>6.6</v>
      </c>
      <c r="E30" s="3">
        <v>4</v>
      </c>
      <c r="F30" s="3">
        <f t="shared" si="0"/>
        <v>566.07407999999998</v>
      </c>
      <c r="G30" s="3">
        <f t="shared" si="1"/>
        <v>2710.2940799999997</v>
      </c>
    </row>
    <row r="31" spans="1:7" x14ac:dyDescent="0.3">
      <c r="A31">
        <v>30</v>
      </c>
      <c r="B31" t="s">
        <v>199</v>
      </c>
      <c r="C31">
        <v>15158.98</v>
      </c>
      <c r="D31">
        <v>3.63</v>
      </c>
      <c r="E31" s="3">
        <v>4</v>
      </c>
      <c r="F31" s="3">
        <f t="shared" si="0"/>
        <v>2201.0838960000001</v>
      </c>
      <c r="G31" s="3">
        <f t="shared" si="1"/>
        <v>17360.063896</v>
      </c>
    </row>
    <row r="32" spans="1:7" x14ac:dyDescent="0.3">
      <c r="A32">
        <v>31</v>
      </c>
      <c r="B32" t="s">
        <v>200</v>
      </c>
      <c r="C32">
        <v>12801.7</v>
      </c>
      <c r="D32">
        <v>3.31</v>
      </c>
      <c r="E32" s="3">
        <v>4</v>
      </c>
      <c r="F32" s="3">
        <f t="shared" si="0"/>
        <v>1694.94508</v>
      </c>
      <c r="G32" s="3">
        <f t="shared" si="1"/>
        <v>14496.64508</v>
      </c>
    </row>
    <row r="33" spans="1:7" x14ac:dyDescent="0.3">
      <c r="A33">
        <v>32</v>
      </c>
      <c r="B33" t="s">
        <v>201</v>
      </c>
      <c r="C33">
        <v>9959.0499999999993</v>
      </c>
      <c r="D33">
        <v>13.66</v>
      </c>
      <c r="E33" s="3">
        <v>4</v>
      </c>
      <c r="F33" s="3">
        <f t="shared" si="0"/>
        <v>5441.6249199999993</v>
      </c>
      <c r="G33" s="3">
        <f t="shared" si="1"/>
        <v>15400.674919999998</v>
      </c>
    </row>
    <row r="34" spans="1:7" x14ac:dyDescent="0.3">
      <c r="A34">
        <v>33</v>
      </c>
      <c r="B34" t="s">
        <v>202</v>
      </c>
      <c r="C34">
        <v>1192.0899999999999</v>
      </c>
      <c r="D34">
        <v>9.32</v>
      </c>
      <c r="E34" s="3">
        <v>4</v>
      </c>
      <c r="F34" s="3">
        <f t="shared" si="0"/>
        <v>444.41115200000002</v>
      </c>
      <c r="G34" s="3">
        <f t="shared" si="1"/>
        <v>1636.5011519999998</v>
      </c>
    </row>
    <row r="35" spans="1:7" x14ac:dyDescent="0.3">
      <c r="A35">
        <v>34</v>
      </c>
      <c r="B35" t="s">
        <v>203</v>
      </c>
      <c r="C35">
        <v>2262.6799999999998</v>
      </c>
      <c r="D35">
        <v>13.41</v>
      </c>
      <c r="E35" s="3">
        <v>4</v>
      </c>
      <c r="F35" s="3">
        <f t="shared" si="0"/>
        <v>1213.701552</v>
      </c>
      <c r="G35" s="3">
        <f t="shared" si="1"/>
        <v>3476.3815519999998</v>
      </c>
    </row>
    <row r="36" spans="1:7" x14ac:dyDescent="0.3">
      <c r="A36">
        <v>35</v>
      </c>
      <c r="B36" t="s">
        <v>204</v>
      </c>
      <c r="C36">
        <v>14039.63</v>
      </c>
      <c r="D36">
        <v>11.9</v>
      </c>
      <c r="E36" s="3">
        <v>4</v>
      </c>
      <c r="F36" s="3">
        <f t="shared" si="0"/>
        <v>6682.8638799999999</v>
      </c>
      <c r="G36" s="3">
        <f t="shared" si="1"/>
        <v>20722.493879999998</v>
      </c>
    </row>
    <row r="37" spans="1:7" x14ac:dyDescent="0.3">
      <c r="A37">
        <v>36</v>
      </c>
      <c r="B37" t="s">
        <v>205</v>
      </c>
      <c r="C37">
        <v>13711.14</v>
      </c>
      <c r="D37">
        <v>3.08</v>
      </c>
      <c r="E37" s="3">
        <v>4</v>
      </c>
      <c r="F37" s="3">
        <f t="shared" si="0"/>
        <v>1689.212448</v>
      </c>
      <c r="G37" s="3">
        <f t="shared" si="1"/>
        <v>15400.352448</v>
      </c>
    </row>
    <row r="38" spans="1:7" x14ac:dyDescent="0.3">
      <c r="A38">
        <v>37</v>
      </c>
      <c r="B38" t="s">
        <v>206</v>
      </c>
      <c r="C38">
        <v>1782.38</v>
      </c>
      <c r="D38">
        <v>10.45</v>
      </c>
      <c r="E38" s="3">
        <v>4</v>
      </c>
      <c r="F38" s="3">
        <f t="shared" si="0"/>
        <v>745.03484000000003</v>
      </c>
      <c r="G38" s="3">
        <f t="shared" si="1"/>
        <v>2527.4148400000004</v>
      </c>
    </row>
    <row r="39" spans="1:7" x14ac:dyDescent="0.3">
      <c r="A39">
        <v>38</v>
      </c>
      <c r="B39" t="s">
        <v>207</v>
      </c>
      <c r="C39">
        <v>19994.02</v>
      </c>
      <c r="D39">
        <v>13.48</v>
      </c>
      <c r="E39" s="3">
        <v>4</v>
      </c>
      <c r="F39" s="3">
        <f t="shared" si="0"/>
        <v>10780.775584000001</v>
      </c>
      <c r="G39" s="3">
        <f t="shared" si="1"/>
        <v>30774.795584</v>
      </c>
    </row>
    <row r="40" spans="1:7" x14ac:dyDescent="0.3">
      <c r="A40">
        <v>39</v>
      </c>
      <c r="B40" t="s">
        <v>208</v>
      </c>
      <c r="C40">
        <v>14294.03</v>
      </c>
      <c r="D40">
        <v>11.73</v>
      </c>
      <c r="E40" s="3">
        <v>4</v>
      </c>
      <c r="F40" s="3">
        <f t="shared" si="0"/>
        <v>6706.7588760000008</v>
      </c>
      <c r="G40" s="3">
        <f t="shared" si="1"/>
        <v>21000.788876000002</v>
      </c>
    </row>
    <row r="41" spans="1:7" x14ac:dyDescent="0.3">
      <c r="A41">
        <v>40</v>
      </c>
      <c r="B41" t="s">
        <v>209</v>
      </c>
      <c r="C41">
        <v>5307.05</v>
      </c>
      <c r="D41">
        <v>12.02</v>
      </c>
      <c r="E41" s="3">
        <v>4</v>
      </c>
      <c r="F41" s="3">
        <f t="shared" si="0"/>
        <v>2551.6296400000001</v>
      </c>
      <c r="G41" s="3">
        <f t="shared" si="1"/>
        <v>7858.6796400000003</v>
      </c>
    </row>
    <row r="42" spans="1:7" x14ac:dyDescent="0.3">
      <c r="A42">
        <v>41</v>
      </c>
      <c r="B42" t="s">
        <v>210</v>
      </c>
      <c r="C42">
        <v>6470.56</v>
      </c>
      <c r="D42">
        <v>4.2699999999999996</v>
      </c>
      <c r="E42" s="3">
        <v>4</v>
      </c>
      <c r="F42" s="3">
        <f t="shared" si="0"/>
        <v>1105.171648</v>
      </c>
      <c r="G42" s="3">
        <f t="shared" si="1"/>
        <v>7575.7316480000009</v>
      </c>
    </row>
    <row r="43" spans="1:7" x14ac:dyDescent="0.3">
      <c r="A43">
        <v>42</v>
      </c>
      <c r="B43" t="s">
        <v>211</v>
      </c>
      <c r="C43">
        <v>9757</v>
      </c>
      <c r="D43">
        <v>6.96</v>
      </c>
      <c r="E43" s="3">
        <v>4</v>
      </c>
      <c r="F43" s="3">
        <f t="shared" si="0"/>
        <v>2716.3487999999998</v>
      </c>
      <c r="G43" s="3">
        <f t="shared" si="1"/>
        <v>12473.3488</v>
      </c>
    </row>
    <row r="44" spans="1:7" x14ac:dyDescent="0.3">
      <c r="A44">
        <v>43</v>
      </c>
      <c r="B44" t="s">
        <v>212</v>
      </c>
      <c r="C44">
        <v>4196.8500000000004</v>
      </c>
      <c r="D44">
        <v>8.06</v>
      </c>
      <c r="E44" s="3">
        <v>4</v>
      </c>
      <c r="F44" s="3">
        <f t="shared" si="0"/>
        <v>1353.0644400000001</v>
      </c>
      <c r="G44" s="3">
        <f t="shared" si="1"/>
        <v>5549.9144400000005</v>
      </c>
    </row>
    <row r="45" spans="1:7" x14ac:dyDescent="0.3">
      <c r="A45">
        <v>44</v>
      </c>
      <c r="B45" t="s">
        <v>213</v>
      </c>
      <c r="C45">
        <v>18046.82</v>
      </c>
      <c r="D45">
        <v>8.2200000000000006</v>
      </c>
      <c r="E45" s="3">
        <v>4</v>
      </c>
      <c r="F45" s="3">
        <f t="shared" si="0"/>
        <v>5933.7944160000006</v>
      </c>
      <c r="G45" s="3">
        <f t="shared" si="1"/>
        <v>23980.614416</v>
      </c>
    </row>
    <row r="46" spans="1:7" x14ac:dyDescent="0.3">
      <c r="A46">
        <v>45</v>
      </c>
      <c r="B46" t="s">
        <v>214</v>
      </c>
      <c r="C46">
        <v>9498.5499999999993</v>
      </c>
      <c r="D46">
        <v>11.51</v>
      </c>
      <c r="E46" s="3">
        <v>4</v>
      </c>
      <c r="F46" s="3">
        <f t="shared" si="0"/>
        <v>4373.132419999999</v>
      </c>
      <c r="G46" s="3">
        <f t="shared" si="1"/>
        <v>13871.682419999997</v>
      </c>
    </row>
    <row r="47" spans="1:7" x14ac:dyDescent="0.3">
      <c r="A47">
        <v>46</v>
      </c>
      <c r="B47" t="s">
        <v>215</v>
      </c>
      <c r="C47">
        <v>10959.08</v>
      </c>
      <c r="D47">
        <v>4.55</v>
      </c>
      <c r="E47" s="3">
        <v>4</v>
      </c>
      <c r="F47" s="3">
        <f t="shared" si="0"/>
        <v>1994.5525599999999</v>
      </c>
      <c r="G47" s="3">
        <f t="shared" si="1"/>
        <v>12953.63256</v>
      </c>
    </row>
    <row r="48" spans="1:7" x14ac:dyDescent="0.3">
      <c r="A48">
        <v>47</v>
      </c>
      <c r="B48" t="s">
        <v>216</v>
      </c>
      <c r="C48">
        <v>18297.46</v>
      </c>
      <c r="D48">
        <v>8.33</v>
      </c>
      <c r="E48" s="3">
        <v>4</v>
      </c>
      <c r="F48" s="3">
        <f t="shared" si="0"/>
        <v>6096.7136719999999</v>
      </c>
      <c r="G48" s="3">
        <f t="shared" si="1"/>
        <v>24394.173671999997</v>
      </c>
    </row>
    <row r="49" spans="1:7" x14ac:dyDescent="0.3">
      <c r="A49">
        <v>48</v>
      </c>
      <c r="B49" t="s">
        <v>217</v>
      </c>
      <c r="C49">
        <v>15997.42</v>
      </c>
      <c r="D49">
        <v>7.67</v>
      </c>
      <c r="E49" s="3">
        <v>4</v>
      </c>
      <c r="F49" s="3">
        <f t="shared" si="0"/>
        <v>4908.0084560000005</v>
      </c>
      <c r="G49" s="3">
        <f t="shared" si="1"/>
        <v>20905.428456000001</v>
      </c>
    </row>
    <row r="50" spans="1:7" x14ac:dyDescent="0.3">
      <c r="A50">
        <v>49</v>
      </c>
      <c r="B50" t="s">
        <v>218</v>
      </c>
      <c r="C50">
        <v>16330.07</v>
      </c>
      <c r="D50">
        <v>7.67</v>
      </c>
      <c r="E50" s="3">
        <v>4</v>
      </c>
      <c r="F50" s="3">
        <f t="shared" si="0"/>
        <v>5010.0654759999998</v>
      </c>
      <c r="G50" s="3">
        <f t="shared" si="1"/>
        <v>21340.135475999999</v>
      </c>
    </row>
    <row r="51" spans="1:7" x14ac:dyDescent="0.3">
      <c r="A51">
        <v>50</v>
      </c>
      <c r="B51" t="s">
        <v>219</v>
      </c>
      <c r="C51">
        <v>5183.03</v>
      </c>
      <c r="D51">
        <v>5.35</v>
      </c>
      <c r="E51" s="3">
        <v>4</v>
      </c>
      <c r="F51" s="3">
        <f t="shared" si="0"/>
        <v>1109.16842</v>
      </c>
      <c r="G51" s="3">
        <f t="shared" si="1"/>
        <v>6292.1984199999997</v>
      </c>
    </row>
    <row r="52" spans="1:7" x14ac:dyDescent="0.3">
      <c r="A52">
        <v>51</v>
      </c>
      <c r="B52" t="s">
        <v>220</v>
      </c>
      <c r="C52">
        <v>18860.66</v>
      </c>
      <c r="D52">
        <v>10.039999999999999</v>
      </c>
      <c r="E52" s="3">
        <v>4</v>
      </c>
      <c r="F52" s="3">
        <f t="shared" si="0"/>
        <v>7574.4410559999988</v>
      </c>
      <c r="G52" s="3">
        <f t="shared" si="1"/>
        <v>26435.101056</v>
      </c>
    </row>
    <row r="53" spans="1:7" x14ac:dyDescent="0.3">
      <c r="A53">
        <v>52</v>
      </c>
      <c r="B53" t="s">
        <v>221</v>
      </c>
      <c r="C53">
        <v>1946.07</v>
      </c>
      <c r="D53">
        <v>7.66</v>
      </c>
      <c r="E53" s="3">
        <v>4</v>
      </c>
      <c r="F53" s="3">
        <f t="shared" si="0"/>
        <v>596.275848</v>
      </c>
      <c r="G53" s="3">
        <f t="shared" si="1"/>
        <v>2542.3458479999999</v>
      </c>
    </row>
    <row r="54" spans="1:7" x14ac:dyDescent="0.3">
      <c r="A54">
        <v>53</v>
      </c>
      <c r="B54" t="s">
        <v>222</v>
      </c>
      <c r="C54">
        <v>5446.56</v>
      </c>
      <c r="D54">
        <v>4.0199999999999996</v>
      </c>
      <c r="E54" s="3">
        <v>4</v>
      </c>
      <c r="F54" s="3">
        <f t="shared" si="0"/>
        <v>875.80684799999995</v>
      </c>
      <c r="G54" s="3">
        <f t="shared" si="1"/>
        <v>6322.3668480000006</v>
      </c>
    </row>
    <row r="55" spans="1:7" x14ac:dyDescent="0.3">
      <c r="A55">
        <v>54</v>
      </c>
      <c r="B55" t="s">
        <v>223</v>
      </c>
      <c r="C55">
        <v>4548.3599999999997</v>
      </c>
      <c r="D55">
        <v>3.68</v>
      </c>
      <c r="E55" s="3">
        <v>4</v>
      </c>
      <c r="F55" s="3">
        <f t="shared" si="0"/>
        <v>669.5185919999999</v>
      </c>
      <c r="G55" s="3">
        <f t="shared" si="1"/>
        <v>5217.8785919999991</v>
      </c>
    </row>
    <row r="56" spans="1:7" x14ac:dyDescent="0.3">
      <c r="A56">
        <v>55</v>
      </c>
      <c r="B56" t="s">
        <v>224</v>
      </c>
      <c r="C56">
        <v>13123.4</v>
      </c>
      <c r="D56">
        <v>5.08</v>
      </c>
      <c r="E56" s="3">
        <v>3</v>
      </c>
      <c r="F56" s="3">
        <f t="shared" si="0"/>
        <v>2000.0061599999999</v>
      </c>
      <c r="G56" s="3">
        <f t="shared" si="1"/>
        <v>15123.406159999999</v>
      </c>
    </row>
    <row r="57" spans="1:7" x14ac:dyDescent="0.3">
      <c r="A57">
        <v>56</v>
      </c>
      <c r="B57" t="s">
        <v>225</v>
      </c>
      <c r="C57">
        <v>12604.82</v>
      </c>
      <c r="D57">
        <v>10.35</v>
      </c>
      <c r="E57" s="3">
        <v>3</v>
      </c>
      <c r="F57" s="3">
        <f t="shared" si="0"/>
        <v>3913.7966099999994</v>
      </c>
      <c r="G57" s="3">
        <f t="shared" si="1"/>
        <v>16518.616609999997</v>
      </c>
    </row>
    <row r="58" spans="1:7" x14ac:dyDescent="0.3">
      <c r="A58">
        <v>57</v>
      </c>
      <c r="B58" t="s">
        <v>226</v>
      </c>
      <c r="C58">
        <v>14393.55</v>
      </c>
      <c r="D58">
        <v>9.15</v>
      </c>
      <c r="E58" s="3">
        <v>3</v>
      </c>
      <c r="F58" s="3">
        <f t="shared" si="0"/>
        <v>3951.0294749999994</v>
      </c>
      <c r="G58" s="3">
        <f t="shared" si="1"/>
        <v>18344.579474999999</v>
      </c>
    </row>
    <row r="59" spans="1:7" x14ac:dyDescent="0.3">
      <c r="A59">
        <v>58</v>
      </c>
      <c r="B59" t="s">
        <v>227</v>
      </c>
      <c r="C59">
        <v>6404.06</v>
      </c>
      <c r="D59">
        <v>13.53</v>
      </c>
      <c r="E59" s="3">
        <v>3</v>
      </c>
      <c r="F59" s="3">
        <f t="shared" si="0"/>
        <v>2599.4079540000002</v>
      </c>
      <c r="G59" s="3">
        <f t="shared" si="1"/>
        <v>9003.4679539999997</v>
      </c>
    </row>
    <row r="60" spans="1:7" x14ac:dyDescent="0.3">
      <c r="A60">
        <v>59</v>
      </c>
      <c r="B60" t="s">
        <v>228</v>
      </c>
      <c r="C60">
        <v>7708.35</v>
      </c>
      <c r="D60">
        <v>8.5</v>
      </c>
      <c r="E60" s="3">
        <v>3</v>
      </c>
      <c r="F60" s="3">
        <f t="shared" si="0"/>
        <v>1965.6292500000004</v>
      </c>
      <c r="G60" s="3">
        <f t="shared" si="1"/>
        <v>9673.9792500000003</v>
      </c>
    </row>
    <row r="61" spans="1:7" x14ac:dyDescent="0.3">
      <c r="A61">
        <v>60</v>
      </c>
      <c r="B61" t="s">
        <v>229</v>
      </c>
      <c r="C61">
        <v>13005.71</v>
      </c>
      <c r="D61">
        <v>9.19</v>
      </c>
      <c r="E61" s="3">
        <v>3</v>
      </c>
      <c r="F61" s="3">
        <f t="shared" si="0"/>
        <v>3585.6742469999999</v>
      </c>
      <c r="G61" s="3">
        <f t="shared" si="1"/>
        <v>16591.384246999998</v>
      </c>
    </row>
    <row r="62" spans="1:7" x14ac:dyDescent="0.3">
      <c r="A62">
        <v>61</v>
      </c>
      <c r="B62" t="s">
        <v>230</v>
      </c>
      <c r="C62">
        <v>19172.900000000001</v>
      </c>
      <c r="D62">
        <v>14.46</v>
      </c>
      <c r="E62" s="3">
        <v>3</v>
      </c>
      <c r="F62" s="3">
        <f t="shared" si="0"/>
        <v>8317.204020000001</v>
      </c>
      <c r="G62" s="3">
        <f t="shared" si="1"/>
        <v>27490.104020000002</v>
      </c>
    </row>
    <row r="63" spans="1:7" x14ac:dyDescent="0.3">
      <c r="A63">
        <v>62</v>
      </c>
      <c r="B63" t="s">
        <v>231</v>
      </c>
      <c r="C63">
        <v>18665.439999999999</v>
      </c>
      <c r="D63">
        <v>14.21</v>
      </c>
      <c r="E63" s="3">
        <v>3</v>
      </c>
      <c r="F63" s="3">
        <f t="shared" si="0"/>
        <v>7957.077072</v>
      </c>
      <c r="G63" s="3">
        <f t="shared" si="1"/>
        <v>26622.517071999999</v>
      </c>
    </row>
    <row r="64" spans="1:7" x14ac:dyDescent="0.3">
      <c r="A64">
        <v>63</v>
      </c>
      <c r="B64" t="s">
        <v>232</v>
      </c>
      <c r="C64">
        <v>12038.24</v>
      </c>
      <c r="D64">
        <v>8.8800000000000008</v>
      </c>
      <c r="E64" s="3">
        <v>3</v>
      </c>
      <c r="F64" s="3">
        <f t="shared" si="0"/>
        <v>3206.9871360000006</v>
      </c>
      <c r="G64" s="3">
        <f t="shared" si="1"/>
        <v>15245.227136000001</v>
      </c>
    </row>
    <row r="65" spans="1:7" x14ac:dyDescent="0.3">
      <c r="A65">
        <v>64</v>
      </c>
      <c r="B65" t="s">
        <v>233</v>
      </c>
      <c r="C65">
        <v>14378.22</v>
      </c>
      <c r="D65">
        <v>5.59</v>
      </c>
      <c r="E65" s="3">
        <v>3</v>
      </c>
      <c r="F65" s="3">
        <f t="shared" si="0"/>
        <v>2411.2274939999998</v>
      </c>
      <c r="G65" s="3">
        <f t="shared" si="1"/>
        <v>16789.447494</v>
      </c>
    </row>
    <row r="66" spans="1:7" x14ac:dyDescent="0.3">
      <c r="A66">
        <v>65</v>
      </c>
      <c r="B66" t="s">
        <v>234</v>
      </c>
      <c r="C66">
        <v>6051.57</v>
      </c>
      <c r="D66">
        <v>3.53</v>
      </c>
      <c r="E66" s="3">
        <v>3</v>
      </c>
      <c r="F66" s="3">
        <f t="shared" si="0"/>
        <v>640.86126299999989</v>
      </c>
      <c r="G66" s="3">
        <f t="shared" si="1"/>
        <v>6692.4312629999995</v>
      </c>
    </row>
    <row r="67" spans="1:7" x14ac:dyDescent="0.3">
      <c r="A67">
        <v>66</v>
      </c>
      <c r="B67" t="s">
        <v>235</v>
      </c>
      <c r="C67">
        <v>4094.29</v>
      </c>
      <c r="D67">
        <v>3.05</v>
      </c>
      <c r="E67" s="3">
        <v>3</v>
      </c>
      <c r="F67" s="3">
        <f t="shared" ref="F67:F101" si="2">C67*D67%*E67</f>
        <v>374.62753499999997</v>
      </c>
      <c r="G67" s="3">
        <f t="shared" ref="G67:G101" si="3">SUM(C67,F67)</f>
        <v>4468.9175349999996</v>
      </c>
    </row>
    <row r="68" spans="1:7" x14ac:dyDescent="0.3">
      <c r="A68">
        <v>67</v>
      </c>
      <c r="B68" t="s">
        <v>236</v>
      </c>
      <c r="C68">
        <v>13437.92</v>
      </c>
      <c r="D68">
        <v>4.68</v>
      </c>
      <c r="E68" s="3">
        <v>3</v>
      </c>
      <c r="F68" s="3">
        <f t="shared" si="2"/>
        <v>1886.6839679999998</v>
      </c>
      <c r="G68" s="3">
        <f t="shared" si="3"/>
        <v>15324.603967999999</v>
      </c>
    </row>
    <row r="69" spans="1:7" x14ac:dyDescent="0.3">
      <c r="A69">
        <v>68</v>
      </c>
      <c r="B69" t="s">
        <v>237</v>
      </c>
      <c r="C69">
        <v>15946.91</v>
      </c>
      <c r="D69">
        <v>11.17</v>
      </c>
      <c r="E69" s="3">
        <v>3</v>
      </c>
      <c r="F69" s="3">
        <f t="shared" si="2"/>
        <v>5343.8095409999996</v>
      </c>
      <c r="G69" s="3">
        <f t="shared" si="3"/>
        <v>21290.719540999999</v>
      </c>
    </row>
    <row r="70" spans="1:7" x14ac:dyDescent="0.3">
      <c r="A70">
        <v>69</v>
      </c>
      <c r="B70" t="s">
        <v>238</v>
      </c>
      <c r="C70">
        <v>19442.84</v>
      </c>
      <c r="D70">
        <v>7.76</v>
      </c>
      <c r="E70" s="3">
        <v>3</v>
      </c>
      <c r="F70" s="3">
        <f t="shared" si="2"/>
        <v>4526.2931520000002</v>
      </c>
      <c r="G70" s="3">
        <f t="shared" si="3"/>
        <v>23969.133152000002</v>
      </c>
    </row>
    <row r="71" spans="1:7" x14ac:dyDescent="0.3">
      <c r="A71">
        <v>70</v>
      </c>
      <c r="B71" t="s">
        <v>239</v>
      </c>
      <c r="C71">
        <v>18506.45</v>
      </c>
      <c r="D71">
        <v>8.44</v>
      </c>
      <c r="E71" s="3">
        <v>3</v>
      </c>
      <c r="F71" s="3">
        <f t="shared" si="2"/>
        <v>4685.8331399999997</v>
      </c>
      <c r="G71" s="3">
        <f t="shared" si="3"/>
        <v>23192.28314</v>
      </c>
    </row>
    <row r="72" spans="1:7" x14ac:dyDescent="0.3">
      <c r="A72">
        <v>71</v>
      </c>
      <c r="B72" t="s">
        <v>240</v>
      </c>
      <c r="C72">
        <v>7450.57</v>
      </c>
      <c r="D72">
        <v>4.2300000000000004</v>
      </c>
      <c r="E72" s="3">
        <v>3</v>
      </c>
      <c r="F72" s="3">
        <f t="shared" si="2"/>
        <v>945.47733300000004</v>
      </c>
      <c r="G72" s="3">
        <f t="shared" si="3"/>
        <v>8396.0473330000004</v>
      </c>
    </row>
    <row r="73" spans="1:7" x14ac:dyDescent="0.3">
      <c r="A73">
        <v>72</v>
      </c>
      <c r="B73" t="s">
        <v>241</v>
      </c>
      <c r="C73">
        <v>17773.810000000001</v>
      </c>
      <c r="D73">
        <v>12.54</v>
      </c>
      <c r="E73" s="3">
        <v>3</v>
      </c>
      <c r="F73" s="3">
        <f t="shared" si="2"/>
        <v>6686.5073219999995</v>
      </c>
      <c r="G73" s="3">
        <f t="shared" si="3"/>
        <v>24460.317322000003</v>
      </c>
    </row>
    <row r="74" spans="1:7" x14ac:dyDescent="0.3">
      <c r="A74">
        <v>73</v>
      </c>
      <c r="B74" t="s">
        <v>242</v>
      </c>
      <c r="C74">
        <v>7135.65</v>
      </c>
      <c r="D74">
        <v>8.4700000000000006</v>
      </c>
      <c r="E74" s="3">
        <v>3</v>
      </c>
      <c r="F74" s="3">
        <f t="shared" si="2"/>
        <v>1813.1686650000001</v>
      </c>
      <c r="G74" s="3">
        <f t="shared" si="3"/>
        <v>8948.8186649999989</v>
      </c>
    </row>
    <row r="75" spans="1:7" x14ac:dyDescent="0.3">
      <c r="A75">
        <v>74</v>
      </c>
      <c r="B75" t="s">
        <v>243</v>
      </c>
      <c r="C75">
        <v>7177.73</v>
      </c>
      <c r="D75">
        <v>3.35</v>
      </c>
      <c r="E75" s="3">
        <v>3</v>
      </c>
      <c r="F75" s="3">
        <f t="shared" si="2"/>
        <v>721.36186500000008</v>
      </c>
      <c r="G75" s="3">
        <f t="shared" si="3"/>
        <v>7899.0918649999994</v>
      </c>
    </row>
    <row r="76" spans="1:7" x14ac:dyDescent="0.3">
      <c r="A76">
        <v>75</v>
      </c>
      <c r="B76" t="s">
        <v>244</v>
      </c>
      <c r="C76">
        <v>1842.7</v>
      </c>
      <c r="D76">
        <v>7.42</v>
      </c>
      <c r="E76" s="3">
        <v>3</v>
      </c>
      <c r="F76" s="3">
        <f t="shared" si="2"/>
        <v>410.18502000000001</v>
      </c>
      <c r="G76" s="3">
        <f t="shared" si="3"/>
        <v>2252.8850200000002</v>
      </c>
    </row>
    <row r="77" spans="1:7" x14ac:dyDescent="0.3">
      <c r="A77">
        <v>76</v>
      </c>
      <c r="B77" t="s">
        <v>245</v>
      </c>
      <c r="C77">
        <v>4982.24</v>
      </c>
      <c r="D77">
        <v>9.2899999999999991</v>
      </c>
      <c r="E77" s="3">
        <v>3</v>
      </c>
      <c r="F77" s="3">
        <f t="shared" si="2"/>
        <v>1388.5502879999999</v>
      </c>
      <c r="G77" s="3">
        <f t="shared" si="3"/>
        <v>6370.7902880000001</v>
      </c>
    </row>
    <row r="78" spans="1:7" x14ac:dyDescent="0.3">
      <c r="A78">
        <v>77</v>
      </c>
      <c r="B78" t="s">
        <v>246</v>
      </c>
      <c r="C78">
        <v>4567.92</v>
      </c>
      <c r="D78">
        <v>5.42</v>
      </c>
      <c r="E78" s="3">
        <v>3</v>
      </c>
      <c r="F78" s="3">
        <f t="shared" si="2"/>
        <v>742.74379199999998</v>
      </c>
      <c r="G78" s="3">
        <f t="shared" si="3"/>
        <v>5310.6637920000003</v>
      </c>
    </row>
    <row r="79" spans="1:7" x14ac:dyDescent="0.3">
      <c r="A79">
        <v>78</v>
      </c>
      <c r="B79" t="s">
        <v>247</v>
      </c>
      <c r="C79">
        <v>13780.69</v>
      </c>
      <c r="D79">
        <v>11.83</v>
      </c>
      <c r="E79" s="3">
        <v>3</v>
      </c>
      <c r="F79" s="3">
        <f t="shared" si="2"/>
        <v>4890.7668809999996</v>
      </c>
      <c r="G79" s="3">
        <f t="shared" si="3"/>
        <v>18671.456880999998</v>
      </c>
    </row>
    <row r="80" spans="1:7" x14ac:dyDescent="0.3">
      <c r="A80">
        <v>79</v>
      </c>
      <c r="B80" t="s">
        <v>248</v>
      </c>
      <c r="C80">
        <v>6932.41</v>
      </c>
      <c r="D80">
        <v>13.32</v>
      </c>
      <c r="E80" s="3">
        <v>3</v>
      </c>
      <c r="F80" s="3">
        <f t="shared" si="2"/>
        <v>2770.1910360000002</v>
      </c>
      <c r="G80" s="3">
        <f t="shared" si="3"/>
        <v>9702.601036</v>
      </c>
    </row>
    <row r="81" spans="1:7" x14ac:dyDescent="0.3">
      <c r="A81">
        <v>80</v>
      </c>
      <c r="B81" t="s">
        <v>249</v>
      </c>
      <c r="C81">
        <v>5838.14</v>
      </c>
      <c r="D81">
        <v>7.13</v>
      </c>
      <c r="E81" s="3">
        <v>3</v>
      </c>
      <c r="F81" s="3">
        <f t="shared" si="2"/>
        <v>1248.7781460000001</v>
      </c>
      <c r="G81" s="3">
        <f t="shared" si="3"/>
        <v>7086.918146</v>
      </c>
    </row>
    <row r="82" spans="1:7" x14ac:dyDescent="0.3">
      <c r="A82">
        <v>81</v>
      </c>
      <c r="B82" t="s">
        <v>250</v>
      </c>
      <c r="C82">
        <v>14537.13</v>
      </c>
      <c r="D82">
        <v>3.53</v>
      </c>
      <c r="E82" s="3">
        <v>3</v>
      </c>
      <c r="F82" s="3">
        <f t="shared" si="2"/>
        <v>1539.4820669999999</v>
      </c>
      <c r="G82" s="3">
        <f t="shared" si="3"/>
        <v>16076.612066999998</v>
      </c>
    </row>
    <row r="83" spans="1:7" x14ac:dyDescent="0.3">
      <c r="A83">
        <v>82</v>
      </c>
      <c r="B83" t="s">
        <v>251</v>
      </c>
      <c r="C83">
        <v>18749.490000000002</v>
      </c>
      <c r="D83">
        <v>3.87</v>
      </c>
      <c r="E83" s="3">
        <v>3</v>
      </c>
      <c r="F83" s="3">
        <f t="shared" si="2"/>
        <v>2176.8157890000002</v>
      </c>
      <c r="G83" s="3">
        <f t="shared" si="3"/>
        <v>20926.305789000002</v>
      </c>
    </row>
    <row r="84" spans="1:7" x14ac:dyDescent="0.3">
      <c r="A84">
        <v>83</v>
      </c>
      <c r="B84" t="s">
        <v>252</v>
      </c>
      <c r="C84">
        <v>9757.69</v>
      </c>
      <c r="D84">
        <v>11.7</v>
      </c>
      <c r="E84" s="3">
        <v>3</v>
      </c>
      <c r="F84" s="3">
        <f t="shared" si="2"/>
        <v>3424.9491900000003</v>
      </c>
      <c r="G84" s="3">
        <f t="shared" si="3"/>
        <v>13182.639190000002</v>
      </c>
    </row>
    <row r="85" spans="1:7" x14ac:dyDescent="0.3">
      <c r="A85">
        <v>84</v>
      </c>
      <c r="B85" t="s">
        <v>253</v>
      </c>
      <c r="C85">
        <v>1901.9</v>
      </c>
      <c r="D85">
        <v>12.71</v>
      </c>
      <c r="E85" s="3">
        <v>3</v>
      </c>
      <c r="F85" s="3">
        <f t="shared" si="2"/>
        <v>725.19447000000014</v>
      </c>
      <c r="G85" s="3">
        <f t="shared" si="3"/>
        <v>2627.09447</v>
      </c>
    </row>
    <row r="86" spans="1:7" x14ac:dyDescent="0.3">
      <c r="A86">
        <v>85</v>
      </c>
      <c r="B86" t="s">
        <v>254</v>
      </c>
      <c r="C86">
        <v>19598.97</v>
      </c>
      <c r="D86">
        <v>8.5299999999999994</v>
      </c>
      <c r="E86" s="3">
        <v>3</v>
      </c>
      <c r="F86" s="3">
        <f t="shared" si="2"/>
        <v>5015.3764229999997</v>
      </c>
      <c r="G86" s="3">
        <f t="shared" si="3"/>
        <v>24614.346423000003</v>
      </c>
    </row>
    <row r="87" spans="1:7" x14ac:dyDescent="0.3">
      <c r="A87">
        <v>86</v>
      </c>
      <c r="B87" t="s">
        <v>255</v>
      </c>
      <c r="C87">
        <v>3244.35</v>
      </c>
      <c r="D87">
        <v>3.98</v>
      </c>
      <c r="E87" s="3">
        <v>3</v>
      </c>
      <c r="F87" s="3">
        <f t="shared" si="2"/>
        <v>387.37539000000004</v>
      </c>
      <c r="G87" s="3">
        <f t="shared" si="3"/>
        <v>3631.7253900000001</v>
      </c>
    </row>
    <row r="88" spans="1:7" x14ac:dyDescent="0.3">
      <c r="A88">
        <v>87</v>
      </c>
      <c r="B88" t="s">
        <v>256</v>
      </c>
      <c r="C88">
        <v>2875.88</v>
      </c>
      <c r="D88">
        <v>12.19</v>
      </c>
      <c r="E88" s="3">
        <v>3</v>
      </c>
      <c r="F88" s="3">
        <f t="shared" si="2"/>
        <v>1051.7093159999999</v>
      </c>
      <c r="G88" s="3">
        <f t="shared" si="3"/>
        <v>3927.5893160000001</v>
      </c>
    </row>
    <row r="89" spans="1:7" x14ac:dyDescent="0.3">
      <c r="A89">
        <v>88</v>
      </c>
      <c r="B89" t="s">
        <v>257</v>
      </c>
      <c r="C89">
        <v>8866.24</v>
      </c>
      <c r="D89">
        <v>14.03</v>
      </c>
      <c r="E89" s="3">
        <v>5</v>
      </c>
      <c r="F89" s="3">
        <f t="shared" si="2"/>
        <v>6219.6673599999986</v>
      </c>
      <c r="G89" s="3">
        <f t="shared" si="3"/>
        <v>15085.907359999997</v>
      </c>
    </row>
    <row r="90" spans="1:7" x14ac:dyDescent="0.3">
      <c r="A90">
        <v>89</v>
      </c>
      <c r="B90" t="s">
        <v>258</v>
      </c>
      <c r="C90">
        <v>9372.16</v>
      </c>
      <c r="D90">
        <v>3.93</v>
      </c>
      <c r="E90" s="3">
        <v>5</v>
      </c>
      <c r="F90" s="3">
        <f t="shared" si="2"/>
        <v>1841.6294400000002</v>
      </c>
      <c r="G90" s="3">
        <f t="shared" si="3"/>
        <v>11213.78944</v>
      </c>
    </row>
    <row r="91" spans="1:7" x14ac:dyDescent="0.3">
      <c r="A91">
        <v>90</v>
      </c>
      <c r="B91" t="s">
        <v>259</v>
      </c>
      <c r="C91">
        <v>9111.7800000000007</v>
      </c>
      <c r="D91">
        <v>12.06</v>
      </c>
      <c r="E91" s="3">
        <v>5</v>
      </c>
      <c r="F91" s="3">
        <f t="shared" si="2"/>
        <v>5494.4033399999998</v>
      </c>
      <c r="G91" s="3">
        <f t="shared" si="3"/>
        <v>14606.18334</v>
      </c>
    </row>
    <row r="92" spans="1:7" x14ac:dyDescent="0.3">
      <c r="A92">
        <v>91</v>
      </c>
      <c r="B92" t="s">
        <v>260</v>
      </c>
      <c r="C92">
        <v>16757.43</v>
      </c>
      <c r="D92">
        <v>3.47</v>
      </c>
      <c r="E92" s="3">
        <v>5</v>
      </c>
      <c r="F92" s="3">
        <f t="shared" si="2"/>
        <v>2907.4141050000003</v>
      </c>
      <c r="G92" s="3">
        <f t="shared" si="3"/>
        <v>19664.844105</v>
      </c>
    </row>
    <row r="93" spans="1:7" x14ac:dyDescent="0.3">
      <c r="A93">
        <v>92</v>
      </c>
      <c r="B93" t="s">
        <v>261</v>
      </c>
      <c r="C93">
        <v>4427.3999999999996</v>
      </c>
      <c r="D93">
        <v>8.8800000000000008</v>
      </c>
      <c r="E93" s="3">
        <v>5</v>
      </c>
      <c r="F93" s="3">
        <f t="shared" si="2"/>
        <v>1965.7655999999999</v>
      </c>
      <c r="G93" s="3">
        <f t="shared" si="3"/>
        <v>6393.1655999999994</v>
      </c>
    </row>
    <row r="94" spans="1:7" x14ac:dyDescent="0.3">
      <c r="A94">
        <v>93</v>
      </c>
      <c r="B94" t="s">
        <v>262</v>
      </c>
      <c r="C94">
        <v>3433.62</v>
      </c>
      <c r="D94">
        <v>13.45</v>
      </c>
      <c r="E94" s="3">
        <v>5</v>
      </c>
      <c r="F94" s="3">
        <f t="shared" si="2"/>
        <v>2309.1094499999999</v>
      </c>
      <c r="G94" s="3">
        <f t="shared" si="3"/>
        <v>5742.7294499999998</v>
      </c>
    </row>
    <row r="95" spans="1:7" x14ac:dyDescent="0.3">
      <c r="A95">
        <v>94</v>
      </c>
      <c r="B95" t="s">
        <v>263</v>
      </c>
      <c r="C95">
        <v>18754.759999999998</v>
      </c>
      <c r="D95">
        <v>6.84</v>
      </c>
      <c r="E95" s="3">
        <v>5</v>
      </c>
      <c r="F95" s="3">
        <f t="shared" si="2"/>
        <v>6414.1279199999999</v>
      </c>
      <c r="G95" s="3">
        <f t="shared" si="3"/>
        <v>25168.887919999997</v>
      </c>
    </row>
    <row r="96" spans="1:7" x14ac:dyDescent="0.3">
      <c r="A96">
        <v>95</v>
      </c>
      <c r="B96" t="s">
        <v>264</v>
      </c>
      <c r="C96">
        <v>9262.0300000000007</v>
      </c>
      <c r="D96">
        <v>9.68</v>
      </c>
      <c r="E96" s="3">
        <v>5</v>
      </c>
      <c r="F96" s="3">
        <f t="shared" si="2"/>
        <v>4482.8225200000006</v>
      </c>
      <c r="G96" s="3">
        <f t="shared" si="3"/>
        <v>13744.85252</v>
      </c>
    </row>
    <row r="97" spans="1:7" x14ac:dyDescent="0.3">
      <c r="A97">
        <v>96</v>
      </c>
      <c r="B97" t="s">
        <v>265</v>
      </c>
      <c r="C97">
        <v>6424.61</v>
      </c>
      <c r="D97">
        <v>9.49</v>
      </c>
      <c r="E97" s="3">
        <v>5</v>
      </c>
      <c r="F97" s="3">
        <f t="shared" si="2"/>
        <v>3048.4774449999995</v>
      </c>
      <c r="G97" s="3">
        <f t="shared" si="3"/>
        <v>9473.0874449999992</v>
      </c>
    </row>
    <row r="98" spans="1:7" x14ac:dyDescent="0.3">
      <c r="A98">
        <v>97</v>
      </c>
      <c r="B98" t="s">
        <v>266</v>
      </c>
      <c r="C98">
        <v>4822.5200000000004</v>
      </c>
      <c r="D98">
        <v>6.56</v>
      </c>
      <c r="E98" s="3">
        <v>5</v>
      </c>
      <c r="F98" s="3">
        <f t="shared" si="2"/>
        <v>1581.78656</v>
      </c>
      <c r="G98" s="3">
        <f t="shared" si="3"/>
        <v>6404.3065600000009</v>
      </c>
    </row>
    <row r="99" spans="1:7" x14ac:dyDescent="0.3">
      <c r="A99">
        <v>98</v>
      </c>
      <c r="B99" t="s">
        <v>267</v>
      </c>
      <c r="C99">
        <v>9393.89</v>
      </c>
      <c r="D99">
        <v>10.26</v>
      </c>
      <c r="E99" s="3">
        <v>5</v>
      </c>
      <c r="F99" s="3">
        <f t="shared" si="2"/>
        <v>4819.0655699999998</v>
      </c>
      <c r="G99" s="3">
        <f t="shared" si="3"/>
        <v>14212.955569999998</v>
      </c>
    </row>
    <row r="100" spans="1:7" x14ac:dyDescent="0.3">
      <c r="A100">
        <v>99</v>
      </c>
      <c r="B100" t="s">
        <v>268</v>
      </c>
      <c r="C100">
        <v>11187.14</v>
      </c>
      <c r="D100">
        <v>6.13</v>
      </c>
      <c r="E100" s="3">
        <v>3</v>
      </c>
      <c r="F100" s="3">
        <f t="shared" si="2"/>
        <v>2057.3150459999997</v>
      </c>
      <c r="G100" s="3">
        <f t="shared" si="3"/>
        <v>13244.455045999999</v>
      </c>
    </row>
    <row r="101" spans="1:7" x14ac:dyDescent="0.3">
      <c r="A101">
        <v>100</v>
      </c>
      <c r="B101" t="s">
        <v>269</v>
      </c>
      <c r="C101">
        <v>5403.97</v>
      </c>
      <c r="D101">
        <v>4.42</v>
      </c>
      <c r="E101" s="3">
        <v>3</v>
      </c>
      <c r="F101" s="3">
        <f t="shared" si="2"/>
        <v>716.56642199999999</v>
      </c>
      <c r="G101" s="3">
        <f t="shared" si="3"/>
        <v>6120.5364220000001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E4BE-CB82-4D09-BAF2-F195C2417D9E}">
  <dimension ref="A2:C26"/>
  <sheetViews>
    <sheetView zoomScale="58" workbookViewId="0">
      <selection activeCell="L51" sqref="L51"/>
    </sheetView>
  </sheetViews>
  <sheetFormatPr defaultRowHeight="14.4" x14ac:dyDescent="0.3"/>
  <cols>
    <col min="1" max="1" width="22" bestFit="1" customWidth="1"/>
    <col min="2" max="2" width="11.6640625" bestFit="1" customWidth="1"/>
    <col min="3" max="3" width="23.88671875" bestFit="1" customWidth="1"/>
  </cols>
  <sheetData>
    <row r="2" spans="1:3" x14ac:dyDescent="0.3">
      <c r="A2" s="5" t="s">
        <v>271</v>
      </c>
      <c r="B2" s="3" t="s">
        <v>429</v>
      </c>
    </row>
    <row r="4" spans="1:3" x14ac:dyDescent="0.3">
      <c r="A4" s="5" t="s">
        <v>424</v>
      </c>
      <c r="B4" s="3" t="s">
        <v>427</v>
      </c>
      <c r="C4" s="3" t="s">
        <v>428</v>
      </c>
    </row>
    <row r="5" spans="1:3" x14ac:dyDescent="0.3">
      <c r="A5" s="6" t="s">
        <v>296</v>
      </c>
      <c r="B5" s="7">
        <v>282592.31</v>
      </c>
      <c r="C5" s="7">
        <v>231801.7</v>
      </c>
    </row>
    <row r="6" spans="1:3" x14ac:dyDescent="0.3">
      <c r="A6" s="6" t="s">
        <v>292</v>
      </c>
      <c r="B6" s="7">
        <v>378989.35</v>
      </c>
      <c r="C6" s="7">
        <v>332489.81</v>
      </c>
    </row>
    <row r="7" spans="1:3" x14ac:dyDescent="0.3">
      <c r="A7" s="6" t="s">
        <v>289</v>
      </c>
      <c r="B7" s="7">
        <v>545711.75</v>
      </c>
      <c r="C7" s="7">
        <v>427166.43</v>
      </c>
    </row>
    <row r="8" spans="1:3" x14ac:dyDescent="0.3">
      <c r="A8" s="6" t="s">
        <v>282</v>
      </c>
      <c r="B8" s="7">
        <v>284097.13</v>
      </c>
      <c r="C8" s="7">
        <v>210403.49</v>
      </c>
    </row>
    <row r="9" spans="1:3" x14ac:dyDescent="0.3">
      <c r="A9" s="6" t="s">
        <v>284</v>
      </c>
      <c r="B9" s="7">
        <v>362696.84000000008</v>
      </c>
      <c r="C9" s="7">
        <v>304682.71999999997</v>
      </c>
    </row>
    <row r="10" spans="1:3" x14ac:dyDescent="0.3">
      <c r="A10" s="6" t="s">
        <v>288</v>
      </c>
      <c r="B10" s="7">
        <v>328883.51999999996</v>
      </c>
      <c r="C10" s="7">
        <v>287017.43</v>
      </c>
    </row>
    <row r="11" spans="1:3" x14ac:dyDescent="0.3">
      <c r="A11" s="6" t="s">
        <v>283</v>
      </c>
      <c r="B11" s="7">
        <v>424238.93</v>
      </c>
      <c r="C11" s="7">
        <v>354084.93</v>
      </c>
    </row>
    <row r="12" spans="1:3" x14ac:dyDescent="0.3">
      <c r="A12" s="6" t="s">
        <v>298</v>
      </c>
      <c r="B12" s="7">
        <v>378794.33</v>
      </c>
      <c r="C12" s="7">
        <v>300960.38</v>
      </c>
    </row>
    <row r="13" spans="1:3" x14ac:dyDescent="0.3">
      <c r="A13" s="6" t="s">
        <v>281</v>
      </c>
      <c r="B13" s="7">
        <v>277804.60000000003</v>
      </c>
      <c r="C13" s="7">
        <v>245230.96</v>
      </c>
    </row>
    <row r="14" spans="1:3" x14ac:dyDescent="0.3">
      <c r="A14" s="6" t="s">
        <v>297</v>
      </c>
      <c r="B14" s="7">
        <v>108771.14</v>
      </c>
      <c r="C14" s="7">
        <v>80563.179999999993</v>
      </c>
    </row>
    <row r="15" spans="1:3" x14ac:dyDescent="0.3">
      <c r="A15" s="6" t="s">
        <v>291</v>
      </c>
      <c r="B15" s="7">
        <v>573104.04</v>
      </c>
      <c r="C15" s="7">
        <v>503296.17999999993</v>
      </c>
    </row>
    <row r="16" spans="1:3" x14ac:dyDescent="0.3">
      <c r="A16" s="6" t="s">
        <v>293</v>
      </c>
      <c r="B16" s="7">
        <v>79578.59</v>
      </c>
      <c r="C16" s="7">
        <v>63662.87</v>
      </c>
    </row>
    <row r="17" spans="1:3" x14ac:dyDescent="0.3">
      <c r="A17" s="6" t="s">
        <v>279</v>
      </c>
      <c r="B17" s="7">
        <v>683054.87000000011</v>
      </c>
      <c r="C17" s="7">
        <v>548454.91999999993</v>
      </c>
    </row>
    <row r="18" spans="1:3" x14ac:dyDescent="0.3">
      <c r="A18" s="6" t="s">
        <v>290</v>
      </c>
      <c r="B18" s="7">
        <v>340319.04000000004</v>
      </c>
      <c r="C18" s="7">
        <v>293931.06</v>
      </c>
    </row>
    <row r="19" spans="1:3" x14ac:dyDescent="0.3">
      <c r="A19" s="6" t="s">
        <v>295</v>
      </c>
      <c r="B19" s="7">
        <v>180162.96000000002</v>
      </c>
      <c r="C19" s="7">
        <v>163971.09</v>
      </c>
    </row>
    <row r="20" spans="1:3" x14ac:dyDescent="0.3">
      <c r="A20" s="6" t="s">
        <v>299</v>
      </c>
      <c r="B20" s="7">
        <v>87594.61</v>
      </c>
      <c r="C20" s="7">
        <v>68232.489999999991</v>
      </c>
    </row>
    <row r="21" spans="1:3" x14ac:dyDescent="0.3">
      <c r="A21" s="6" t="s">
        <v>275</v>
      </c>
      <c r="B21" s="7">
        <v>310375.21000000002</v>
      </c>
      <c r="C21" s="7">
        <v>260867.06</v>
      </c>
    </row>
    <row r="22" spans="1:3" x14ac:dyDescent="0.3">
      <c r="A22" s="6" t="s">
        <v>277</v>
      </c>
      <c r="B22" s="7">
        <v>381464.23</v>
      </c>
      <c r="C22" s="7">
        <v>322822.95999999996</v>
      </c>
    </row>
    <row r="23" spans="1:3" x14ac:dyDescent="0.3">
      <c r="A23" s="6" t="s">
        <v>300</v>
      </c>
      <c r="B23" s="7">
        <v>245688.45</v>
      </c>
      <c r="C23" s="7">
        <v>213540.49</v>
      </c>
    </row>
    <row r="24" spans="1:3" x14ac:dyDescent="0.3">
      <c r="A24" s="6" t="s">
        <v>286</v>
      </c>
      <c r="B24" s="7">
        <v>396093.39</v>
      </c>
      <c r="C24" s="7">
        <v>323254.90999999997</v>
      </c>
    </row>
    <row r="25" spans="1:3" x14ac:dyDescent="0.3">
      <c r="A25" s="6" t="s">
        <v>425</v>
      </c>
      <c r="B25" s="7"/>
      <c r="C25" s="7"/>
    </row>
    <row r="26" spans="1:3" x14ac:dyDescent="0.3">
      <c r="A26" s="6" t="s">
        <v>426</v>
      </c>
      <c r="B26" s="7">
        <v>6650015.290000001</v>
      </c>
      <c r="C26" s="7">
        <v>5536435.0600000005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topLeftCell="B1" workbookViewId="0">
      <selection activeCell="G16" sqref="G16"/>
    </sheetView>
  </sheetViews>
  <sheetFormatPr defaultRowHeight="14.4" x14ac:dyDescent="0.3"/>
  <cols>
    <col min="2" max="2" width="29.88671875" customWidth="1"/>
    <col min="3" max="3" width="25.6640625" customWidth="1"/>
    <col min="4" max="4" width="25.44140625" customWidth="1"/>
    <col min="5" max="5" width="25" customWidth="1"/>
  </cols>
  <sheetData>
    <row r="1" spans="1:5" x14ac:dyDescent="0.3">
      <c r="A1" s="1" t="s">
        <v>0</v>
      </c>
      <c r="B1" s="1" t="s">
        <v>270</v>
      </c>
      <c r="C1" s="1" t="s">
        <v>271</v>
      </c>
      <c r="D1" s="1" t="s">
        <v>272</v>
      </c>
      <c r="E1" s="1" t="s">
        <v>274</v>
      </c>
    </row>
    <row r="2" spans="1:5" x14ac:dyDescent="0.3">
      <c r="A2">
        <v>1</v>
      </c>
      <c r="B2" t="s">
        <v>275</v>
      </c>
      <c r="C2" t="s">
        <v>276</v>
      </c>
      <c r="D2">
        <v>35296.82</v>
      </c>
      <c r="E2">
        <v>31767.14</v>
      </c>
    </row>
    <row r="3" spans="1:5" x14ac:dyDescent="0.3">
      <c r="A3">
        <v>2</v>
      </c>
      <c r="B3" t="s">
        <v>277</v>
      </c>
      <c r="C3" t="s">
        <v>278</v>
      </c>
      <c r="D3">
        <v>22972.25</v>
      </c>
      <c r="E3">
        <v>20675.03</v>
      </c>
    </row>
    <row r="4" spans="1:5" x14ac:dyDescent="0.3">
      <c r="A4">
        <v>3</v>
      </c>
      <c r="B4" t="s">
        <v>279</v>
      </c>
      <c r="C4" t="s">
        <v>280</v>
      </c>
      <c r="D4">
        <v>55697.41</v>
      </c>
      <c r="E4">
        <v>44557.93</v>
      </c>
    </row>
    <row r="5" spans="1:5" x14ac:dyDescent="0.3">
      <c r="A5">
        <v>4</v>
      </c>
      <c r="B5" t="s">
        <v>281</v>
      </c>
      <c r="C5" t="s">
        <v>280</v>
      </c>
      <c r="D5">
        <v>91644.71</v>
      </c>
      <c r="E5">
        <v>80647.34</v>
      </c>
    </row>
    <row r="6" spans="1:5" x14ac:dyDescent="0.3">
      <c r="A6">
        <v>5</v>
      </c>
      <c r="B6" t="s">
        <v>282</v>
      </c>
      <c r="C6" t="s">
        <v>280</v>
      </c>
      <c r="D6">
        <v>100256.18</v>
      </c>
      <c r="E6">
        <v>70179.33</v>
      </c>
    </row>
    <row r="7" spans="1:5" x14ac:dyDescent="0.3">
      <c r="A7">
        <v>6</v>
      </c>
      <c r="B7" t="s">
        <v>283</v>
      </c>
      <c r="C7" t="s">
        <v>278</v>
      </c>
      <c r="D7">
        <v>97342.06</v>
      </c>
      <c r="E7">
        <v>85661.01</v>
      </c>
    </row>
    <row r="8" spans="1:5" x14ac:dyDescent="0.3">
      <c r="A8">
        <v>7</v>
      </c>
      <c r="B8" t="s">
        <v>275</v>
      </c>
      <c r="C8" t="s">
        <v>276</v>
      </c>
      <c r="D8">
        <v>54247.360000000001</v>
      </c>
      <c r="E8">
        <v>43397.89</v>
      </c>
    </row>
    <row r="9" spans="1:5" x14ac:dyDescent="0.3">
      <c r="A9">
        <v>8</v>
      </c>
      <c r="B9" t="s">
        <v>284</v>
      </c>
      <c r="C9" t="s">
        <v>285</v>
      </c>
      <c r="D9">
        <v>73313.14</v>
      </c>
      <c r="E9">
        <v>65981.83</v>
      </c>
    </row>
    <row r="10" spans="1:5" x14ac:dyDescent="0.3">
      <c r="A10">
        <v>9</v>
      </c>
      <c r="B10" t="s">
        <v>286</v>
      </c>
      <c r="C10" t="s">
        <v>287</v>
      </c>
      <c r="D10">
        <v>118454.41</v>
      </c>
      <c r="E10">
        <v>88840.81</v>
      </c>
    </row>
    <row r="11" spans="1:5" x14ac:dyDescent="0.3">
      <c r="A11">
        <v>10</v>
      </c>
      <c r="B11" t="s">
        <v>288</v>
      </c>
      <c r="C11" t="s">
        <v>287</v>
      </c>
      <c r="D11">
        <v>50524.24</v>
      </c>
      <c r="E11">
        <v>42945.599999999999</v>
      </c>
    </row>
    <row r="12" spans="1:5" x14ac:dyDescent="0.3">
      <c r="A12">
        <v>11</v>
      </c>
      <c r="B12" t="s">
        <v>289</v>
      </c>
      <c r="C12" t="s">
        <v>276</v>
      </c>
      <c r="D12">
        <v>59026.51</v>
      </c>
      <c r="E12">
        <v>50172.53</v>
      </c>
    </row>
    <row r="13" spans="1:5" x14ac:dyDescent="0.3">
      <c r="A13">
        <v>12</v>
      </c>
      <c r="B13" t="s">
        <v>290</v>
      </c>
      <c r="C13" t="s">
        <v>280</v>
      </c>
      <c r="D13">
        <v>50615.85</v>
      </c>
      <c r="E13">
        <v>43023.47</v>
      </c>
    </row>
    <row r="14" spans="1:5" x14ac:dyDescent="0.3">
      <c r="A14">
        <v>13</v>
      </c>
      <c r="B14" t="s">
        <v>283</v>
      </c>
      <c r="C14" t="s">
        <v>278</v>
      </c>
      <c r="D14">
        <v>101294.21</v>
      </c>
      <c r="E14">
        <v>75970.66</v>
      </c>
    </row>
    <row r="15" spans="1:5" x14ac:dyDescent="0.3">
      <c r="A15">
        <v>14</v>
      </c>
      <c r="B15" t="s">
        <v>291</v>
      </c>
      <c r="C15" t="s">
        <v>285</v>
      </c>
      <c r="D15">
        <v>34764.620000000003</v>
      </c>
      <c r="E15">
        <v>27811.7</v>
      </c>
    </row>
    <row r="16" spans="1:5" x14ac:dyDescent="0.3">
      <c r="A16">
        <v>15</v>
      </c>
      <c r="B16" t="s">
        <v>292</v>
      </c>
      <c r="C16" t="s">
        <v>285</v>
      </c>
      <c r="D16">
        <v>83405.14</v>
      </c>
      <c r="E16">
        <v>66724.11</v>
      </c>
    </row>
    <row r="17" spans="1:5" x14ac:dyDescent="0.3">
      <c r="A17">
        <v>16</v>
      </c>
      <c r="B17" t="s">
        <v>282</v>
      </c>
      <c r="C17" t="s">
        <v>280</v>
      </c>
      <c r="D17">
        <v>89684.66</v>
      </c>
      <c r="E17">
        <v>67263.490000000005</v>
      </c>
    </row>
    <row r="18" spans="1:5" x14ac:dyDescent="0.3">
      <c r="A18">
        <v>17</v>
      </c>
      <c r="B18" t="s">
        <v>293</v>
      </c>
      <c r="C18" t="s">
        <v>294</v>
      </c>
      <c r="D18">
        <v>79578.59</v>
      </c>
      <c r="E18">
        <v>63662.87</v>
      </c>
    </row>
    <row r="19" spans="1:5" x14ac:dyDescent="0.3">
      <c r="A19">
        <v>18</v>
      </c>
      <c r="B19" t="s">
        <v>290</v>
      </c>
      <c r="C19" t="s">
        <v>280</v>
      </c>
      <c r="D19">
        <v>31118.5</v>
      </c>
      <c r="E19">
        <v>23338.880000000001</v>
      </c>
    </row>
    <row r="20" spans="1:5" x14ac:dyDescent="0.3">
      <c r="A20">
        <v>19</v>
      </c>
      <c r="B20" t="s">
        <v>292</v>
      </c>
      <c r="C20" t="s">
        <v>285</v>
      </c>
      <c r="D20">
        <v>36863.730000000003</v>
      </c>
      <c r="E20">
        <v>35020.54</v>
      </c>
    </row>
    <row r="21" spans="1:5" x14ac:dyDescent="0.3">
      <c r="A21">
        <v>20</v>
      </c>
      <c r="B21" t="s">
        <v>295</v>
      </c>
      <c r="C21" t="s">
        <v>285</v>
      </c>
      <c r="D21">
        <v>21048.59</v>
      </c>
      <c r="E21">
        <v>18522.759999999998</v>
      </c>
    </row>
    <row r="22" spans="1:5" x14ac:dyDescent="0.3">
      <c r="A22">
        <v>21</v>
      </c>
      <c r="B22" t="s">
        <v>279</v>
      </c>
      <c r="C22" t="s">
        <v>280</v>
      </c>
      <c r="D22">
        <v>51835.37</v>
      </c>
      <c r="E22">
        <v>38876.53</v>
      </c>
    </row>
    <row r="23" spans="1:5" x14ac:dyDescent="0.3">
      <c r="A23">
        <v>22</v>
      </c>
      <c r="B23" t="s">
        <v>296</v>
      </c>
      <c r="C23" t="s">
        <v>294</v>
      </c>
      <c r="D23">
        <v>56909.45</v>
      </c>
      <c r="E23">
        <v>42682.09</v>
      </c>
    </row>
    <row r="24" spans="1:5" x14ac:dyDescent="0.3">
      <c r="A24">
        <v>23</v>
      </c>
      <c r="B24" t="s">
        <v>297</v>
      </c>
      <c r="C24" t="s">
        <v>287</v>
      </c>
      <c r="D24">
        <v>86654.23</v>
      </c>
      <c r="E24">
        <v>60657.96</v>
      </c>
    </row>
    <row r="25" spans="1:5" x14ac:dyDescent="0.3">
      <c r="A25">
        <v>24</v>
      </c>
      <c r="B25" t="s">
        <v>277</v>
      </c>
      <c r="C25" t="s">
        <v>278</v>
      </c>
      <c r="D25">
        <v>112273.18</v>
      </c>
      <c r="E25">
        <v>89818.54</v>
      </c>
    </row>
    <row r="26" spans="1:5" x14ac:dyDescent="0.3">
      <c r="A26">
        <v>25</v>
      </c>
      <c r="B26" t="s">
        <v>288</v>
      </c>
      <c r="C26" t="s">
        <v>287</v>
      </c>
      <c r="D26">
        <v>102724.18</v>
      </c>
      <c r="E26">
        <v>97587.97</v>
      </c>
    </row>
    <row r="27" spans="1:5" x14ac:dyDescent="0.3">
      <c r="A27">
        <v>26</v>
      </c>
      <c r="B27" t="s">
        <v>290</v>
      </c>
      <c r="C27" t="s">
        <v>280</v>
      </c>
      <c r="D27">
        <v>112081.46</v>
      </c>
      <c r="E27">
        <v>100873.31</v>
      </c>
    </row>
    <row r="28" spans="1:5" x14ac:dyDescent="0.3">
      <c r="A28">
        <v>27</v>
      </c>
      <c r="B28" t="s">
        <v>298</v>
      </c>
      <c r="C28" t="s">
        <v>285</v>
      </c>
      <c r="D28">
        <v>102748.74</v>
      </c>
      <c r="E28">
        <v>71924.12</v>
      </c>
    </row>
    <row r="29" spans="1:5" x14ac:dyDescent="0.3">
      <c r="A29">
        <v>28</v>
      </c>
      <c r="B29" t="s">
        <v>275</v>
      </c>
      <c r="C29" t="s">
        <v>276</v>
      </c>
      <c r="D29">
        <v>107865.89</v>
      </c>
      <c r="E29">
        <v>86292.71</v>
      </c>
    </row>
    <row r="30" spans="1:5" x14ac:dyDescent="0.3">
      <c r="A30">
        <v>29</v>
      </c>
      <c r="B30" t="s">
        <v>283</v>
      </c>
      <c r="C30" t="s">
        <v>278</v>
      </c>
      <c r="D30">
        <v>80825.42</v>
      </c>
      <c r="E30">
        <v>72742.880000000005</v>
      </c>
    </row>
    <row r="31" spans="1:5" x14ac:dyDescent="0.3">
      <c r="A31">
        <v>30</v>
      </c>
      <c r="B31" t="s">
        <v>296</v>
      </c>
      <c r="C31" t="s">
        <v>294</v>
      </c>
      <c r="D31">
        <v>90813.15</v>
      </c>
      <c r="E31">
        <v>77191.179999999993</v>
      </c>
    </row>
    <row r="32" spans="1:5" x14ac:dyDescent="0.3">
      <c r="A32">
        <v>31</v>
      </c>
      <c r="B32" t="s">
        <v>297</v>
      </c>
      <c r="C32" t="s">
        <v>287</v>
      </c>
      <c r="D32">
        <v>22116.91</v>
      </c>
      <c r="E32">
        <v>19905.22</v>
      </c>
    </row>
    <row r="33" spans="1:5" x14ac:dyDescent="0.3">
      <c r="A33">
        <v>32</v>
      </c>
      <c r="B33" t="s">
        <v>286</v>
      </c>
      <c r="C33" t="s">
        <v>287</v>
      </c>
      <c r="D33">
        <v>37133.5</v>
      </c>
      <c r="E33">
        <v>31563.47</v>
      </c>
    </row>
    <row r="34" spans="1:5" x14ac:dyDescent="0.3">
      <c r="A34">
        <v>33</v>
      </c>
      <c r="B34" t="s">
        <v>299</v>
      </c>
      <c r="C34" t="s">
        <v>285</v>
      </c>
      <c r="D34">
        <v>25365.29</v>
      </c>
      <c r="E34">
        <v>21560.5</v>
      </c>
    </row>
    <row r="35" spans="1:5" x14ac:dyDescent="0.3">
      <c r="A35">
        <v>34</v>
      </c>
      <c r="B35" t="s">
        <v>300</v>
      </c>
      <c r="C35" t="s">
        <v>301</v>
      </c>
      <c r="D35">
        <v>84405.72</v>
      </c>
      <c r="E35">
        <v>71744.86</v>
      </c>
    </row>
    <row r="36" spans="1:5" x14ac:dyDescent="0.3">
      <c r="A36">
        <v>35</v>
      </c>
      <c r="B36" t="s">
        <v>284</v>
      </c>
      <c r="C36" t="s">
        <v>285</v>
      </c>
      <c r="D36">
        <v>43309.56</v>
      </c>
      <c r="E36">
        <v>30316.69</v>
      </c>
    </row>
    <row r="37" spans="1:5" x14ac:dyDescent="0.3">
      <c r="A37">
        <v>36</v>
      </c>
      <c r="B37" t="s">
        <v>296</v>
      </c>
      <c r="C37" t="s">
        <v>294</v>
      </c>
      <c r="D37">
        <v>23910.6</v>
      </c>
      <c r="E37">
        <v>19128.48</v>
      </c>
    </row>
    <row r="38" spans="1:5" x14ac:dyDescent="0.3">
      <c r="A38">
        <v>37</v>
      </c>
      <c r="B38" t="s">
        <v>282</v>
      </c>
      <c r="C38" t="s">
        <v>280</v>
      </c>
      <c r="D38">
        <v>46869.18</v>
      </c>
      <c r="E38">
        <v>37495.339999999997</v>
      </c>
    </row>
    <row r="39" spans="1:5" x14ac:dyDescent="0.3">
      <c r="A39">
        <v>38</v>
      </c>
      <c r="B39" t="s">
        <v>279</v>
      </c>
      <c r="C39" t="s">
        <v>280</v>
      </c>
      <c r="D39">
        <v>75079.22</v>
      </c>
      <c r="E39">
        <v>63817.34</v>
      </c>
    </row>
    <row r="40" spans="1:5" x14ac:dyDescent="0.3">
      <c r="A40">
        <v>39</v>
      </c>
      <c r="B40" t="s">
        <v>279</v>
      </c>
      <c r="C40" t="s">
        <v>280</v>
      </c>
      <c r="D40">
        <v>46530.7</v>
      </c>
      <c r="E40">
        <v>41877.629999999997</v>
      </c>
    </row>
    <row r="41" spans="1:5" x14ac:dyDescent="0.3">
      <c r="A41">
        <v>40</v>
      </c>
      <c r="B41" t="s">
        <v>288</v>
      </c>
      <c r="C41" t="s">
        <v>287</v>
      </c>
      <c r="D41">
        <v>56432.22</v>
      </c>
      <c r="E41">
        <v>49660.35</v>
      </c>
    </row>
    <row r="42" spans="1:5" x14ac:dyDescent="0.3">
      <c r="A42">
        <v>41</v>
      </c>
      <c r="B42" t="s">
        <v>292</v>
      </c>
      <c r="C42" t="s">
        <v>285</v>
      </c>
      <c r="D42">
        <v>103160.4</v>
      </c>
      <c r="E42">
        <v>92844.36</v>
      </c>
    </row>
    <row r="43" spans="1:5" x14ac:dyDescent="0.3">
      <c r="A43">
        <v>42</v>
      </c>
      <c r="B43" t="s">
        <v>296</v>
      </c>
      <c r="C43" t="s">
        <v>294</v>
      </c>
      <c r="D43">
        <v>26884.400000000001</v>
      </c>
      <c r="E43">
        <v>25540.18</v>
      </c>
    </row>
    <row r="44" spans="1:5" x14ac:dyDescent="0.3">
      <c r="A44">
        <v>43</v>
      </c>
      <c r="B44" t="s">
        <v>279</v>
      </c>
      <c r="C44" t="s">
        <v>280</v>
      </c>
      <c r="D44">
        <v>59324.4</v>
      </c>
      <c r="E44">
        <v>50425.74</v>
      </c>
    </row>
    <row r="45" spans="1:5" x14ac:dyDescent="0.3">
      <c r="A45">
        <v>44</v>
      </c>
      <c r="B45" t="s">
        <v>288</v>
      </c>
      <c r="C45" t="s">
        <v>287</v>
      </c>
      <c r="D45">
        <v>29224.14</v>
      </c>
      <c r="E45">
        <v>24840.52</v>
      </c>
    </row>
    <row r="46" spans="1:5" x14ac:dyDescent="0.3">
      <c r="A46">
        <v>45</v>
      </c>
      <c r="B46" t="s">
        <v>277</v>
      </c>
      <c r="C46" t="s">
        <v>278</v>
      </c>
      <c r="D46">
        <v>101447.21</v>
      </c>
      <c r="E46">
        <v>89273.54</v>
      </c>
    </row>
    <row r="47" spans="1:5" x14ac:dyDescent="0.3">
      <c r="A47">
        <v>46</v>
      </c>
      <c r="B47" t="s">
        <v>291</v>
      </c>
      <c r="C47" t="s">
        <v>285</v>
      </c>
      <c r="D47">
        <v>55946.29</v>
      </c>
      <c r="E47">
        <v>53148.98</v>
      </c>
    </row>
    <row r="48" spans="1:5" x14ac:dyDescent="0.3">
      <c r="A48">
        <v>47</v>
      </c>
      <c r="B48" t="s">
        <v>291</v>
      </c>
      <c r="C48" t="s">
        <v>285</v>
      </c>
      <c r="D48">
        <v>85843.73</v>
      </c>
      <c r="E48">
        <v>81551.539999999994</v>
      </c>
    </row>
    <row r="49" spans="1:5" x14ac:dyDescent="0.3">
      <c r="A49">
        <v>48</v>
      </c>
      <c r="B49" t="s">
        <v>291</v>
      </c>
      <c r="C49" t="s">
        <v>285</v>
      </c>
      <c r="D49">
        <v>78649.490000000005</v>
      </c>
      <c r="E49">
        <v>70784.539999999994</v>
      </c>
    </row>
    <row r="50" spans="1:5" x14ac:dyDescent="0.3">
      <c r="A50">
        <v>49</v>
      </c>
      <c r="B50" t="s">
        <v>298</v>
      </c>
      <c r="C50" t="s">
        <v>285</v>
      </c>
      <c r="D50">
        <v>23306.36</v>
      </c>
      <c r="E50">
        <v>19810.41</v>
      </c>
    </row>
    <row r="51" spans="1:5" x14ac:dyDescent="0.3">
      <c r="A51">
        <v>50</v>
      </c>
      <c r="B51" t="s">
        <v>288</v>
      </c>
      <c r="C51" t="s">
        <v>287</v>
      </c>
      <c r="D51">
        <v>89978.74</v>
      </c>
      <c r="E51">
        <v>71982.990000000005</v>
      </c>
    </row>
    <row r="52" spans="1:5" x14ac:dyDescent="0.3">
      <c r="A52">
        <v>51</v>
      </c>
      <c r="B52" t="s">
        <v>279</v>
      </c>
      <c r="C52" t="s">
        <v>280</v>
      </c>
      <c r="D52">
        <v>91411.75</v>
      </c>
      <c r="E52">
        <v>86841.16</v>
      </c>
    </row>
    <row r="53" spans="1:5" x14ac:dyDescent="0.3">
      <c r="A53">
        <v>52</v>
      </c>
      <c r="B53" t="s">
        <v>279</v>
      </c>
      <c r="C53" t="s">
        <v>280</v>
      </c>
      <c r="D53">
        <v>75954.58</v>
      </c>
      <c r="E53">
        <v>53168.21</v>
      </c>
    </row>
    <row r="54" spans="1:5" x14ac:dyDescent="0.3">
      <c r="A54">
        <v>53</v>
      </c>
      <c r="B54" t="s">
        <v>284</v>
      </c>
      <c r="C54" t="s">
        <v>285</v>
      </c>
      <c r="D54">
        <v>107258.56</v>
      </c>
      <c r="E54">
        <v>80443.92</v>
      </c>
    </row>
    <row r="55" spans="1:5" x14ac:dyDescent="0.3">
      <c r="A55">
        <v>54</v>
      </c>
      <c r="B55" t="s">
        <v>298</v>
      </c>
      <c r="C55" t="s">
        <v>285</v>
      </c>
      <c r="D55">
        <v>44168.91</v>
      </c>
      <c r="E55">
        <v>37543.57</v>
      </c>
    </row>
    <row r="56" spans="1:5" x14ac:dyDescent="0.3">
      <c r="A56">
        <v>55</v>
      </c>
      <c r="B56" t="s">
        <v>281</v>
      </c>
      <c r="C56" t="s">
        <v>280</v>
      </c>
      <c r="D56">
        <v>47445.68</v>
      </c>
      <c r="E56">
        <v>45073.4</v>
      </c>
    </row>
    <row r="57" spans="1:5" x14ac:dyDescent="0.3">
      <c r="A57">
        <v>56</v>
      </c>
      <c r="B57" t="s">
        <v>279</v>
      </c>
      <c r="C57" t="s">
        <v>280</v>
      </c>
      <c r="D57">
        <v>55486.51</v>
      </c>
      <c r="E57">
        <v>44389.21</v>
      </c>
    </row>
    <row r="58" spans="1:5" x14ac:dyDescent="0.3">
      <c r="A58">
        <v>57</v>
      </c>
      <c r="B58" t="s">
        <v>284</v>
      </c>
      <c r="C58" t="s">
        <v>285</v>
      </c>
      <c r="D58">
        <v>29166.6</v>
      </c>
      <c r="E58">
        <v>25666.61</v>
      </c>
    </row>
    <row r="59" spans="1:5" x14ac:dyDescent="0.3">
      <c r="A59">
        <v>58</v>
      </c>
      <c r="B59" t="s">
        <v>299</v>
      </c>
      <c r="C59" t="s">
        <v>285</v>
      </c>
      <c r="D59">
        <v>62229.32</v>
      </c>
      <c r="E59">
        <v>46671.99</v>
      </c>
    </row>
    <row r="60" spans="1:5" x14ac:dyDescent="0.3">
      <c r="A60">
        <v>59</v>
      </c>
      <c r="B60" t="s">
        <v>289</v>
      </c>
      <c r="C60" t="s">
        <v>276</v>
      </c>
      <c r="D60">
        <v>116357.21</v>
      </c>
      <c r="E60">
        <v>81450.05</v>
      </c>
    </row>
    <row r="61" spans="1:5" x14ac:dyDescent="0.3">
      <c r="A61">
        <v>60</v>
      </c>
      <c r="B61" t="s">
        <v>291</v>
      </c>
      <c r="C61" t="s">
        <v>285</v>
      </c>
      <c r="D61">
        <v>43162.879999999997</v>
      </c>
      <c r="E61">
        <v>38846.589999999997</v>
      </c>
    </row>
    <row r="62" spans="1:5" x14ac:dyDescent="0.3">
      <c r="A62">
        <v>61</v>
      </c>
      <c r="B62" t="s">
        <v>279</v>
      </c>
      <c r="C62" t="s">
        <v>280</v>
      </c>
      <c r="D62">
        <v>86000.49</v>
      </c>
      <c r="E62">
        <v>60200.34</v>
      </c>
    </row>
    <row r="63" spans="1:5" x14ac:dyDescent="0.3">
      <c r="A63">
        <v>62</v>
      </c>
      <c r="B63" t="s">
        <v>289</v>
      </c>
      <c r="C63" t="s">
        <v>276</v>
      </c>
      <c r="D63">
        <v>48289.86</v>
      </c>
      <c r="E63">
        <v>38631.89</v>
      </c>
    </row>
    <row r="64" spans="1:5" x14ac:dyDescent="0.3">
      <c r="A64">
        <v>63</v>
      </c>
      <c r="B64" t="s">
        <v>291</v>
      </c>
      <c r="C64" t="s">
        <v>285</v>
      </c>
      <c r="D64">
        <v>103115.24</v>
      </c>
      <c r="E64">
        <v>97959.48</v>
      </c>
    </row>
    <row r="65" spans="1:5" x14ac:dyDescent="0.3">
      <c r="A65">
        <v>64</v>
      </c>
      <c r="B65" t="s">
        <v>286</v>
      </c>
      <c r="C65" t="s">
        <v>287</v>
      </c>
      <c r="D65">
        <v>55505.9</v>
      </c>
      <c r="E65">
        <v>38854.129999999997</v>
      </c>
    </row>
    <row r="66" spans="1:5" x14ac:dyDescent="0.3">
      <c r="A66">
        <v>65</v>
      </c>
      <c r="B66" t="s">
        <v>279</v>
      </c>
      <c r="C66" t="s">
        <v>280</v>
      </c>
      <c r="D66">
        <v>42864.75</v>
      </c>
      <c r="E66">
        <v>32148.560000000001</v>
      </c>
    </row>
    <row r="67" spans="1:5" x14ac:dyDescent="0.3">
      <c r="A67">
        <v>66</v>
      </c>
      <c r="B67" t="s">
        <v>289</v>
      </c>
      <c r="C67" t="s">
        <v>276</v>
      </c>
      <c r="D67">
        <v>83215.95</v>
      </c>
      <c r="E67">
        <v>73230.039999999994</v>
      </c>
    </row>
    <row r="68" spans="1:5" x14ac:dyDescent="0.3">
      <c r="A68">
        <v>67</v>
      </c>
      <c r="B68" t="s">
        <v>283</v>
      </c>
      <c r="C68" t="s">
        <v>278</v>
      </c>
      <c r="D68">
        <v>47741.19</v>
      </c>
      <c r="E68">
        <v>40580.01</v>
      </c>
    </row>
    <row r="69" spans="1:5" x14ac:dyDescent="0.3">
      <c r="A69">
        <v>68</v>
      </c>
      <c r="B69" t="s">
        <v>281</v>
      </c>
      <c r="C69" t="s">
        <v>280</v>
      </c>
      <c r="D69">
        <v>106651.46</v>
      </c>
      <c r="E69">
        <v>90653.74</v>
      </c>
    </row>
    <row r="70" spans="1:5" x14ac:dyDescent="0.3">
      <c r="A70">
        <v>69</v>
      </c>
      <c r="B70" t="s">
        <v>281</v>
      </c>
      <c r="C70" t="s">
        <v>280</v>
      </c>
      <c r="D70">
        <v>32062.75</v>
      </c>
      <c r="E70">
        <v>28856.48</v>
      </c>
    </row>
    <row r="71" spans="1:5" x14ac:dyDescent="0.3">
      <c r="A71">
        <v>70</v>
      </c>
      <c r="B71" t="s">
        <v>289</v>
      </c>
      <c r="C71" t="s">
        <v>276</v>
      </c>
      <c r="D71">
        <v>113288.16</v>
      </c>
      <c r="E71">
        <v>84966.12</v>
      </c>
    </row>
    <row r="72" spans="1:5" x14ac:dyDescent="0.3">
      <c r="A72">
        <v>71</v>
      </c>
      <c r="B72" t="s">
        <v>275</v>
      </c>
      <c r="C72" t="s">
        <v>276</v>
      </c>
      <c r="D72">
        <v>112965.14</v>
      </c>
      <c r="E72">
        <v>99409.32</v>
      </c>
    </row>
    <row r="73" spans="1:5" x14ac:dyDescent="0.3">
      <c r="A73">
        <v>72</v>
      </c>
      <c r="B73" t="s">
        <v>279</v>
      </c>
      <c r="C73" t="s">
        <v>280</v>
      </c>
      <c r="D73">
        <v>42869.69</v>
      </c>
      <c r="E73">
        <v>32152.27</v>
      </c>
    </row>
    <row r="74" spans="1:5" x14ac:dyDescent="0.3">
      <c r="A74">
        <v>73</v>
      </c>
      <c r="B74" t="s">
        <v>286</v>
      </c>
      <c r="C74" t="s">
        <v>287</v>
      </c>
      <c r="D74">
        <v>117531.09</v>
      </c>
      <c r="E74">
        <v>99901.43</v>
      </c>
    </row>
    <row r="75" spans="1:5" x14ac:dyDescent="0.3">
      <c r="A75">
        <v>74</v>
      </c>
      <c r="B75" t="s">
        <v>290</v>
      </c>
      <c r="C75" t="s">
        <v>280</v>
      </c>
      <c r="D75">
        <v>66177.58</v>
      </c>
      <c r="E75">
        <v>52942.06</v>
      </c>
    </row>
    <row r="76" spans="1:5" x14ac:dyDescent="0.3">
      <c r="A76">
        <v>75</v>
      </c>
      <c r="B76" t="s">
        <v>292</v>
      </c>
      <c r="C76" t="s">
        <v>285</v>
      </c>
      <c r="D76">
        <v>42065.54</v>
      </c>
      <c r="E76">
        <v>35755.71</v>
      </c>
    </row>
    <row r="77" spans="1:5" x14ac:dyDescent="0.3">
      <c r="A77">
        <v>76</v>
      </c>
      <c r="B77" t="s">
        <v>290</v>
      </c>
      <c r="C77" t="s">
        <v>280</v>
      </c>
      <c r="D77">
        <v>51120.56</v>
      </c>
      <c r="E77">
        <v>46008.5</v>
      </c>
    </row>
    <row r="78" spans="1:5" x14ac:dyDescent="0.3">
      <c r="A78">
        <v>77</v>
      </c>
      <c r="B78" t="s">
        <v>284</v>
      </c>
      <c r="C78" t="s">
        <v>285</v>
      </c>
      <c r="D78">
        <v>71791.820000000007</v>
      </c>
      <c r="E78">
        <v>68202.23</v>
      </c>
    </row>
    <row r="79" spans="1:5" x14ac:dyDescent="0.3">
      <c r="A79">
        <v>78</v>
      </c>
      <c r="B79" t="s">
        <v>300</v>
      </c>
      <c r="C79" t="s">
        <v>301</v>
      </c>
      <c r="D79">
        <v>67176.61</v>
      </c>
      <c r="E79">
        <v>57100.12</v>
      </c>
    </row>
    <row r="80" spans="1:5" x14ac:dyDescent="0.3">
      <c r="A80">
        <v>79</v>
      </c>
      <c r="B80" t="s">
        <v>277</v>
      </c>
      <c r="C80" t="s">
        <v>278</v>
      </c>
      <c r="D80">
        <v>102076.62</v>
      </c>
      <c r="E80">
        <v>86765.13</v>
      </c>
    </row>
    <row r="81" spans="1:5" x14ac:dyDescent="0.3">
      <c r="A81">
        <v>80</v>
      </c>
      <c r="B81" t="s">
        <v>295</v>
      </c>
      <c r="C81" t="s">
        <v>285</v>
      </c>
      <c r="D81">
        <v>77538.27</v>
      </c>
      <c r="E81">
        <v>73661.36</v>
      </c>
    </row>
    <row r="82" spans="1:5" x14ac:dyDescent="0.3">
      <c r="A82">
        <v>81</v>
      </c>
      <c r="B82" t="s">
        <v>283</v>
      </c>
      <c r="C82" t="s">
        <v>278</v>
      </c>
      <c r="D82">
        <v>29347.82</v>
      </c>
      <c r="E82">
        <v>26413.040000000001</v>
      </c>
    </row>
    <row r="83" spans="1:5" x14ac:dyDescent="0.3">
      <c r="A83">
        <v>82</v>
      </c>
      <c r="B83" t="s">
        <v>284</v>
      </c>
      <c r="C83" t="s">
        <v>285</v>
      </c>
      <c r="D83">
        <v>37857.160000000003</v>
      </c>
      <c r="E83">
        <v>34071.440000000002</v>
      </c>
    </row>
    <row r="84" spans="1:5" x14ac:dyDescent="0.3">
      <c r="A84">
        <v>83</v>
      </c>
      <c r="B84" t="s">
        <v>289</v>
      </c>
      <c r="C84" t="s">
        <v>276</v>
      </c>
      <c r="D84">
        <v>22826.25</v>
      </c>
      <c r="E84">
        <v>21684.94</v>
      </c>
    </row>
    <row r="85" spans="1:5" x14ac:dyDescent="0.3">
      <c r="A85">
        <v>84</v>
      </c>
      <c r="B85" t="s">
        <v>298</v>
      </c>
      <c r="C85" t="s">
        <v>285</v>
      </c>
      <c r="D85">
        <v>58267.19</v>
      </c>
      <c r="E85">
        <v>55353.83</v>
      </c>
    </row>
    <row r="86" spans="1:5" x14ac:dyDescent="0.3">
      <c r="A86">
        <v>85</v>
      </c>
      <c r="B86" t="s">
        <v>291</v>
      </c>
      <c r="C86" t="s">
        <v>285</v>
      </c>
      <c r="D86">
        <v>31649.15</v>
      </c>
      <c r="E86">
        <v>25319.32</v>
      </c>
    </row>
    <row r="87" spans="1:5" x14ac:dyDescent="0.3">
      <c r="A87">
        <v>86</v>
      </c>
      <c r="B87" t="s">
        <v>292</v>
      </c>
      <c r="C87" t="s">
        <v>285</v>
      </c>
      <c r="D87">
        <v>113494.54</v>
      </c>
      <c r="E87">
        <v>102145.09</v>
      </c>
    </row>
    <row r="88" spans="1:5" x14ac:dyDescent="0.3">
      <c r="A88">
        <v>87</v>
      </c>
      <c r="B88" t="s">
        <v>300</v>
      </c>
      <c r="C88" t="s">
        <v>301</v>
      </c>
      <c r="D88">
        <v>94106.12</v>
      </c>
      <c r="E88">
        <v>84695.51</v>
      </c>
    </row>
    <row r="89" spans="1:5" x14ac:dyDescent="0.3">
      <c r="A89">
        <v>88</v>
      </c>
      <c r="B89" t="s">
        <v>298</v>
      </c>
      <c r="C89" t="s">
        <v>285</v>
      </c>
      <c r="D89">
        <v>72022.070000000007</v>
      </c>
      <c r="E89">
        <v>57617.66</v>
      </c>
    </row>
    <row r="90" spans="1:5" x14ac:dyDescent="0.3">
      <c r="A90">
        <v>89</v>
      </c>
      <c r="B90" t="s">
        <v>283</v>
      </c>
      <c r="C90" t="s">
        <v>278</v>
      </c>
      <c r="D90">
        <v>26677.87</v>
      </c>
      <c r="E90">
        <v>24010.080000000002</v>
      </c>
    </row>
    <row r="91" spans="1:5" x14ac:dyDescent="0.3">
      <c r="A91">
        <v>90</v>
      </c>
      <c r="B91" t="s">
        <v>277</v>
      </c>
      <c r="C91" t="s">
        <v>278</v>
      </c>
      <c r="D91">
        <v>42694.97</v>
      </c>
      <c r="E91">
        <v>36290.720000000001</v>
      </c>
    </row>
    <row r="92" spans="1:5" x14ac:dyDescent="0.3">
      <c r="A92">
        <v>91</v>
      </c>
      <c r="B92" t="s">
        <v>286</v>
      </c>
      <c r="C92" t="s">
        <v>287</v>
      </c>
      <c r="D92">
        <v>67468.490000000005</v>
      </c>
      <c r="E92">
        <v>64095.07</v>
      </c>
    </row>
    <row r="93" spans="1:5" x14ac:dyDescent="0.3">
      <c r="A93">
        <v>92</v>
      </c>
      <c r="B93" t="s">
        <v>283</v>
      </c>
      <c r="C93" t="s">
        <v>278</v>
      </c>
      <c r="D93">
        <v>41010.36</v>
      </c>
      <c r="E93">
        <v>28707.25</v>
      </c>
    </row>
    <row r="94" spans="1:5" x14ac:dyDescent="0.3">
      <c r="A94">
        <v>93</v>
      </c>
      <c r="B94" t="s">
        <v>295</v>
      </c>
      <c r="C94" t="s">
        <v>285</v>
      </c>
      <c r="D94">
        <v>81576.100000000006</v>
      </c>
      <c r="E94">
        <v>71786.97</v>
      </c>
    </row>
    <row r="95" spans="1:5" x14ac:dyDescent="0.3">
      <c r="A95">
        <v>94</v>
      </c>
      <c r="B95" t="s">
        <v>298</v>
      </c>
      <c r="C95" t="s">
        <v>285</v>
      </c>
      <c r="D95">
        <v>78281.06</v>
      </c>
      <c r="E95">
        <v>58710.79</v>
      </c>
    </row>
    <row r="96" spans="1:5" x14ac:dyDescent="0.3">
      <c r="A96">
        <v>95</v>
      </c>
      <c r="B96" t="s">
        <v>289</v>
      </c>
      <c r="C96" t="s">
        <v>276</v>
      </c>
      <c r="D96">
        <v>102707.81</v>
      </c>
      <c r="E96">
        <v>77030.86</v>
      </c>
    </row>
    <row r="97" spans="1:5" x14ac:dyDescent="0.3">
      <c r="A97">
        <v>96</v>
      </c>
      <c r="B97" t="s">
        <v>296</v>
      </c>
      <c r="C97" t="s">
        <v>294</v>
      </c>
      <c r="D97">
        <v>84074.71</v>
      </c>
      <c r="E97">
        <v>67259.77</v>
      </c>
    </row>
    <row r="98" spans="1:5" x14ac:dyDescent="0.3">
      <c r="A98">
        <v>97</v>
      </c>
      <c r="B98" t="s">
        <v>290</v>
      </c>
      <c r="C98" t="s">
        <v>280</v>
      </c>
      <c r="D98">
        <v>29205.09</v>
      </c>
      <c r="E98">
        <v>27744.84</v>
      </c>
    </row>
    <row r="99" spans="1:5" x14ac:dyDescent="0.3">
      <c r="A99">
        <v>98</v>
      </c>
      <c r="B99" t="s">
        <v>282</v>
      </c>
      <c r="C99" t="s">
        <v>280</v>
      </c>
      <c r="D99">
        <v>47287.11</v>
      </c>
      <c r="E99">
        <v>35465.33</v>
      </c>
    </row>
    <row r="100" spans="1:5" x14ac:dyDescent="0.3">
      <c r="A100">
        <v>99</v>
      </c>
      <c r="B100" t="s">
        <v>291</v>
      </c>
      <c r="C100" t="s">
        <v>285</v>
      </c>
      <c r="D100">
        <v>82081.740000000005</v>
      </c>
      <c r="E100">
        <v>61561.31</v>
      </c>
    </row>
    <row r="101" spans="1:5" x14ac:dyDescent="0.3">
      <c r="A101">
        <v>100</v>
      </c>
      <c r="B101" t="s">
        <v>291</v>
      </c>
      <c r="C101" t="s">
        <v>285</v>
      </c>
      <c r="D101">
        <v>57890.9</v>
      </c>
      <c r="E101">
        <v>46312.72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tabSelected="1" workbookViewId="0">
      <selection activeCell="K1" sqref="K1"/>
    </sheetView>
  </sheetViews>
  <sheetFormatPr defaultRowHeight="14.4" x14ac:dyDescent="0.3"/>
  <cols>
    <col min="2" max="2" width="18.21875" customWidth="1"/>
    <col min="3" max="3" width="23.5546875" customWidth="1"/>
    <col min="4" max="4" width="15.109375" customWidth="1"/>
    <col min="5" max="5" width="19.88671875" customWidth="1"/>
    <col min="6" max="6" width="21.6640625" customWidth="1"/>
    <col min="7" max="7" width="15.44140625" customWidth="1"/>
    <col min="8" max="8" width="21.109375" customWidth="1"/>
    <col min="9" max="9" width="40.77734375" customWidth="1"/>
  </cols>
  <sheetData>
    <row r="1" spans="1:9" x14ac:dyDescent="0.3">
      <c r="A1" s="1" t="s">
        <v>0</v>
      </c>
      <c r="B1" s="1" t="s">
        <v>270</v>
      </c>
      <c r="C1" s="1" t="s">
        <v>302</v>
      </c>
      <c r="D1" s="4" t="s">
        <v>420</v>
      </c>
      <c r="E1" s="1" t="s">
        <v>273</v>
      </c>
      <c r="F1" s="1" t="s">
        <v>303</v>
      </c>
      <c r="G1" s="1" t="s">
        <v>304</v>
      </c>
      <c r="H1" s="2" t="s">
        <v>419</v>
      </c>
      <c r="I1" s="2" t="s">
        <v>421</v>
      </c>
    </row>
    <row r="2" spans="1:9" x14ac:dyDescent="0.3">
      <c r="A2">
        <v>1</v>
      </c>
      <c r="B2" t="s">
        <v>305</v>
      </c>
      <c r="C2">
        <v>599</v>
      </c>
      <c r="D2" s="3">
        <v>107</v>
      </c>
      <c r="E2">
        <v>15</v>
      </c>
      <c r="F2">
        <f>C2*E2%</f>
        <v>89.85</v>
      </c>
      <c r="G2">
        <f>C2-F2</f>
        <v>509.15</v>
      </c>
      <c r="H2">
        <f>C2*D2</f>
        <v>64093</v>
      </c>
      <c r="I2">
        <f>D2*G2</f>
        <v>54479.049999999996</v>
      </c>
    </row>
    <row r="3" spans="1:9" x14ac:dyDescent="0.3">
      <c r="A3">
        <v>2</v>
      </c>
      <c r="B3" t="s">
        <v>305</v>
      </c>
      <c r="C3">
        <v>599</v>
      </c>
      <c r="D3" s="3">
        <v>440</v>
      </c>
      <c r="E3">
        <v>21</v>
      </c>
      <c r="F3" s="3">
        <f t="shared" ref="F3:F66" si="0">C3*E3%</f>
        <v>125.78999999999999</v>
      </c>
      <c r="G3" s="3">
        <f t="shared" ref="G3:G66" si="1">C3-F3</f>
        <v>473.21000000000004</v>
      </c>
      <c r="H3" s="3">
        <f t="shared" ref="H3:H66" si="2">C3*D3</f>
        <v>263560</v>
      </c>
      <c r="I3" s="3">
        <f t="shared" ref="I3:I66" si="3">D3*G3</f>
        <v>208212.40000000002</v>
      </c>
    </row>
    <row r="4" spans="1:9" x14ac:dyDescent="0.3">
      <c r="A4">
        <v>3</v>
      </c>
      <c r="B4" t="s">
        <v>306</v>
      </c>
      <c r="C4">
        <v>599</v>
      </c>
      <c r="D4" s="3">
        <v>353</v>
      </c>
      <c r="E4">
        <v>31</v>
      </c>
      <c r="F4" s="3">
        <f t="shared" si="0"/>
        <v>185.69</v>
      </c>
      <c r="G4" s="3">
        <f t="shared" si="1"/>
        <v>413.31</v>
      </c>
      <c r="H4" s="3">
        <f t="shared" si="2"/>
        <v>211447</v>
      </c>
      <c r="I4" s="3">
        <f t="shared" si="3"/>
        <v>145898.43</v>
      </c>
    </row>
    <row r="5" spans="1:9" x14ac:dyDescent="0.3">
      <c r="A5">
        <v>4</v>
      </c>
      <c r="B5" t="s">
        <v>307</v>
      </c>
      <c r="C5">
        <v>499</v>
      </c>
      <c r="D5" s="3">
        <v>275</v>
      </c>
      <c r="E5">
        <v>8</v>
      </c>
      <c r="F5" s="3">
        <f t="shared" si="0"/>
        <v>39.92</v>
      </c>
      <c r="G5" s="3">
        <f t="shared" si="1"/>
        <v>459.08</v>
      </c>
      <c r="H5" s="3">
        <f t="shared" si="2"/>
        <v>137225</v>
      </c>
      <c r="I5" s="3">
        <f t="shared" si="3"/>
        <v>126247</v>
      </c>
    </row>
    <row r="6" spans="1:9" x14ac:dyDescent="0.3">
      <c r="A6">
        <v>5</v>
      </c>
      <c r="B6" t="s">
        <v>308</v>
      </c>
      <c r="C6">
        <v>499</v>
      </c>
      <c r="D6" s="3">
        <v>111</v>
      </c>
      <c r="E6">
        <v>15</v>
      </c>
      <c r="F6" s="3">
        <f t="shared" si="0"/>
        <v>74.849999999999994</v>
      </c>
      <c r="G6" s="3">
        <f t="shared" si="1"/>
        <v>424.15</v>
      </c>
      <c r="H6" s="3">
        <f t="shared" si="2"/>
        <v>55389</v>
      </c>
      <c r="I6" s="3">
        <f t="shared" si="3"/>
        <v>47080.649999999994</v>
      </c>
    </row>
    <row r="7" spans="1:9" x14ac:dyDescent="0.3">
      <c r="A7">
        <v>6</v>
      </c>
      <c r="B7" t="s">
        <v>309</v>
      </c>
      <c r="C7">
        <v>249</v>
      </c>
      <c r="D7" s="3">
        <v>76</v>
      </c>
      <c r="E7">
        <v>10</v>
      </c>
      <c r="F7" s="3">
        <f t="shared" si="0"/>
        <v>24.900000000000002</v>
      </c>
      <c r="G7" s="3">
        <f t="shared" si="1"/>
        <v>224.1</v>
      </c>
      <c r="H7" s="3">
        <f t="shared" si="2"/>
        <v>18924</v>
      </c>
      <c r="I7" s="3">
        <f t="shared" si="3"/>
        <v>17031.599999999999</v>
      </c>
    </row>
    <row r="8" spans="1:9" x14ac:dyDescent="0.3">
      <c r="A8">
        <v>7</v>
      </c>
      <c r="B8" t="s">
        <v>307</v>
      </c>
      <c r="C8">
        <v>499</v>
      </c>
      <c r="D8" s="3">
        <v>193</v>
      </c>
      <c r="E8">
        <v>9</v>
      </c>
      <c r="F8" s="3">
        <f t="shared" si="0"/>
        <v>44.91</v>
      </c>
      <c r="G8" s="3">
        <f t="shared" si="1"/>
        <v>454.09000000000003</v>
      </c>
      <c r="H8" s="3">
        <f t="shared" si="2"/>
        <v>96307</v>
      </c>
      <c r="I8" s="3">
        <f t="shared" si="3"/>
        <v>87639.37000000001</v>
      </c>
    </row>
    <row r="9" spans="1:9" x14ac:dyDescent="0.3">
      <c r="A9">
        <v>8</v>
      </c>
      <c r="B9" t="s">
        <v>309</v>
      </c>
      <c r="C9">
        <v>249</v>
      </c>
      <c r="D9" s="3">
        <v>25</v>
      </c>
      <c r="E9">
        <v>15</v>
      </c>
      <c r="F9" s="3">
        <f t="shared" si="0"/>
        <v>37.35</v>
      </c>
      <c r="G9" s="3">
        <f t="shared" si="1"/>
        <v>211.65</v>
      </c>
      <c r="H9" s="3">
        <f t="shared" si="2"/>
        <v>6225</v>
      </c>
      <c r="I9" s="3">
        <f t="shared" si="3"/>
        <v>5291.25</v>
      </c>
    </row>
    <row r="10" spans="1:9" x14ac:dyDescent="0.3">
      <c r="A10">
        <v>9</v>
      </c>
      <c r="B10" t="s">
        <v>310</v>
      </c>
      <c r="C10">
        <v>49</v>
      </c>
      <c r="D10" s="3">
        <v>107</v>
      </c>
      <c r="E10">
        <v>11</v>
      </c>
      <c r="F10" s="3">
        <f t="shared" si="0"/>
        <v>5.39</v>
      </c>
      <c r="G10" s="3">
        <f t="shared" si="1"/>
        <v>43.61</v>
      </c>
      <c r="H10" s="3">
        <f t="shared" si="2"/>
        <v>5243</v>
      </c>
      <c r="I10" s="3">
        <f t="shared" si="3"/>
        <v>4666.2699999999995</v>
      </c>
    </row>
    <row r="11" spans="1:9" x14ac:dyDescent="0.3">
      <c r="A11">
        <v>10</v>
      </c>
      <c r="B11" t="s">
        <v>309</v>
      </c>
      <c r="C11">
        <v>249</v>
      </c>
      <c r="D11" s="3">
        <v>126</v>
      </c>
      <c r="E11">
        <v>18</v>
      </c>
      <c r="F11" s="3">
        <f t="shared" si="0"/>
        <v>44.82</v>
      </c>
      <c r="G11" s="3">
        <f t="shared" si="1"/>
        <v>204.18</v>
      </c>
      <c r="H11" s="3">
        <f t="shared" si="2"/>
        <v>31374</v>
      </c>
      <c r="I11" s="3">
        <f t="shared" si="3"/>
        <v>25726.68</v>
      </c>
    </row>
    <row r="12" spans="1:9" x14ac:dyDescent="0.3">
      <c r="A12">
        <v>11</v>
      </c>
      <c r="B12" t="s">
        <v>307</v>
      </c>
      <c r="C12">
        <v>499</v>
      </c>
      <c r="D12" s="3">
        <v>471</v>
      </c>
      <c r="E12">
        <v>6</v>
      </c>
      <c r="F12" s="3">
        <f t="shared" si="0"/>
        <v>29.939999999999998</v>
      </c>
      <c r="G12" s="3">
        <f t="shared" si="1"/>
        <v>469.06</v>
      </c>
      <c r="H12" s="3">
        <f t="shared" si="2"/>
        <v>235029</v>
      </c>
      <c r="I12" s="3">
        <f t="shared" si="3"/>
        <v>220927.26</v>
      </c>
    </row>
    <row r="13" spans="1:9" x14ac:dyDescent="0.3">
      <c r="A13">
        <v>12</v>
      </c>
      <c r="B13" t="s">
        <v>307</v>
      </c>
      <c r="C13">
        <v>499</v>
      </c>
      <c r="D13" s="3">
        <v>219</v>
      </c>
      <c r="E13">
        <v>14</v>
      </c>
      <c r="F13" s="3">
        <f t="shared" si="0"/>
        <v>69.860000000000014</v>
      </c>
      <c r="G13" s="3">
        <f t="shared" si="1"/>
        <v>429.14</v>
      </c>
      <c r="H13" s="3">
        <f t="shared" si="2"/>
        <v>109281</v>
      </c>
      <c r="I13" s="3">
        <f t="shared" si="3"/>
        <v>93981.66</v>
      </c>
    </row>
    <row r="14" spans="1:9" x14ac:dyDescent="0.3">
      <c r="A14">
        <v>13</v>
      </c>
      <c r="B14" t="s">
        <v>305</v>
      </c>
      <c r="C14">
        <v>599</v>
      </c>
      <c r="D14" s="3">
        <v>335</v>
      </c>
      <c r="E14">
        <v>34</v>
      </c>
      <c r="F14" s="3">
        <f t="shared" si="0"/>
        <v>203.66000000000003</v>
      </c>
      <c r="G14" s="3">
        <f t="shared" si="1"/>
        <v>395.34</v>
      </c>
      <c r="H14" s="3">
        <f t="shared" si="2"/>
        <v>200665</v>
      </c>
      <c r="I14" s="3">
        <f t="shared" si="3"/>
        <v>132438.9</v>
      </c>
    </row>
    <row r="15" spans="1:9" x14ac:dyDescent="0.3">
      <c r="A15">
        <v>14</v>
      </c>
      <c r="B15" t="s">
        <v>309</v>
      </c>
      <c r="C15">
        <v>249</v>
      </c>
      <c r="D15" s="3">
        <v>463</v>
      </c>
      <c r="E15">
        <v>24</v>
      </c>
      <c r="F15" s="3">
        <f t="shared" si="0"/>
        <v>59.76</v>
      </c>
      <c r="G15" s="3">
        <f t="shared" si="1"/>
        <v>189.24</v>
      </c>
      <c r="H15" s="3">
        <f t="shared" si="2"/>
        <v>115287</v>
      </c>
      <c r="I15" s="3">
        <f t="shared" si="3"/>
        <v>87618.12000000001</v>
      </c>
    </row>
    <row r="16" spans="1:9" x14ac:dyDescent="0.3">
      <c r="A16">
        <v>15</v>
      </c>
      <c r="B16" t="s">
        <v>307</v>
      </c>
      <c r="C16">
        <v>499</v>
      </c>
      <c r="D16" s="3">
        <v>92</v>
      </c>
      <c r="E16">
        <v>10</v>
      </c>
      <c r="F16" s="3">
        <f t="shared" si="0"/>
        <v>49.900000000000006</v>
      </c>
      <c r="G16" s="3">
        <f t="shared" si="1"/>
        <v>449.1</v>
      </c>
      <c r="H16" s="3">
        <f t="shared" si="2"/>
        <v>45908</v>
      </c>
      <c r="I16" s="3">
        <f t="shared" si="3"/>
        <v>41317.200000000004</v>
      </c>
    </row>
    <row r="17" spans="1:9" x14ac:dyDescent="0.3">
      <c r="A17">
        <v>16</v>
      </c>
      <c r="B17" t="s">
        <v>306</v>
      </c>
      <c r="C17">
        <v>599</v>
      </c>
      <c r="D17" s="3">
        <v>377</v>
      </c>
      <c r="E17">
        <v>34</v>
      </c>
      <c r="F17" s="3">
        <f t="shared" si="0"/>
        <v>203.66000000000003</v>
      </c>
      <c r="G17" s="3">
        <f t="shared" si="1"/>
        <v>395.34</v>
      </c>
      <c r="H17" s="3">
        <f t="shared" si="2"/>
        <v>225823</v>
      </c>
      <c r="I17" s="3">
        <f t="shared" si="3"/>
        <v>149043.18</v>
      </c>
    </row>
    <row r="18" spans="1:9" x14ac:dyDescent="0.3">
      <c r="A18">
        <v>17</v>
      </c>
      <c r="B18" t="s">
        <v>309</v>
      </c>
      <c r="C18">
        <v>249</v>
      </c>
      <c r="D18" s="3">
        <v>104</v>
      </c>
      <c r="E18">
        <v>18</v>
      </c>
      <c r="F18" s="3">
        <f t="shared" si="0"/>
        <v>44.82</v>
      </c>
      <c r="G18" s="3">
        <f t="shared" si="1"/>
        <v>204.18</v>
      </c>
      <c r="H18" s="3">
        <f t="shared" si="2"/>
        <v>25896</v>
      </c>
      <c r="I18" s="3">
        <f t="shared" si="3"/>
        <v>21234.720000000001</v>
      </c>
    </row>
    <row r="19" spans="1:9" x14ac:dyDescent="0.3">
      <c r="A19">
        <v>18</v>
      </c>
      <c r="B19" t="s">
        <v>309</v>
      </c>
      <c r="C19">
        <v>249</v>
      </c>
      <c r="D19" s="3">
        <v>364</v>
      </c>
      <c r="E19">
        <v>19</v>
      </c>
      <c r="F19" s="3">
        <f t="shared" si="0"/>
        <v>47.31</v>
      </c>
      <c r="G19" s="3">
        <f t="shared" si="1"/>
        <v>201.69</v>
      </c>
      <c r="H19" s="3">
        <f t="shared" si="2"/>
        <v>90636</v>
      </c>
      <c r="I19" s="3">
        <f t="shared" si="3"/>
        <v>73415.16</v>
      </c>
    </row>
    <row r="20" spans="1:9" x14ac:dyDescent="0.3">
      <c r="A20">
        <v>19</v>
      </c>
      <c r="B20" t="s">
        <v>306</v>
      </c>
      <c r="C20">
        <v>599</v>
      </c>
      <c r="D20" s="3">
        <v>156</v>
      </c>
      <c r="E20">
        <v>24</v>
      </c>
      <c r="F20" s="3">
        <f t="shared" si="0"/>
        <v>143.76</v>
      </c>
      <c r="G20" s="3">
        <f t="shared" si="1"/>
        <v>455.24</v>
      </c>
      <c r="H20" s="3">
        <f t="shared" si="2"/>
        <v>93444</v>
      </c>
      <c r="I20" s="3">
        <f t="shared" si="3"/>
        <v>71017.440000000002</v>
      </c>
    </row>
    <row r="21" spans="1:9" x14ac:dyDescent="0.3">
      <c r="A21">
        <v>20</v>
      </c>
      <c r="B21" t="s">
        <v>310</v>
      </c>
      <c r="C21">
        <v>49</v>
      </c>
      <c r="D21" s="3">
        <v>135</v>
      </c>
      <c r="E21">
        <v>29</v>
      </c>
      <c r="F21" s="3">
        <f t="shared" si="0"/>
        <v>14.209999999999999</v>
      </c>
      <c r="G21" s="3">
        <f t="shared" si="1"/>
        <v>34.79</v>
      </c>
      <c r="H21" s="3">
        <f t="shared" si="2"/>
        <v>6615</v>
      </c>
      <c r="I21" s="3">
        <f t="shared" si="3"/>
        <v>4696.6499999999996</v>
      </c>
    </row>
    <row r="22" spans="1:9" x14ac:dyDescent="0.3">
      <c r="A22">
        <v>21</v>
      </c>
      <c r="B22" t="s">
        <v>306</v>
      </c>
      <c r="C22">
        <v>599</v>
      </c>
      <c r="D22" s="3">
        <v>154</v>
      </c>
      <c r="E22">
        <v>26</v>
      </c>
      <c r="F22" s="3">
        <f t="shared" si="0"/>
        <v>155.74</v>
      </c>
      <c r="G22" s="3">
        <f t="shared" si="1"/>
        <v>443.26</v>
      </c>
      <c r="H22" s="3">
        <f t="shared" si="2"/>
        <v>92246</v>
      </c>
      <c r="I22" s="3">
        <f t="shared" si="3"/>
        <v>68262.039999999994</v>
      </c>
    </row>
    <row r="23" spans="1:9" x14ac:dyDescent="0.3">
      <c r="A23">
        <v>22</v>
      </c>
      <c r="B23" t="s">
        <v>306</v>
      </c>
      <c r="C23">
        <v>599</v>
      </c>
      <c r="D23" s="3">
        <v>313</v>
      </c>
      <c r="E23">
        <v>23</v>
      </c>
      <c r="F23" s="3">
        <f t="shared" si="0"/>
        <v>137.77000000000001</v>
      </c>
      <c r="G23" s="3">
        <f t="shared" si="1"/>
        <v>461.23</v>
      </c>
      <c r="H23" s="3">
        <f t="shared" si="2"/>
        <v>187487</v>
      </c>
      <c r="I23" s="3">
        <f t="shared" si="3"/>
        <v>144364.99000000002</v>
      </c>
    </row>
    <row r="24" spans="1:9" x14ac:dyDescent="0.3">
      <c r="A24">
        <v>23</v>
      </c>
      <c r="B24" t="s">
        <v>305</v>
      </c>
      <c r="C24">
        <v>599</v>
      </c>
      <c r="D24" s="3">
        <v>262</v>
      </c>
      <c r="E24">
        <v>18</v>
      </c>
      <c r="F24" s="3">
        <f t="shared" si="0"/>
        <v>107.82</v>
      </c>
      <c r="G24" s="3">
        <f t="shared" si="1"/>
        <v>491.18</v>
      </c>
      <c r="H24" s="3">
        <f t="shared" si="2"/>
        <v>156938</v>
      </c>
      <c r="I24" s="3">
        <f t="shared" si="3"/>
        <v>128689.16</v>
      </c>
    </row>
    <row r="25" spans="1:9" x14ac:dyDescent="0.3">
      <c r="A25">
        <v>24</v>
      </c>
      <c r="B25" t="s">
        <v>308</v>
      </c>
      <c r="C25">
        <v>499</v>
      </c>
      <c r="D25" s="3">
        <v>348</v>
      </c>
      <c r="E25">
        <v>5</v>
      </c>
      <c r="F25" s="3">
        <f t="shared" si="0"/>
        <v>24.950000000000003</v>
      </c>
      <c r="G25" s="3">
        <f t="shared" si="1"/>
        <v>474.05</v>
      </c>
      <c r="H25" s="3">
        <f t="shared" si="2"/>
        <v>173652</v>
      </c>
      <c r="I25" s="3">
        <f t="shared" si="3"/>
        <v>164969.4</v>
      </c>
    </row>
    <row r="26" spans="1:9" x14ac:dyDescent="0.3">
      <c r="A26">
        <v>25</v>
      </c>
      <c r="B26" t="s">
        <v>305</v>
      </c>
      <c r="C26">
        <v>599</v>
      </c>
      <c r="D26" s="3">
        <v>496</v>
      </c>
      <c r="E26">
        <v>30</v>
      </c>
      <c r="F26" s="3">
        <f t="shared" si="0"/>
        <v>179.7</v>
      </c>
      <c r="G26" s="3">
        <f t="shared" si="1"/>
        <v>419.3</v>
      </c>
      <c r="H26" s="3">
        <f t="shared" si="2"/>
        <v>297104</v>
      </c>
      <c r="I26" s="3">
        <f t="shared" si="3"/>
        <v>207972.80000000002</v>
      </c>
    </row>
    <row r="27" spans="1:9" x14ac:dyDescent="0.3">
      <c r="A27">
        <v>26</v>
      </c>
      <c r="B27" t="s">
        <v>306</v>
      </c>
      <c r="C27">
        <v>599</v>
      </c>
      <c r="D27" s="3">
        <v>418</v>
      </c>
      <c r="E27">
        <v>11</v>
      </c>
      <c r="F27" s="3">
        <f t="shared" si="0"/>
        <v>65.89</v>
      </c>
      <c r="G27" s="3">
        <f t="shared" si="1"/>
        <v>533.11</v>
      </c>
      <c r="H27" s="3">
        <f t="shared" si="2"/>
        <v>250382</v>
      </c>
      <c r="I27" s="3">
        <f t="shared" si="3"/>
        <v>222839.98</v>
      </c>
    </row>
    <row r="28" spans="1:9" x14ac:dyDescent="0.3">
      <c r="A28">
        <v>27</v>
      </c>
      <c r="B28" t="s">
        <v>305</v>
      </c>
      <c r="C28">
        <v>599</v>
      </c>
      <c r="D28" s="3">
        <v>298</v>
      </c>
      <c r="E28">
        <v>7</v>
      </c>
      <c r="F28" s="3">
        <f t="shared" si="0"/>
        <v>41.930000000000007</v>
      </c>
      <c r="G28" s="3">
        <f t="shared" si="1"/>
        <v>557.06999999999994</v>
      </c>
      <c r="H28" s="3">
        <f t="shared" si="2"/>
        <v>178502</v>
      </c>
      <c r="I28" s="3">
        <f t="shared" si="3"/>
        <v>166006.85999999999</v>
      </c>
    </row>
    <row r="29" spans="1:9" x14ac:dyDescent="0.3">
      <c r="A29">
        <v>28</v>
      </c>
      <c r="B29" t="s">
        <v>306</v>
      </c>
      <c r="C29">
        <v>599</v>
      </c>
      <c r="D29" s="3">
        <v>390</v>
      </c>
      <c r="E29">
        <v>8</v>
      </c>
      <c r="F29" s="3">
        <f t="shared" si="0"/>
        <v>47.92</v>
      </c>
      <c r="G29" s="3">
        <f t="shared" si="1"/>
        <v>551.08000000000004</v>
      </c>
      <c r="H29" s="3">
        <f t="shared" si="2"/>
        <v>233610</v>
      </c>
      <c r="I29" s="3">
        <f t="shared" si="3"/>
        <v>214921.2</v>
      </c>
    </row>
    <row r="30" spans="1:9" x14ac:dyDescent="0.3">
      <c r="A30">
        <v>29</v>
      </c>
      <c r="B30" t="s">
        <v>309</v>
      </c>
      <c r="C30">
        <v>249</v>
      </c>
      <c r="D30" s="3">
        <v>196</v>
      </c>
      <c r="E30">
        <v>5</v>
      </c>
      <c r="F30" s="3">
        <f t="shared" si="0"/>
        <v>12.450000000000001</v>
      </c>
      <c r="G30" s="3">
        <f t="shared" si="1"/>
        <v>236.55</v>
      </c>
      <c r="H30" s="3">
        <f t="shared" si="2"/>
        <v>48804</v>
      </c>
      <c r="I30" s="3">
        <f t="shared" si="3"/>
        <v>46363.8</v>
      </c>
    </row>
    <row r="31" spans="1:9" x14ac:dyDescent="0.3">
      <c r="A31">
        <v>30</v>
      </c>
      <c r="B31" t="s">
        <v>306</v>
      </c>
      <c r="C31">
        <v>599</v>
      </c>
      <c r="D31" s="3">
        <v>448</v>
      </c>
      <c r="E31">
        <v>5</v>
      </c>
      <c r="F31" s="3">
        <f t="shared" si="0"/>
        <v>29.950000000000003</v>
      </c>
      <c r="G31" s="3">
        <f t="shared" si="1"/>
        <v>569.04999999999995</v>
      </c>
      <c r="H31" s="3">
        <f t="shared" si="2"/>
        <v>268352</v>
      </c>
      <c r="I31" s="3">
        <f t="shared" si="3"/>
        <v>254934.39999999997</v>
      </c>
    </row>
    <row r="32" spans="1:9" x14ac:dyDescent="0.3">
      <c r="A32">
        <v>31</v>
      </c>
      <c r="B32" t="s">
        <v>308</v>
      </c>
      <c r="C32">
        <v>499</v>
      </c>
      <c r="D32" s="3">
        <v>281</v>
      </c>
      <c r="E32">
        <v>17</v>
      </c>
      <c r="F32" s="3">
        <f t="shared" si="0"/>
        <v>84.830000000000013</v>
      </c>
      <c r="G32" s="3">
        <f t="shared" si="1"/>
        <v>414.16999999999996</v>
      </c>
      <c r="H32" s="3">
        <f t="shared" si="2"/>
        <v>140219</v>
      </c>
      <c r="I32" s="3">
        <f t="shared" si="3"/>
        <v>116381.76999999999</v>
      </c>
    </row>
    <row r="33" spans="1:9" x14ac:dyDescent="0.3">
      <c r="A33">
        <v>32</v>
      </c>
      <c r="B33" t="s">
        <v>310</v>
      </c>
      <c r="C33">
        <v>49</v>
      </c>
      <c r="D33" s="3">
        <v>165</v>
      </c>
      <c r="E33">
        <v>27</v>
      </c>
      <c r="F33" s="3">
        <f t="shared" si="0"/>
        <v>13.23</v>
      </c>
      <c r="G33" s="3">
        <f t="shared" si="1"/>
        <v>35.769999999999996</v>
      </c>
      <c r="H33" s="3">
        <f t="shared" si="2"/>
        <v>8085</v>
      </c>
      <c r="I33" s="3">
        <f t="shared" si="3"/>
        <v>5902.0499999999993</v>
      </c>
    </row>
    <row r="34" spans="1:9" x14ac:dyDescent="0.3">
      <c r="A34">
        <v>33</v>
      </c>
      <c r="B34" t="s">
        <v>307</v>
      </c>
      <c r="C34">
        <v>499</v>
      </c>
      <c r="D34" s="3">
        <v>464</v>
      </c>
      <c r="E34">
        <v>33</v>
      </c>
      <c r="F34" s="3">
        <f t="shared" si="0"/>
        <v>164.67000000000002</v>
      </c>
      <c r="G34" s="3">
        <f t="shared" si="1"/>
        <v>334.33</v>
      </c>
      <c r="H34" s="3">
        <f t="shared" si="2"/>
        <v>231536</v>
      </c>
      <c r="I34" s="3">
        <f t="shared" si="3"/>
        <v>155129.12</v>
      </c>
    </row>
    <row r="35" spans="1:9" x14ac:dyDescent="0.3">
      <c r="A35">
        <v>34</v>
      </c>
      <c r="B35" t="s">
        <v>309</v>
      </c>
      <c r="C35">
        <v>249</v>
      </c>
      <c r="D35" s="3">
        <v>318</v>
      </c>
      <c r="E35">
        <v>15</v>
      </c>
      <c r="F35" s="3">
        <f t="shared" si="0"/>
        <v>37.35</v>
      </c>
      <c r="G35" s="3">
        <f t="shared" si="1"/>
        <v>211.65</v>
      </c>
      <c r="H35" s="3">
        <f t="shared" si="2"/>
        <v>79182</v>
      </c>
      <c r="I35" s="3">
        <f t="shared" si="3"/>
        <v>67304.7</v>
      </c>
    </row>
    <row r="36" spans="1:9" x14ac:dyDescent="0.3">
      <c r="A36">
        <v>35</v>
      </c>
      <c r="B36" t="s">
        <v>305</v>
      </c>
      <c r="C36">
        <v>599</v>
      </c>
      <c r="D36" s="3">
        <v>26</v>
      </c>
      <c r="E36">
        <v>30</v>
      </c>
      <c r="F36" s="3">
        <f t="shared" si="0"/>
        <v>179.7</v>
      </c>
      <c r="G36" s="3">
        <f t="shared" si="1"/>
        <v>419.3</v>
      </c>
      <c r="H36" s="3">
        <f t="shared" si="2"/>
        <v>15574</v>
      </c>
      <c r="I36" s="3">
        <f t="shared" si="3"/>
        <v>10901.800000000001</v>
      </c>
    </row>
    <row r="37" spans="1:9" x14ac:dyDescent="0.3">
      <c r="A37">
        <v>36</v>
      </c>
      <c r="B37" t="s">
        <v>310</v>
      </c>
      <c r="C37">
        <v>49</v>
      </c>
      <c r="D37" s="3">
        <v>257</v>
      </c>
      <c r="E37">
        <v>28</v>
      </c>
      <c r="F37" s="3">
        <f t="shared" si="0"/>
        <v>13.72</v>
      </c>
      <c r="G37" s="3">
        <f t="shared" si="1"/>
        <v>35.28</v>
      </c>
      <c r="H37" s="3">
        <f t="shared" si="2"/>
        <v>12593</v>
      </c>
      <c r="I37" s="3">
        <f t="shared" si="3"/>
        <v>9066.9600000000009</v>
      </c>
    </row>
    <row r="38" spans="1:9" x14ac:dyDescent="0.3">
      <c r="A38">
        <v>37</v>
      </c>
      <c r="B38" t="s">
        <v>307</v>
      </c>
      <c r="C38">
        <v>499</v>
      </c>
      <c r="D38" s="3">
        <v>240</v>
      </c>
      <c r="E38">
        <v>20</v>
      </c>
      <c r="F38" s="3">
        <f t="shared" si="0"/>
        <v>99.800000000000011</v>
      </c>
      <c r="G38" s="3">
        <f t="shared" si="1"/>
        <v>399.2</v>
      </c>
      <c r="H38" s="3">
        <f t="shared" si="2"/>
        <v>119760</v>
      </c>
      <c r="I38" s="3">
        <f t="shared" si="3"/>
        <v>95808</v>
      </c>
    </row>
    <row r="39" spans="1:9" x14ac:dyDescent="0.3">
      <c r="A39">
        <v>38</v>
      </c>
      <c r="B39" t="s">
        <v>305</v>
      </c>
      <c r="C39">
        <v>599</v>
      </c>
      <c r="D39" s="3">
        <v>349</v>
      </c>
      <c r="E39">
        <v>7</v>
      </c>
      <c r="F39" s="3">
        <f t="shared" si="0"/>
        <v>41.930000000000007</v>
      </c>
      <c r="G39" s="3">
        <f t="shared" si="1"/>
        <v>557.06999999999994</v>
      </c>
      <c r="H39" s="3">
        <f t="shared" si="2"/>
        <v>209051</v>
      </c>
      <c r="I39" s="3">
        <f t="shared" si="3"/>
        <v>194417.42999999996</v>
      </c>
    </row>
    <row r="40" spans="1:9" x14ac:dyDescent="0.3">
      <c r="A40">
        <v>39</v>
      </c>
      <c r="B40" t="s">
        <v>309</v>
      </c>
      <c r="C40">
        <v>249</v>
      </c>
      <c r="D40" s="3">
        <v>53</v>
      </c>
      <c r="E40">
        <v>22</v>
      </c>
      <c r="F40" s="3">
        <f t="shared" si="0"/>
        <v>54.78</v>
      </c>
      <c r="G40" s="3">
        <f t="shared" si="1"/>
        <v>194.22</v>
      </c>
      <c r="H40" s="3">
        <f t="shared" si="2"/>
        <v>13197</v>
      </c>
      <c r="I40" s="3">
        <f t="shared" si="3"/>
        <v>10293.66</v>
      </c>
    </row>
    <row r="41" spans="1:9" x14ac:dyDescent="0.3">
      <c r="A41">
        <v>40</v>
      </c>
      <c r="B41" t="s">
        <v>305</v>
      </c>
      <c r="C41">
        <v>599</v>
      </c>
      <c r="D41" s="3">
        <v>479</v>
      </c>
      <c r="E41">
        <v>30</v>
      </c>
      <c r="F41" s="3">
        <f t="shared" si="0"/>
        <v>179.7</v>
      </c>
      <c r="G41" s="3">
        <f t="shared" si="1"/>
        <v>419.3</v>
      </c>
      <c r="H41" s="3">
        <f t="shared" si="2"/>
        <v>286921</v>
      </c>
      <c r="I41" s="3">
        <f t="shared" si="3"/>
        <v>200844.7</v>
      </c>
    </row>
    <row r="42" spans="1:9" x14ac:dyDescent="0.3">
      <c r="A42">
        <v>41</v>
      </c>
      <c r="B42" t="s">
        <v>306</v>
      </c>
      <c r="C42">
        <v>599</v>
      </c>
      <c r="D42" s="3">
        <v>63</v>
      </c>
      <c r="E42">
        <v>5</v>
      </c>
      <c r="F42" s="3">
        <f t="shared" si="0"/>
        <v>29.950000000000003</v>
      </c>
      <c r="G42" s="3">
        <f t="shared" si="1"/>
        <v>569.04999999999995</v>
      </c>
      <c r="H42" s="3">
        <f t="shared" si="2"/>
        <v>37737</v>
      </c>
      <c r="I42" s="3">
        <f t="shared" si="3"/>
        <v>35850.149999999994</v>
      </c>
    </row>
    <row r="43" spans="1:9" x14ac:dyDescent="0.3">
      <c r="A43">
        <v>42</v>
      </c>
      <c r="B43" t="s">
        <v>307</v>
      </c>
      <c r="C43">
        <v>499</v>
      </c>
      <c r="D43" s="3">
        <v>174</v>
      </c>
      <c r="E43">
        <v>21</v>
      </c>
      <c r="F43" s="3">
        <f t="shared" si="0"/>
        <v>104.78999999999999</v>
      </c>
      <c r="G43" s="3">
        <f t="shared" si="1"/>
        <v>394.21000000000004</v>
      </c>
      <c r="H43" s="3">
        <f t="shared" si="2"/>
        <v>86826</v>
      </c>
      <c r="I43" s="3">
        <f t="shared" si="3"/>
        <v>68592.540000000008</v>
      </c>
    </row>
    <row r="44" spans="1:9" x14ac:dyDescent="0.3">
      <c r="A44">
        <v>43</v>
      </c>
      <c r="B44" t="s">
        <v>309</v>
      </c>
      <c r="C44">
        <v>249</v>
      </c>
      <c r="D44" s="3">
        <v>480</v>
      </c>
      <c r="E44">
        <v>31</v>
      </c>
      <c r="F44" s="3">
        <f t="shared" si="0"/>
        <v>77.19</v>
      </c>
      <c r="G44" s="3">
        <f t="shared" si="1"/>
        <v>171.81</v>
      </c>
      <c r="H44" s="3">
        <f t="shared" si="2"/>
        <v>119520</v>
      </c>
      <c r="I44" s="3">
        <f t="shared" si="3"/>
        <v>82468.800000000003</v>
      </c>
    </row>
    <row r="45" spans="1:9" x14ac:dyDescent="0.3">
      <c r="A45">
        <v>44</v>
      </c>
      <c r="B45" t="s">
        <v>309</v>
      </c>
      <c r="C45">
        <v>249</v>
      </c>
      <c r="D45" s="3">
        <v>192</v>
      </c>
      <c r="E45">
        <v>15</v>
      </c>
      <c r="F45" s="3">
        <f t="shared" si="0"/>
        <v>37.35</v>
      </c>
      <c r="G45" s="3">
        <f t="shared" si="1"/>
        <v>211.65</v>
      </c>
      <c r="H45" s="3">
        <f t="shared" si="2"/>
        <v>47808</v>
      </c>
      <c r="I45" s="3">
        <f t="shared" si="3"/>
        <v>40636.800000000003</v>
      </c>
    </row>
    <row r="46" spans="1:9" x14ac:dyDescent="0.3">
      <c r="A46">
        <v>45</v>
      </c>
      <c r="B46" t="s">
        <v>306</v>
      </c>
      <c r="C46">
        <v>599</v>
      </c>
      <c r="D46" s="3">
        <v>468</v>
      </c>
      <c r="E46">
        <v>35</v>
      </c>
      <c r="F46" s="3">
        <f t="shared" si="0"/>
        <v>209.64999999999998</v>
      </c>
      <c r="G46" s="3">
        <f t="shared" si="1"/>
        <v>389.35</v>
      </c>
      <c r="H46" s="3">
        <f t="shared" si="2"/>
        <v>280332</v>
      </c>
      <c r="I46" s="3">
        <f t="shared" si="3"/>
        <v>182215.80000000002</v>
      </c>
    </row>
    <row r="47" spans="1:9" x14ac:dyDescent="0.3">
      <c r="A47">
        <v>46</v>
      </c>
      <c r="B47" t="s">
        <v>309</v>
      </c>
      <c r="C47">
        <v>249</v>
      </c>
      <c r="D47" s="3">
        <v>275</v>
      </c>
      <c r="E47">
        <v>20</v>
      </c>
      <c r="F47" s="3">
        <f t="shared" si="0"/>
        <v>49.800000000000004</v>
      </c>
      <c r="G47" s="3">
        <f t="shared" si="1"/>
        <v>199.2</v>
      </c>
      <c r="H47" s="3">
        <f t="shared" si="2"/>
        <v>68475</v>
      </c>
      <c r="I47" s="3">
        <f t="shared" si="3"/>
        <v>54780</v>
      </c>
    </row>
    <row r="48" spans="1:9" x14ac:dyDescent="0.3">
      <c r="A48">
        <v>47</v>
      </c>
      <c r="B48" t="s">
        <v>309</v>
      </c>
      <c r="C48">
        <v>249</v>
      </c>
      <c r="D48" s="3">
        <v>194</v>
      </c>
      <c r="E48">
        <v>9</v>
      </c>
      <c r="F48" s="3">
        <f t="shared" si="0"/>
        <v>22.41</v>
      </c>
      <c r="G48" s="3">
        <f t="shared" si="1"/>
        <v>226.59</v>
      </c>
      <c r="H48" s="3">
        <f t="shared" si="2"/>
        <v>48306</v>
      </c>
      <c r="I48" s="3">
        <f t="shared" si="3"/>
        <v>43958.46</v>
      </c>
    </row>
    <row r="49" spans="1:9" x14ac:dyDescent="0.3">
      <c r="A49">
        <v>48</v>
      </c>
      <c r="B49" t="s">
        <v>310</v>
      </c>
      <c r="C49">
        <v>49</v>
      </c>
      <c r="D49" s="3">
        <v>450</v>
      </c>
      <c r="E49">
        <v>25</v>
      </c>
      <c r="F49" s="3">
        <f t="shared" si="0"/>
        <v>12.25</v>
      </c>
      <c r="G49" s="3">
        <f t="shared" si="1"/>
        <v>36.75</v>
      </c>
      <c r="H49" s="3">
        <f t="shared" si="2"/>
        <v>22050</v>
      </c>
      <c r="I49" s="3">
        <f t="shared" si="3"/>
        <v>16537.5</v>
      </c>
    </row>
    <row r="50" spans="1:9" x14ac:dyDescent="0.3">
      <c r="A50">
        <v>49</v>
      </c>
      <c r="B50" t="s">
        <v>306</v>
      </c>
      <c r="C50">
        <v>599</v>
      </c>
      <c r="D50" s="3">
        <v>179</v>
      </c>
      <c r="E50">
        <v>35</v>
      </c>
      <c r="F50" s="3">
        <f t="shared" si="0"/>
        <v>209.64999999999998</v>
      </c>
      <c r="G50" s="3">
        <f t="shared" si="1"/>
        <v>389.35</v>
      </c>
      <c r="H50" s="3">
        <f t="shared" si="2"/>
        <v>107221</v>
      </c>
      <c r="I50" s="3">
        <f t="shared" si="3"/>
        <v>69693.650000000009</v>
      </c>
    </row>
    <row r="51" spans="1:9" x14ac:dyDescent="0.3">
      <c r="A51">
        <v>50</v>
      </c>
      <c r="B51" t="s">
        <v>309</v>
      </c>
      <c r="C51">
        <v>249</v>
      </c>
      <c r="D51" s="3">
        <v>450</v>
      </c>
      <c r="E51">
        <v>5</v>
      </c>
      <c r="F51" s="3">
        <f t="shared" si="0"/>
        <v>12.450000000000001</v>
      </c>
      <c r="G51" s="3">
        <f t="shared" si="1"/>
        <v>236.55</v>
      </c>
      <c r="H51" s="3">
        <f t="shared" si="2"/>
        <v>112050</v>
      </c>
      <c r="I51" s="3">
        <f t="shared" si="3"/>
        <v>106447.5</v>
      </c>
    </row>
    <row r="52" spans="1:9" x14ac:dyDescent="0.3">
      <c r="A52">
        <v>51</v>
      </c>
      <c r="B52" t="s">
        <v>305</v>
      </c>
      <c r="C52">
        <v>599</v>
      </c>
      <c r="D52" s="3">
        <v>55</v>
      </c>
      <c r="E52">
        <v>15</v>
      </c>
      <c r="F52" s="3">
        <f t="shared" si="0"/>
        <v>89.85</v>
      </c>
      <c r="G52" s="3">
        <f t="shared" si="1"/>
        <v>509.15</v>
      </c>
      <c r="H52" s="3">
        <f t="shared" si="2"/>
        <v>32945</v>
      </c>
      <c r="I52" s="3">
        <f t="shared" si="3"/>
        <v>28003.25</v>
      </c>
    </row>
    <row r="53" spans="1:9" x14ac:dyDescent="0.3">
      <c r="A53">
        <v>52</v>
      </c>
      <c r="B53" t="s">
        <v>308</v>
      </c>
      <c r="C53">
        <v>499</v>
      </c>
      <c r="D53" s="3">
        <v>368</v>
      </c>
      <c r="E53">
        <v>35</v>
      </c>
      <c r="F53" s="3">
        <f t="shared" si="0"/>
        <v>174.64999999999998</v>
      </c>
      <c r="G53" s="3">
        <f t="shared" si="1"/>
        <v>324.35000000000002</v>
      </c>
      <c r="H53" s="3">
        <f t="shared" si="2"/>
        <v>183632</v>
      </c>
      <c r="I53" s="3">
        <f t="shared" si="3"/>
        <v>119360.8</v>
      </c>
    </row>
    <row r="54" spans="1:9" x14ac:dyDescent="0.3">
      <c r="A54">
        <v>53</v>
      </c>
      <c r="B54" t="s">
        <v>310</v>
      </c>
      <c r="C54">
        <v>49</v>
      </c>
      <c r="D54" s="3">
        <v>59</v>
      </c>
      <c r="E54">
        <v>27</v>
      </c>
      <c r="F54" s="3">
        <f t="shared" si="0"/>
        <v>13.23</v>
      </c>
      <c r="G54" s="3">
        <f t="shared" si="1"/>
        <v>35.769999999999996</v>
      </c>
      <c r="H54" s="3">
        <f t="shared" si="2"/>
        <v>2891</v>
      </c>
      <c r="I54" s="3">
        <f t="shared" si="3"/>
        <v>2110.4299999999998</v>
      </c>
    </row>
    <row r="55" spans="1:9" x14ac:dyDescent="0.3">
      <c r="A55">
        <v>54</v>
      </c>
      <c r="B55" t="s">
        <v>308</v>
      </c>
      <c r="C55">
        <v>499</v>
      </c>
      <c r="D55" s="3">
        <v>248</v>
      </c>
      <c r="E55">
        <v>10</v>
      </c>
      <c r="F55" s="3">
        <f t="shared" si="0"/>
        <v>49.900000000000006</v>
      </c>
      <c r="G55" s="3">
        <f t="shared" si="1"/>
        <v>449.1</v>
      </c>
      <c r="H55" s="3">
        <f t="shared" si="2"/>
        <v>123752</v>
      </c>
      <c r="I55" s="3">
        <f t="shared" si="3"/>
        <v>111376.8</v>
      </c>
    </row>
    <row r="56" spans="1:9" x14ac:dyDescent="0.3">
      <c r="A56">
        <v>55</v>
      </c>
      <c r="B56" t="s">
        <v>308</v>
      </c>
      <c r="C56">
        <v>499</v>
      </c>
      <c r="D56" s="3">
        <v>324</v>
      </c>
      <c r="E56">
        <v>29</v>
      </c>
      <c r="F56" s="3">
        <f t="shared" si="0"/>
        <v>144.70999999999998</v>
      </c>
      <c r="G56" s="3">
        <f t="shared" si="1"/>
        <v>354.29</v>
      </c>
      <c r="H56" s="3">
        <f t="shared" si="2"/>
        <v>161676</v>
      </c>
      <c r="I56" s="3">
        <f t="shared" si="3"/>
        <v>114789.96</v>
      </c>
    </row>
    <row r="57" spans="1:9" x14ac:dyDescent="0.3">
      <c r="A57">
        <v>56</v>
      </c>
      <c r="B57" t="s">
        <v>308</v>
      </c>
      <c r="C57">
        <v>499</v>
      </c>
      <c r="D57" s="3">
        <v>135</v>
      </c>
      <c r="E57">
        <v>25</v>
      </c>
      <c r="F57" s="3">
        <f t="shared" si="0"/>
        <v>124.75</v>
      </c>
      <c r="G57" s="3">
        <f t="shared" si="1"/>
        <v>374.25</v>
      </c>
      <c r="H57" s="3">
        <f t="shared" si="2"/>
        <v>67365</v>
      </c>
      <c r="I57" s="3">
        <f t="shared" si="3"/>
        <v>50523.75</v>
      </c>
    </row>
    <row r="58" spans="1:9" x14ac:dyDescent="0.3">
      <c r="A58">
        <v>57</v>
      </c>
      <c r="B58" t="s">
        <v>307</v>
      </c>
      <c r="C58">
        <v>499</v>
      </c>
      <c r="D58" s="3">
        <v>489</v>
      </c>
      <c r="E58">
        <v>12</v>
      </c>
      <c r="F58" s="3">
        <f t="shared" si="0"/>
        <v>59.879999999999995</v>
      </c>
      <c r="G58" s="3">
        <f t="shared" si="1"/>
        <v>439.12</v>
      </c>
      <c r="H58" s="3">
        <f t="shared" si="2"/>
        <v>244011</v>
      </c>
      <c r="I58" s="3">
        <f t="shared" si="3"/>
        <v>214729.68</v>
      </c>
    </row>
    <row r="59" spans="1:9" x14ac:dyDescent="0.3">
      <c r="A59">
        <v>58</v>
      </c>
      <c r="B59" t="s">
        <v>310</v>
      </c>
      <c r="C59">
        <v>49</v>
      </c>
      <c r="D59" s="3">
        <v>311</v>
      </c>
      <c r="E59">
        <v>15</v>
      </c>
      <c r="F59" s="3">
        <f t="shared" si="0"/>
        <v>7.35</v>
      </c>
      <c r="G59" s="3">
        <f t="shared" si="1"/>
        <v>41.65</v>
      </c>
      <c r="H59" s="3">
        <f t="shared" si="2"/>
        <v>15239</v>
      </c>
      <c r="I59" s="3">
        <f t="shared" si="3"/>
        <v>12953.15</v>
      </c>
    </row>
    <row r="60" spans="1:9" x14ac:dyDescent="0.3">
      <c r="A60">
        <v>59</v>
      </c>
      <c r="B60" t="s">
        <v>309</v>
      </c>
      <c r="C60">
        <v>249</v>
      </c>
      <c r="D60" s="3">
        <v>139</v>
      </c>
      <c r="E60">
        <v>20</v>
      </c>
      <c r="F60" s="3">
        <f t="shared" si="0"/>
        <v>49.800000000000004</v>
      </c>
      <c r="G60" s="3">
        <f t="shared" si="1"/>
        <v>199.2</v>
      </c>
      <c r="H60" s="3">
        <f t="shared" si="2"/>
        <v>34611</v>
      </c>
      <c r="I60" s="3">
        <f t="shared" si="3"/>
        <v>27688.799999999999</v>
      </c>
    </row>
    <row r="61" spans="1:9" x14ac:dyDescent="0.3">
      <c r="A61">
        <v>60</v>
      </c>
      <c r="B61" t="s">
        <v>307</v>
      </c>
      <c r="C61">
        <v>499</v>
      </c>
      <c r="D61" s="3">
        <v>25</v>
      </c>
      <c r="E61">
        <v>26</v>
      </c>
      <c r="F61" s="3">
        <f t="shared" si="0"/>
        <v>129.74</v>
      </c>
      <c r="G61" s="3">
        <f t="shared" si="1"/>
        <v>369.26</v>
      </c>
      <c r="H61" s="3">
        <f t="shared" si="2"/>
        <v>12475</v>
      </c>
      <c r="I61" s="3">
        <f t="shared" si="3"/>
        <v>9231.5</v>
      </c>
    </row>
    <row r="62" spans="1:9" x14ac:dyDescent="0.3">
      <c r="A62">
        <v>61</v>
      </c>
      <c r="B62" t="s">
        <v>305</v>
      </c>
      <c r="C62">
        <v>599</v>
      </c>
      <c r="D62" s="3">
        <v>333</v>
      </c>
      <c r="E62">
        <v>6</v>
      </c>
      <c r="F62" s="3">
        <f t="shared" si="0"/>
        <v>35.94</v>
      </c>
      <c r="G62" s="3">
        <f t="shared" si="1"/>
        <v>563.05999999999995</v>
      </c>
      <c r="H62" s="3">
        <f t="shared" si="2"/>
        <v>199467</v>
      </c>
      <c r="I62" s="3">
        <f t="shared" si="3"/>
        <v>187498.97999999998</v>
      </c>
    </row>
    <row r="63" spans="1:9" x14ac:dyDescent="0.3">
      <c r="A63">
        <v>62</v>
      </c>
      <c r="B63" t="s">
        <v>308</v>
      </c>
      <c r="C63">
        <v>499</v>
      </c>
      <c r="D63" s="3">
        <v>171</v>
      </c>
      <c r="E63">
        <v>12</v>
      </c>
      <c r="F63" s="3">
        <f t="shared" si="0"/>
        <v>59.879999999999995</v>
      </c>
      <c r="G63" s="3">
        <f t="shared" si="1"/>
        <v>439.12</v>
      </c>
      <c r="H63" s="3">
        <f t="shared" si="2"/>
        <v>85329</v>
      </c>
      <c r="I63" s="3">
        <f t="shared" si="3"/>
        <v>75089.52</v>
      </c>
    </row>
    <row r="64" spans="1:9" x14ac:dyDescent="0.3">
      <c r="A64">
        <v>63</v>
      </c>
      <c r="B64" t="s">
        <v>307</v>
      </c>
      <c r="C64">
        <v>499</v>
      </c>
      <c r="D64" s="3">
        <v>278</v>
      </c>
      <c r="E64">
        <v>14</v>
      </c>
      <c r="F64" s="3">
        <f t="shared" si="0"/>
        <v>69.860000000000014</v>
      </c>
      <c r="G64" s="3">
        <f t="shared" si="1"/>
        <v>429.14</v>
      </c>
      <c r="H64" s="3">
        <f t="shared" si="2"/>
        <v>138722</v>
      </c>
      <c r="I64" s="3">
        <f t="shared" si="3"/>
        <v>119300.92</v>
      </c>
    </row>
    <row r="65" spans="1:9" x14ac:dyDescent="0.3">
      <c r="A65">
        <v>64</v>
      </c>
      <c r="B65" t="s">
        <v>306</v>
      </c>
      <c r="C65">
        <v>599</v>
      </c>
      <c r="D65" s="3">
        <v>392</v>
      </c>
      <c r="E65">
        <v>10</v>
      </c>
      <c r="F65" s="3">
        <f t="shared" si="0"/>
        <v>59.900000000000006</v>
      </c>
      <c r="G65" s="3">
        <f t="shared" si="1"/>
        <v>539.1</v>
      </c>
      <c r="H65" s="3">
        <f t="shared" si="2"/>
        <v>234808</v>
      </c>
      <c r="I65" s="3">
        <f t="shared" si="3"/>
        <v>211327.2</v>
      </c>
    </row>
    <row r="66" spans="1:9" x14ac:dyDescent="0.3">
      <c r="A66">
        <v>65</v>
      </c>
      <c r="B66" t="s">
        <v>308</v>
      </c>
      <c r="C66">
        <v>499</v>
      </c>
      <c r="D66" s="3">
        <v>93</v>
      </c>
      <c r="E66">
        <v>16</v>
      </c>
      <c r="F66" s="3">
        <f t="shared" si="0"/>
        <v>79.84</v>
      </c>
      <c r="G66" s="3">
        <f t="shared" si="1"/>
        <v>419.15999999999997</v>
      </c>
      <c r="H66" s="3">
        <f t="shared" si="2"/>
        <v>46407</v>
      </c>
      <c r="I66" s="3">
        <f t="shared" si="3"/>
        <v>38981.879999999997</v>
      </c>
    </row>
    <row r="67" spans="1:9" x14ac:dyDescent="0.3">
      <c r="A67">
        <v>66</v>
      </c>
      <c r="B67" t="s">
        <v>308</v>
      </c>
      <c r="C67">
        <v>499</v>
      </c>
      <c r="D67" s="3">
        <v>320</v>
      </c>
      <c r="E67">
        <v>10</v>
      </c>
      <c r="F67" s="3">
        <f t="shared" ref="F67:F101" si="4">C67*E67%</f>
        <v>49.900000000000006</v>
      </c>
      <c r="G67" s="3">
        <f t="shared" ref="G67:G101" si="5">C67-F67</f>
        <v>449.1</v>
      </c>
      <c r="H67" s="3">
        <f t="shared" ref="H67:H101" si="6">C67*D67</f>
        <v>159680</v>
      </c>
      <c r="I67" s="3">
        <f t="shared" ref="I67:I101" si="7">D67*G67</f>
        <v>143712</v>
      </c>
    </row>
    <row r="68" spans="1:9" x14ac:dyDescent="0.3">
      <c r="A68">
        <v>67</v>
      </c>
      <c r="B68" t="s">
        <v>305</v>
      </c>
      <c r="C68">
        <v>599</v>
      </c>
      <c r="D68" s="3">
        <v>18</v>
      </c>
      <c r="E68">
        <v>19</v>
      </c>
      <c r="F68" s="3">
        <f t="shared" si="4"/>
        <v>113.81</v>
      </c>
      <c r="G68" s="3">
        <f t="shared" si="5"/>
        <v>485.19</v>
      </c>
      <c r="H68" s="3">
        <f t="shared" si="6"/>
        <v>10782</v>
      </c>
      <c r="I68" s="3">
        <f t="shared" si="7"/>
        <v>8733.42</v>
      </c>
    </row>
    <row r="69" spans="1:9" x14ac:dyDescent="0.3">
      <c r="A69">
        <v>68</v>
      </c>
      <c r="B69" t="s">
        <v>306</v>
      </c>
      <c r="C69">
        <v>599</v>
      </c>
      <c r="D69" s="3">
        <v>246</v>
      </c>
      <c r="E69">
        <v>33</v>
      </c>
      <c r="F69" s="3">
        <f t="shared" si="4"/>
        <v>197.67000000000002</v>
      </c>
      <c r="G69" s="3">
        <f t="shared" si="5"/>
        <v>401.33</v>
      </c>
      <c r="H69" s="3">
        <f t="shared" si="6"/>
        <v>147354</v>
      </c>
      <c r="I69" s="3">
        <f t="shared" si="7"/>
        <v>98727.18</v>
      </c>
    </row>
    <row r="70" spans="1:9" x14ac:dyDescent="0.3">
      <c r="A70">
        <v>69</v>
      </c>
      <c r="B70" t="s">
        <v>310</v>
      </c>
      <c r="C70">
        <v>49</v>
      </c>
      <c r="D70" s="3">
        <v>269</v>
      </c>
      <c r="E70">
        <v>9</v>
      </c>
      <c r="F70" s="3">
        <f t="shared" si="4"/>
        <v>4.41</v>
      </c>
      <c r="G70" s="3">
        <f t="shared" si="5"/>
        <v>44.59</v>
      </c>
      <c r="H70" s="3">
        <f t="shared" si="6"/>
        <v>13181</v>
      </c>
      <c r="I70" s="3">
        <f t="shared" si="7"/>
        <v>11994.710000000001</v>
      </c>
    </row>
    <row r="71" spans="1:9" x14ac:dyDescent="0.3">
      <c r="A71">
        <v>70</v>
      </c>
      <c r="B71" t="s">
        <v>305</v>
      </c>
      <c r="C71">
        <v>599</v>
      </c>
      <c r="D71" s="3">
        <v>350</v>
      </c>
      <c r="E71">
        <v>23</v>
      </c>
      <c r="F71" s="3">
        <f t="shared" si="4"/>
        <v>137.77000000000001</v>
      </c>
      <c r="G71" s="3">
        <f t="shared" si="5"/>
        <v>461.23</v>
      </c>
      <c r="H71" s="3">
        <f t="shared" si="6"/>
        <v>209650</v>
      </c>
      <c r="I71" s="3">
        <f t="shared" si="7"/>
        <v>161430.5</v>
      </c>
    </row>
    <row r="72" spans="1:9" x14ac:dyDescent="0.3">
      <c r="A72">
        <v>71</v>
      </c>
      <c r="B72" t="s">
        <v>309</v>
      </c>
      <c r="C72">
        <v>249</v>
      </c>
      <c r="D72" s="3">
        <v>57</v>
      </c>
      <c r="E72">
        <v>10</v>
      </c>
      <c r="F72" s="3">
        <f t="shared" si="4"/>
        <v>24.900000000000002</v>
      </c>
      <c r="G72" s="3">
        <f t="shared" si="5"/>
        <v>224.1</v>
      </c>
      <c r="H72" s="3">
        <f t="shared" si="6"/>
        <v>14193</v>
      </c>
      <c r="I72" s="3">
        <f t="shared" si="7"/>
        <v>12773.699999999999</v>
      </c>
    </row>
    <row r="73" spans="1:9" x14ac:dyDescent="0.3">
      <c r="A73">
        <v>72</v>
      </c>
      <c r="B73" t="s">
        <v>310</v>
      </c>
      <c r="C73">
        <v>49</v>
      </c>
      <c r="D73" s="3">
        <v>390</v>
      </c>
      <c r="E73">
        <v>5</v>
      </c>
      <c r="F73" s="3">
        <f t="shared" si="4"/>
        <v>2.4500000000000002</v>
      </c>
      <c r="G73" s="3">
        <f t="shared" si="5"/>
        <v>46.55</v>
      </c>
      <c r="H73" s="3">
        <f t="shared" si="6"/>
        <v>19110</v>
      </c>
      <c r="I73" s="3">
        <f t="shared" si="7"/>
        <v>18154.5</v>
      </c>
    </row>
    <row r="74" spans="1:9" x14ac:dyDescent="0.3">
      <c r="A74">
        <v>73</v>
      </c>
      <c r="B74" t="s">
        <v>307</v>
      </c>
      <c r="C74">
        <v>499</v>
      </c>
      <c r="D74" s="3">
        <v>344</v>
      </c>
      <c r="E74">
        <v>17</v>
      </c>
      <c r="F74" s="3">
        <f t="shared" si="4"/>
        <v>84.830000000000013</v>
      </c>
      <c r="G74" s="3">
        <f t="shared" si="5"/>
        <v>414.16999999999996</v>
      </c>
      <c r="H74" s="3">
        <f t="shared" si="6"/>
        <v>171656</v>
      </c>
      <c r="I74" s="3">
        <f t="shared" si="7"/>
        <v>142474.47999999998</v>
      </c>
    </row>
    <row r="75" spans="1:9" x14ac:dyDescent="0.3">
      <c r="A75">
        <v>74</v>
      </c>
      <c r="B75" t="s">
        <v>307</v>
      </c>
      <c r="C75">
        <v>499</v>
      </c>
      <c r="D75" s="3">
        <v>96</v>
      </c>
      <c r="E75">
        <v>30</v>
      </c>
      <c r="F75" s="3">
        <f t="shared" si="4"/>
        <v>149.69999999999999</v>
      </c>
      <c r="G75" s="3">
        <f t="shared" si="5"/>
        <v>349.3</v>
      </c>
      <c r="H75" s="3">
        <f t="shared" si="6"/>
        <v>47904</v>
      </c>
      <c r="I75" s="3">
        <f t="shared" si="7"/>
        <v>33532.800000000003</v>
      </c>
    </row>
    <row r="76" spans="1:9" x14ac:dyDescent="0.3">
      <c r="A76">
        <v>75</v>
      </c>
      <c r="B76" t="s">
        <v>308</v>
      </c>
      <c r="C76">
        <v>499</v>
      </c>
      <c r="D76" s="3">
        <v>371</v>
      </c>
      <c r="E76">
        <v>9</v>
      </c>
      <c r="F76" s="3">
        <f t="shared" si="4"/>
        <v>44.91</v>
      </c>
      <c r="G76" s="3">
        <f t="shared" si="5"/>
        <v>454.09000000000003</v>
      </c>
      <c r="H76" s="3">
        <f t="shared" si="6"/>
        <v>185129</v>
      </c>
      <c r="I76" s="3">
        <f t="shared" si="7"/>
        <v>168467.39</v>
      </c>
    </row>
    <row r="77" spans="1:9" x14ac:dyDescent="0.3">
      <c r="A77">
        <v>76</v>
      </c>
      <c r="B77" t="s">
        <v>309</v>
      </c>
      <c r="C77">
        <v>249</v>
      </c>
      <c r="D77" s="3">
        <v>448</v>
      </c>
      <c r="E77">
        <v>5</v>
      </c>
      <c r="F77" s="3">
        <f t="shared" si="4"/>
        <v>12.450000000000001</v>
      </c>
      <c r="G77" s="3">
        <f t="shared" si="5"/>
        <v>236.55</v>
      </c>
      <c r="H77" s="3">
        <f t="shared" si="6"/>
        <v>111552</v>
      </c>
      <c r="I77" s="3">
        <f t="shared" si="7"/>
        <v>105974.40000000001</v>
      </c>
    </row>
    <row r="78" spans="1:9" x14ac:dyDescent="0.3">
      <c r="A78">
        <v>77</v>
      </c>
      <c r="B78" t="s">
        <v>306</v>
      </c>
      <c r="C78">
        <v>599</v>
      </c>
      <c r="D78" s="3">
        <v>459</v>
      </c>
      <c r="E78">
        <v>21</v>
      </c>
      <c r="F78" s="3">
        <f t="shared" si="4"/>
        <v>125.78999999999999</v>
      </c>
      <c r="G78" s="3">
        <f t="shared" si="5"/>
        <v>473.21000000000004</v>
      </c>
      <c r="H78" s="3">
        <f t="shared" si="6"/>
        <v>274941</v>
      </c>
      <c r="I78" s="3">
        <f t="shared" si="7"/>
        <v>217203.39</v>
      </c>
    </row>
    <row r="79" spans="1:9" x14ac:dyDescent="0.3">
      <c r="A79">
        <v>78</v>
      </c>
      <c r="B79" t="s">
        <v>309</v>
      </c>
      <c r="C79">
        <v>249</v>
      </c>
      <c r="D79" s="3">
        <v>432</v>
      </c>
      <c r="E79">
        <v>6</v>
      </c>
      <c r="F79" s="3">
        <f t="shared" si="4"/>
        <v>14.94</v>
      </c>
      <c r="G79" s="3">
        <f t="shared" si="5"/>
        <v>234.06</v>
      </c>
      <c r="H79" s="3">
        <f t="shared" si="6"/>
        <v>107568</v>
      </c>
      <c r="I79" s="3">
        <f t="shared" si="7"/>
        <v>101113.92</v>
      </c>
    </row>
    <row r="80" spans="1:9" x14ac:dyDescent="0.3">
      <c r="A80">
        <v>79</v>
      </c>
      <c r="B80" t="s">
        <v>309</v>
      </c>
      <c r="C80">
        <v>249</v>
      </c>
      <c r="D80" s="3">
        <v>268</v>
      </c>
      <c r="E80">
        <v>29</v>
      </c>
      <c r="F80" s="3">
        <f t="shared" si="4"/>
        <v>72.209999999999994</v>
      </c>
      <c r="G80" s="3">
        <f t="shared" si="5"/>
        <v>176.79000000000002</v>
      </c>
      <c r="H80" s="3">
        <f t="shared" si="6"/>
        <v>66732</v>
      </c>
      <c r="I80" s="3">
        <f t="shared" si="7"/>
        <v>47379.720000000008</v>
      </c>
    </row>
    <row r="81" spans="1:9" x14ac:dyDescent="0.3">
      <c r="A81">
        <v>80</v>
      </c>
      <c r="B81" t="s">
        <v>309</v>
      </c>
      <c r="C81">
        <v>249</v>
      </c>
      <c r="D81" s="3">
        <v>435</v>
      </c>
      <c r="E81">
        <v>23</v>
      </c>
      <c r="F81" s="3">
        <f t="shared" si="4"/>
        <v>57.27</v>
      </c>
      <c r="G81" s="3">
        <f t="shared" si="5"/>
        <v>191.73</v>
      </c>
      <c r="H81" s="3">
        <f t="shared" si="6"/>
        <v>108315</v>
      </c>
      <c r="I81" s="3">
        <f t="shared" si="7"/>
        <v>83402.549999999988</v>
      </c>
    </row>
    <row r="82" spans="1:9" x14ac:dyDescent="0.3">
      <c r="A82">
        <v>81</v>
      </c>
      <c r="B82" t="s">
        <v>310</v>
      </c>
      <c r="C82">
        <v>49</v>
      </c>
      <c r="D82" s="3">
        <v>39</v>
      </c>
      <c r="E82">
        <v>9</v>
      </c>
      <c r="F82" s="3">
        <f t="shared" si="4"/>
        <v>4.41</v>
      </c>
      <c r="G82" s="3">
        <f t="shared" si="5"/>
        <v>44.59</v>
      </c>
      <c r="H82" s="3">
        <f t="shared" si="6"/>
        <v>1911</v>
      </c>
      <c r="I82" s="3">
        <f t="shared" si="7"/>
        <v>1739.0100000000002</v>
      </c>
    </row>
    <row r="83" spans="1:9" x14ac:dyDescent="0.3">
      <c r="A83">
        <v>82</v>
      </c>
      <c r="B83" t="s">
        <v>308</v>
      </c>
      <c r="C83">
        <v>499</v>
      </c>
      <c r="D83" s="3">
        <v>210</v>
      </c>
      <c r="E83">
        <v>26</v>
      </c>
      <c r="F83" s="3">
        <f t="shared" si="4"/>
        <v>129.74</v>
      </c>
      <c r="G83" s="3">
        <f t="shared" si="5"/>
        <v>369.26</v>
      </c>
      <c r="H83" s="3">
        <f t="shared" si="6"/>
        <v>104790</v>
      </c>
      <c r="I83" s="3">
        <f t="shared" si="7"/>
        <v>77544.599999999991</v>
      </c>
    </row>
    <row r="84" spans="1:9" x14ac:dyDescent="0.3">
      <c r="A84">
        <v>83</v>
      </c>
      <c r="B84" t="s">
        <v>305</v>
      </c>
      <c r="C84">
        <v>599</v>
      </c>
      <c r="D84" s="3">
        <v>85</v>
      </c>
      <c r="E84">
        <v>30</v>
      </c>
      <c r="F84" s="3">
        <f t="shared" si="4"/>
        <v>179.7</v>
      </c>
      <c r="G84" s="3">
        <f t="shared" si="5"/>
        <v>419.3</v>
      </c>
      <c r="H84" s="3">
        <f t="shared" si="6"/>
        <v>50915</v>
      </c>
      <c r="I84" s="3">
        <f t="shared" si="7"/>
        <v>35640.5</v>
      </c>
    </row>
    <row r="85" spans="1:9" x14ac:dyDescent="0.3">
      <c r="A85">
        <v>84</v>
      </c>
      <c r="B85" t="s">
        <v>309</v>
      </c>
      <c r="C85">
        <v>249</v>
      </c>
      <c r="D85" s="3">
        <v>424</v>
      </c>
      <c r="E85">
        <v>18</v>
      </c>
      <c r="F85" s="3">
        <f t="shared" si="4"/>
        <v>44.82</v>
      </c>
      <c r="G85" s="3">
        <f t="shared" si="5"/>
        <v>204.18</v>
      </c>
      <c r="H85" s="3">
        <f t="shared" si="6"/>
        <v>105576</v>
      </c>
      <c r="I85" s="3">
        <f t="shared" si="7"/>
        <v>86572.32</v>
      </c>
    </row>
    <row r="86" spans="1:9" x14ac:dyDescent="0.3">
      <c r="A86">
        <v>85</v>
      </c>
      <c r="B86" t="s">
        <v>305</v>
      </c>
      <c r="C86">
        <v>599</v>
      </c>
      <c r="D86" s="3">
        <v>54</v>
      </c>
      <c r="E86">
        <v>23</v>
      </c>
      <c r="F86" s="3">
        <f t="shared" si="4"/>
        <v>137.77000000000001</v>
      </c>
      <c r="G86" s="3">
        <f t="shared" si="5"/>
        <v>461.23</v>
      </c>
      <c r="H86" s="3">
        <f t="shared" si="6"/>
        <v>32346</v>
      </c>
      <c r="I86" s="3">
        <f t="shared" si="7"/>
        <v>24906.420000000002</v>
      </c>
    </row>
    <row r="87" spans="1:9" x14ac:dyDescent="0.3">
      <c r="A87">
        <v>86</v>
      </c>
      <c r="B87" t="s">
        <v>307</v>
      </c>
      <c r="C87">
        <v>499</v>
      </c>
      <c r="D87" s="3">
        <v>364</v>
      </c>
      <c r="E87">
        <v>15</v>
      </c>
      <c r="F87" s="3">
        <f t="shared" si="4"/>
        <v>74.849999999999994</v>
      </c>
      <c r="G87" s="3">
        <f t="shared" si="5"/>
        <v>424.15</v>
      </c>
      <c r="H87" s="3">
        <f t="shared" si="6"/>
        <v>181636</v>
      </c>
      <c r="I87" s="3">
        <f t="shared" si="7"/>
        <v>154390.6</v>
      </c>
    </row>
    <row r="88" spans="1:9" x14ac:dyDescent="0.3">
      <c r="A88">
        <v>87</v>
      </c>
      <c r="B88" t="s">
        <v>307</v>
      </c>
      <c r="C88">
        <v>499</v>
      </c>
      <c r="D88" s="3">
        <v>392</v>
      </c>
      <c r="E88">
        <v>12</v>
      </c>
      <c r="F88" s="3">
        <f t="shared" si="4"/>
        <v>59.879999999999995</v>
      </c>
      <c r="G88" s="3">
        <f t="shared" si="5"/>
        <v>439.12</v>
      </c>
      <c r="H88" s="3">
        <f t="shared" si="6"/>
        <v>195608</v>
      </c>
      <c r="I88" s="3">
        <f t="shared" si="7"/>
        <v>172135.04000000001</v>
      </c>
    </row>
    <row r="89" spans="1:9" x14ac:dyDescent="0.3">
      <c r="A89">
        <v>88</v>
      </c>
      <c r="B89" t="s">
        <v>308</v>
      </c>
      <c r="C89">
        <v>499</v>
      </c>
      <c r="D89" s="3">
        <v>6</v>
      </c>
      <c r="E89">
        <v>16</v>
      </c>
      <c r="F89" s="3">
        <f t="shared" si="4"/>
        <v>79.84</v>
      </c>
      <c r="G89" s="3">
        <f t="shared" si="5"/>
        <v>419.15999999999997</v>
      </c>
      <c r="H89" s="3">
        <f t="shared" si="6"/>
        <v>2994</v>
      </c>
      <c r="I89" s="3">
        <f t="shared" si="7"/>
        <v>2514.96</v>
      </c>
    </row>
    <row r="90" spans="1:9" x14ac:dyDescent="0.3">
      <c r="A90">
        <v>89</v>
      </c>
      <c r="B90" t="s">
        <v>310</v>
      </c>
      <c r="C90">
        <v>49</v>
      </c>
      <c r="D90" s="3">
        <v>394</v>
      </c>
      <c r="E90">
        <v>11</v>
      </c>
      <c r="F90" s="3">
        <f t="shared" si="4"/>
        <v>5.39</v>
      </c>
      <c r="G90" s="3">
        <f t="shared" si="5"/>
        <v>43.61</v>
      </c>
      <c r="H90" s="3">
        <f t="shared" si="6"/>
        <v>19306</v>
      </c>
      <c r="I90" s="3">
        <f t="shared" si="7"/>
        <v>17182.34</v>
      </c>
    </row>
    <row r="91" spans="1:9" x14ac:dyDescent="0.3">
      <c r="A91">
        <v>90</v>
      </c>
      <c r="B91" t="s">
        <v>310</v>
      </c>
      <c r="C91">
        <v>49</v>
      </c>
      <c r="D91" s="3">
        <v>58</v>
      </c>
      <c r="E91">
        <v>17</v>
      </c>
      <c r="F91" s="3">
        <f t="shared" si="4"/>
        <v>8.33</v>
      </c>
      <c r="G91" s="3">
        <f t="shared" si="5"/>
        <v>40.67</v>
      </c>
      <c r="H91" s="3">
        <f t="shared" si="6"/>
        <v>2842</v>
      </c>
      <c r="I91" s="3">
        <f t="shared" si="7"/>
        <v>2358.86</v>
      </c>
    </row>
    <row r="92" spans="1:9" x14ac:dyDescent="0.3">
      <c r="A92">
        <v>91</v>
      </c>
      <c r="B92" t="s">
        <v>309</v>
      </c>
      <c r="C92">
        <v>249</v>
      </c>
      <c r="D92" s="3">
        <v>110</v>
      </c>
      <c r="E92">
        <v>9</v>
      </c>
      <c r="F92" s="3">
        <f t="shared" si="4"/>
        <v>22.41</v>
      </c>
      <c r="G92" s="3">
        <f t="shared" si="5"/>
        <v>226.59</v>
      </c>
      <c r="H92" s="3">
        <f t="shared" si="6"/>
        <v>27390</v>
      </c>
      <c r="I92" s="3">
        <f t="shared" si="7"/>
        <v>24924.9</v>
      </c>
    </row>
    <row r="93" spans="1:9" x14ac:dyDescent="0.3">
      <c r="A93">
        <v>92</v>
      </c>
      <c r="B93" t="s">
        <v>305</v>
      </c>
      <c r="C93">
        <v>599</v>
      </c>
      <c r="D93" s="3">
        <v>264</v>
      </c>
      <c r="E93">
        <v>23</v>
      </c>
      <c r="F93" s="3">
        <f t="shared" si="4"/>
        <v>137.77000000000001</v>
      </c>
      <c r="G93" s="3">
        <f t="shared" si="5"/>
        <v>461.23</v>
      </c>
      <c r="H93" s="3">
        <f t="shared" si="6"/>
        <v>158136</v>
      </c>
      <c r="I93" s="3">
        <f t="shared" si="7"/>
        <v>121764.72</v>
      </c>
    </row>
    <row r="94" spans="1:9" x14ac:dyDescent="0.3">
      <c r="A94">
        <v>93</v>
      </c>
      <c r="B94" t="s">
        <v>307</v>
      </c>
      <c r="C94">
        <v>499</v>
      </c>
      <c r="D94" s="3">
        <v>314</v>
      </c>
      <c r="E94">
        <v>16</v>
      </c>
      <c r="F94" s="3">
        <f t="shared" si="4"/>
        <v>79.84</v>
      </c>
      <c r="G94" s="3">
        <f t="shared" si="5"/>
        <v>419.15999999999997</v>
      </c>
      <c r="H94" s="3">
        <f t="shared" si="6"/>
        <v>156686</v>
      </c>
      <c r="I94" s="3">
        <f t="shared" si="7"/>
        <v>131616.24</v>
      </c>
    </row>
    <row r="95" spans="1:9" x14ac:dyDescent="0.3">
      <c r="A95">
        <v>94</v>
      </c>
      <c r="B95" t="s">
        <v>309</v>
      </c>
      <c r="C95">
        <v>249</v>
      </c>
      <c r="D95" s="3">
        <v>481</v>
      </c>
      <c r="E95">
        <v>18</v>
      </c>
      <c r="F95" s="3">
        <f t="shared" si="4"/>
        <v>44.82</v>
      </c>
      <c r="G95" s="3">
        <f t="shared" si="5"/>
        <v>204.18</v>
      </c>
      <c r="H95" s="3">
        <f t="shared" si="6"/>
        <v>119769</v>
      </c>
      <c r="I95" s="3">
        <f t="shared" si="7"/>
        <v>98210.58</v>
      </c>
    </row>
    <row r="96" spans="1:9" x14ac:dyDescent="0.3">
      <c r="A96">
        <v>95</v>
      </c>
      <c r="B96" t="s">
        <v>305</v>
      </c>
      <c r="C96">
        <v>599</v>
      </c>
      <c r="D96" s="3">
        <v>195</v>
      </c>
      <c r="E96">
        <v>12</v>
      </c>
      <c r="F96" s="3">
        <f t="shared" si="4"/>
        <v>71.88</v>
      </c>
      <c r="G96" s="3">
        <f t="shared" si="5"/>
        <v>527.12</v>
      </c>
      <c r="H96" s="3">
        <f t="shared" si="6"/>
        <v>116805</v>
      </c>
      <c r="I96" s="3">
        <f t="shared" si="7"/>
        <v>102788.4</v>
      </c>
    </row>
    <row r="97" spans="1:9" x14ac:dyDescent="0.3">
      <c r="A97">
        <v>96</v>
      </c>
      <c r="B97" t="s">
        <v>305</v>
      </c>
      <c r="C97">
        <v>599</v>
      </c>
      <c r="D97" s="3">
        <v>406</v>
      </c>
      <c r="E97">
        <v>17</v>
      </c>
      <c r="F97" s="3">
        <f t="shared" si="4"/>
        <v>101.83000000000001</v>
      </c>
      <c r="G97" s="3">
        <f t="shared" si="5"/>
        <v>497.16999999999996</v>
      </c>
      <c r="H97" s="3">
        <f t="shared" si="6"/>
        <v>243194</v>
      </c>
      <c r="I97" s="3">
        <f t="shared" si="7"/>
        <v>201851.02</v>
      </c>
    </row>
    <row r="98" spans="1:9" x14ac:dyDescent="0.3">
      <c r="A98">
        <v>97</v>
      </c>
      <c r="B98" t="s">
        <v>308</v>
      </c>
      <c r="C98">
        <v>499</v>
      </c>
      <c r="D98" s="3">
        <v>222</v>
      </c>
      <c r="E98">
        <v>34</v>
      </c>
      <c r="F98" s="3">
        <f t="shared" si="4"/>
        <v>169.66000000000003</v>
      </c>
      <c r="G98" s="3">
        <f t="shared" si="5"/>
        <v>329.34</v>
      </c>
      <c r="H98" s="3">
        <f t="shared" si="6"/>
        <v>110778</v>
      </c>
      <c r="I98" s="3">
        <f t="shared" si="7"/>
        <v>73113.48</v>
      </c>
    </row>
    <row r="99" spans="1:9" x14ac:dyDescent="0.3">
      <c r="A99">
        <v>98</v>
      </c>
      <c r="B99" t="s">
        <v>305</v>
      </c>
      <c r="C99">
        <v>599</v>
      </c>
      <c r="D99" s="3">
        <v>48</v>
      </c>
      <c r="E99">
        <v>12</v>
      </c>
      <c r="F99" s="3">
        <f t="shared" si="4"/>
        <v>71.88</v>
      </c>
      <c r="G99" s="3">
        <f t="shared" si="5"/>
        <v>527.12</v>
      </c>
      <c r="H99" s="3">
        <f t="shared" si="6"/>
        <v>28752</v>
      </c>
      <c r="I99" s="3">
        <f t="shared" si="7"/>
        <v>25301.760000000002</v>
      </c>
    </row>
    <row r="100" spans="1:9" x14ac:dyDescent="0.3">
      <c r="A100">
        <v>99</v>
      </c>
      <c r="B100" t="s">
        <v>307</v>
      </c>
      <c r="C100">
        <v>499</v>
      </c>
      <c r="D100" s="3">
        <v>166</v>
      </c>
      <c r="E100">
        <v>20</v>
      </c>
      <c r="F100" s="3">
        <f t="shared" si="4"/>
        <v>99.800000000000011</v>
      </c>
      <c r="G100" s="3">
        <f t="shared" si="5"/>
        <v>399.2</v>
      </c>
      <c r="H100" s="3">
        <f t="shared" si="6"/>
        <v>82834</v>
      </c>
      <c r="I100" s="3">
        <f t="shared" si="7"/>
        <v>66267.199999999997</v>
      </c>
    </row>
    <row r="101" spans="1:9" x14ac:dyDescent="0.3">
      <c r="A101">
        <v>100</v>
      </c>
      <c r="B101" t="s">
        <v>305</v>
      </c>
      <c r="C101">
        <v>599</v>
      </c>
      <c r="D101" s="3">
        <v>206</v>
      </c>
      <c r="E101">
        <v>34</v>
      </c>
      <c r="F101" s="3">
        <f t="shared" si="4"/>
        <v>203.66000000000003</v>
      </c>
      <c r="G101" s="3">
        <f t="shared" si="5"/>
        <v>395.34</v>
      </c>
      <c r="H101" s="3">
        <f t="shared" si="6"/>
        <v>123394</v>
      </c>
      <c r="I101" s="3">
        <f t="shared" si="7"/>
        <v>81440.039999999994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1"/>
  <sheetViews>
    <sheetView workbookViewId="0">
      <selection activeCell="E3" sqref="E3"/>
    </sheetView>
  </sheetViews>
  <sheetFormatPr defaultRowHeight="14.4" x14ac:dyDescent="0.3"/>
  <cols>
    <col min="2" max="2" width="19.6640625" customWidth="1"/>
  </cols>
  <sheetData>
    <row r="1" spans="1:4" x14ac:dyDescent="0.3">
      <c r="A1" s="1" t="s">
        <v>0</v>
      </c>
      <c r="B1" s="1" t="s">
        <v>311</v>
      </c>
      <c r="C1" s="1" t="s">
        <v>312</v>
      </c>
      <c r="D1" s="1" t="s">
        <v>313</v>
      </c>
    </row>
    <row r="2" spans="1:4" x14ac:dyDescent="0.3">
      <c r="A2">
        <v>97</v>
      </c>
      <c r="B2" t="s">
        <v>415</v>
      </c>
      <c r="C2">
        <v>99</v>
      </c>
      <c r="D2" t="s">
        <v>315</v>
      </c>
    </row>
    <row r="3" spans="1:4" x14ac:dyDescent="0.3">
      <c r="A3">
        <v>11</v>
      </c>
      <c r="B3" t="s">
        <v>328</v>
      </c>
      <c r="C3">
        <v>99</v>
      </c>
      <c r="D3" t="s">
        <v>315</v>
      </c>
    </row>
    <row r="4" spans="1:4" x14ac:dyDescent="0.3">
      <c r="A4">
        <v>27</v>
      </c>
      <c r="B4" t="s">
        <v>345</v>
      </c>
      <c r="C4">
        <v>98</v>
      </c>
      <c r="D4" t="s">
        <v>315</v>
      </c>
    </row>
    <row r="5" spans="1:4" x14ac:dyDescent="0.3">
      <c r="A5">
        <v>53</v>
      </c>
      <c r="B5" t="s">
        <v>371</v>
      </c>
      <c r="C5">
        <v>98</v>
      </c>
      <c r="D5" t="s">
        <v>315</v>
      </c>
    </row>
    <row r="6" spans="1:4" x14ac:dyDescent="0.3">
      <c r="A6">
        <v>45</v>
      </c>
      <c r="B6" t="s">
        <v>363</v>
      </c>
      <c r="C6">
        <v>97</v>
      </c>
      <c r="D6" t="s">
        <v>315</v>
      </c>
    </row>
    <row r="7" spans="1:4" x14ac:dyDescent="0.3">
      <c r="A7">
        <v>57</v>
      </c>
      <c r="B7" t="s">
        <v>375</v>
      </c>
      <c r="C7">
        <v>96</v>
      </c>
      <c r="D7" t="s">
        <v>315</v>
      </c>
    </row>
    <row r="8" spans="1:4" x14ac:dyDescent="0.3">
      <c r="A8">
        <v>29</v>
      </c>
      <c r="B8" t="s">
        <v>347</v>
      </c>
      <c r="C8">
        <v>93</v>
      </c>
      <c r="D8" t="s">
        <v>315</v>
      </c>
    </row>
    <row r="9" spans="1:4" x14ac:dyDescent="0.3">
      <c r="A9">
        <v>77</v>
      </c>
      <c r="B9" t="s">
        <v>395</v>
      </c>
      <c r="C9">
        <v>93</v>
      </c>
      <c r="D9" t="s">
        <v>315</v>
      </c>
    </row>
    <row r="10" spans="1:4" x14ac:dyDescent="0.3">
      <c r="A10">
        <v>62</v>
      </c>
      <c r="B10" t="s">
        <v>380</v>
      </c>
      <c r="C10">
        <v>92</v>
      </c>
      <c r="D10" t="s">
        <v>315</v>
      </c>
    </row>
    <row r="11" spans="1:4" x14ac:dyDescent="0.3">
      <c r="A11">
        <v>100</v>
      </c>
      <c r="B11" t="s">
        <v>418</v>
      </c>
      <c r="C11">
        <v>92</v>
      </c>
      <c r="D11" t="s">
        <v>315</v>
      </c>
    </row>
    <row r="12" spans="1:4" x14ac:dyDescent="0.3">
      <c r="A12">
        <v>33</v>
      </c>
      <c r="B12" t="s">
        <v>351</v>
      </c>
      <c r="C12">
        <v>91</v>
      </c>
      <c r="D12" t="s">
        <v>315</v>
      </c>
    </row>
    <row r="13" spans="1:4" x14ac:dyDescent="0.3">
      <c r="A13">
        <v>24</v>
      </c>
      <c r="B13" t="s">
        <v>342</v>
      </c>
      <c r="C13">
        <v>91</v>
      </c>
      <c r="D13" t="s">
        <v>315</v>
      </c>
    </row>
    <row r="14" spans="1:4" x14ac:dyDescent="0.3">
      <c r="A14">
        <v>94</v>
      </c>
      <c r="B14" t="s">
        <v>412</v>
      </c>
      <c r="C14">
        <v>90</v>
      </c>
      <c r="D14" t="s">
        <v>315</v>
      </c>
    </row>
    <row r="15" spans="1:4" x14ac:dyDescent="0.3">
      <c r="A15">
        <v>93</v>
      </c>
      <c r="B15" t="s">
        <v>411</v>
      </c>
      <c r="C15">
        <v>90</v>
      </c>
      <c r="D15" t="s">
        <v>315</v>
      </c>
    </row>
    <row r="16" spans="1:4" x14ac:dyDescent="0.3">
      <c r="A16">
        <v>73</v>
      </c>
      <c r="B16" t="s">
        <v>391</v>
      </c>
      <c r="C16">
        <v>87</v>
      </c>
      <c r="D16" t="s">
        <v>315</v>
      </c>
    </row>
    <row r="17" spans="1:4" x14ac:dyDescent="0.3">
      <c r="A17">
        <v>95</v>
      </c>
      <c r="B17" t="s">
        <v>413</v>
      </c>
      <c r="C17">
        <v>87</v>
      </c>
      <c r="D17" t="s">
        <v>315</v>
      </c>
    </row>
    <row r="18" spans="1:4" x14ac:dyDescent="0.3">
      <c r="A18">
        <v>92</v>
      </c>
      <c r="B18" t="s">
        <v>410</v>
      </c>
      <c r="C18">
        <v>82</v>
      </c>
      <c r="D18" t="s">
        <v>315</v>
      </c>
    </row>
    <row r="19" spans="1:4" x14ac:dyDescent="0.3">
      <c r="A19">
        <v>67</v>
      </c>
      <c r="B19" t="s">
        <v>385</v>
      </c>
      <c r="C19">
        <v>81</v>
      </c>
      <c r="D19" t="s">
        <v>315</v>
      </c>
    </row>
    <row r="20" spans="1:4" x14ac:dyDescent="0.3">
      <c r="A20">
        <v>51</v>
      </c>
      <c r="B20" t="s">
        <v>369</v>
      </c>
      <c r="C20">
        <v>80</v>
      </c>
      <c r="D20" t="s">
        <v>315</v>
      </c>
    </row>
    <row r="21" spans="1:4" x14ac:dyDescent="0.3">
      <c r="A21">
        <v>55</v>
      </c>
      <c r="B21" t="s">
        <v>373</v>
      </c>
      <c r="C21">
        <v>80</v>
      </c>
      <c r="D21" t="s">
        <v>315</v>
      </c>
    </row>
    <row r="22" spans="1:4" x14ac:dyDescent="0.3">
      <c r="A22">
        <v>19</v>
      </c>
      <c r="B22" t="s">
        <v>337</v>
      </c>
      <c r="C22">
        <v>80</v>
      </c>
      <c r="D22" t="s">
        <v>315</v>
      </c>
    </row>
    <row r="23" spans="1:4" x14ac:dyDescent="0.3">
      <c r="A23">
        <v>83</v>
      </c>
      <c r="B23" t="s">
        <v>401</v>
      </c>
      <c r="C23">
        <v>78</v>
      </c>
      <c r="D23" t="s">
        <v>315</v>
      </c>
    </row>
    <row r="24" spans="1:4" x14ac:dyDescent="0.3">
      <c r="A24">
        <v>10</v>
      </c>
      <c r="B24" t="s">
        <v>327</v>
      </c>
      <c r="C24">
        <v>78</v>
      </c>
      <c r="D24" t="s">
        <v>315</v>
      </c>
    </row>
    <row r="25" spans="1:4" x14ac:dyDescent="0.3">
      <c r="A25">
        <v>16</v>
      </c>
      <c r="B25" t="s">
        <v>333</v>
      </c>
      <c r="C25">
        <v>78</v>
      </c>
      <c r="D25" t="s">
        <v>315</v>
      </c>
    </row>
    <row r="26" spans="1:4" x14ac:dyDescent="0.3">
      <c r="A26">
        <v>35</v>
      </c>
      <c r="B26" t="s">
        <v>353</v>
      </c>
      <c r="C26">
        <v>77</v>
      </c>
      <c r="D26" t="s">
        <v>315</v>
      </c>
    </row>
    <row r="27" spans="1:4" x14ac:dyDescent="0.3">
      <c r="A27">
        <v>9</v>
      </c>
      <c r="B27" t="s">
        <v>326</v>
      </c>
      <c r="C27">
        <v>77</v>
      </c>
      <c r="D27" t="s">
        <v>315</v>
      </c>
    </row>
    <row r="28" spans="1:4" x14ac:dyDescent="0.3">
      <c r="A28">
        <v>43</v>
      </c>
      <c r="B28" t="s">
        <v>361</v>
      </c>
      <c r="C28">
        <v>75</v>
      </c>
      <c r="D28" t="s">
        <v>315</v>
      </c>
    </row>
    <row r="29" spans="1:4" x14ac:dyDescent="0.3">
      <c r="A29">
        <v>63</v>
      </c>
      <c r="B29" t="s">
        <v>381</v>
      </c>
      <c r="C29">
        <v>74</v>
      </c>
      <c r="D29" t="s">
        <v>315</v>
      </c>
    </row>
    <row r="30" spans="1:4" x14ac:dyDescent="0.3">
      <c r="A30">
        <v>1</v>
      </c>
      <c r="B30" t="s">
        <v>314</v>
      </c>
      <c r="C30">
        <v>74</v>
      </c>
      <c r="D30" t="s">
        <v>315</v>
      </c>
    </row>
    <row r="31" spans="1:4" x14ac:dyDescent="0.3">
      <c r="A31">
        <v>88</v>
      </c>
      <c r="B31" t="s">
        <v>406</v>
      </c>
      <c r="C31">
        <v>73</v>
      </c>
      <c r="D31" t="s">
        <v>315</v>
      </c>
    </row>
    <row r="32" spans="1:4" x14ac:dyDescent="0.3">
      <c r="A32">
        <v>70</v>
      </c>
      <c r="B32" t="s">
        <v>388</v>
      </c>
      <c r="C32">
        <v>70</v>
      </c>
      <c r="D32" t="s">
        <v>315</v>
      </c>
    </row>
    <row r="33" spans="1:4" x14ac:dyDescent="0.3">
      <c r="A33">
        <v>99</v>
      </c>
      <c r="B33" t="s">
        <v>417</v>
      </c>
      <c r="C33">
        <v>69</v>
      </c>
      <c r="D33" t="s">
        <v>321</v>
      </c>
    </row>
    <row r="34" spans="1:4" x14ac:dyDescent="0.3">
      <c r="A34">
        <v>7</v>
      </c>
      <c r="B34" t="s">
        <v>324</v>
      </c>
      <c r="C34">
        <v>69</v>
      </c>
      <c r="D34" t="s">
        <v>321</v>
      </c>
    </row>
    <row r="35" spans="1:4" x14ac:dyDescent="0.3">
      <c r="A35">
        <v>21</v>
      </c>
      <c r="B35" t="s">
        <v>339</v>
      </c>
      <c r="C35">
        <v>68</v>
      </c>
      <c r="D35" t="s">
        <v>321</v>
      </c>
    </row>
    <row r="36" spans="1:4" x14ac:dyDescent="0.3">
      <c r="A36">
        <v>5</v>
      </c>
      <c r="B36" t="s">
        <v>320</v>
      </c>
      <c r="C36">
        <v>67</v>
      </c>
      <c r="D36" t="s">
        <v>321</v>
      </c>
    </row>
    <row r="37" spans="1:4" x14ac:dyDescent="0.3">
      <c r="A37">
        <v>56</v>
      </c>
      <c r="B37" t="s">
        <v>374</v>
      </c>
      <c r="C37">
        <v>66</v>
      </c>
      <c r="D37" t="s">
        <v>321</v>
      </c>
    </row>
    <row r="38" spans="1:4" x14ac:dyDescent="0.3">
      <c r="A38">
        <v>46</v>
      </c>
      <c r="B38" t="s">
        <v>364</v>
      </c>
      <c r="C38">
        <v>64</v>
      </c>
      <c r="D38" t="s">
        <v>321</v>
      </c>
    </row>
    <row r="39" spans="1:4" x14ac:dyDescent="0.3">
      <c r="A39">
        <v>54</v>
      </c>
      <c r="B39" t="s">
        <v>372</v>
      </c>
      <c r="C39">
        <v>60</v>
      </c>
      <c r="D39" t="s">
        <v>321</v>
      </c>
    </row>
    <row r="40" spans="1:4" x14ac:dyDescent="0.3">
      <c r="A40">
        <v>40</v>
      </c>
      <c r="B40" t="s">
        <v>358</v>
      </c>
      <c r="C40">
        <v>60</v>
      </c>
      <c r="D40" t="s">
        <v>321</v>
      </c>
    </row>
    <row r="41" spans="1:4" x14ac:dyDescent="0.3">
      <c r="A41">
        <v>12</v>
      </c>
      <c r="B41" t="s">
        <v>329</v>
      </c>
      <c r="C41">
        <v>60</v>
      </c>
      <c r="D41" t="s">
        <v>321</v>
      </c>
    </row>
    <row r="42" spans="1:4" x14ac:dyDescent="0.3">
      <c r="A42">
        <v>36</v>
      </c>
      <c r="B42" t="s">
        <v>354</v>
      </c>
      <c r="C42">
        <v>59</v>
      </c>
      <c r="D42" t="s">
        <v>336</v>
      </c>
    </row>
    <row r="43" spans="1:4" x14ac:dyDescent="0.3">
      <c r="A43">
        <v>90</v>
      </c>
      <c r="B43" t="s">
        <v>408</v>
      </c>
      <c r="C43">
        <v>59</v>
      </c>
      <c r="D43" t="s">
        <v>336</v>
      </c>
    </row>
    <row r="44" spans="1:4" x14ac:dyDescent="0.3">
      <c r="A44">
        <v>34</v>
      </c>
      <c r="B44" t="s">
        <v>352</v>
      </c>
      <c r="C44">
        <v>58</v>
      </c>
      <c r="D44" t="s">
        <v>336</v>
      </c>
    </row>
    <row r="45" spans="1:4" x14ac:dyDescent="0.3">
      <c r="A45">
        <v>87</v>
      </c>
      <c r="B45" t="s">
        <v>405</v>
      </c>
      <c r="C45">
        <v>55</v>
      </c>
      <c r="D45" t="s">
        <v>336</v>
      </c>
    </row>
    <row r="46" spans="1:4" x14ac:dyDescent="0.3">
      <c r="A46">
        <v>31</v>
      </c>
      <c r="B46" t="s">
        <v>349</v>
      </c>
      <c r="C46">
        <v>55</v>
      </c>
      <c r="D46" t="s">
        <v>336</v>
      </c>
    </row>
    <row r="47" spans="1:4" x14ac:dyDescent="0.3">
      <c r="A47">
        <v>71</v>
      </c>
      <c r="B47" t="s">
        <v>389</v>
      </c>
      <c r="C47">
        <v>55</v>
      </c>
      <c r="D47" t="s">
        <v>336</v>
      </c>
    </row>
    <row r="48" spans="1:4" x14ac:dyDescent="0.3">
      <c r="A48">
        <v>98</v>
      </c>
      <c r="B48" t="s">
        <v>416</v>
      </c>
      <c r="C48">
        <v>54</v>
      </c>
      <c r="D48" t="s">
        <v>336</v>
      </c>
    </row>
    <row r="49" spans="1:4" x14ac:dyDescent="0.3">
      <c r="A49">
        <v>28</v>
      </c>
      <c r="B49" t="s">
        <v>346</v>
      </c>
      <c r="C49">
        <v>53</v>
      </c>
      <c r="D49" t="s">
        <v>336</v>
      </c>
    </row>
    <row r="50" spans="1:4" x14ac:dyDescent="0.3">
      <c r="A50">
        <v>41</v>
      </c>
      <c r="B50" t="s">
        <v>359</v>
      </c>
      <c r="C50">
        <v>52</v>
      </c>
      <c r="D50" t="s">
        <v>336</v>
      </c>
    </row>
    <row r="51" spans="1:4" x14ac:dyDescent="0.3">
      <c r="A51">
        <v>74</v>
      </c>
      <c r="B51" t="s">
        <v>392</v>
      </c>
      <c r="C51">
        <v>52</v>
      </c>
      <c r="D51" t="s">
        <v>336</v>
      </c>
    </row>
    <row r="52" spans="1:4" x14ac:dyDescent="0.3">
      <c r="A52">
        <v>18</v>
      </c>
      <c r="B52" t="s">
        <v>335</v>
      </c>
      <c r="C52">
        <v>50</v>
      </c>
      <c r="D52" t="s">
        <v>336</v>
      </c>
    </row>
    <row r="53" spans="1:4" x14ac:dyDescent="0.3">
      <c r="A53">
        <v>30</v>
      </c>
      <c r="B53" t="s">
        <v>348</v>
      </c>
      <c r="C53">
        <v>50</v>
      </c>
      <c r="D53" t="s">
        <v>336</v>
      </c>
    </row>
    <row r="54" spans="1:4" x14ac:dyDescent="0.3">
      <c r="A54">
        <v>25</v>
      </c>
      <c r="B54" t="s">
        <v>343</v>
      </c>
      <c r="C54">
        <v>50</v>
      </c>
      <c r="D54" t="s">
        <v>336</v>
      </c>
    </row>
    <row r="55" spans="1:4" x14ac:dyDescent="0.3">
      <c r="A55">
        <v>89</v>
      </c>
      <c r="B55" t="s">
        <v>407</v>
      </c>
      <c r="C55">
        <v>50</v>
      </c>
      <c r="D55" t="s">
        <v>336</v>
      </c>
    </row>
    <row r="56" spans="1:4" x14ac:dyDescent="0.3">
      <c r="A56">
        <v>76</v>
      </c>
      <c r="B56" t="s">
        <v>394</v>
      </c>
      <c r="C56">
        <v>48</v>
      </c>
      <c r="D56" t="s">
        <v>323</v>
      </c>
    </row>
    <row r="57" spans="1:4" x14ac:dyDescent="0.3">
      <c r="A57">
        <v>66</v>
      </c>
      <c r="B57" t="s">
        <v>384</v>
      </c>
      <c r="C57">
        <v>48</v>
      </c>
      <c r="D57" t="s">
        <v>323</v>
      </c>
    </row>
    <row r="58" spans="1:4" x14ac:dyDescent="0.3">
      <c r="A58">
        <v>6</v>
      </c>
      <c r="B58" t="s">
        <v>322</v>
      </c>
      <c r="C58">
        <v>47</v>
      </c>
      <c r="D58" t="s">
        <v>323</v>
      </c>
    </row>
    <row r="59" spans="1:4" x14ac:dyDescent="0.3">
      <c r="A59">
        <v>48</v>
      </c>
      <c r="B59" t="s">
        <v>366</v>
      </c>
      <c r="C59">
        <v>47</v>
      </c>
      <c r="D59" t="s">
        <v>323</v>
      </c>
    </row>
    <row r="60" spans="1:4" x14ac:dyDescent="0.3">
      <c r="A60">
        <v>52</v>
      </c>
      <c r="B60" t="s">
        <v>370</v>
      </c>
      <c r="C60">
        <v>45</v>
      </c>
      <c r="D60" t="s">
        <v>323</v>
      </c>
    </row>
    <row r="61" spans="1:4" x14ac:dyDescent="0.3">
      <c r="A61">
        <v>84</v>
      </c>
      <c r="B61" t="s">
        <v>402</v>
      </c>
      <c r="C61">
        <v>45</v>
      </c>
      <c r="D61" t="s">
        <v>323</v>
      </c>
    </row>
    <row r="62" spans="1:4" x14ac:dyDescent="0.3">
      <c r="A62">
        <v>79</v>
      </c>
      <c r="B62" t="s">
        <v>397</v>
      </c>
      <c r="C62">
        <v>44</v>
      </c>
      <c r="D62" t="s">
        <v>323</v>
      </c>
    </row>
    <row r="63" spans="1:4" x14ac:dyDescent="0.3">
      <c r="A63">
        <v>49</v>
      </c>
      <c r="B63" t="s">
        <v>367</v>
      </c>
      <c r="C63">
        <v>44</v>
      </c>
      <c r="D63" t="s">
        <v>323</v>
      </c>
    </row>
    <row r="64" spans="1:4" x14ac:dyDescent="0.3">
      <c r="A64">
        <v>39</v>
      </c>
      <c r="B64" t="s">
        <v>357</v>
      </c>
      <c r="C64">
        <v>43</v>
      </c>
      <c r="D64" t="s">
        <v>323</v>
      </c>
    </row>
    <row r="65" spans="1:4" x14ac:dyDescent="0.3">
      <c r="A65">
        <v>17</v>
      </c>
      <c r="B65" t="s">
        <v>334</v>
      </c>
      <c r="C65">
        <v>41</v>
      </c>
      <c r="D65" t="s">
        <v>323</v>
      </c>
    </row>
    <row r="66" spans="1:4" x14ac:dyDescent="0.3">
      <c r="A66">
        <v>64</v>
      </c>
      <c r="B66" t="s">
        <v>382</v>
      </c>
      <c r="C66">
        <v>41</v>
      </c>
      <c r="D66" t="s">
        <v>323</v>
      </c>
    </row>
    <row r="67" spans="1:4" x14ac:dyDescent="0.3">
      <c r="A67">
        <v>69</v>
      </c>
      <c r="B67" t="s">
        <v>387</v>
      </c>
      <c r="C67">
        <v>37</v>
      </c>
      <c r="D67" t="s">
        <v>317</v>
      </c>
    </row>
    <row r="68" spans="1:4" x14ac:dyDescent="0.3">
      <c r="A68">
        <v>65</v>
      </c>
      <c r="B68" t="s">
        <v>383</v>
      </c>
      <c r="C68">
        <v>37</v>
      </c>
      <c r="D68" t="s">
        <v>317</v>
      </c>
    </row>
    <row r="69" spans="1:4" x14ac:dyDescent="0.3">
      <c r="A69">
        <v>44</v>
      </c>
      <c r="B69" t="s">
        <v>362</v>
      </c>
      <c r="C69">
        <v>36</v>
      </c>
      <c r="D69" t="s">
        <v>317</v>
      </c>
    </row>
    <row r="70" spans="1:4" x14ac:dyDescent="0.3">
      <c r="A70">
        <v>4</v>
      </c>
      <c r="B70" t="s">
        <v>319</v>
      </c>
      <c r="C70">
        <v>35</v>
      </c>
      <c r="D70" t="s">
        <v>317</v>
      </c>
    </row>
    <row r="71" spans="1:4" x14ac:dyDescent="0.3">
      <c r="A71">
        <v>14</v>
      </c>
      <c r="B71" t="s">
        <v>331</v>
      </c>
      <c r="C71">
        <v>35</v>
      </c>
      <c r="D71" t="s">
        <v>317</v>
      </c>
    </row>
    <row r="72" spans="1:4" x14ac:dyDescent="0.3">
      <c r="A72">
        <v>75</v>
      </c>
      <c r="B72" t="s">
        <v>393</v>
      </c>
      <c r="C72">
        <v>34</v>
      </c>
      <c r="D72" t="s">
        <v>317</v>
      </c>
    </row>
    <row r="73" spans="1:4" x14ac:dyDescent="0.3">
      <c r="A73">
        <v>3</v>
      </c>
      <c r="B73" t="s">
        <v>318</v>
      </c>
      <c r="C73">
        <v>32</v>
      </c>
      <c r="D73" t="s">
        <v>317</v>
      </c>
    </row>
    <row r="74" spans="1:4" x14ac:dyDescent="0.3">
      <c r="A74">
        <v>60</v>
      </c>
      <c r="B74" t="s">
        <v>378</v>
      </c>
      <c r="C74">
        <v>32</v>
      </c>
      <c r="D74" t="s">
        <v>317</v>
      </c>
    </row>
    <row r="75" spans="1:4" x14ac:dyDescent="0.3">
      <c r="A75">
        <v>13</v>
      </c>
      <c r="B75" t="s">
        <v>330</v>
      </c>
      <c r="C75">
        <v>30</v>
      </c>
      <c r="D75" t="s">
        <v>317</v>
      </c>
    </row>
    <row r="76" spans="1:4" x14ac:dyDescent="0.3">
      <c r="A76">
        <v>78</v>
      </c>
      <c r="B76" t="s">
        <v>396</v>
      </c>
      <c r="C76">
        <v>26</v>
      </c>
      <c r="D76" t="s">
        <v>317</v>
      </c>
    </row>
    <row r="77" spans="1:4" x14ac:dyDescent="0.3">
      <c r="A77">
        <v>59</v>
      </c>
      <c r="B77" t="s">
        <v>377</v>
      </c>
      <c r="C77">
        <v>25</v>
      </c>
      <c r="D77" t="s">
        <v>317</v>
      </c>
    </row>
    <row r="78" spans="1:4" x14ac:dyDescent="0.3">
      <c r="A78">
        <v>61</v>
      </c>
      <c r="B78" t="s">
        <v>379</v>
      </c>
      <c r="C78">
        <v>22</v>
      </c>
      <c r="D78" t="s">
        <v>317</v>
      </c>
    </row>
    <row r="79" spans="1:4" x14ac:dyDescent="0.3">
      <c r="A79">
        <v>38</v>
      </c>
      <c r="B79" t="s">
        <v>356</v>
      </c>
      <c r="C79">
        <v>21</v>
      </c>
      <c r="D79" t="s">
        <v>317</v>
      </c>
    </row>
    <row r="80" spans="1:4" x14ac:dyDescent="0.3">
      <c r="A80">
        <v>85</v>
      </c>
      <c r="B80" t="s">
        <v>403</v>
      </c>
      <c r="C80">
        <v>21</v>
      </c>
      <c r="D80" t="s">
        <v>317</v>
      </c>
    </row>
    <row r="81" spans="1:4" x14ac:dyDescent="0.3">
      <c r="A81">
        <v>37</v>
      </c>
      <c r="B81" t="s">
        <v>355</v>
      </c>
      <c r="C81">
        <v>20</v>
      </c>
      <c r="D81" t="s">
        <v>317</v>
      </c>
    </row>
    <row r="82" spans="1:4" x14ac:dyDescent="0.3">
      <c r="A82">
        <v>42</v>
      </c>
      <c r="B82" t="s">
        <v>360</v>
      </c>
      <c r="C82">
        <v>20</v>
      </c>
      <c r="D82" t="s">
        <v>317</v>
      </c>
    </row>
    <row r="83" spans="1:4" x14ac:dyDescent="0.3">
      <c r="A83">
        <v>23</v>
      </c>
      <c r="B83" t="s">
        <v>341</v>
      </c>
      <c r="C83">
        <v>18</v>
      </c>
      <c r="D83" t="s">
        <v>317</v>
      </c>
    </row>
    <row r="84" spans="1:4" x14ac:dyDescent="0.3">
      <c r="A84">
        <v>50</v>
      </c>
      <c r="B84" t="s">
        <v>368</v>
      </c>
      <c r="C84">
        <v>18</v>
      </c>
      <c r="D84" t="s">
        <v>317</v>
      </c>
    </row>
    <row r="85" spans="1:4" x14ac:dyDescent="0.3">
      <c r="A85">
        <v>80</v>
      </c>
      <c r="B85" t="s">
        <v>398</v>
      </c>
      <c r="C85">
        <v>17</v>
      </c>
      <c r="D85" t="s">
        <v>317</v>
      </c>
    </row>
    <row r="86" spans="1:4" x14ac:dyDescent="0.3">
      <c r="A86">
        <v>81</v>
      </c>
      <c r="B86" t="s">
        <v>399</v>
      </c>
      <c r="C86">
        <v>16</v>
      </c>
      <c r="D86" t="s">
        <v>317</v>
      </c>
    </row>
    <row r="87" spans="1:4" x14ac:dyDescent="0.3">
      <c r="A87">
        <v>47</v>
      </c>
      <c r="B87" t="s">
        <v>365</v>
      </c>
      <c r="C87">
        <v>14</v>
      </c>
      <c r="D87" t="s">
        <v>317</v>
      </c>
    </row>
    <row r="88" spans="1:4" x14ac:dyDescent="0.3">
      <c r="A88">
        <v>82</v>
      </c>
      <c r="B88" t="s">
        <v>400</v>
      </c>
      <c r="C88">
        <v>14</v>
      </c>
      <c r="D88" t="s">
        <v>317</v>
      </c>
    </row>
    <row r="89" spans="1:4" x14ac:dyDescent="0.3">
      <c r="A89">
        <v>20</v>
      </c>
      <c r="B89" t="s">
        <v>338</v>
      </c>
      <c r="C89">
        <v>13</v>
      </c>
      <c r="D89" t="s">
        <v>317</v>
      </c>
    </row>
    <row r="90" spans="1:4" x14ac:dyDescent="0.3">
      <c r="A90">
        <v>32</v>
      </c>
      <c r="B90" t="s">
        <v>350</v>
      </c>
      <c r="C90">
        <v>13</v>
      </c>
      <c r="D90" t="s">
        <v>317</v>
      </c>
    </row>
    <row r="91" spans="1:4" x14ac:dyDescent="0.3">
      <c r="A91">
        <v>96</v>
      </c>
      <c r="B91" t="s">
        <v>414</v>
      </c>
      <c r="C91">
        <v>9</v>
      </c>
      <c r="D91" t="s">
        <v>317</v>
      </c>
    </row>
    <row r="92" spans="1:4" x14ac:dyDescent="0.3">
      <c r="A92">
        <v>91</v>
      </c>
      <c r="B92" t="s">
        <v>409</v>
      </c>
      <c r="C92">
        <v>9</v>
      </c>
      <c r="D92" t="s">
        <v>317</v>
      </c>
    </row>
    <row r="93" spans="1:4" x14ac:dyDescent="0.3">
      <c r="A93">
        <v>2</v>
      </c>
      <c r="B93" t="s">
        <v>316</v>
      </c>
      <c r="C93">
        <v>8</v>
      </c>
      <c r="D93" t="s">
        <v>317</v>
      </c>
    </row>
    <row r="94" spans="1:4" x14ac:dyDescent="0.3">
      <c r="A94">
        <v>22</v>
      </c>
      <c r="B94" t="s">
        <v>340</v>
      </c>
      <c r="C94">
        <v>6</v>
      </c>
      <c r="D94" t="s">
        <v>317</v>
      </c>
    </row>
    <row r="95" spans="1:4" x14ac:dyDescent="0.3">
      <c r="A95">
        <v>58</v>
      </c>
      <c r="B95" t="s">
        <v>376</v>
      </c>
      <c r="C95">
        <v>6</v>
      </c>
      <c r="D95" t="s">
        <v>317</v>
      </c>
    </row>
    <row r="96" spans="1:4" x14ac:dyDescent="0.3">
      <c r="A96">
        <v>68</v>
      </c>
      <c r="B96" t="s">
        <v>386</v>
      </c>
      <c r="C96">
        <v>5</v>
      </c>
      <c r="D96" t="s">
        <v>317</v>
      </c>
    </row>
    <row r="97" spans="1:4" x14ac:dyDescent="0.3">
      <c r="A97">
        <v>15</v>
      </c>
      <c r="B97" t="s">
        <v>332</v>
      </c>
      <c r="C97">
        <v>5</v>
      </c>
      <c r="D97" t="s">
        <v>317</v>
      </c>
    </row>
    <row r="98" spans="1:4" x14ac:dyDescent="0.3">
      <c r="A98">
        <v>72</v>
      </c>
      <c r="B98" t="s">
        <v>390</v>
      </c>
      <c r="C98">
        <v>4</v>
      </c>
      <c r="D98" t="s">
        <v>317</v>
      </c>
    </row>
    <row r="99" spans="1:4" x14ac:dyDescent="0.3">
      <c r="A99">
        <v>86</v>
      </c>
      <c r="B99" t="s">
        <v>404</v>
      </c>
      <c r="C99">
        <v>3</v>
      </c>
      <c r="D99" t="s">
        <v>317</v>
      </c>
    </row>
    <row r="100" spans="1:4" x14ac:dyDescent="0.3">
      <c r="A100">
        <v>26</v>
      </c>
      <c r="B100" t="s">
        <v>344</v>
      </c>
      <c r="C100">
        <v>3</v>
      </c>
      <c r="D100" t="s">
        <v>317</v>
      </c>
    </row>
    <row r="101" spans="1:4" x14ac:dyDescent="0.3">
      <c r="A101">
        <v>8</v>
      </c>
      <c r="B101" t="s">
        <v>325</v>
      </c>
      <c r="C101">
        <v>2</v>
      </c>
      <c r="D101" t="s">
        <v>317</v>
      </c>
    </row>
  </sheetData>
  <sortState xmlns:xlrd2="http://schemas.microsoft.com/office/spreadsheetml/2017/richdata2" ref="A2:D101">
    <sortCondition descending="1" ref="C2:C10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DATASET</vt:lpstr>
      <vt:lpstr>SALARY BY ROLE</vt:lpstr>
      <vt:lpstr>AD BUDGET VS SALES</vt:lpstr>
      <vt:lpstr>LOANS AND INTEREST</vt:lpstr>
      <vt:lpstr>PIVOT TABLE</vt:lpstr>
      <vt:lpstr>PIVOT TABLE VALUES</vt:lpstr>
      <vt:lpstr>PRICE DISCOUNT</vt:lpstr>
      <vt:lpstr>RANGE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Anjorin Oreoluwa</cp:lastModifiedBy>
  <dcterms:created xsi:type="dcterms:W3CDTF">2025-05-21T18:51:47Z</dcterms:created>
  <dcterms:modified xsi:type="dcterms:W3CDTF">2025-05-22T18:38:00Z</dcterms:modified>
</cp:coreProperties>
</file>