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8_{5459F56D-BE5B-4278-906F-9E618832D8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C19" i="1"/>
  <c r="D17" i="1"/>
  <c r="H17" i="1"/>
  <c r="J5" i="1"/>
  <c r="J9" i="1"/>
  <c r="J13" i="1"/>
  <c r="I3" i="1"/>
  <c r="J3" i="1" s="1"/>
  <c r="D16" i="1"/>
  <c r="E16" i="1"/>
  <c r="E17" i="1" s="1"/>
  <c r="F16" i="1"/>
  <c r="F17" i="1" s="1"/>
  <c r="G16" i="1"/>
  <c r="G17" i="1" s="1"/>
  <c r="H16" i="1"/>
  <c r="C16" i="1"/>
  <c r="C17" i="1" s="1"/>
  <c r="I4" i="1"/>
  <c r="J4" i="1" s="1"/>
  <c r="I5" i="1"/>
  <c r="K5" i="1" s="1"/>
  <c r="I6" i="1"/>
  <c r="K6" i="1" s="1"/>
  <c r="I7" i="1"/>
  <c r="J7" i="1" s="1"/>
  <c r="I8" i="1"/>
  <c r="J8" i="1" s="1"/>
  <c r="I9" i="1"/>
  <c r="K9" i="1" s="1"/>
  <c r="I10" i="1"/>
  <c r="K10" i="1" s="1"/>
  <c r="I11" i="1"/>
  <c r="J11" i="1" s="1"/>
  <c r="I12" i="1"/>
  <c r="J12" i="1" s="1"/>
  <c r="I13" i="1"/>
  <c r="K13" i="1" s="1"/>
  <c r="I14" i="1"/>
  <c r="K14" i="1" s="1"/>
  <c r="K17" i="1" l="1"/>
  <c r="K12" i="1"/>
  <c r="J14" i="1"/>
  <c r="J10" i="1"/>
  <c r="J6" i="1"/>
  <c r="K20" i="1" s="1"/>
  <c r="K4" i="1"/>
  <c r="K3" i="1"/>
  <c r="K11" i="1"/>
  <c r="K7" i="1"/>
  <c r="K8" i="1"/>
  <c r="K19" i="1" l="1"/>
  <c r="K18" i="1"/>
</calcChain>
</file>

<file path=xl/sharedStrings.xml><?xml version="1.0" encoding="utf-8"?>
<sst xmlns="http://schemas.openxmlformats.org/spreadsheetml/2006/main" count="31" uniqueCount="31">
  <si>
    <t>№</t>
  </si>
  <si>
    <t>Прізвище та ім'я</t>
  </si>
  <si>
    <t>Предмети</t>
  </si>
  <si>
    <t>Вітюк Юрій</t>
  </si>
  <si>
    <t>Гончарук Денис</t>
  </si>
  <si>
    <t>Гоменюк Оксана</t>
  </si>
  <si>
    <t>Довгань Мирослава</t>
  </si>
  <si>
    <t>Донік Юлія</t>
  </si>
  <si>
    <t>Кліц Юрій</t>
  </si>
  <si>
    <t>Ковальчук Юлія</t>
  </si>
  <si>
    <t>Кузьменко Олександр</t>
  </si>
  <si>
    <t>Мацюк Вікторія</t>
  </si>
  <si>
    <t>Мирмлюк Олена</t>
  </si>
  <si>
    <t>Сидоренко Вероніка</t>
  </si>
  <si>
    <t>Касир Ольга</t>
  </si>
  <si>
    <t>Алгебра</t>
  </si>
  <si>
    <t>Геометрія</t>
  </si>
  <si>
    <t>Українська мова</t>
  </si>
  <si>
    <t>Біологія</t>
  </si>
  <si>
    <t>Фізика</t>
  </si>
  <si>
    <t>Історія</t>
  </si>
  <si>
    <t>Середній бал</t>
  </si>
  <si>
    <t>Рівень учня</t>
  </si>
  <si>
    <t>Ранг учня</t>
  </si>
  <si>
    <t>Середній бал з предмету</t>
  </si>
  <si>
    <t>Рівень знань з предмету</t>
  </si>
  <si>
    <t>Бал,який зустрічається найчастіше</t>
  </si>
  <si>
    <t>Низький</t>
  </si>
  <si>
    <t>Середній</t>
  </si>
  <si>
    <t>Достатній</t>
  </si>
  <si>
    <t>Високий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</si>
</sst>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9" fontId="2" fillId="0" borderId="0" xfId="0" applyNumberFormat="1" applyFont="1"/>
    <xf numFmtId="0" fontId="0" fillId="0" borderId="22" xfId="0" applyBorder="1"/>
    <xf numFmtId="0" fontId="1" fillId="2" borderId="5" xfId="0" applyFont="1" applyFill="1" applyBorder="1" applyAlignment="1">
      <alignment horizontal="center" vertical="center" textRotation="90"/>
    </xf>
    <xf numFmtId="0" fontId="1" fillId="2" borderId="16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textRotation="90"/>
    </xf>
    <xf numFmtId="2" fontId="0" fillId="0" borderId="20" xfId="0" applyNumberFormat="1" applyBorder="1"/>
    <xf numFmtId="2" fontId="0" fillId="0" borderId="5" xfId="0" applyNumberFormat="1" applyBorder="1"/>
    <xf numFmtId="0" fontId="0" fillId="0" borderId="21" xfId="0" applyBorder="1"/>
    <xf numFmtId="0" fontId="0" fillId="0" borderId="15" xfId="0" applyBorder="1"/>
    <xf numFmtId="0" fontId="0" fillId="0" borderId="24" xfId="0" applyBorder="1"/>
    <xf numFmtId="0" fontId="0" fillId="0" borderId="12" xfId="0" applyBorder="1"/>
    <xf numFmtId="0" fontId="0" fillId="0" borderId="13" xfId="0" applyBorder="1"/>
    <xf numFmtId="0" fontId="1" fillId="0" borderId="5" xfId="0" applyFont="1" applyBorder="1"/>
    <xf numFmtId="0" fontId="0" fillId="0" borderId="25" xfId="0" applyBorder="1"/>
    <xf numFmtId="0" fontId="0" fillId="0" borderId="26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topLeftCell="A2" zoomScale="94" workbookViewId="0">
      <selection activeCell="H2" sqref="H2"/>
    </sheetView>
  </sheetViews>
  <sheetFormatPr defaultRowHeight="15" x14ac:dyDescent="0.25"/>
  <cols>
    <col min="2" max="2" width="21.7109375" customWidth="1"/>
    <col min="3" max="3" width="10.140625" customWidth="1"/>
    <col min="4" max="4" width="9.5703125" bestFit="1" customWidth="1"/>
    <col min="5" max="5" width="9" customWidth="1"/>
    <col min="9" max="9" width="12.7109375" customWidth="1"/>
    <col min="10" max="10" width="11.140625" customWidth="1"/>
  </cols>
  <sheetData>
    <row r="1" spans="1:12" ht="53.45" customHeight="1" thickBot="1" x14ac:dyDescent="0.3">
      <c r="A1" s="26" t="s">
        <v>0</v>
      </c>
      <c r="B1" s="28" t="s">
        <v>1</v>
      </c>
      <c r="C1" s="29" t="s">
        <v>2</v>
      </c>
      <c r="D1" s="30"/>
      <c r="E1" s="30"/>
      <c r="F1" s="30"/>
      <c r="G1" s="30"/>
      <c r="H1" s="30"/>
      <c r="I1" s="30"/>
      <c r="J1" s="30"/>
      <c r="K1" s="31"/>
      <c r="L1" s="8"/>
    </row>
    <row r="2" spans="1:12" ht="100.9" customHeight="1" thickBot="1" x14ac:dyDescent="0.3">
      <c r="A2" s="27"/>
      <c r="B2" s="27"/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1" t="s">
        <v>20</v>
      </c>
      <c r="I2" s="12" t="s">
        <v>21</v>
      </c>
      <c r="J2" s="12" t="s">
        <v>22</v>
      </c>
      <c r="K2" s="12" t="s">
        <v>23</v>
      </c>
    </row>
    <row r="3" spans="1:12" ht="14.45" customHeight="1" x14ac:dyDescent="0.25">
      <c r="A3" s="22">
        <v>1</v>
      </c>
      <c r="B3" s="5" t="s">
        <v>3</v>
      </c>
      <c r="C3" s="1">
        <v>12</v>
      </c>
      <c r="D3" s="1">
        <v>10</v>
      </c>
      <c r="E3" s="1">
        <v>10</v>
      </c>
      <c r="F3" s="4">
        <v>12</v>
      </c>
      <c r="G3" s="1">
        <v>11</v>
      </c>
      <c r="H3" s="6">
        <v>12</v>
      </c>
      <c r="I3" s="13">
        <f>AVERAGE(C3:H3)</f>
        <v>11.166666666666666</v>
      </c>
      <c r="J3" s="15" t="str">
        <f>IF(I3&lt;4, "Низький", IF(AND(I3&gt;=3, I3&lt;7), "Середній", IF(AND(I3&gt;=6, I3&lt;10), "Достатній", "Високий")))</f>
        <v>Високий</v>
      </c>
      <c r="K3" s="9">
        <f>RANK(I3,$I$3:$I$14,1)</f>
        <v>11</v>
      </c>
    </row>
    <row r="4" spans="1:12" x14ac:dyDescent="0.25">
      <c r="A4" s="2">
        <v>2</v>
      </c>
      <c r="B4" s="5" t="s">
        <v>4</v>
      </c>
      <c r="C4" s="1">
        <v>9</v>
      </c>
      <c r="D4" s="1">
        <v>8</v>
      </c>
      <c r="E4" s="1">
        <v>7</v>
      </c>
      <c r="F4" s="4">
        <v>6</v>
      </c>
      <c r="G4" s="1">
        <v>6</v>
      </c>
      <c r="H4" s="6">
        <v>8</v>
      </c>
      <c r="I4" s="13">
        <f t="shared" ref="I4:I14" si="0">AVERAGE(C4:H4)</f>
        <v>7.333333333333333</v>
      </c>
      <c r="J4" s="15" t="str">
        <f t="shared" ref="J4:J14" si="1">IF(I4&lt;4, "Низький", IF(AND(I4&gt;=3, I4&lt;7), "Середній", IF(AND(I4&gt;=6, I4&lt;10), "Достатній", "Високий")))</f>
        <v>Достатній</v>
      </c>
      <c r="K4" s="9">
        <f t="shared" ref="K4:K14" si="2">RANK(I4,$I$3:$I$14,1)</f>
        <v>5</v>
      </c>
    </row>
    <row r="5" spans="1:12" x14ac:dyDescent="0.25">
      <c r="A5" s="2">
        <v>3</v>
      </c>
      <c r="B5" s="5" t="s">
        <v>5</v>
      </c>
      <c r="C5" s="1">
        <v>2</v>
      </c>
      <c r="D5" s="1">
        <v>2</v>
      </c>
      <c r="E5" s="1">
        <v>5</v>
      </c>
      <c r="F5" s="4">
        <v>3</v>
      </c>
      <c r="G5" s="1">
        <v>1</v>
      </c>
      <c r="H5" s="6">
        <v>4</v>
      </c>
      <c r="I5" s="13">
        <f t="shared" si="0"/>
        <v>2.8333333333333335</v>
      </c>
      <c r="J5" s="15" t="str">
        <f t="shared" si="1"/>
        <v>Низький</v>
      </c>
      <c r="K5" s="9">
        <f t="shared" si="2"/>
        <v>1</v>
      </c>
    </row>
    <row r="6" spans="1:12" x14ac:dyDescent="0.25">
      <c r="A6" s="2">
        <v>4</v>
      </c>
      <c r="B6" s="5" t="s">
        <v>6</v>
      </c>
      <c r="C6" s="1">
        <v>7</v>
      </c>
      <c r="D6" s="1">
        <v>6</v>
      </c>
      <c r="E6" s="1">
        <v>7</v>
      </c>
      <c r="F6" s="4">
        <v>8</v>
      </c>
      <c r="G6" s="1">
        <v>6</v>
      </c>
      <c r="H6" s="6">
        <v>6</v>
      </c>
      <c r="I6" s="13">
        <f t="shared" si="0"/>
        <v>6.666666666666667</v>
      </c>
      <c r="J6" s="15" t="str">
        <f t="shared" si="1"/>
        <v>Середній</v>
      </c>
      <c r="K6" s="9">
        <f t="shared" si="2"/>
        <v>4</v>
      </c>
    </row>
    <row r="7" spans="1:12" x14ac:dyDescent="0.25">
      <c r="A7" s="2">
        <v>5</v>
      </c>
      <c r="B7" s="5" t="s">
        <v>7</v>
      </c>
      <c r="C7" s="1">
        <v>4</v>
      </c>
      <c r="D7" s="1">
        <v>5</v>
      </c>
      <c r="E7" s="1">
        <v>7</v>
      </c>
      <c r="F7" s="4">
        <v>6</v>
      </c>
      <c r="G7" s="1">
        <v>7</v>
      </c>
      <c r="H7" s="6">
        <v>5</v>
      </c>
      <c r="I7" s="13">
        <f t="shared" si="0"/>
        <v>5.666666666666667</v>
      </c>
      <c r="J7" s="15" t="str">
        <f t="shared" si="1"/>
        <v>Середній</v>
      </c>
      <c r="K7" s="9">
        <f t="shared" si="2"/>
        <v>3</v>
      </c>
    </row>
    <row r="8" spans="1:12" x14ac:dyDescent="0.25">
      <c r="A8" s="2">
        <v>6</v>
      </c>
      <c r="B8" s="5" t="s">
        <v>8</v>
      </c>
      <c r="C8" s="1">
        <v>8</v>
      </c>
      <c r="D8" s="1">
        <v>9</v>
      </c>
      <c r="E8" s="1">
        <v>8</v>
      </c>
      <c r="F8" s="4">
        <v>8</v>
      </c>
      <c r="G8" s="1">
        <v>8</v>
      </c>
      <c r="H8" s="6">
        <v>8</v>
      </c>
      <c r="I8" s="13">
        <f t="shared" si="0"/>
        <v>8.1666666666666661</v>
      </c>
      <c r="J8" s="15" t="str">
        <f t="shared" si="1"/>
        <v>Достатній</v>
      </c>
      <c r="K8" s="9">
        <f t="shared" si="2"/>
        <v>6</v>
      </c>
    </row>
    <row r="9" spans="1:12" x14ac:dyDescent="0.25">
      <c r="A9" s="2">
        <v>7</v>
      </c>
      <c r="B9" s="5" t="s">
        <v>9</v>
      </c>
      <c r="C9" s="1">
        <v>11</v>
      </c>
      <c r="D9" s="1">
        <v>11</v>
      </c>
      <c r="E9" s="1">
        <v>12</v>
      </c>
      <c r="F9" s="4">
        <v>12</v>
      </c>
      <c r="G9" s="1">
        <v>11</v>
      </c>
      <c r="H9" s="6">
        <v>12</v>
      </c>
      <c r="I9" s="13">
        <f t="shared" si="0"/>
        <v>11.5</v>
      </c>
      <c r="J9" s="15" t="str">
        <f t="shared" si="1"/>
        <v>Високий</v>
      </c>
      <c r="K9" s="9">
        <f t="shared" si="2"/>
        <v>12</v>
      </c>
    </row>
    <row r="10" spans="1:12" x14ac:dyDescent="0.25">
      <c r="A10" s="2">
        <v>8</v>
      </c>
      <c r="B10" s="5" t="s">
        <v>10</v>
      </c>
      <c r="C10" s="1">
        <v>9</v>
      </c>
      <c r="D10" s="1">
        <v>9</v>
      </c>
      <c r="E10" s="1">
        <v>10</v>
      </c>
      <c r="F10" s="4">
        <v>10</v>
      </c>
      <c r="G10" s="1">
        <v>9</v>
      </c>
      <c r="H10" s="6">
        <v>11</v>
      </c>
      <c r="I10" s="13">
        <f t="shared" si="0"/>
        <v>9.6666666666666661</v>
      </c>
      <c r="J10" s="15" t="str">
        <f t="shared" si="1"/>
        <v>Достатній</v>
      </c>
      <c r="K10" s="9">
        <f t="shared" si="2"/>
        <v>8</v>
      </c>
    </row>
    <row r="11" spans="1:12" x14ac:dyDescent="0.25">
      <c r="A11" s="2">
        <v>9</v>
      </c>
      <c r="B11" s="5" t="s">
        <v>11</v>
      </c>
      <c r="C11" s="1">
        <v>7</v>
      </c>
      <c r="D11" s="1">
        <v>7</v>
      </c>
      <c r="E11" s="1">
        <v>9</v>
      </c>
      <c r="F11" s="4">
        <v>10</v>
      </c>
      <c r="G11" s="1">
        <v>8</v>
      </c>
      <c r="H11" s="6">
        <v>9</v>
      </c>
      <c r="I11" s="13">
        <f t="shared" si="0"/>
        <v>8.3333333333333339</v>
      </c>
      <c r="J11" s="15" t="str">
        <f t="shared" si="1"/>
        <v>Достатній</v>
      </c>
      <c r="K11" s="9">
        <f t="shared" si="2"/>
        <v>7</v>
      </c>
    </row>
    <row r="12" spans="1:12" x14ac:dyDescent="0.25">
      <c r="A12" s="2">
        <v>10</v>
      </c>
      <c r="B12" s="5" t="s">
        <v>12</v>
      </c>
      <c r="C12" s="1">
        <v>4</v>
      </c>
      <c r="D12" s="1">
        <v>4</v>
      </c>
      <c r="E12" s="1">
        <v>6</v>
      </c>
      <c r="F12" s="4">
        <v>4</v>
      </c>
      <c r="G12" s="1">
        <v>4</v>
      </c>
      <c r="H12" s="6">
        <v>4</v>
      </c>
      <c r="I12" s="13">
        <f t="shared" si="0"/>
        <v>4.333333333333333</v>
      </c>
      <c r="J12" s="15" t="str">
        <f t="shared" si="1"/>
        <v>Середній</v>
      </c>
      <c r="K12" s="9">
        <f t="shared" si="2"/>
        <v>2</v>
      </c>
    </row>
    <row r="13" spans="1:12" x14ac:dyDescent="0.25">
      <c r="A13" s="2">
        <v>11</v>
      </c>
      <c r="B13" s="5" t="s">
        <v>13</v>
      </c>
      <c r="C13" s="1">
        <v>11</v>
      </c>
      <c r="D13" s="1">
        <v>11</v>
      </c>
      <c r="E13" s="1">
        <v>10</v>
      </c>
      <c r="F13" s="4">
        <v>12</v>
      </c>
      <c r="G13" s="1">
        <v>11</v>
      </c>
      <c r="H13" s="6">
        <v>11</v>
      </c>
      <c r="I13" s="13">
        <f t="shared" si="0"/>
        <v>11</v>
      </c>
      <c r="J13" s="15" t="str">
        <f t="shared" si="1"/>
        <v>Високий</v>
      </c>
      <c r="K13" s="9">
        <f t="shared" si="2"/>
        <v>10</v>
      </c>
    </row>
    <row r="14" spans="1:12" ht="15.75" thickBot="1" x14ac:dyDescent="0.3">
      <c r="A14" s="3">
        <v>12</v>
      </c>
      <c r="B14" s="5" t="s">
        <v>14</v>
      </c>
      <c r="C14" s="1">
        <v>11</v>
      </c>
      <c r="D14" s="1">
        <v>11</v>
      </c>
      <c r="E14" s="1">
        <v>10</v>
      </c>
      <c r="F14" s="4">
        <v>10</v>
      </c>
      <c r="G14" s="1">
        <v>11</v>
      </c>
      <c r="H14" s="7">
        <v>11</v>
      </c>
      <c r="I14" s="13">
        <f t="shared" si="0"/>
        <v>10.666666666666666</v>
      </c>
      <c r="J14" s="15" t="str">
        <f t="shared" si="1"/>
        <v>Високий</v>
      </c>
      <c r="K14" s="9">
        <f t="shared" si="2"/>
        <v>9</v>
      </c>
    </row>
    <row r="15" spans="1:12" ht="15.75" thickBot="1" x14ac:dyDescent="0.3">
      <c r="A15" s="16"/>
      <c r="K15" s="17"/>
    </row>
    <row r="16" spans="1:12" ht="15.75" thickBot="1" x14ac:dyDescent="0.3">
      <c r="A16" s="32" t="s">
        <v>24</v>
      </c>
      <c r="B16" s="33"/>
      <c r="C16" s="14">
        <f>AVERAGE(C3:C14)</f>
        <v>7.916666666666667</v>
      </c>
      <c r="D16" s="14">
        <f t="shared" ref="D16:H16" si="3">AVERAGE(D3:D14)</f>
        <v>7.75</v>
      </c>
      <c r="E16" s="14">
        <f t="shared" si="3"/>
        <v>8.4166666666666661</v>
      </c>
      <c r="F16" s="14">
        <f t="shared" si="3"/>
        <v>8.4166666666666661</v>
      </c>
      <c r="G16" s="14">
        <f t="shared" si="3"/>
        <v>7.75</v>
      </c>
      <c r="H16" s="14">
        <f t="shared" si="3"/>
        <v>8.4166666666666661</v>
      </c>
      <c r="K16" s="17"/>
    </row>
    <row r="17" spans="1:11" ht="15.75" thickBot="1" x14ac:dyDescent="0.3">
      <c r="A17" s="23" t="s">
        <v>25</v>
      </c>
      <c r="B17" s="24"/>
      <c r="C17" s="1" t="str">
        <f>IF(C16&lt;4, "Низький", IF(AND(C16&gt;=3, C16&lt;7), "Середній", IF(AND(C16&gt;=6, C16&lt;10), "Достатній", "Високий")))</f>
        <v>Достатній</v>
      </c>
      <c r="D17" s="1" t="str">
        <f t="shared" ref="D17:H17" si="4">IF(D16&lt;4, "Низький", IF(AND(D16&gt;=3, D16&lt;7), "Середній", IF(AND(D16&gt;=6, D16&lt;10), "Достатній", "Високий")))</f>
        <v>Достатній</v>
      </c>
      <c r="E17" s="1" t="str">
        <f t="shared" si="4"/>
        <v>Достатній</v>
      </c>
      <c r="F17" s="1" t="str">
        <f t="shared" si="4"/>
        <v>Достатній</v>
      </c>
      <c r="G17" s="1" t="str">
        <f t="shared" si="4"/>
        <v>Достатній</v>
      </c>
      <c r="H17" s="1" t="str">
        <f t="shared" si="4"/>
        <v>Достатній</v>
      </c>
      <c r="J17" s="20" t="s">
        <v>27</v>
      </c>
      <c r="K17" s="7">
        <f>COUNTIF(J3:J14,"Низький")</f>
        <v>1</v>
      </c>
    </row>
    <row r="18" spans="1:11" ht="15.75" thickBot="1" x14ac:dyDescent="0.3">
      <c r="A18" s="16"/>
      <c r="J18" s="20" t="s">
        <v>28</v>
      </c>
      <c r="K18" s="7">
        <f>COUNTIF(J3:J14,"Середній")</f>
        <v>3</v>
      </c>
    </row>
    <row r="19" spans="1:11" ht="15.75" thickBot="1" x14ac:dyDescent="0.3">
      <c r="A19" s="23" t="s">
        <v>26</v>
      </c>
      <c r="B19" s="25"/>
      <c r="C19" s="5">
        <f>MODE(C3:C14)</f>
        <v>11</v>
      </c>
      <c r="D19" s="5">
        <f t="shared" ref="D19:H19" si="5">MODE(D3:D14)</f>
        <v>11</v>
      </c>
      <c r="E19" s="5">
        <f t="shared" si="5"/>
        <v>10</v>
      </c>
      <c r="F19" s="5">
        <f t="shared" si="5"/>
        <v>12</v>
      </c>
      <c r="G19" s="5">
        <f t="shared" si="5"/>
        <v>11</v>
      </c>
      <c r="H19" s="5">
        <f t="shared" si="5"/>
        <v>11</v>
      </c>
      <c r="J19" s="20" t="s">
        <v>29</v>
      </c>
      <c r="K19" s="7">
        <f>COUNTIF(J3:J14,"Достатній")</f>
        <v>4</v>
      </c>
    </row>
    <row r="20" spans="1:11" x14ac:dyDescent="0.25">
      <c r="A20" s="16"/>
      <c r="J20" s="20" t="s">
        <v>30</v>
      </c>
      <c r="K20" s="7">
        <f>COUNTIF(J3:J14,"Високий")</f>
        <v>4</v>
      </c>
    </row>
    <row r="21" spans="1:11" x14ac:dyDescent="0.25">
      <c r="A21" s="16"/>
      <c r="K21" s="17"/>
    </row>
    <row r="22" spans="1:11" x14ac:dyDescent="0.25">
      <c r="A22" s="16"/>
      <c r="K22" s="17"/>
    </row>
    <row r="23" spans="1:11" ht="15.75" thickBot="1" x14ac:dyDescent="0.3">
      <c r="A23" s="18"/>
      <c r="B23" s="21"/>
      <c r="C23" s="21"/>
      <c r="D23" s="21"/>
      <c r="E23" s="21"/>
      <c r="F23" s="21"/>
      <c r="G23" s="21"/>
      <c r="H23" s="21"/>
      <c r="I23" s="21"/>
      <c r="J23" s="21"/>
      <c r="K23" s="19"/>
    </row>
  </sheetData>
  <mergeCells count="6">
    <mergeCell ref="A17:B17"/>
    <mergeCell ref="A19:B19"/>
    <mergeCell ref="A1:A2"/>
    <mergeCell ref="B1:B2"/>
    <mergeCell ref="C1:K1"/>
    <mergeCell ref="A16:B1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2023-06-02T12:25:20Z</dcterms:modified>
</cp:coreProperties>
</file>