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neoc\Desktop\Career\RISE internship stuff\"/>
    </mc:Choice>
  </mc:AlternateContent>
  <xr:revisionPtr revIDLastSave="0" documentId="13_ncr:1_{E8BEC429-BC39-49AF-BA4A-44F001ADE3C2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5" i="2" l="1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44" i="2"/>
  <c r="D49" i="2" l="1"/>
  <c r="B3" i="1" l="1"/>
  <c r="B7" i="1"/>
  <c r="B11" i="1"/>
  <c r="F11" i="1"/>
  <c r="K11" i="1"/>
  <c r="P11" i="1"/>
  <c r="V11" i="1"/>
  <c r="W11" i="1" s="1"/>
  <c r="AC11" i="1"/>
  <c r="AD11" i="1" s="1"/>
  <c r="AJ11" i="1"/>
  <c r="AK11" i="1" s="1"/>
  <c r="F12" i="1"/>
  <c r="K12" i="1"/>
  <c r="P12" i="1"/>
  <c r="V12" i="1"/>
  <c r="W12" i="1"/>
  <c r="AC12" i="1"/>
  <c r="AD12" i="1"/>
  <c r="AJ12" i="1"/>
  <c r="AK12" i="1" s="1"/>
  <c r="V13" i="1"/>
  <c r="W13" i="1"/>
  <c r="AC13" i="1"/>
  <c r="AD13" i="1"/>
  <c r="AJ13" i="1"/>
  <c r="AK13" i="1"/>
  <c r="V14" i="1"/>
  <c r="W14" i="1" s="1"/>
  <c r="AC14" i="1"/>
  <c r="AD14" i="1"/>
  <c r="AJ14" i="1"/>
  <c r="AK14" i="1"/>
  <c r="B15" i="1"/>
  <c r="V15" i="1"/>
  <c r="W15" i="1" s="1"/>
  <c r="AC15" i="1"/>
  <c r="AD15" i="1"/>
  <c r="AJ15" i="1"/>
  <c r="AK15" i="1" s="1"/>
  <c r="V16" i="1"/>
  <c r="W16" i="1" s="1"/>
  <c r="AC16" i="1"/>
  <c r="AD16" i="1" s="1"/>
  <c r="AJ16" i="1"/>
  <c r="AK16" i="1"/>
  <c r="V17" i="1"/>
  <c r="W17" i="1" s="1"/>
  <c r="AC17" i="1"/>
  <c r="AD17" i="1" s="1"/>
  <c r="AJ17" i="1"/>
  <c r="AK17" i="1" s="1"/>
  <c r="V18" i="1"/>
  <c r="W18" i="1"/>
  <c r="AC18" i="1"/>
  <c r="AD18" i="1" s="1"/>
  <c r="AJ18" i="1"/>
  <c r="AK18" i="1" s="1"/>
  <c r="B19" i="1"/>
  <c r="B23" i="1"/>
  <c r="J23" i="1"/>
  <c r="K23" i="1"/>
  <c r="S23" i="1"/>
  <c r="T23" i="1" s="1"/>
  <c r="AB23" i="1"/>
  <c r="AC23" i="1" s="1"/>
  <c r="J24" i="1"/>
  <c r="K24" i="1" s="1"/>
  <c r="S24" i="1"/>
  <c r="T24" i="1"/>
  <c r="AB24" i="1"/>
  <c r="AC24" i="1" s="1"/>
  <c r="J25" i="1"/>
  <c r="K25" i="1" s="1"/>
  <c r="S25" i="1"/>
  <c r="T25" i="1" s="1"/>
  <c r="AB25" i="1"/>
  <c r="AC25" i="1"/>
  <c r="J26" i="1"/>
  <c r="K26" i="1" s="1"/>
  <c r="S26" i="1"/>
  <c r="T26" i="1" s="1"/>
  <c r="AB26" i="1"/>
  <c r="AC26" i="1" s="1"/>
  <c r="B27" i="1"/>
  <c r="J27" i="1"/>
  <c r="K27" i="1"/>
  <c r="S27" i="1"/>
  <c r="T27" i="1"/>
  <c r="AB27" i="1"/>
  <c r="AC27" i="1"/>
  <c r="J28" i="1"/>
  <c r="K28" i="1"/>
  <c r="S28" i="1"/>
  <c r="T28" i="1"/>
  <c r="AB28" i="1"/>
  <c r="AC28" i="1"/>
  <c r="J29" i="1"/>
  <c r="K29" i="1"/>
  <c r="S29" i="1"/>
  <c r="T29" i="1"/>
  <c r="AB29" i="1"/>
  <c r="AC29" i="1"/>
  <c r="J30" i="1"/>
  <c r="K30" i="1"/>
  <c r="S30" i="1"/>
  <c r="T30" i="1"/>
  <c r="AB30" i="1"/>
  <c r="AC30" i="1" s="1"/>
  <c r="J31" i="1"/>
  <c r="K31" i="1"/>
  <c r="S31" i="1"/>
  <c r="T31" i="1"/>
  <c r="AB31" i="1"/>
  <c r="AC31" i="1"/>
  <c r="J32" i="1"/>
  <c r="K32" i="1" s="1"/>
  <c r="S32" i="1"/>
  <c r="T32" i="1"/>
  <c r="AB32" i="1"/>
  <c r="AC32" i="1"/>
  <c r="J33" i="1"/>
  <c r="K33" i="1"/>
  <c r="S33" i="1"/>
  <c r="T33" i="1" s="1"/>
  <c r="AB33" i="1"/>
  <c r="AC33" i="1"/>
  <c r="J34" i="1"/>
  <c r="K34" i="1"/>
  <c r="S34" i="1"/>
  <c r="T34" i="1"/>
  <c r="AB34" i="1"/>
  <c r="AC34" i="1" s="1"/>
  <c r="J35" i="1"/>
  <c r="K35" i="1"/>
  <c r="S35" i="1"/>
  <c r="T35" i="1"/>
  <c r="AB35" i="1"/>
  <c r="AC35" i="1"/>
  <c r="J36" i="1"/>
  <c r="K36" i="1" s="1"/>
  <c r="S36" i="1"/>
  <c r="T36" i="1"/>
  <c r="AB36" i="1"/>
  <c r="AC36" i="1"/>
  <c r="J37" i="1"/>
  <c r="K37" i="1"/>
  <c r="S37" i="1"/>
  <c r="T37" i="1" s="1"/>
  <c r="AB37" i="1"/>
  <c r="AC37" i="1"/>
  <c r="J38" i="1"/>
  <c r="K38" i="1"/>
  <c r="S38" i="1"/>
  <c r="T38" i="1"/>
  <c r="AB38" i="1"/>
  <c r="AC38" i="1" s="1"/>
  <c r="J39" i="1"/>
  <c r="K39" i="1"/>
  <c r="S39" i="1"/>
  <c r="T39" i="1"/>
  <c r="AB39" i="1"/>
  <c r="AC39" i="1"/>
  <c r="J40" i="1"/>
  <c r="K40" i="1" s="1"/>
  <c r="S40" i="1"/>
  <c r="T40" i="1"/>
  <c r="AB40" i="1"/>
  <c r="AC40" i="1"/>
  <c r="J41" i="1"/>
  <c r="K41" i="1"/>
  <c r="S41" i="1"/>
  <c r="T41" i="1" s="1"/>
  <c r="AB41" i="1"/>
  <c r="AC41" i="1"/>
  <c r="J42" i="1"/>
  <c r="K42" i="1"/>
  <c r="S42" i="1"/>
  <c r="T42" i="1"/>
  <c r="AB42" i="1"/>
  <c r="AC42" i="1" s="1"/>
  <c r="J43" i="1"/>
  <c r="K43" i="1"/>
  <c r="S43" i="1"/>
  <c r="T43" i="1"/>
  <c r="AB43" i="1"/>
  <c r="AC43" i="1"/>
  <c r="J44" i="1"/>
  <c r="K44" i="1" s="1"/>
  <c r="S44" i="1"/>
  <c r="T44" i="1"/>
  <c r="AB44" i="1"/>
  <c r="AC44" i="1"/>
  <c r="J45" i="1"/>
  <c r="K45" i="1"/>
  <c r="S45" i="1"/>
  <c r="T45" i="1" s="1"/>
  <c r="AB45" i="1"/>
  <c r="AC45" i="1"/>
  <c r="J46" i="1"/>
  <c r="K46" i="1"/>
  <c r="S46" i="1"/>
  <c r="T46" i="1"/>
  <c r="AB46" i="1"/>
  <c r="AC46" i="1" s="1"/>
  <c r="J47" i="1"/>
  <c r="K47" i="1"/>
  <c r="S47" i="1"/>
  <c r="T47" i="1"/>
  <c r="AB47" i="1"/>
  <c r="AC47" i="1"/>
  <c r="J48" i="1"/>
  <c r="K48" i="1" s="1"/>
  <c r="S48" i="1"/>
  <c r="T48" i="1"/>
  <c r="AB48" i="1"/>
  <c r="AC48" i="1"/>
  <c r="J49" i="1"/>
  <c r="K49" i="1"/>
  <c r="S49" i="1"/>
  <c r="T49" i="1" s="1"/>
  <c r="AB49" i="1"/>
  <c r="AC49" i="1"/>
  <c r="J50" i="1"/>
  <c r="K50" i="1"/>
  <c r="S50" i="1"/>
  <c r="T50" i="1"/>
  <c r="AB50" i="1"/>
  <c r="AC50" i="1" s="1"/>
  <c r="J51" i="1"/>
  <c r="K51" i="1"/>
  <c r="S51" i="1"/>
  <c r="T51" i="1"/>
  <c r="AB51" i="1"/>
  <c r="AC51" i="1"/>
  <c r="J52" i="1"/>
  <c r="K52" i="1" s="1"/>
  <c r="S52" i="1"/>
  <c r="T52" i="1"/>
  <c r="AB52" i="1"/>
  <c r="AC52" i="1"/>
  <c r="J53" i="1"/>
  <c r="K53" i="1"/>
  <c r="S53" i="1"/>
  <c r="T53" i="1" s="1"/>
  <c r="AB53" i="1"/>
  <c r="AC53" i="1"/>
  <c r="J54" i="1"/>
  <c r="K54" i="1"/>
  <c r="S54" i="1"/>
  <c r="T54" i="1" s="1"/>
  <c r="AB54" i="1"/>
  <c r="AC54" i="1" s="1"/>
  <c r="J55" i="1"/>
  <c r="K55" i="1"/>
  <c r="S55" i="1"/>
  <c r="T55" i="1"/>
  <c r="AB55" i="1"/>
  <c r="AC55" i="1" s="1"/>
  <c r="J56" i="1"/>
  <c r="K56" i="1" s="1"/>
  <c r="S56" i="1"/>
  <c r="T56" i="1"/>
  <c r="AB56" i="1"/>
  <c r="AC56" i="1"/>
  <c r="J57" i="1"/>
  <c r="K57" i="1" s="1"/>
  <c r="S57" i="1"/>
  <c r="T57" i="1" s="1"/>
  <c r="AB57" i="1"/>
  <c r="AC57" i="1"/>
  <c r="J58" i="1"/>
  <c r="K58" i="1"/>
  <c r="S58" i="1"/>
  <c r="T58" i="1" s="1"/>
  <c r="AB58" i="1"/>
  <c r="AC58" i="1" s="1"/>
  <c r="J59" i="1"/>
  <c r="K59" i="1"/>
  <c r="S59" i="1"/>
  <c r="T59" i="1"/>
  <c r="AB59" i="1"/>
  <c r="AC59" i="1" s="1"/>
  <c r="J60" i="1"/>
  <c r="K60" i="1" s="1"/>
  <c r="S60" i="1"/>
  <c r="T60" i="1"/>
  <c r="AB60" i="1"/>
  <c r="AC60" i="1"/>
  <c r="J61" i="1"/>
  <c r="K61" i="1" s="1"/>
  <c r="S61" i="1"/>
  <c r="T61" i="1" s="1"/>
  <c r="AB61" i="1"/>
  <c r="AC61" i="1"/>
  <c r="J62" i="1"/>
  <c r="K62" i="1"/>
  <c r="S62" i="1"/>
  <c r="T62" i="1" s="1"/>
  <c r="AB62" i="1"/>
  <c r="AC62" i="1" s="1"/>
  <c r="J63" i="1"/>
  <c r="K63" i="1"/>
  <c r="S63" i="1"/>
  <c r="T63" i="1"/>
  <c r="AB63" i="1"/>
  <c r="AC63" i="1" s="1"/>
  <c r="J64" i="1"/>
  <c r="K64" i="1" s="1"/>
  <c r="S64" i="1"/>
  <c r="T64" i="1"/>
  <c r="AB64" i="1"/>
  <c r="AC64" i="1"/>
  <c r="J65" i="1"/>
  <c r="K65" i="1" s="1"/>
  <c r="S65" i="1"/>
  <c r="T65" i="1" s="1"/>
  <c r="AB65" i="1"/>
  <c r="AC65" i="1"/>
  <c r="J66" i="1"/>
  <c r="K66" i="1"/>
  <c r="S66" i="1"/>
  <c r="T66" i="1" s="1"/>
  <c r="AB66" i="1"/>
  <c r="AC66" i="1" s="1"/>
  <c r="J67" i="1"/>
  <c r="K67" i="1"/>
  <c r="S67" i="1"/>
  <c r="T67" i="1"/>
  <c r="AB67" i="1"/>
  <c r="AC67" i="1" s="1"/>
  <c r="J68" i="1"/>
  <c r="K68" i="1" s="1"/>
  <c r="S68" i="1"/>
  <c r="T68" i="1"/>
  <c r="AB68" i="1"/>
  <c r="AC68" i="1"/>
  <c r="J69" i="1"/>
  <c r="K69" i="1" s="1"/>
  <c r="S69" i="1"/>
  <c r="T69" i="1" s="1"/>
  <c r="AB69" i="1"/>
  <c r="AC69" i="1"/>
  <c r="J70" i="1"/>
  <c r="K70" i="1"/>
  <c r="S70" i="1"/>
  <c r="T70" i="1" s="1"/>
  <c r="AB70" i="1"/>
  <c r="AC70" i="1" s="1"/>
  <c r="J71" i="1"/>
  <c r="K71" i="1"/>
  <c r="S71" i="1"/>
  <c r="T71" i="1"/>
  <c r="AB71" i="1"/>
  <c r="AC71" i="1" s="1"/>
  <c r="J72" i="1"/>
  <c r="K72" i="1" s="1"/>
  <c r="S72" i="1"/>
  <c r="T72" i="1"/>
  <c r="AB72" i="1"/>
  <c r="AC72" i="1"/>
  <c r="J73" i="1"/>
  <c r="K73" i="1" s="1"/>
  <c r="S73" i="1"/>
  <c r="T73" i="1" s="1"/>
  <c r="AB73" i="1"/>
  <c r="AC73" i="1"/>
  <c r="J74" i="1"/>
  <c r="K74" i="1"/>
  <c r="S74" i="1"/>
  <c r="T74" i="1" s="1"/>
  <c r="AB74" i="1"/>
  <c r="AC74" i="1" s="1"/>
  <c r="J75" i="1"/>
  <c r="K75" i="1"/>
  <c r="S75" i="1"/>
  <c r="T75" i="1"/>
  <c r="AB75" i="1"/>
  <c r="AC75" i="1" s="1"/>
  <c r="J76" i="1"/>
  <c r="K76" i="1" s="1"/>
  <c r="S76" i="1"/>
  <c r="T76" i="1"/>
  <c r="AB76" i="1"/>
  <c r="AC76" i="1"/>
  <c r="J77" i="1"/>
  <c r="K77" i="1" s="1"/>
  <c r="S77" i="1"/>
  <c r="T77" i="1" s="1"/>
  <c r="AB77" i="1"/>
  <c r="AC77" i="1"/>
  <c r="J78" i="1"/>
  <c r="K78" i="1"/>
  <c r="S78" i="1"/>
  <c r="T78" i="1" s="1"/>
  <c r="AB78" i="1"/>
  <c r="AC78" i="1" s="1"/>
  <c r="J79" i="1"/>
  <c r="K79" i="1"/>
  <c r="S79" i="1"/>
  <c r="T79" i="1"/>
  <c r="AB79" i="1"/>
  <c r="AC79" i="1" s="1"/>
  <c r="J80" i="1"/>
  <c r="K80" i="1" s="1"/>
  <c r="S80" i="1"/>
  <c r="T80" i="1"/>
  <c r="AB80" i="1"/>
  <c r="AC80" i="1"/>
  <c r="J81" i="1"/>
  <c r="K81" i="1" s="1"/>
  <c r="S81" i="1"/>
  <c r="T81" i="1" s="1"/>
  <c r="AB81" i="1"/>
  <c r="AC81" i="1"/>
  <c r="J82" i="1"/>
  <c r="K82" i="1"/>
  <c r="S82" i="1"/>
  <c r="T82" i="1" s="1"/>
  <c r="AB82" i="1"/>
  <c r="AC82" i="1" s="1"/>
  <c r="J83" i="1"/>
  <c r="K83" i="1"/>
  <c r="S83" i="1"/>
  <c r="T83" i="1"/>
  <c r="AB83" i="1"/>
  <c r="AC83" i="1" s="1"/>
  <c r="J84" i="1"/>
  <c r="K84" i="1" s="1"/>
  <c r="S84" i="1"/>
  <c r="T84" i="1"/>
  <c r="AB84" i="1"/>
  <c r="AC84" i="1"/>
  <c r="J85" i="1"/>
  <c r="K85" i="1" s="1"/>
  <c r="S85" i="1"/>
  <c r="T85" i="1" s="1"/>
  <c r="AB85" i="1"/>
  <c r="AC85" i="1"/>
  <c r="J86" i="1"/>
  <c r="K86" i="1"/>
  <c r="S86" i="1"/>
  <c r="T86" i="1" s="1"/>
  <c r="AB86" i="1"/>
  <c r="AC86" i="1" s="1"/>
  <c r="G90" i="1"/>
  <c r="H90" i="1"/>
  <c r="G91" i="1"/>
  <c r="H91" i="1"/>
  <c r="G92" i="1"/>
  <c r="H92" i="1" s="1"/>
  <c r="G93" i="1"/>
  <c r="H93" i="1" s="1"/>
  <c r="G94" i="1"/>
  <c r="H94" i="1"/>
  <c r="G95" i="1"/>
  <c r="H95" i="1"/>
  <c r="G96" i="1"/>
  <c r="H96" i="1" s="1"/>
  <c r="G97" i="1"/>
  <c r="H97" i="1" s="1"/>
  <c r="F101" i="1"/>
  <c r="G101" i="1"/>
  <c r="F102" i="1"/>
  <c r="G102" i="1"/>
  <c r="F103" i="1"/>
  <c r="G103" i="1" s="1"/>
  <c r="F104" i="1"/>
  <c r="G104" i="1" s="1"/>
  <c r="F108" i="1"/>
  <c r="F109" i="1"/>
  <c r="G113" i="1"/>
  <c r="H113" i="1"/>
  <c r="N113" i="1"/>
  <c r="O113" i="1" s="1"/>
  <c r="G114" i="1"/>
  <c r="H114" i="1" s="1"/>
  <c r="N114" i="1"/>
  <c r="O114" i="1"/>
  <c r="G115" i="1"/>
  <c r="H115" i="1"/>
  <c r="N115" i="1"/>
  <c r="O115" i="1" s="1"/>
  <c r="G116" i="1"/>
  <c r="H116" i="1" s="1"/>
  <c r="N116" i="1"/>
  <c r="O116" i="1"/>
  <c r="G117" i="1"/>
  <c r="H117" i="1"/>
  <c r="N117" i="1"/>
  <c r="O117" i="1" s="1"/>
  <c r="G118" i="1"/>
  <c r="H118" i="1" s="1"/>
  <c r="N118" i="1"/>
  <c r="O118" i="1"/>
  <c r="G119" i="1"/>
  <c r="H119" i="1"/>
  <c r="N119" i="1"/>
  <c r="O119" i="1" s="1"/>
  <c r="G120" i="1"/>
  <c r="H120" i="1" s="1"/>
  <c r="N120" i="1"/>
  <c r="O120" i="1"/>
  <c r="N121" i="1"/>
  <c r="O121" i="1"/>
  <c r="N122" i="1"/>
  <c r="O122" i="1" s="1"/>
  <c r="N123" i="1"/>
  <c r="O123" i="1" s="1"/>
  <c r="N124" i="1"/>
  <c r="O124" i="1"/>
  <c r="N125" i="1"/>
  <c r="O125" i="1"/>
  <c r="N126" i="1"/>
  <c r="O126" i="1" s="1"/>
  <c r="N127" i="1"/>
  <c r="O127" i="1" s="1"/>
  <c r="N128" i="1"/>
  <c r="O128" i="1"/>
  <c r="M132" i="1"/>
  <c r="N132" i="1"/>
  <c r="M133" i="1"/>
  <c r="N133" i="1" s="1"/>
  <c r="M134" i="1"/>
  <c r="N134" i="1" s="1"/>
  <c r="M135" i="1"/>
  <c r="N135" i="1"/>
  <c r="M136" i="1"/>
  <c r="N136" i="1"/>
  <c r="M137" i="1"/>
  <c r="N137" i="1" s="1"/>
  <c r="M138" i="1"/>
  <c r="N138" i="1" s="1"/>
  <c r="M139" i="1"/>
  <c r="N139" i="1"/>
  <c r="N143" i="1"/>
  <c r="O143" i="1"/>
  <c r="N144" i="1"/>
  <c r="O144" i="1" s="1"/>
  <c r="N145" i="1"/>
  <c r="O145" i="1" s="1"/>
  <c r="N146" i="1"/>
  <c r="O146" i="1"/>
  <c r="N147" i="1"/>
  <c r="O147" i="1"/>
  <c r="N148" i="1"/>
  <c r="O148" i="1" s="1"/>
  <c r="N149" i="1"/>
  <c r="O149" i="1" s="1"/>
  <c r="N150" i="1"/>
  <c r="O150" i="1"/>
  <c r="N151" i="1"/>
  <c r="O151" i="1"/>
  <c r="N152" i="1"/>
  <c r="O152" i="1" s="1"/>
  <c r="N153" i="1"/>
  <c r="O153" i="1" s="1"/>
  <c r="N154" i="1"/>
  <c r="O154" i="1"/>
  <c r="N155" i="1"/>
  <c r="O155" i="1"/>
  <c r="N156" i="1"/>
  <c r="O156" i="1" s="1"/>
  <c r="N157" i="1"/>
  <c r="O157" i="1" s="1"/>
  <c r="N158" i="1"/>
  <c r="O158" i="1"/>
  <c r="B3" i="2"/>
  <c r="B7" i="2"/>
  <c r="B11" i="2"/>
  <c r="B15" i="2"/>
  <c r="B19" i="2"/>
  <c r="B23" i="2"/>
  <c r="B27" i="2"/>
  <c r="C31" i="2"/>
  <c r="C32" i="2"/>
  <c r="C36" i="2"/>
  <c r="C37" i="2"/>
  <c r="C41" i="2"/>
  <c r="C42" i="2"/>
  <c r="D46" i="2"/>
  <c r="E46" i="2"/>
  <c r="D47" i="2"/>
  <c r="E47" i="2" s="1"/>
  <c r="D48" i="2"/>
  <c r="E48" i="2" s="1"/>
  <c r="E49" i="2"/>
  <c r="D50" i="2"/>
  <c r="E50" i="2"/>
  <c r="D51" i="2"/>
  <c r="E51" i="2" s="1"/>
  <c r="D52" i="2"/>
  <c r="E52" i="2" s="1"/>
  <c r="D53" i="2"/>
  <c r="E53" i="2" s="1"/>
  <c r="D57" i="2"/>
  <c r="E57" i="2"/>
  <c r="D58" i="2"/>
  <c r="E58" i="2" s="1"/>
  <c r="D59" i="2"/>
  <c r="E59" i="2" s="1"/>
  <c r="D60" i="2"/>
  <c r="E60" i="2" s="1"/>
  <c r="D61" i="2"/>
  <c r="E61" i="2"/>
  <c r="D62" i="2"/>
  <c r="E62" i="2" s="1"/>
  <c r="D63" i="2"/>
  <c r="E63" i="2" s="1"/>
  <c r="D64" i="2"/>
  <c r="E64" i="2" s="1"/>
  <c r="D68" i="2"/>
  <c r="E68" i="2"/>
  <c r="D69" i="2"/>
  <c r="E69" i="2" s="1"/>
  <c r="D70" i="2"/>
  <c r="E70" i="2" s="1"/>
  <c r="D71" i="2"/>
  <c r="E71" i="2" s="1"/>
  <c r="D72" i="2"/>
  <c r="E72" i="2"/>
  <c r="D73" i="2"/>
  <c r="E73" i="2" s="1"/>
  <c r="D74" i="2"/>
  <c r="E74" i="2" s="1"/>
  <c r="D75" i="2"/>
  <c r="E75" i="2" s="1"/>
  <c r="G79" i="2"/>
  <c r="H79" i="2"/>
  <c r="G80" i="2"/>
  <c r="H80" i="2" s="1"/>
  <c r="G81" i="2"/>
  <c r="H81" i="2" s="1"/>
  <c r="G82" i="2"/>
  <c r="H82" i="2" s="1"/>
  <c r="G83" i="2"/>
  <c r="H83" i="2"/>
  <c r="G84" i="2"/>
  <c r="H84" i="2" s="1"/>
  <c r="G85" i="2"/>
  <c r="H85" i="2" s="1"/>
  <c r="G86" i="2"/>
  <c r="H86" i="2" s="1"/>
  <c r="G87" i="2"/>
  <c r="H87" i="2"/>
  <c r="G88" i="2"/>
  <c r="H88" i="2" s="1"/>
  <c r="G89" i="2"/>
  <c r="H89" i="2" s="1"/>
  <c r="G90" i="2"/>
  <c r="H90" i="2" s="1"/>
  <c r="G91" i="2"/>
  <c r="H91" i="2"/>
  <c r="G92" i="2"/>
  <c r="H92" i="2" s="1"/>
  <c r="G93" i="2"/>
  <c r="H93" i="2" s="1"/>
  <c r="G94" i="2"/>
  <c r="H94" i="2" s="1"/>
  <c r="G95" i="2"/>
  <c r="H95" i="2"/>
  <c r="G96" i="2"/>
  <c r="H96" i="2" s="1"/>
  <c r="G97" i="2"/>
  <c r="H97" i="2" s="1"/>
  <c r="G98" i="2"/>
  <c r="H98" i="2" s="1"/>
  <c r="G99" i="2"/>
  <c r="H99" i="2"/>
  <c r="G100" i="2"/>
  <c r="H100" i="2" s="1"/>
  <c r="G101" i="2"/>
  <c r="H101" i="2" s="1"/>
  <c r="G102" i="2"/>
  <c r="H102" i="2" s="1"/>
  <c r="G103" i="2"/>
  <c r="H103" i="2"/>
  <c r="G104" i="2"/>
  <c r="H104" i="2" s="1"/>
  <c r="G105" i="2"/>
  <c r="H105" i="2" s="1"/>
  <c r="G106" i="2"/>
  <c r="H106" i="2" s="1"/>
  <c r="G107" i="2"/>
  <c r="H107" i="2"/>
  <c r="G108" i="2"/>
  <c r="H108" i="2" s="1"/>
  <c r="G109" i="2"/>
  <c r="H109" i="2" s="1"/>
  <c r="G110" i="2"/>
  <c r="H110" i="2" s="1"/>
  <c r="G111" i="2"/>
  <c r="H111" i="2"/>
  <c r="G112" i="2"/>
  <c r="H112" i="2" s="1"/>
  <c r="G113" i="2"/>
  <c r="H113" i="2" s="1"/>
  <c r="G114" i="2"/>
  <c r="H114" i="2" s="1"/>
  <c r="G115" i="2"/>
  <c r="H115" i="2"/>
  <c r="G116" i="2"/>
  <c r="H116" i="2" s="1"/>
  <c r="G117" i="2"/>
  <c r="H117" i="2" s="1"/>
  <c r="G118" i="2"/>
  <c r="H118" i="2" s="1"/>
  <c r="G119" i="2"/>
  <c r="H119" i="2"/>
  <c r="G120" i="2"/>
  <c r="H120" i="2" s="1"/>
  <c r="G121" i="2"/>
  <c r="H121" i="2" s="1"/>
  <c r="G122" i="2"/>
  <c r="H122" i="2" s="1"/>
  <c r="G123" i="2"/>
  <c r="H123" i="2"/>
  <c r="G124" i="2"/>
  <c r="H124" i="2" s="1"/>
  <c r="G125" i="2"/>
  <c r="H125" i="2" s="1"/>
  <c r="G126" i="2"/>
  <c r="H126" i="2" s="1"/>
  <c r="G127" i="2"/>
  <c r="H127" i="2"/>
  <c r="G128" i="2"/>
  <c r="H128" i="2" s="1"/>
  <c r="G129" i="2"/>
  <c r="H129" i="2" s="1"/>
  <c r="G130" i="2"/>
  <c r="H130" i="2" s="1"/>
  <c r="G131" i="2"/>
  <c r="H131" i="2"/>
  <c r="G132" i="2"/>
  <c r="H132" i="2" s="1"/>
  <c r="G133" i="2"/>
  <c r="H133" i="2" s="1"/>
  <c r="G134" i="2"/>
  <c r="H134" i="2" s="1"/>
  <c r="G135" i="2"/>
  <c r="H135" i="2"/>
  <c r="G136" i="2"/>
  <c r="H136" i="2" s="1"/>
  <c r="G137" i="2"/>
  <c r="H137" i="2" s="1"/>
  <c r="G138" i="2"/>
  <c r="H138" i="2" s="1"/>
  <c r="G139" i="2"/>
  <c r="H139" i="2"/>
  <c r="G140" i="2"/>
  <c r="H140" i="2" s="1"/>
  <c r="G141" i="2"/>
  <c r="H141" i="2" s="1"/>
  <c r="G142" i="2"/>
  <c r="H142" i="2" s="1"/>
  <c r="G146" i="2"/>
  <c r="H146" i="2"/>
  <c r="G147" i="2"/>
  <c r="H147" i="2" s="1"/>
  <c r="G148" i="2"/>
  <c r="H148" i="2" s="1"/>
  <c r="G149" i="2"/>
  <c r="H149" i="2" s="1"/>
  <c r="G150" i="2"/>
  <c r="H150" i="2"/>
  <c r="G151" i="2"/>
  <c r="H151" i="2" s="1"/>
  <c r="G152" i="2"/>
  <c r="H152" i="2" s="1"/>
  <c r="G153" i="2"/>
  <c r="H153" i="2" s="1"/>
  <c r="G154" i="2"/>
  <c r="H154" i="2"/>
  <c r="G155" i="2"/>
  <c r="H155" i="2" s="1"/>
  <c r="G156" i="2"/>
  <c r="H156" i="2" s="1"/>
  <c r="G157" i="2"/>
  <c r="H157" i="2" s="1"/>
  <c r="G158" i="2"/>
  <c r="H158" i="2"/>
  <c r="G159" i="2"/>
  <c r="H159" i="2" s="1"/>
  <c r="G160" i="2"/>
  <c r="H160" i="2" s="1"/>
  <c r="G161" i="2"/>
  <c r="H161" i="2" s="1"/>
  <c r="G162" i="2"/>
  <c r="H162" i="2"/>
  <c r="G163" i="2"/>
  <c r="H163" i="2" s="1"/>
  <c r="G164" i="2"/>
  <c r="H164" i="2" s="1"/>
  <c r="G165" i="2"/>
  <c r="H165" i="2" s="1"/>
  <c r="G166" i="2"/>
  <c r="H166" i="2"/>
  <c r="G167" i="2"/>
  <c r="H167" i="2" s="1"/>
  <c r="G168" i="2"/>
  <c r="H168" i="2" s="1"/>
  <c r="G169" i="2"/>
  <c r="H169" i="2" s="1"/>
  <c r="G170" i="2"/>
  <c r="H170" i="2"/>
  <c r="G171" i="2"/>
  <c r="H171" i="2" s="1"/>
  <c r="G172" i="2"/>
  <c r="H172" i="2" s="1"/>
  <c r="G173" i="2"/>
  <c r="H173" i="2" s="1"/>
  <c r="G174" i="2"/>
  <c r="H174" i="2"/>
  <c r="G175" i="2"/>
  <c r="H175" i="2" s="1"/>
  <c r="G176" i="2"/>
  <c r="H176" i="2" s="1"/>
  <c r="G177" i="2"/>
  <c r="H177" i="2" s="1"/>
  <c r="G178" i="2"/>
  <c r="H178" i="2"/>
  <c r="G179" i="2"/>
  <c r="H179" i="2" s="1"/>
  <c r="G180" i="2"/>
  <c r="H180" i="2" s="1"/>
  <c r="G181" i="2"/>
  <c r="H181" i="2" s="1"/>
  <c r="G182" i="2"/>
  <c r="H182" i="2"/>
  <c r="G183" i="2"/>
  <c r="H183" i="2" s="1"/>
  <c r="G184" i="2"/>
  <c r="H184" i="2" s="1"/>
  <c r="G185" i="2"/>
  <c r="H185" i="2" s="1"/>
  <c r="G186" i="2"/>
  <c r="H186" i="2"/>
  <c r="G187" i="2"/>
  <c r="H187" i="2" s="1"/>
  <c r="G188" i="2"/>
  <c r="H188" i="2" s="1"/>
  <c r="G189" i="2"/>
  <c r="H189" i="2" s="1"/>
  <c r="G190" i="2"/>
  <c r="H190" i="2"/>
  <c r="G191" i="2"/>
  <c r="H191" i="2" s="1"/>
  <c r="G192" i="2"/>
  <c r="H192" i="2" s="1"/>
  <c r="G193" i="2"/>
  <c r="H193" i="2" s="1"/>
  <c r="G194" i="2"/>
  <c r="H194" i="2"/>
  <c r="G195" i="2"/>
  <c r="H195" i="2" s="1"/>
  <c r="G196" i="2"/>
  <c r="H196" i="2" s="1"/>
  <c r="G197" i="2"/>
  <c r="H197" i="2" s="1"/>
  <c r="G198" i="2"/>
  <c r="H198" i="2"/>
  <c r="G199" i="2"/>
  <c r="H199" i="2" s="1"/>
  <c r="G200" i="2"/>
  <c r="H200" i="2" s="1"/>
  <c r="G201" i="2"/>
  <c r="H201" i="2" s="1"/>
  <c r="G202" i="2"/>
  <c r="H202" i="2"/>
  <c r="G203" i="2"/>
  <c r="H203" i="2" s="1"/>
  <c r="G204" i="2"/>
  <c r="H204" i="2" s="1"/>
  <c r="G205" i="2"/>
  <c r="H205" i="2" s="1"/>
  <c r="G206" i="2"/>
  <c r="H206" i="2"/>
  <c r="G207" i="2"/>
  <c r="H207" i="2" s="1"/>
  <c r="G208" i="2"/>
  <c r="H208" i="2" s="1"/>
  <c r="G209" i="2"/>
  <c r="H209" i="2" s="1"/>
  <c r="G213" i="2"/>
  <c r="H213" i="2"/>
  <c r="G214" i="2"/>
  <c r="H214" i="2" s="1"/>
  <c r="G215" i="2"/>
  <c r="H215" i="2" s="1"/>
  <c r="G216" i="2"/>
  <c r="H216" i="2" s="1"/>
  <c r="G217" i="2"/>
  <c r="H217" i="2"/>
  <c r="G218" i="2"/>
  <c r="H218" i="2" s="1"/>
  <c r="G219" i="2"/>
  <c r="H219" i="2" s="1"/>
  <c r="G220" i="2"/>
  <c r="H220" i="2" s="1"/>
  <c r="G221" i="2"/>
  <c r="H221" i="2"/>
  <c r="G222" i="2"/>
  <c r="H222" i="2" s="1"/>
  <c r="G223" i="2"/>
  <c r="H223" i="2" s="1"/>
  <c r="G224" i="2"/>
  <c r="H224" i="2" s="1"/>
  <c r="G225" i="2"/>
  <c r="H225" i="2"/>
  <c r="G226" i="2"/>
  <c r="H226" i="2" s="1"/>
  <c r="G227" i="2"/>
  <c r="H227" i="2" s="1"/>
  <c r="G228" i="2"/>
  <c r="H228" i="2" s="1"/>
  <c r="G229" i="2"/>
  <c r="H229" i="2"/>
  <c r="G230" i="2"/>
  <c r="H230" i="2" s="1"/>
  <c r="G231" i="2"/>
  <c r="H231" i="2" s="1"/>
  <c r="G232" i="2"/>
  <c r="H232" i="2" s="1"/>
  <c r="G233" i="2"/>
  <c r="H233" i="2"/>
  <c r="G234" i="2"/>
  <c r="H234" i="2" s="1"/>
  <c r="G235" i="2"/>
  <c r="H235" i="2" s="1"/>
  <c r="G236" i="2"/>
  <c r="H236" i="2" s="1"/>
  <c r="G237" i="2"/>
  <c r="H237" i="2"/>
  <c r="G238" i="2"/>
  <c r="H238" i="2" s="1"/>
  <c r="G239" i="2"/>
  <c r="H239" i="2" s="1"/>
  <c r="G240" i="2"/>
  <c r="H240" i="2" s="1"/>
  <c r="G241" i="2"/>
  <c r="H241" i="2"/>
  <c r="G242" i="2"/>
  <c r="H242" i="2" s="1"/>
  <c r="G243" i="2"/>
  <c r="H243" i="2" s="1"/>
  <c r="G244" i="2"/>
  <c r="H244" i="2" s="1"/>
  <c r="G245" i="2"/>
  <c r="H245" i="2"/>
  <c r="G246" i="2"/>
  <c r="H246" i="2" s="1"/>
  <c r="G247" i="2"/>
  <c r="H247" i="2" s="1"/>
  <c r="G248" i="2"/>
  <c r="H248" i="2" s="1"/>
  <c r="G249" i="2"/>
  <c r="H249" i="2"/>
  <c r="G250" i="2"/>
  <c r="H250" i="2" s="1"/>
  <c r="G251" i="2"/>
  <c r="H251" i="2" s="1"/>
  <c r="G252" i="2"/>
  <c r="H252" i="2" s="1"/>
  <c r="G253" i="2"/>
  <c r="H253" i="2"/>
  <c r="G254" i="2"/>
  <c r="H254" i="2" s="1"/>
  <c r="G255" i="2"/>
  <c r="H255" i="2" s="1"/>
  <c r="G256" i="2"/>
  <c r="H256" i="2" s="1"/>
  <c r="G257" i="2"/>
  <c r="H257" i="2"/>
  <c r="G258" i="2"/>
  <c r="H258" i="2" s="1"/>
  <c r="G259" i="2"/>
  <c r="H259" i="2" s="1"/>
  <c r="G260" i="2"/>
  <c r="H260" i="2" s="1"/>
  <c r="G261" i="2"/>
  <c r="H261" i="2"/>
  <c r="G262" i="2"/>
  <c r="H262" i="2" s="1"/>
  <c r="G263" i="2"/>
  <c r="H263" i="2" s="1"/>
  <c r="G264" i="2"/>
  <c r="H264" i="2" s="1"/>
  <c r="G265" i="2"/>
  <c r="H265" i="2"/>
  <c r="G266" i="2"/>
  <c r="H266" i="2" s="1"/>
  <c r="G267" i="2"/>
  <c r="H267" i="2" s="1"/>
  <c r="G268" i="2"/>
  <c r="H268" i="2" s="1"/>
  <c r="G269" i="2"/>
  <c r="H269" i="2"/>
  <c r="G270" i="2"/>
  <c r="H270" i="2" s="1"/>
  <c r="G271" i="2"/>
  <c r="H271" i="2" s="1"/>
  <c r="G272" i="2"/>
  <c r="H272" i="2" s="1"/>
  <c r="G273" i="2"/>
  <c r="H273" i="2"/>
  <c r="G274" i="2"/>
  <c r="H274" i="2" s="1"/>
  <c r="G275" i="2"/>
  <c r="H275" i="2" s="1"/>
  <c r="G276" i="2"/>
  <c r="H276" i="2" s="1"/>
  <c r="D280" i="2"/>
  <c r="E280" i="2"/>
  <c r="D281" i="2"/>
  <c r="E281" i="2" s="1"/>
  <c r="D282" i="2"/>
  <c r="E282" i="2" s="1"/>
  <c r="D283" i="2"/>
  <c r="E283" i="2" s="1"/>
  <c r="D284" i="2"/>
  <c r="E284" i="2"/>
  <c r="D285" i="2"/>
  <c r="E285" i="2" s="1"/>
  <c r="D286" i="2"/>
  <c r="E286" i="2" s="1"/>
  <c r="D287" i="2"/>
  <c r="E287" i="2" s="1"/>
  <c r="C291" i="2"/>
  <c r="D291" i="2"/>
  <c r="C292" i="2"/>
  <c r="D292" i="2" s="1"/>
  <c r="C293" i="2"/>
  <c r="D293" i="2" s="1"/>
  <c r="C294" i="2"/>
  <c r="D294" i="2" s="1"/>
  <c r="C298" i="2"/>
  <c r="C299" i="2"/>
  <c r="D303" i="2"/>
  <c r="E303" i="2" s="1"/>
  <c r="D304" i="2"/>
  <c r="E304" i="2" s="1"/>
  <c r="D305" i="2"/>
  <c r="E305" i="2" s="1"/>
  <c r="D306" i="2"/>
  <c r="E306" i="2"/>
  <c r="D307" i="2"/>
  <c r="E307" i="2" s="1"/>
  <c r="D308" i="2"/>
  <c r="E308" i="2" s="1"/>
  <c r="D309" i="2"/>
  <c r="E309" i="2" s="1"/>
  <c r="D310" i="2"/>
  <c r="E310" i="2"/>
  <c r="E314" i="2"/>
  <c r="F314" i="2" s="1"/>
  <c r="E315" i="2"/>
  <c r="F315" i="2" s="1"/>
  <c r="E316" i="2"/>
  <c r="F316" i="2" s="1"/>
  <c r="E317" i="2"/>
  <c r="F317" i="2"/>
  <c r="E318" i="2"/>
  <c r="F318" i="2" s="1"/>
  <c r="E319" i="2"/>
  <c r="F319" i="2" s="1"/>
  <c r="E320" i="2"/>
  <c r="F320" i="2" s="1"/>
  <c r="E321" i="2"/>
  <c r="F321" i="2"/>
  <c r="E322" i="2"/>
  <c r="F322" i="2" s="1"/>
  <c r="E323" i="2"/>
  <c r="F323" i="2" s="1"/>
  <c r="E324" i="2"/>
  <c r="F324" i="2" s="1"/>
  <c r="E325" i="2"/>
  <c r="F325" i="2"/>
  <c r="E326" i="2"/>
  <c r="F326" i="2" s="1"/>
  <c r="E327" i="2"/>
  <c r="F327" i="2" s="1"/>
  <c r="E328" i="2"/>
  <c r="F328" i="2" s="1"/>
  <c r="E329" i="2"/>
  <c r="F329" i="2"/>
  <c r="D333" i="2"/>
  <c r="E333" i="2" s="1"/>
  <c r="D334" i="2"/>
  <c r="E334" i="2" s="1"/>
  <c r="D335" i="2"/>
  <c r="E335" i="2" s="1"/>
  <c r="D336" i="2"/>
  <c r="E336" i="2"/>
  <c r="D337" i="2"/>
  <c r="E337" i="2" s="1"/>
  <c r="D338" i="2"/>
  <c r="E338" i="2" s="1"/>
  <c r="D339" i="2"/>
  <c r="E339" i="2" s="1"/>
  <c r="D340" i="2"/>
  <c r="E340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</calcChain>
</file>

<file path=xl/sharedStrings.xml><?xml version="1.0" encoding="utf-8"?>
<sst xmlns="http://schemas.openxmlformats.org/spreadsheetml/2006/main" count="3110" uniqueCount="39">
  <si>
    <t>UE-VBS device?</t>
  </si>
  <si>
    <t>T</t>
  </si>
  <si>
    <t>F</t>
  </si>
  <si>
    <t>In proximity of other UE-clients?</t>
  </si>
  <si>
    <t>Outage probaility good/low enough?</t>
  </si>
  <si>
    <t>In proximity of other UE-VBS device?</t>
  </si>
  <si>
    <t>Energy efficiency MEDIUM?</t>
  </si>
  <si>
    <t>Energy efficiency HIGH?</t>
  </si>
  <si>
    <t>Energy efficiency LOW?</t>
  </si>
  <si>
    <t>CQI HIGH |Outage probability good/low?</t>
  </si>
  <si>
    <t>CQI MEDIUM |Outage probability good/low?</t>
  </si>
  <si>
    <t>CQI LOW |Outage probability good/low?</t>
  </si>
  <si>
    <t>Spectral efficiency HIGH | CQI HIGH, CQI MEDIUM, CQI LOW</t>
  </si>
  <si>
    <t>HIGH</t>
  </si>
  <si>
    <t>LOW</t>
  </si>
  <si>
    <t>MED</t>
  </si>
  <si>
    <t>Spectral efficiency MEDIUM | CQI HIGH, CQI MEDIUM, CQI LOW</t>
  </si>
  <si>
    <t>Spectral efficiency LOW | CQI HIGH, CQI MEDIUM, CQI LOW</t>
  </si>
  <si>
    <t>Overall resources HIGH | SE HIGH,SE MEDIUM, SE LOW,EE HIGH,EE MEDIUM,EE LOW</t>
  </si>
  <si>
    <t>SE HIGH</t>
  </si>
  <si>
    <t>SE MEDIUM</t>
  </si>
  <si>
    <t>SE LOW</t>
  </si>
  <si>
    <t>EE HIGH</t>
  </si>
  <si>
    <t>EE MEDIUM</t>
  </si>
  <si>
    <t>EE LOW</t>
  </si>
  <si>
    <t>Overall resources MEDIUM | SE HIGH,SE MEDIUM, SE LOW,EE HIGH,EE MEDIUM,EE LOW</t>
  </si>
  <si>
    <t>Overall resources LOW | SE HIGH,SE MEDIUM, SE LOW,EE HIGH,EE MEDIUM,EE LOW</t>
  </si>
  <si>
    <t>Backhaul data enough? | Overall resources HIGH, Overall resources MEDIUM, Overall resources LOW</t>
  </si>
  <si>
    <t>MEDIUM</t>
  </si>
  <si>
    <t>In proximity of a UE-VBS in unreachable are? | (1)Outage probability good?, (2)In proximity of other UE-VBSs?</t>
  </si>
  <si>
    <t>(1)</t>
  </si>
  <si>
    <t>(2)</t>
  </si>
  <si>
    <t>In proximity of UE-VBS-SC device? |In proximity of other UE-VBSs?</t>
  </si>
  <si>
    <t>Cellular/regular operation | CQI HIGH, CQI MEDIUM, CQI LOW</t>
  </si>
  <si>
    <t>(3)</t>
  </si>
  <si>
    <t>Relay operation | In proximity of UE-VBS+unreachable?, In proximity of other UE-VBS-CS,UE-VBS device?, backhaul data enough?</t>
  </si>
  <si>
    <t>(4)</t>
  </si>
  <si>
    <t>Cluste head operation | Backhaul data enough?,EU-VBS device?, in proximity of other UE-clients?</t>
  </si>
  <si>
    <t>Cluster member operation | CQI HIGH, CQI MEDIUM, CQI LOW,in proximity of UE-VBS-SC device?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</si>
</sst>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182218</xdr:colOff>
      <xdr:row>1</xdr:row>
      <xdr:rowOff>113747</xdr:rowOff>
    </xdr:from>
    <xdr:to>
      <xdr:col>79</xdr:col>
      <xdr:colOff>190500</xdr:colOff>
      <xdr:row>150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C0184F-0757-4D81-A587-53F3F635698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9218" y="291547"/>
          <a:ext cx="23173082" cy="264038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8"/>
  <sheetViews>
    <sheetView zoomScale="10" zoomScaleNormal="10" workbookViewId="0">
      <selection activeCell="BL244" sqref="BL244"/>
    </sheetView>
  </sheetViews>
  <sheetFormatPr defaultRowHeight="14.5" x14ac:dyDescent="0.35"/>
  <cols>
    <col min="1" max="1" width="14.453125" customWidth="1"/>
    <col min="2" max="2" width="21.81640625" customWidth="1"/>
    <col min="5" max="5" width="10.90625" bestFit="1" customWidth="1"/>
    <col min="8" max="8" width="10.90625" bestFit="1" customWidth="1"/>
    <col min="12" max="12" width="10.90625" customWidth="1"/>
    <col min="22" max="22" width="8.90625" customWidth="1"/>
  </cols>
  <sheetData>
    <row r="1" spans="1:38" x14ac:dyDescent="0.35">
      <c r="A1" s="5" t="s">
        <v>0</v>
      </c>
      <c r="B1" s="5"/>
    </row>
    <row r="2" spans="1:38" x14ac:dyDescent="0.35">
      <c r="A2" t="s">
        <v>1</v>
      </c>
      <c r="B2">
        <v>0.05</v>
      </c>
    </row>
    <row r="3" spans="1:38" x14ac:dyDescent="0.35">
      <c r="A3" t="s">
        <v>2</v>
      </c>
      <c r="B3">
        <f>1-B2</f>
        <v>0.95</v>
      </c>
    </row>
    <row r="5" spans="1:38" x14ac:dyDescent="0.35">
      <c r="A5" s="5" t="s">
        <v>3</v>
      </c>
      <c r="B5" s="5"/>
    </row>
    <row r="6" spans="1:38" x14ac:dyDescent="0.35">
      <c r="A6" t="s">
        <v>1</v>
      </c>
      <c r="B6">
        <v>0.9</v>
      </c>
    </row>
    <row r="7" spans="1:38" x14ac:dyDescent="0.35">
      <c r="A7" t="s">
        <v>2</v>
      </c>
      <c r="B7">
        <f>1-B6</f>
        <v>9.9999999999999978E-2</v>
      </c>
    </row>
    <row r="9" spans="1:38" x14ac:dyDescent="0.35">
      <c r="A9" s="6" t="s">
        <v>4</v>
      </c>
      <c r="B9" s="6"/>
      <c r="D9" s="5" t="s">
        <v>9</v>
      </c>
      <c r="E9" s="5"/>
      <c r="F9" s="5"/>
      <c r="G9" s="5"/>
      <c r="I9" s="5" t="s">
        <v>10</v>
      </c>
      <c r="J9" s="5"/>
      <c r="K9" s="5"/>
      <c r="L9" s="5"/>
      <c r="N9" s="5" t="s">
        <v>11</v>
      </c>
      <c r="O9" s="5"/>
      <c r="P9" s="5"/>
      <c r="Q9" s="5"/>
      <c r="S9" s="1" t="s">
        <v>12</v>
      </c>
      <c r="T9" s="1"/>
      <c r="U9" s="1"/>
      <c r="V9" s="1"/>
      <c r="X9" s="1"/>
      <c r="Y9" s="1"/>
      <c r="Z9" s="1" t="s">
        <v>16</v>
      </c>
      <c r="AA9" s="1"/>
      <c r="AB9" s="1"/>
      <c r="AC9" s="1"/>
      <c r="AE9" s="1"/>
      <c r="AF9" s="1"/>
      <c r="AG9" s="1" t="s">
        <v>17</v>
      </c>
      <c r="AH9" s="1"/>
      <c r="AI9" s="1"/>
      <c r="AJ9" s="1"/>
      <c r="AL9" s="1"/>
    </row>
    <row r="10" spans="1:38" x14ac:dyDescent="0.35">
      <c r="A10" t="s">
        <v>1</v>
      </c>
      <c r="B10">
        <v>0.95</v>
      </c>
      <c r="E10" t="s">
        <v>1</v>
      </c>
      <c r="F10" t="s">
        <v>2</v>
      </c>
      <c r="J10" t="s">
        <v>1</v>
      </c>
      <c r="K10" t="s">
        <v>2</v>
      </c>
      <c r="O10" t="s">
        <v>1</v>
      </c>
      <c r="P10" t="s">
        <v>2</v>
      </c>
      <c r="S10" t="s">
        <v>13</v>
      </c>
      <c r="T10" t="s">
        <v>15</v>
      </c>
      <c r="U10" t="s">
        <v>14</v>
      </c>
      <c r="V10" t="s">
        <v>1</v>
      </c>
      <c r="W10" t="s">
        <v>2</v>
      </c>
      <c r="Z10" t="s">
        <v>13</v>
      </c>
      <c r="AA10" t="s">
        <v>15</v>
      </c>
      <c r="AB10" t="s">
        <v>14</v>
      </c>
      <c r="AC10" t="s">
        <v>1</v>
      </c>
      <c r="AD10" t="s">
        <v>2</v>
      </c>
      <c r="AG10" t="s">
        <v>13</v>
      </c>
      <c r="AH10" t="s">
        <v>15</v>
      </c>
      <c r="AI10" t="s">
        <v>14</v>
      </c>
      <c r="AJ10" t="s">
        <v>1</v>
      </c>
      <c r="AK10" t="s">
        <v>2</v>
      </c>
    </row>
    <row r="11" spans="1:38" x14ac:dyDescent="0.35">
      <c r="A11" t="s">
        <v>2</v>
      </c>
      <c r="B11">
        <f>1-B10</f>
        <v>5.0000000000000044E-2</v>
      </c>
      <c r="D11" t="s">
        <v>1</v>
      </c>
      <c r="E11">
        <v>0.9</v>
      </c>
      <c r="F11">
        <f>1-E11</f>
        <v>9.9999999999999978E-2</v>
      </c>
      <c r="I11" t="s">
        <v>1</v>
      </c>
      <c r="J11">
        <v>0.7</v>
      </c>
      <c r="K11">
        <f>1-J11</f>
        <v>0.30000000000000004</v>
      </c>
      <c r="N11" t="s">
        <v>1</v>
      </c>
      <c r="O11">
        <v>0.01</v>
      </c>
      <c r="P11">
        <f>1-O11</f>
        <v>0.99</v>
      </c>
      <c r="S11" t="s">
        <v>1</v>
      </c>
      <c r="T11" t="s">
        <v>1</v>
      </c>
      <c r="U11" t="s">
        <v>1</v>
      </c>
      <c r="V11">
        <f>SUM(IF(AND(S11="T",U11="F"),0.79,IF(S11="T",0.7,0.005)),IF(T11="T",0.15,0.01),IF(U11="T",0.0666,0.05))</f>
        <v>0.91659999999999997</v>
      </c>
      <c r="W11">
        <f>1-V11</f>
        <v>8.340000000000003E-2</v>
      </c>
      <c r="Z11" t="s">
        <v>1</v>
      </c>
      <c r="AA11" t="s">
        <v>1</v>
      </c>
      <c r="AB11" t="s">
        <v>1</v>
      </c>
      <c r="AC11">
        <f>SUM(IF(Z11="T",0.0666,0.05),IF(AND(AA11="T",Z11="F"),0.79,IF(AA11="T",0.75,0.005)),IF(AB11="T",0.15,0.01))</f>
        <v>0.96660000000000001</v>
      </c>
      <c r="AD11">
        <f>1-AC11</f>
        <v>3.3399999999999985E-2</v>
      </c>
      <c r="AG11" t="s">
        <v>1</v>
      </c>
      <c r="AH11" t="s">
        <v>1</v>
      </c>
      <c r="AI11" t="s">
        <v>1</v>
      </c>
      <c r="AJ11">
        <f>SUM(IF(AG11="T",0.0066,0.05),IF(AH11="T",0.15,0.01),IF(AND(AI11="T",AG11="F",AH11="F"),0.93,IF(AI11="T",0.75,0.05)))</f>
        <v>0.90659999999999996</v>
      </c>
      <c r="AK11">
        <f>1-AJ11</f>
        <v>9.3400000000000039E-2</v>
      </c>
    </row>
    <row r="12" spans="1:38" x14ac:dyDescent="0.35">
      <c r="D12" t="s">
        <v>2</v>
      </c>
      <c r="E12">
        <v>0.01</v>
      </c>
      <c r="F12">
        <f>1-E12</f>
        <v>0.99</v>
      </c>
      <c r="I12" t="s">
        <v>2</v>
      </c>
      <c r="J12">
        <v>0.2</v>
      </c>
      <c r="K12">
        <f>1-J12</f>
        <v>0.8</v>
      </c>
      <c r="N12" t="s">
        <v>2</v>
      </c>
      <c r="O12">
        <v>0.9</v>
      </c>
      <c r="P12">
        <f>1-O12</f>
        <v>9.9999999999999978E-2</v>
      </c>
      <c r="S12" t="s">
        <v>1</v>
      </c>
      <c r="T12" t="s">
        <v>1</v>
      </c>
      <c r="U12" t="s">
        <v>2</v>
      </c>
      <c r="V12">
        <f t="shared" ref="V12:V18" si="0">SUM(IF(AND(S12="T",U12="F"),0.79,IF(S12="T",0.7,0.005)),IF(T12="T",0.15,0.01),IF(U12="T",0.0666,0.05))</f>
        <v>0.9900000000000001</v>
      </c>
      <c r="W12">
        <f t="shared" ref="W12:W18" si="1">1-V12</f>
        <v>9.9999999999998979E-3</v>
      </c>
      <c r="Z12" t="s">
        <v>1</v>
      </c>
      <c r="AA12" t="s">
        <v>1</v>
      </c>
      <c r="AB12" t="s">
        <v>2</v>
      </c>
      <c r="AC12">
        <f t="shared" ref="AC12:AC18" si="2">SUM(IF(Z12="T",0.0666,0.05),IF(AND(AA12="T",Z12="F"),0.79,IF(AA12="T",0.75,0.005)),IF(AB12="T",0.15,0.01))</f>
        <v>0.8266</v>
      </c>
      <c r="AD12">
        <f t="shared" ref="AD12:AD18" si="3">1-AC12</f>
        <v>0.1734</v>
      </c>
      <c r="AG12" t="s">
        <v>1</v>
      </c>
      <c r="AH12" t="s">
        <v>1</v>
      </c>
      <c r="AI12" t="s">
        <v>2</v>
      </c>
      <c r="AJ12">
        <f t="shared" ref="AJ12:AJ18" si="4">SUM(IF(AG12="T",0.0066,0.05),IF(AH12="T",0.15,0.01),IF(AND(AI12="T",AG12="F",AH12="F"),0.93,IF(AI12="T",0.75,0.05)))</f>
        <v>0.20660000000000001</v>
      </c>
      <c r="AK12">
        <f t="shared" ref="AK12:AK18" si="5">1-AJ12</f>
        <v>0.79339999999999999</v>
      </c>
    </row>
    <row r="13" spans="1:38" x14ac:dyDescent="0.35">
      <c r="A13" s="5" t="s">
        <v>5</v>
      </c>
      <c r="B13" s="5"/>
      <c r="S13" t="s">
        <v>1</v>
      </c>
      <c r="T13" t="s">
        <v>2</v>
      </c>
      <c r="U13" t="s">
        <v>1</v>
      </c>
      <c r="V13">
        <f t="shared" si="0"/>
        <v>0.77659999999999996</v>
      </c>
      <c r="W13">
        <f t="shared" si="1"/>
        <v>0.22340000000000004</v>
      </c>
      <c r="Z13" t="s">
        <v>1</v>
      </c>
      <c r="AA13" t="s">
        <v>2</v>
      </c>
      <c r="AB13" t="s">
        <v>1</v>
      </c>
      <c r="AC13">
        <f t="shared" si="2"/>
        <v>0.22160000000000002</v>
      </c>
      <c r="AD13">
        <f t="shared" si="3"/>
        <v>0.77839999999999998</v>
      </c>
      <c r="AG13" t="s">
        <v>1</v>
      </c>
      <c r="AH13" t="s">
        <v>2</v>
      </c>
      <c r="AI13" t="s">
        <v>1</v>
      </c>
      <c r="AJ13">
        <f t="shared" si="4"/>
        <v>0.76659999999999995</v>
      </c>
      <c r="AK13">
        <f t="shared" si="5"/>
        <v>0.23340000000000005</v>
      </c>
    </row>
    <row r="14" spans="1:38" x14ac:dyDescent="0.35">
      <c r="A14" t="s">
        <v>1</v>
      </c>
      <c r="B14">
        <v>0.01</v>
      </c>
      <c r="S14" t="s">
        <v>1</v>
      </c>
      <c r="T14" t="s">
        <v>2</v>
      </c>
      <c r="U14" t="s">
        <v>2</v>
      </c>
      <c r="V14">
        <f t="shared" si="0"/>
        <v>0.85000000000000009</v>
      </c>
      <c r="W14">
        <f t="shared" si="1"/>
        <v>0.14999999999999991</v>
      </c>
      <c r="Z14" t="s">
        <v>1</v>
      </c>
      <c r="AA14" t="s">
        <v>2</v>
      </c>
      <c r="AB14" t="s">
        <v>2</v>
      </c>
      <c r="AC14">
        <f t="shared" si="2"/>
        <v>8.1600000000000006E-2</v>
      </c>
      <c r="AD14">
        <f t="shared" si="3"/>
        <v>0.91839999999999999</v>
      </c>
      <c r="AG14" t="s">
        <v>1</v>
      </c>
      <c r="AH14" t="s">
        <v>2</v>
      </c>
      <c r="AI14" t="s">
        <v>2</v>
      </c>
      <c r="AJ14">
        <f t="shared" si="4"/>
        <v>6.6600000000000006E-2</v>
      </c>
      <c r="AK14">
        <f t="shared" si="5"/>
        <v>0.93340000000000001</v>
      </c>
    </row>
    <row r="15" spans="1:38" x14ac:dyDescent="0.35">
      <c r="A15" t="s">
        <v>2</v>
      </c>
      <c r="B15">
        <f>1-B14</f>
        <v>0.99</v>
      </c>
      <c r="S15" t="s">
        <v>2</v>
      </c>
      <c r="T15" t="s">
        <v>1</v>
      </c>
      <c r="U15" t="s">
        <v>1</v>
      </c>
      <c r="V15">
        <f t="shared" si="0"/>
        <v>0.22160000000000002</v>
      </c>
      <c r="W15">
        <f t="shared" si="1"/>
        <v>0.77839999999999998</v>
      </c>
      <c r="Z15" t="s">
        <v>2</v>
      </c>
      <c r="AA15" t="s">
        <v>1</v>
      </c>
      <c r="AB15" t="s">
        <v>1</v>
      </c>
      <c r="AC15">
        <f t="shared" si="2"/>
        <v>0.9900000000000001</v>
      </c>
      <c r="AD15">
        <f t="shared" si="3"/>
        <v>9.9999999999998979E-3</v>
      </c>
      <c r="AG15" t="s">
        <v>2</v>
      </c>
      <c r="AH15" t="s">
        <v>1</v>
      </c>
      <c r="AI15" t="s">
        <v>1</v>
      </c>
      <c r="AJ15">
        <f t="shared" si="4"/>
        <v>0.95</v>
      </c>
      <c r="AK15">
        <f t="shared" si="5"/>
        <v>5.0000000000000044E-2</v>
      </c>
    </row>
    <row r="16" spans="1:38" x14ac:dyDescent="0.35">
      <c r="S16" t="s">
        <v>2</v>
      </c>
      <c r="T16" t="s">
        <v>1</v>
      </c>
      <c r="U16" t="s">
        <v>2</v>
      </c>
      <c r="V16">
        <f t="shared" si="0"/>
        <v>0.20500000000000002</v>
      </c>
      <c r="W16">
        <f t="shared" si="1"/>
        <v>0.79499999999999993</v>
      </c>
      <c r="Z16" t="s">
        <v>2</v>
      </c>
      <c r="AA16" t="s">
        <v>1</v>
      </c>
      <c r="AB16" t="s">
        <v>2</v>
      </c>
      <c r="AC16">
        <f t="shared" si="2"/>
        <v>0.85000000000000009</v>
      </c>
      <c r="AD16">
        <f t="shared" si="3"/>
        <v>0.14999999999999991</v>
      </c>
      <c r="AG16" t="s">
        <v>2</v>
      </c>
      <c r="AH16" t="s">
        <v>1</v>
      </c>
      <c r="AI16" t="s">
        <v>2</v>
      </c>
      <c r="AJ16">
        <f t="shared" si="4"/>
        <v>0.25</v>
      </c>
      <c r="AK16">
        <f t="shared" si="5"/>
        <v>0.75</v>
      </c>
    </row>
    <row r="17" spans="1:37" x14ac:dyDescent="0.35">
      <c r="A17" s="5" t="s">
        <v>7</v>
      </c>
      <c r="B17" s="5"/>
      <c r="S17" t="s">
        <v>2</v>
      </c>
      <c r="T17" t="s">
        <v>2</v>
      </c>
      <c r="U17" t="s">
        <v>1</v>
      </c>
      <c r="V17">
        <f t="shared" si="0"/>
        <v>8.1600000000000006E-2</v>
      </c>
      <c r="W17">
        <f t="shared" si="1"/>
        <v>0.91839999999999999</v>
      </c>
      <c r="Z17" t="s">
        <v>2</v>
      </c>
      <c r="AA17" t="s">
        <v>2</v>
      </c>
      <c r="AB17" t="s">
        <v>1</v>
      </c>
      <c r="AC17">
        <f t="shared" si="2"/>
        <v>0.20499999999999999</v>
      </c>
      <c r="AD17">
        <f t="shared" si="3"/>
        <v>0.79500000000000004</v>
      </c>
      <c r="AG17" t="s">
        <v>2</v>
      </c>
      <c r="AH17" t="s">
        <v>2</v>
      </c>
      <c r="AI17" t="s">
        <v>1</v>
      </c>
      <c r="AJ17">
        <f t="shared" si="4"/>
        <v>0.9900000000000001</v>
      </c>
      <c r="AK17">
        <f t="shared" si="5"/>
        <v>9.9999999999998979E-3</v>
      </c>
    </row>
    <row r="18" spans="1:37" x14ac:dyDescent="0.35">
      <c r="A18" t="s">
        <v>1</v>
      </c>
      <c r="B18">
        <v>0.33</v>
      </c>
      <c r="S18" t="s">
        <v>2</v>
      </c>
      <c r="T18" t="s">
        <v>2</v>
      </c>
      <c r="U18" t="s">
        <v>2</v>
      </c>
      <c r="V18">
        <f t="shared" si="0"/>
        <v>6.5000000000000002E-2</v>
      </c>
      <c r="W18">
        <f t="shared" si="1"/>
        <v>0.93500000000000005</v>
      </c>
      <c r="Z18" t="s">
        <v>2</v>
      </c>
      <c r="AA18" t="s">
        <v>2</v>
      </c>
      <c r="AB18" t="s">
        <v>2</v>
      </c>
      <c r="AC18">
        <f t="shared" si="2"/>
        <v>6.5000000000000002E-2</v>
      </c>
      <c r="AD18">
        <f t="shared" si="3"/>
        <v>0.93500000000000005</v>
      </c>
      <c r="AG18" t="s">
        <v>2</v>
      </c>
      <c r="AH18" t="s">
        <v>2</v>
      </c>
      <c r="AI18" t="s">
        <v>2</v>
      </c>
      <c r="AJ18">
        <f t="shared" si="4"/>
        <v>0.11000000000000001</v>
      </c>
      <c r="AK18">
        <f t="shared" si="5"/>
        <v>0.89</v>
      </c>
    </row>
    <row r="19" spans="1:37" x14ac:dyDescent="0.35">
      <c r="A19" t="s">
        <v>2</v>
      </c>
      <c r="B19">
        <f>1-B18</f>
        <v>0.66999999999999993</v>
      </c>
    </row>
    <row r="21" spans="1:37" x14ac:dyDescent="0.35">
      <c r="A21" s="5" t="s">
        <v>6</v>
      </c>
      <c r="B21" s="5"/>
      <c r="D21" t="s">
        <v>18</v>
      </c>
      <c r="M21" t="s">
        <v>25</v>
      </c>
      <c r="V21" t="s">
        <v>26</v>
      </c>
    </row>
    <row r="22" spans="1:37" x14ac:dyDescent="0.35">
      <c r="A22" t="s">
        <v>1</v>
      </c>
      <c r="B22">
        <v>0.33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t="s">
        <v>1</v>
      </c>
      <c r="K22" t="s">
        <v>2</v>
      </c>
      <c r="M22" t="s">
        <v>19</v>
      </c>
      <c r="N22" t="s">
        <v>20</v>
      </c>
      <c r="O22" t="s">
        <v>21</v>
      </c>
      <c r="P22" t="s">
        <v>22</v>
      </c>
      <c r="Q22" t="s">
        <v>23</v>
      </c>
      <c r="R22" t="s">
        <v>24</v>
      </c>
      <c r="S22" t="s">
        <v>1</v>
      </c>
      <c r="T22" t="s">
        <v>2</v>
      </c>
      <c r="V22" t="s">
        <v>19</v>
      </c>
      <c r="W22" t="s">
        <v>20</v>
      </c>
      <c r="X22" t="s">
        <v>21</v>
      </c>
      <c r="Y22" t="s">
        <v>22</v>
      </c>
      <c r="Z22" t="s">
        <v>23</v>
      </c>
      <c r="AA22" t="s">
        <v>24</v>
      </c>
      <c r="AB22" t="s">
        <v>1</v>
      </c>
      <c r="AC22" t="s">
        <v>2</v>
      </c>
    </row>
    <row r="23" spans="1:37" x14ac:dyDescent="0.35">
      <c r="A23" t="s">
        <v>2</v>
      </c>
      <c r="B23">
        <f>1-B22</f>
        <v>0.66999999999999993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>
        <f>IF(SUM(IF(D23="T",0.3,0),IF(E23="T",0.1,0),IF(F23="T",0.05,0),IF(G23="T",0.3,0),IF(H23="T",0.1,0),IF(I23="T",0.05,0),IF(AND(D23="T",G23="T"),0.09,0))=0,0.0001,IF(SUM(IF(D23="T",0.3,0),IF(E23="T",0.1,0),IF(F23="T",0.05,0),IF(G23="T",0.3,0),IF(H23="T",0.1,0),IF(I23="T",0.05,0),IF(AND(D23="T",G23="T"),0.09,0))=1,0.999,SUM(IF(D23="T",0.3,0),IF(E23="T",0.1,0),IF(F23="T",0.05,0),IF(G23="T",0.3,0),IF(H23="T",0.1,0),IF(I23="T",0.05,0),IF(AND(D23="T",G23="T"),0.09,0))))</f>
        <v>0.99</v>
      </c>
      <c r="K23">
        <f>1-J23</f>
        <v>1.0000000000000009E-2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>
        <f>SUM(IF(M23="T",0.01,0),IF(N23="T",0.3,0),IF(O23="T",0.1,0),IF(P23="T",0.01,0),IF(Q23="T",0.3,0),IF(R23="T",0.1,0),IF(AND(N23="T",Q23="T"),0.05,0),IF(AND(M23="F",P23="F"),0.07,0))</f>
        <v>0.87</v>
      </c>
      <c r="T23">
        <f>1-S23</f>
        <v>0.13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>
        <f>SUM(IF(V23="T",0.01,0),IF(W23="T",0.1,0),IF(X23="T",0.3,0),IF(Y23="T",0.01,0),IF(Z23="T",0.1,0),IF(AA23="T",0.3,0),IF(AND(X23="T",AA23="T"),0.05,0),IF(AND(V23="F",Y23="F"),0.07,0))</f>
        <v>0.87000000000000011</v>
      </c>
      <c r="AC23">
        <f>1-AB23</f>
        <v>0.12999999999999989</v>
      </c>
    </row>
    <row r="24" spans="1:37" x14ac:dyDescent="0.35"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2</v>
      </c>
      <c r="J24">
        <f t="shared" ref="J24:J86" si="6">IF(SUM(IF(D24="T",0.3,0),IF(E24="T",0.1,0),IF(F24="T",0.05,0),IF(G24="T",0.3,0),IF(H24="T",0.1,0),IF(I24="T",0.05,0),IF(AND(D24="T",G24="T"),0.09,0))=0,0.0001,IF(SUM(IF(D24="T",0.3,0),IF(E24="T",0.1,0),IF(F24="T",0.05,0),IF(G24="T",0.3,0),IF(H24="T",0.1,0),IF(I24="T",0.05,0),IF(AND(D24="T",G24="T"),0.09,0))=1,0.999,SUM(IF(D24="T",0.3,0),IF(E24="T",0.1,0),IF(F24="T",0.05,0),IF(G24="T",0.3,0),IF(H24="T",0.1,0),IF(I24="T",0.05,0),IF(AND(D24="T",G24="T"),0.09,0))))</f>
        <v>0.94</v>
      </c>
      <c r="K24">
        <f t="shared" ref="K24:K86" si="7">1-J24</f>
        <v>6.0000000000000053E-2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2</v>
      </c>
      <c r="S24">
        <f t="shared" ref="S24:S86" si="8">SUM(IF(M24="T",0.01,0),IF(N24="T",0.3,0),IF(O24="T",0.1,0),IF(P24="T",0.01,0),IF(Q24="T",0.3,0),IF(R24="T",0.1,0),IF(AND(N24="T",Q24="T"),0.05,0),IF(AND(M24="F",P24="F"),0.07,0))</f>
        <v>0.77</v>
      </c>
      <c r="T24">
        <f t="shared" ref="T24:T86" si="9">1-S24</f>
        <v>0.22999999999999998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2</v>
      </c>
      <c r="AB24">
        <f t="shared" ref="AB24:AB86" si="10">SUM(IF(V24="T",0.01,0),IF(W24="T",0.1,0),IF(X24="T",0.3,0),IF(Y24="T",0.01,0),IF(Z24="T",0.1,0),IF(AA24="T",0.3,0),IF(AND(X24="T",AA24="T"),0.05,0),IF(AND(V24="F",Y24="F"),0.07,0))</f>
        <v>0.52</v>
      </c>
      <c r="AC24">
        <f t="shared" ref="AC24:AC86" si="11">1-AB24</f>
        <v>0.48</v>
      </c>
    </row>
    <row r="25" spans="1:37" x14ac:dyDescent="0.35">
      <c r="A25" s="5" t="s">
        <v>8</v>
      </c>
      <c r="B25" s="5"/>
      <c r="D25" t="s">
        <v>1</v>
      </c>
      <c r="E25" t="s">
        <v>1</v>
      </c>
      <c r="F25" t="s">
        <v>1</v>
      </c>
      <c r="G25" t="s">
        <v>1</v>
      </c>
      <c r="H25" t="s">
        <v>2</v>
      </c>
      <c r="I25" t="s">
        <v>1</v>
      </c>
      <c r="J25">
        <f t="shared" si="6"/>
        <v>0.89</v>
      </c>
      <c r="K25">
        <f t="shared" si="7"/>
        <v>0.10999999999999999</v>
      </c>
      <c r="M25" t="s">
        <v>1</v>
      </c>
      <c r="N25" t="s">
        <v>1</v>
      </c>
      <c r="O25" t="s">
        <v>1</v>
      </c>
      <c r="P25" t="s">
        <v>1</v>
      </c>
      <c r="Q25" t="s">
        <v>2</v>
      </c>
      <c r="R25" t="s">
        <v>1</v>
      </c>
      <c r="S25">
        <f t="shared" si="8"/>
        <v>0.52</v>
      </c>
      <c r="T25">
        <f t="shared" si="9"/>
        <v>0.48</v>
      </c>
      <c r="V25" t="s">
        <v>1</v>
      </c>
      <c r="W25" t="s">
        <v>1</v>
      </c>
      <c r="X25" t="s">
        <v>1</v>
      </c>
      <c r="Y25" t="s">
        <v>1</v>
      </c>
      <c r="Z25" t="s">
        <v>2</v>
      </c>
      <c r="AA25" t="s">
        <v>1</v>
      </c>
      <c r="AB25">
        <f t="shared" si="10"/>
        <v>0.77</v>
      </c>
      <c r="AC25">
        <f t="shared" si="11"/>
        <v>0.22999999999999998</v>
      </c>
    </row>
    <row r="26" spans="1:37" x14ac:dyDescent="0.35">
      <c r="A26" t="s">
        <v>1</v>
      </c>
      <c r="B26">
        <v>0.33</v>
      </c>
      <c r="D26" t="s">
        <v>1</v>
      </c>
      <c r="E26" t="s">
        <v>1</v>
      </c>
      <c r="F26" t="s">
        <v>1</v>
      </c>
      <c r="G26" t="s">
        <v>1</v>
      </c>
      <c r="H26" t="s">
        <v>2</v>
      </c>
      <c r="I26" t="s">
        <v>2</v>
      </c>
      <c r="J26">
        <f t="shared" si="6"/>
        <v>0.84</v>
      </c>
      <c r="K26">
        <f t="shared" si="7"/>
        <v>0.16000000000000003</v>
      </c>
      <c r="M26" t="s">
        <v>1</v>
      </c>
      <c r="N26" t="s">
        <v>1</v>
      </c>
      <c r="O26" t="s">
        <v>1</v>
      </c>
      <c r="P26" t="s">
        <v>1</v>
      </c>
      <c r="Q26" t="s">
        <v>2</v>
      </c>
      <c r="R26" t="s">
        <v>2</v>
      </c>
      <c r="S26">
        <f t="shared" si="8"/>
        <v>0.42000000000000004</v>
      </c>
      <c r="T26">
        <f t="shared" si="9"/>
        <v>0.57999999999999996</v>
      </c>
      <c r="V26" t="s">
        <v>1</v>
      </c>
      <c r="W26" t="s">
        <v>1</v>
      </c>
      <c r="X26" t="s">
        <v>1</v>
      </c>
      <c r="Y26" t="s">
        <v>1</v>
      </c>
      <c r="Z26" t="s">
        <v>2</v>
      </c>
      <c r="AA26" t="s">
        <v>2</v>
      </c>
      <c r="AB26">
        <f t="shared" si="10"/>
        <v>0.42</v>
      </c>
      <c r="AC26">
        <f t="shared" si="11"/>
        <v>0.58000000000000007</v>
      </c>
    </row>
    <row r="27" spans="1:37" x14ac:dyDescent="0.35">
      <c r="A27" t="s">
        <v>2</v>
      </c>
      <c r="B27">
        <f>1-B26</f>
        <v>0.66999999999999993</v>
      </c>
      <c r="D27" t="s">
        <v>1</v>
      </c>
      <c r="E27" t="s">
        <v>1</v>
      </c>
      <c r="F27" t="s">
        <v>1</v>
      </c>
      <c r="G27" t="s">
        <v>2</v>
      </c>
      <c r="H27" t="s">
        <v>1</v>
      </c>
      <c r="I27" t="s">
        <v>1</v>
      </c>
      <c r="J27">
        <f t="shared" si="6"/>
        <v>0.60000000000000009</v>
      </c>
      <c r="K27">
        <f t="shared" si="7"/>
        <v>0.39999999999999991</v>
      </c>
      <c r="M27" t="s">
        <v>1</v>
      </c>
      <c r="N27" t="s">
        <v>1</v>
      </c>
      <c r="O27" t="s">
        <v>1</v>
      </c>
      <c r="P27" t="s">
        <v>2</v>
      </c>
      <c r="Q27" t="s">
        <v>1</v>
      </c>
      <c r="R27" t="s">
        <v>1</v>
      </c>
      <c r="S27">
        <f t="shared" si="8"/>
        <v>0.86</v>
      </c>
      <c r="T27">
        <f t="shared" si="9"/>
        <v>0.14000000000000001</v>
      </c>
      <c r="V27" t="s">
        <v>1</v>
      </c>
      <c r="W27" t="s">
        <v>1</v>
      </c>
      <c r="X27" t="s">
        <v>1</v>
      </c>
      <c r="Y27" t="s">
        <v>2</v>
      </c>
      <c r="Z27" t="s">
        <v>1</v>
      </c>
      <c r="AA27" t="s">
        <v>1</v>
      </c>
      <c r="AB27">
        <f t="shared" si="10"/>
        <v>0.8600000000000001</v>
      </c>
      <c r="AC27">
        <f t="shared" si="11"/>
        <v>0.1399999999999999</v>
      </c>
    </row>
    <row r="28" spans="1:37" x14ac:dyDescent="0.35">
      <c r="D28" t="s">
        <v>1</v>
      </c>
      <c r="E28" t="s">
        <v>1</v>
      </c>
      <c r="F28" t="s">
        <v>1</v>
      </c>
      <c r="G28" t="s">
        <v>2</v>
      </c>
      <c r="H28" t="s">
        <v>1</v>
      </c>
      <c r="I28" t="s">
        <v>2</v>
      </c>
      <c r="J28">
        <f t="shared" si="6"/>
        <v>0.55000000000000004</v>
      </c>
      <c r="K28">
        <f t="shared" si="7"/>
        <v>0.44999999999999996</v>
      </c>
      <c r="M28" t="s">
        <v>1</v>
      </c>
      <c r="N28" t="s">
        <v>1</v>
      </c>
      <c r="O28" t="s">
        <v>1</v>
      </c>
      <c r="P28" t="s">
        <v>2</v>
      </c>
      <c r="Q28" t="s">
        <v>1</v>
      </c>
      <c r="R28" t="s">
        <v>2</v>
      </c>
      <c r="S28">
        <f t="shared" si="8"/>
        <v>0.76</v>
      </c>
      <c r="T28">
        <f t="shared" si="9"/>
        <v>0.24</v>
      </c>
      <c r="V28" t="s">
        <v>1</v>
      </c>
      <c r="W28" t="s">
        <v>1</v>
      </c>
      <c r="X28" t="s">
        <v>1</v>
      </c>
      <c r="Y28" t="s">
        <v>2</v>
      </c>
      <c r="Z28" t="s">
        <v>1</v>
      </c>
      <c r="AA28" t="s">
        <v>2</v>
      </c>
      <c r="AB28">
        <f t="shared" si="10"/>
        <v>0.51</v>
      </c>
      <c r="AC28">
        <f t="shared" si="11"/>
        <v>0.49</v>
      </c>
    </row>
    <row r="29" spans="1:37" x14ac:dyDescent="0.35">
      <c r="D29" t="s">
        <v>1</v>
      </c>
      <c r="E29" t="s">
        <v>1</v>
      </c>
      <c r="F29" t="s">
        <v>1</v>
      </c>
      <c r="G29" t="s">
        <v>2</v>
      </c>
      <c r="H29" t="s">
        <v>2</v>
      </c>
      <c r="I29" t="s">
        <v>1</v>
      </c>
      <c r="J29">
        <f t="shared" si="6"/>
        <v>0.5</v>
      </c>
      <c r="K29">
        <f t="shared" si="7"/>
        <v>0.5</v>
      </c>
      <c r="M29" t="s">
        <v>1</v>
      </c>
      <c r="N29" t="s">
        <v>1</v>
      </c>
      <c r="O29" t="s">
        <v>1</v>
      </c>
      <c r="P29" t="s">
        <v>2</v>
      </c>
      <c r="Q29" t="s">
        <v>2</v>
      </c>
      <c r="R29" t="s">
        <v>1</v>
      </c>
      <c r="S29">
        <f t="shared" si="8"/>
        <v>0.51</v>
      </c>
      <c r="T29">
        <f t="shared" si="9"/>
        <v>0.49</v>
      </c>
      <c r="V29" t="s">
        <v>1</v>
      </c>
      <c r="W29" t="s">
        <v>1</v>
      </c>
      <c r="X29" t="s">
        <v>1</v>
      </c>
      <c r="Y29" t="s">
        <v>2</v>
      </c>
      <c r="Z29" t="s">
        <v>2</v>
      </c>
      <c r="AA29" t="s">
        <v>1</v>
      </c>
      <c r="AB29">
        <f t="shared" si="10"/>
        <v>0.76</v>
      </c>
      <c r="AC29">
        <f t="shared" si="11"/>
        <v>0.24</v>
      </c>
    </row>
    <row r="30" spans="1:37" x14ac:dyDescent="0.35">
      <c r="D30" t="s">
        <v>1</v>
      </c>
      <c r="E30" t="s">
        <v>1</v>
      </c>
      <c r="F30" t="s">
        <v>1</v>
      </c>
      <c r="G30" t="s">
        <v>2</v>
      </c>
      <c r="H30" t="s">
        <v>2</v>
      </c>
      <c r="I30" t="s">
        <v>2</v>
      </c>
      <c r="J30">
        <f t="shared" si="6"/>
        <v>0.45</v>
      </c>
      <c r="K30">
        <f t="shared" si="7"/>
        <v>0.55000000000000004</v>
      </c>
      <c r="M30" t="s">
        <v>1</v>
      </c>
      <c r="N30" t="s">
        <v>1</v>
      </c>
      <c r="O30" t="s">
        <v>1</v>
      </c>
      <c r="P30" t="s">
        <v>2</v>
      </c>
      <c r="Q30" t="s">
        <v>2</v>
      </c>
      <c r="R30" t="s">
        <v>2</v>
      </c>
      <c r="S30">
        <f t="shared" si="8"/>
        <v>0.41000000000000003</v>
      </c>
      <c r="T30">
        <f t="shared" si="9"/>
        <v>0.59</v>
      </c>
      <c r="V30" t="s">
        <v>1</v>
      </c>
      <c r="W30" t="s">
        <v>1</v>
      </c>
      <c r="X30" t="s">
        <v>1</v>
      </c>
      <c r="Y30" t="s">
        <v>2</v>
      </c>
      <c r="Z30" t="s">
        <v>2</v>
      </c>
      <c r="AA30" t="s">
        <v>2</v>
      </c>
      <c r="AB30">
        <f t="shared" si="10"/>
        <v>0.41</v>
      </c>
      <c r="AC30">
        <f t="shared" si="11"/>
        <v>0.59000000000000008</v>
      </c>
    </row>
    <row r="31" spans="1:37" x14ac:dyDescent="0.35">
      <c r="D31" t="s">
        <v>1</v>
      </c>
      <c r="E31" t="s">
        <v>1</v>
      </c>
      <c r="F31" t="s">
        <v>2</v>
      </c>
      <c r="G31" t="s">
        <v>1</v>
      </c>
      <c r="H31" t="s">
        <v>1</v>
      </c>
      <c r="I31" t="s">
        <v>1</v>
      </c>
      <c r="J31">
        <f t="shared" si="6"/>
        <v>0.94</v>
      </c>
      <c r="K31">
        <f t="shared" si="7"/>
        <v>6.0000000000000053E-2</v>
      </c>
      <c r="M31" t="s">
        <v>1</v>
      </c>
      <c r="N31" t="s">
        <v>1</v>
      </c>
      <c r="O31" t="s">
        <v>2</v>
      </c>
      <c r="P31" t="s">
        <v>1</v>
      </c>
      <c r="Q31" t="s">
        <v>1</v>
      </c>
      <c r="R31" t="s">
        <v>1</v>
      </c>
      <c r="S31">
        <f t="shared" si="8"/>
        <v>0.77</v>
      </c>
      <c r="T31">
        <f t="shared" si="9"/>
        <v>0.22999999999999998</v>
      </c>
      <c r="V31" t="s">
        <v>1</v>
      </c>
      <c r="W31" t="s">
        <v>1</v>
      </c>
      <c r="X31" t="s">
        <v>2</v>
      </c>
      <c r="Y31" t="s">
        <v>1</v>
      </c>
      <c r="Z31" t="s">
        <v>1</v>
      </c>
      <c r="AA31" t="s">
        <v>1</v>
      </c>
      <c r="AB31">
        <f t="shared" si="10"/>
        <v>0.52</v>
      </c>
      <c r="AC31">
        <f t="shared" si="11"/>
        <v>0.48</v>
      </c>
    </row>
    <row r="32" spans="1:37" x14ac:dyDescent="0.35">
      <c r="D32" t="s">
        <v>1</v>
      </c>
      <c r="E32" t="s">
        <v>1</v>
      </c>
      <c r="F32" t="s">
        <v>2</v>
      </c>
      <c r="G32" t="s">
        <v>1</v>
      </c>
      <c r="H32" t="s">
        <v>1</v>
      </c>
      <c r="I32" t="s">
        <v>2</v>
      </c>
      <c r="J32">
        <f t="shared" si="6"/>
        <v>0.8899999999999999</v>
      </c>
      <c r="K32">
        <f t="shared" si="7"/>
        <v>0.1100000000000001</v>
      </c>
      <c r="M32" t="s">
        <v>1</v>
      </c>
      <c r="N32" t="s">
        <v>1</v>
      </c>
      <c r="O32" t="s">
        <v>2</v>
      </c>
      <c r="P32" t="s">
        <v>1</v>
      </c>
      <c r="Q32" t="s">
        <v>1</v>
      </c>
      <c r="R32" t="s">
        <v>2</v>
      </c>
      <c r="S32">
        <f t="shared" si="8"/>
        <v>0.67</v>
      </c>
      <c r="T32">
        <f t="shared" si="9"/>
        <v>0.32999999999999996</v>
      </c>
      <c r="V32" t="s">
        <v>1</v>
      </c>
      <c r="W32" t="s">
        <v>1</v>
      </c>
      <c r="X32" t="s">
        <v>2</v>
      </c>
      <c r="Y32" t="s">
        <v>1</v>
      </c>
      <c r="Z32" t="s">
        <v>1</v>
      </c>
      <c r="AA32" t="s">
        <v>2</v>
      </c>
      <c r="AB32">
        <f t="shared" si="10"/>
        <v>0.22</v>
      </c>
      <c r="AC32">
        <f t="shared" si="11"/>
        <v>0.78</v>
      </c>
    </row>
    <row r="33" spans="4:29" x14ac:dyDescent="0.35">
      <c r="D33" t="s">
        <v>1</v>
      </c>
      <c r="E33" t="s">
        <v>1</v>
      </c>
      <c r="F33" t="s">
        <v>2</v>
      </c>
      <c r="G33" t="s">
        <v>1</v>
      </c>
      <c r="H33" t="s">
        <v>2</v>
      </c>
      <c r="I33" t="s">
        <v>1</v>
      </c>
      <c r="J33">
        <f t="shared" si="6"/>
        <v>0.84</v>
      </c>
      <c r="K33">
        <f t="shared" si="7"/>
        <v>0.16000000000000003</v>
      </c>
      <c r="M33" t="s">
        <v>1</v>
      </c>
      <c r="N33" t="s">
        <v>1</v>
      </c>
      <c r="O33" t="s">
        <v>2</v>
      </c>
      <c r="P33" t="s">
        <v>1</v>
      </c>
      <c r="Q33" t="s">
        <v>2</v>
      </c>
      <c r="R33" t="s">
        <v>1</v>
      </c>
      <c r="S33">
        <f t="shared" si="8"/>
        <v>0.42000000000000004</v>
      </c>
      <c r="T33">
        <f t="shared" si="9"/>
        <v>0.57999999999999996</v>
      </c>
      <c r="V33" t="s">
        <v>1</v>
      </c>
      <c r="W33" t="s">
        <v>1</v>
      </c>
      <c r="X33" t="s">
        <v>2</v>
      </c>
      <c r="Y33" t="s">
        <v>1</v>
      </c>
      <c r="Z33" t="s">
        <v>2</v>
      </c>
      <c r="AA33" t="s">
        <v>1</v>
      </c>
      <c r="AB33">
        <f t="shared" si="10"/>
        <v>0.42</v>
      </c>
      <c r="AC33">
        <f t="shared" si="11"/>
        <v>0.58000000000000007</v>
      </c>
    </row>
    <row r="34" spans="4:29" x14ac:dyDescent="0.35">
      <c r="D34" t="s">
        <v>1</v>
      </c>
      <c r="E34" t="s">
        <v>1</v>
      </c>
      <c r="F34" t="s">
        <v>2</v>
      </c>
      <c r="G34" t="s">
        <v>1</v>
      </c>
      <c r="H34" t="s">
        <v>2</v>
      </c>
      <c r="I34" t="s">
        <v>2</v>
      </c>
      <c r="J34">
        <f t="shared" si="6"/>
        <v>0.78999999999999992</v>
      </c>
      <c r="K34">
        <f t="shared" si="7"/>
        <v>0.21000000000000008</v>
      </c>
      <c r="M34" t="s">
        <v>1</v>
      </c>
      <c r="N34" t="s">
        <v>1</v>
      </c>
      <c r="O34" t="s">
        <v>2</v>
      </c>
      <c r="P34" t="s">
        <v>1</v>
      </c>
      <c r="Q34" t="s">
        <v>2</v>
      </c>
      <c r="R34" t="s">
        <v>2</v>
      </c>
      <c r="S34">
        <f t="shared" si="8"/>
        <v>0.32</v>
      </c>
      <c r="T34">
        <f t="shared" si="9"/>
        <v>0.67999999999999994</v>
      </c>
      <c r="V34" t="s">
        <v>1</v>
      </c>
      <c r="W34" t="s">
        <v>1</v>
      </c>
      <c r="X34" t="s">
        <v>2</v>
      </c>
      <c r="Y34" t="s">
        <v>1</v>
      </c>
      <c r="Z34" t="s">
        <v>2</v>
      </c>
      <c r="AA34" t="s">
        <v>2</v>
      </c>
      <c r="AB34">
        <f t="shared" si="10"/>
        <v>0.12</v>
      </c>
      <c r="AC34">
        <f t="shared" si="11"/>
        <v>0.88</v>
      </c>
    </row>
    <row r="35" spans="4:29" x14ac:dyDescent="0.35">
      <c r="D35" t="s">
        <v>1</v>
      </c>
      <c r="E35" t="s">
        <v>1</v>
      </c>
      <c r="F35" t="s">
        <v>2</v>
      </c>
      <c r="G35" t="s">
        <v>2</v>
      </c>
      <c r="H35" t="s">
        <v>1</v>
      </c>
      <c r="I35" t="s">
        <v>1</v>
      </c>
      <c r="J35">
        <f t="shared" si="6"/>
        <v>0.55000000000000004</v>
      </c>
      <c r="K35">
        <f t="shared" si="7"/>
        <v>0.44999999999999996</v>
      </c>
      <c r="M35" t="s">
        <v>1</v>
      </c>
      <c r="N35" t="s">
        <v>1</v>
      </c>
      <c r="O35" t="s">
        <v>2</v>
      </c>
      <c r="P35" t="s">
        <v>2</v>
      </c>
      <c r="Q35" t="s">
        <v>1</v>
      </c>
      <c r="R35" t="s">
        <v>1</v>
      </c>
      <c r="S35">
        <f t="shared" si="8"/>
        <v>0.76</v>
      </c>
      <c r="T35">
        <f t="shared" si="9"/>
        <v>0.24</v>
      </c>
      <c r="V35" t="s">
        <v>1</v>
      </c>
      <c r="W35" t="s">
        <v>1</v>
      </c>
      <c r="X35" t="s">
        <v>2</v>
      </c>
      <c r="Y35" t="s">
        <v>2</v>
      </c>
      <c r="Z35" t="s">
        <v>1</v>
      </c>
      <c r="AA35" t="s">
        <v>1</v>
      </c>
      <c r="AB35">
        <f t="shared" si="10"/>
        <v>0.51</v>
      </c>
      <c r="AC35">
        <f t="shared" si="11"/>
        <v>0.49</v>
      </c>
    </row>
    <row r="36" spans="4:29" x14ac:dyDescent="0.35">
      <c r="D36" t="s">
        <v>1</v>
      </c>
      <c r="E36" t="s">
        <v>1</v>
      </c>
      <c r="F36" t="s">
        <v>2</v>
      </c>
      <c r="G36" t="s">
        <v>2</v>
      </c>
      <c r="H36" t="s">
        <v>1</v>
      </c>
      <c r="I36" t="s">
        <v>2</v>
      </c>
      <c r="J36">
        <f t="shared" si="6"/>
        <v>0.5</v>
      </c>
      <c r="K36">
        <f t="shared" si="7"/>
        <v>0.5</v>
      </c>
      <c r="M36" t="s">
        <v>1</v>
      </c>
      <c r="N36" t="s">
        <v>1</v>
      </c>
      <c r="O36" t="s">
        <v>2</v>
      </c>
      <c r="P36" t="s">
        <v>2</v>
      </c>
      <c r="Q36" t="s">
        <v>1</v>
      </c>
      <c r="R36" t="s">
        <v>2</v>
      </c>
      <c r="S36">
        <f t="shared" si="8"/>
        <v>0.66</v>
      </c>
      <c r="T36">
        <f t="shared" si="9"/>
        <v>0.33999999999999997</v>
      </c>
      <c r="V36" t="s">
        <v>1</v>
      </c>
      <c r="W36" t="s">
        <v>1</v>
      </c>
      <c r="X36" t="s">
        <v>2</v>
      </c>
      <c r="Y36" t="s">
        <v>2</v>
      </c>
      <c r="Z36" t="s">
        <v>1</v>
      </c>
      <c r="AA36" t="s">
        <v>2</v>
      </c>
      <c r="AB36">
        <f t="shared" si="10"/>
        <v>0.21000000000000002</v>
      </c>
      <c r="AC36">
        <f t="shared" si="11"/>
        <v>0.79</v>
      </c>
    </row>
    <row r="37" spans="4:29" x14ac:dyDescent="0.35">
      <c r="D37" t="s">
        <v>1</v>
      </c>
      <c r="E37" t="s">
        <v>1</v>
      </c>
      <c r="F37" t="s">
        <v>2</v>
      </c>
      <c r="G37" t="s">
        <v>2</v>
      </c>
      <c r="H37" t="s">
        <v>2</v>
      </c>
      <c r="I37" t="s">
        <v>1</v>
      </c>
      <c r="J37">
        <f t="shared" si="6"/>
        <v>0.45</v>
      </c>
      <c r="K37">
        <f t="shared" si="7"/>
        <v>0.55000000000000004</v>
      </c>
      <c r="M37" t="s">
        <v>1</v>
      </c>
      <c r="N37" t="s">
        <v>1</v>
      </c>
      <c r="O37" t="s">
        <v>2</v>
      </c>
      <c r="P37" t="s">
        <v>2</v>
      </c>
      <c r="Q37" t="s">
        <v>2</v>
      </c>
      <c r="R37" t="s">
        <v>1</v>
      </c>
      <c r="S37">
        <f t="shared" si="8"/>
        <v>0.41000000000000003</v>
      </c>
      <c r="T37">
        <f t="shared" si="9"/>
        <v>0.59</v>
      </c>
      <c r="V37" t="s">
        <v>1</v>
      </c>
      <c r="W37" t="s">
        <v>1</v>
      </c>
      <c r="X37" t="s">
        <v>2</v>
      </c>
      <c r="Y37" t="s">
        <v>2</v>
      </c>
      <c r="Z37" t="s">
        <v>2</v>
      </c>
      <c r="AA37" t="s">
        <v>1</v>
      </c>
      <c r="AB37">
        <f t="shared" si="10"/>
        <v>0.41</v>
      </c>
      <c r="AC37">
        <f t="shared" si="11"/>
        <v>0.59000000000000008</v>
      </c>
    </row>
    <row r="38" spans="4:29" x14ac:dyDescent="0.35">
      <c r="D38" t="s">
        <v>1</v>
      </c>
      <c r="E38" t="s">
        <v>1</v>
      </c>
      <c r="F38" t="s">
        <v>2</v>
      </c>
      <c r="G38" t="s">
        <v>2</v>
      </c>
      <c r="H38" t="s">
        <v>2</v>
      </c>
      <c r="I38" t="s">
        <v>2</v>
      </c>
      <c r="J38">
        <f t="shared" si="6"/>
        <v>0.4</v>
      </c>
      <c r="K38">
        <f t="shared" si="7"/>
        <v>0.6</v>
      </c>
      <c r="M38" t="s">
        <v>1</v>
      </c>
      <c r="N38" t="s">
        <v>1</v>
      </c>
      <c r="O38" t="s">
        <v>2</v>
      </c>
      <c r="P38" t="s">
        <v>2</v>
      </c>
      <c r="Q38" t="s">
        <v>2</v>
      </c>
      <c r="R38" t="s">
        <v>2</v>
      </c>
      <c r="S38">
        <f t="shared" si="8"/>
        <v>0.31</v>
      </c>
      <c r="T38">
        <f t="shared" si="9"/>
        <v>0.69</v>
      </c>
      <c r="V38" t="s">
        <v>1</v>
      </c>
      <c r="W38" t="s">
        <v>1</v>
      </c>
      <c r="X38" t="s">
        <v>2</v>
      </c>
      <c r="Y38" t="s">
        <v>2</v>
      </c>
      <c r="Z38" t="s">
        <v>2</v>
      </c>
      <c r="AA38" t="s">
        <v>2</v>
      </c>
      <c r="AB38">
        <f t="shared" si="10"/>
        <v>0.11</v>
      </c>
      <c r="AC38">
        <f t="shared" si="11"/>
        <v>0.89</v>
      </c>
    </row>
    <row r="39" spans="4:29" x14ac:dyDescent="0.35">
      <c r="D39" t="s">
        <v>1</v>
      </c>
      <c r="E39" t="s">
        <v>2</v>
      </c>
      <c r="F39" t="s">
        <v>1</v>
      </c>
      <c r="G39" t="s">
        <v>1</v>
      </c>
      <c r="H39" t="s">
        <v>1</v>
      </c>
      <c r="I39" t="s">
        <v>1</v>
      </c>
      <c r="J39">
        <f t="shared" si="6"/>
        <v>0.8899999999999999</v>
      </c>
      <c r="K39">
        <f t="shared" si="7"/>
        <v>0.1100000000000001</v>
      </c>
      <c r="M39" t="s">
        <v>1</v>
      </c>
      <c r="N39" t="s">
        <v>2</v>
      </c>
      <c r="O39" t="s">
        <v>1</v>
      </c>
      <c r="P39" t="s">
        <v>1</v>
      </c>
      <c r="Q39" t="s">
        <v>1</v>
      </c>
      <c r="R39" t="s">
        <v>1</v>
      </c>
      <c r="S39">
        <f t="shared" si="8"/>
        <v>0.52</v>
      </c>
      <c r="T39">
        <f t="shared" si="9"/>
        <v>0.48</v>
      </c>
      <c r="V39" t="s">
        <v>1</v>
      </c>
      <c r="W39" t="s">
        <v>2</v>
      </c>
      <c r="X39" t="s">
        <v>1</v>
      </c>
      <c r="Y39" t="s">
        <v>1</v>
      </c>
      <c r="Z39" t="s">
        <v>1</v>
      </c>
      <c r="AA39" t="s">
        <v>1</v>
      </c>
      <c r="AB39">
        <f t="shared" si="10"/>
        <v>0.77</v>
      </c>
      <c r="AC39">
        <f t="shared" si="11"/>
        <v>0.22999999999999998</v>
      </c>
    </row>
    <row r="40" spans="4:29" x14ac:dyDescent="0.35">
      <c r="D40" t="s">
        <v>1</v>
      </c>
      <c r="E40" t="s">
        <v>2</v>
      </c>
      <c r="F40" t="s">
        <v>1</v>
      </c>
      <c r="G40" t="s">
        <v>1</v>
      </c>
      <c r="H40" t="s">
        <v>1</v>
      </c>
      <c r="I40" t="s">
        <v>2</v>
      </c>
      <c r="J40">
        <f t="shared" si="6"/>
        <v>0.83999999999999986</v>
      </c>
      <c r="K40">
        <f t="shared" si="7"/>
        <v>0.16000000000000014</v>
      </c>
      <c r="M40" t="s">
        <v>1</v>
      </c>
      <c r="N40" t="s">
        <v>2</v>
      </c>
      <c r="O40" t="s">
        <v>1</v>
      </c>
      <c r="P40" t="s">
        <v>1</v>
      </c>
      <c r="Q40" t="s">
        <v>1</v>
      </c>
      <c r="R40" t="s">
        <v>2</v>
      </c>
      <c r="S40">
        <f t="shared" si="8"/>
        <v>0.42</v>
      </c>
      <c r="T40">
        <f t="shared" si="9"/>
        <v>0.58000000000000007</v>
      </c>
      <c r="V40" t="s">
        <v>1</v>
      </c>
      <c r="W40" t="s">
        <v>2</v>
      </c>
      <c r="X40" t="s">
        <v>1</v>
      </c>
      <c r="Y40" t="s">
        <v>1</v>
      </c>
      <c r="Z40" t="s">
        <v>1</v>
      </c>
      <c r="AA40" t="s">
        <v>2</v>
      </c>
      <c r="AB40">
        <f t="shared" si="10"/>
        <v>0.42000000000000004</v>
      </c>
      <c r="AC40">
        <f t="shared" si="11"/>
        <v>0.57999999999999996</v>
      </c>
    </row>
    <row r="41" spans="4:29" x14ac:dyDescent="0.35">
      <c r="D41" t="s">
        <v>1</v>
      </c>
      <c r="E41" t="s">
        <v>2</v>
      </c>
      <c r="F41" t="s">
        <v>1</v>
      </c>
      <c r="G41" t="s">
        <v>1</v>
      </c>
      <c r="H41" t="s">
        <v>2</v>
      </c>
      <c r="I41" t="s">
        <v>1</v>
      </c>
      <c r="J41">
        <f t="shared" si="6"/>
        <v>0.78999999999999992</v>
      </c>
      <c r="K41">
        <f t="shared" si="7"/>
        <v>0.21000000000000008</v>
      </c>
      <c r="M41" t="s">
        <v>1</v>
      </c>
      <c r="N41" t="s">
        <v>2</v>
      </c>
      <c r="O41" t="s">
        <v>1</v>
      </c>
      <c r="P41" t="s">
        <v>1</v>
      </c>
      <c r="Q41" t="s">
        <v>2</v>
      </c>
      <c r="R41" t="s">
        <v>1</v>
      </c>
      <c r="S41">
        <f t="shared" si="8"/>
        <v>0.22</v>
      </c>
      <c r="T41">
        <f t="shared" si="9"/>
        <v>0.78</v>
      </c>
      <c r="V41" t="s">
        <v>1</v>
      </c>
      <c r="W41" t="s">
        <v>2</v>
      </c>
      <c r="X41" t="s">
        <v>1</v>
      </c>
      <c r="Y41" t="s">
        <v>1</v>
      </c>
      <c r="Z41" t="s">
        <v>2</v>
      </c>
      <c r="AA41" t="s">
        <v>1</v>
      </c>
      <c r="AB41">
        <f t="shared" si="10"/>
        <v>0.67</v>
      </c>
      <c r="AC41">
        <f t="shared" si="11"/>
        <v>0.32999999999999996</v>
      </c>
    </row>
    <row r="42" spans="4:29" x14ac:dyDescent="0.35">
      <c r="D42" t="s">
        <v>1</v>
      </c>
      <c r="E42" t="s">
        <v>2</v>
      </c>
      <c r="F42" t="s">
        <v>1</v>
      </c>
      <c r="G42" t="s">
        <v>1</v>
      </c>
      <c r="H42" t="s">
        <v>2</v>
      </c>
      <c r="I42" t="s">
        <v>2</v>
      </c>
      <c r="J42">
        <f t="shared" si="6"/>
        <v>0.73999999999999988</v>
      </c>
      <c r="K42">
        <f t="shared" si="7"/>
        <v>0.26000000000000012</v>
      </c>
      <c r="M42" t="s">
        <v>1</v>
      </c>
      <c r="N42" t="s">
        <v>2</v>
      </c>
      <c r="O42" t="s">
        <v>1</v>
      </c>
      <c r="P42" t="s">
        <v>1</v>
      </c>
      <c r="Q42" t="s">
        <v>2</v>
      </c>
      <c r="R42" t="s">
        <v>2</v>
      </c>
      <c r="S42">
        <f t="shared" si="8"/>
        <v>0.12</v>
      </c>
      <c r="T42">
        <f t="shared" si="9"/>
        <v>0.88</v>
      </c>
      <c r="V42" t="s">
        <v>1</v>
      </c>
      <c r="W42" t="s">
        <v>2</v>
      </c>
      <c r="X42" t="s">
        <v>1</v>
      </c>
      <c r="Y42" t="s">
        <v>1</v>
      </c>
      <c r="Z42" t="s">
        <v>2</v>
      </c>
      <c r="AA42" t="s">
        <v>2</v>
      </c>
      <c r="AB42">
        <f t="shared" si="10"/>
        <v>0.32</v>
      </c>
      <c r="AC42">
        <f t="shared" si="11"/>
        <v>0.67999999999999994</v>
      </c>
    </row>
    <row r="43" spans="4:29" x14ac:dyDescent="0.35">
      <c r="D43" t="s">
        <v>1</v>
      </c>
      <c r="E43" t="s">
        <v>2</v>
      </c>
      <c r="F43" t="s">
        <v>1</v>
      </c>
      <c r="G43" t="s">
        <v>2</v>
      </c>
      <c r="H43" t="s">
        <v>1</v>
      </c>
      <c r="I43" t="s">
        <v>1</v>
      </c>
      <c r="J43">
        <f t="shared" si="6"/>
        <v>0.49999999999999994</v>
      </c>
      <c r="K43">
        <f t="shared" si="7"/>
        <v>0.5</v>
      </c>
      <c r="M43" t="s">
        <v>1</v>
      </c>
      <c r="N43" t="s">
        <v>2</v>
      </c>
      <c r="O43" t="s">
        <v>1</v>
      </c>
      <c r="P43" t="s">
        <v>2</v>
      </c>
      <c r="Q43" t="s">
        <v>1</v>
      </c>
      <c r="R43" t="s">
        <v>1</v>
      </c>
      <c r="S43">
        <f t="shared" si="8"/>
        <v>0.51</v>
      </c>
      <c r="T43">
        <f t="shared" si="9"/>
        <v>0.49</v>
      </c>
      <c r="V43" t="s">
        <v>1</v>
      </c>
      <c r="W43" t="s">
        <v>2</v>
      </c>
      <c r="X43" t="s">
        <v>1</v>
      </c>
      <c r="Y43" t="s">
        <v>2</v>
      </c>
      <c r="Z43" t="s">
        <v>1</v>
      </c>
      <c r="AA43" t="s">
        <v>1</v>
      </c>
      <c r="AB43">
        <f t="shared" si="10"/>
        <v>0.76</v>
      </c>
      <c r="AC43">
        <f t="shared" si="11"/>
        <v>0.24</v>
      </c>
    </row>
    <row r="44" spans="4:29" x14ac:dyDescent="0.35">
      <c r="D44" t="s">
        <v>1</v>
      </c>
      <c r="E44" t="s">
        <v>2</v>
      </c>
      <c r="F44" t="s">
        <v>1</v>
      </c>
      <c r="G44" t="s">
        <v>2</v>
      </c>
      <c r="H44" t="s">
        <v>1</v>
      </c>
      <c r="I44" t="s">
        <v>2</v>
      </c>
      <c r="J44">
        <f t="shared" si="6"/>
        <v>0.44999999999999996</v>
      </c>
      <c r="K44">
        <f t="shared" si="7"/>
        <v>0.55000000000000004</v>
      </c>
      <c r="M44" t="s">
        <v>1</v>
      </c>
      <c r="N44" t="s">
        <v>2</v>
      </c>
      <c r="O44" t="s">
        <v>1</v>
      </c>
      <c r="P44" t="s">
        <v>2</v>
      </c>
      <c r="Q44" t="s">
        <v>1</v>
      </c>
      <c r="R44" t="s">
        <v>2</v>
      </c>
      <c r="S44">
        <f t="shared" si="8"/>
        <v>0.41</v>
      </c>
      <c r="T44">
        <f t="shared" si="9"/>
        <v>0.59000000000000008</v>
      </c>
      <c r="V44" t="s">
        <v>1</v>
      </c>
      <c r="W44" t="s">
        <v>2</v>
      </c>
      <c r="X44" t="s">
        <v>1</v>
      </c>
      <c r="Y44" t="s">
        <v>2</v>
      </c>
      <c r="Z44" t="s">
        <v>1</v>
      </c>
      <c r="AA44" t="s">
        <v>2</v>
      </c>
      <c r="AB44">
        <f t="shared" si="10"/>
        <v>0.41000000000000003</v>
      </c>
      <c r="AC44">
        <f t="shared" si="11"/>
        <v>0.59</v>
      </c>
    </row>
    <row r="45" spans="4:29" x14ac:dyDescent="0.35">
      <c r="D45" t="s">
        <v>1</v>
      </c>
      <c r="E45" t="s">
        <v>2</v>
      </c>
      <c r="F45" t="s">
        <v>1</v>
      </c>
      <c r="G45" t="s">
        <v>2</v>
      </c>
      <c r="H45" t="s">
        <v>2</v>
      </c>
      <c r="I45" t="s">
        <v>1</v>
      </c>
      <c r="J45">
        <f t="shared" si="6"/>
        <v>0.39999999999999997</v>
      </c>
      <c r="K45">
        <f t="shared" si="7"/>
        <v>0.60000000000000009</v>
      </c>
      <c r="M45" t="s">
        <v>1</v>
      </c>
      <c r="N45" t="s">
        <v>2</v>
      </c>
      <c r="O45" t="s">
        <v>1</v>
      </c>
      <c r="P45" t="s">
        <v>2</v>
      </c>
      <c r="Q45" t="s">
        <v>2</v>
      </c>
      <c r="R45" t="s">
        <v>1</v>
      </c>
      <c r="S45">
        <f t="shared" si="8"/>
        <v>0.21000000000000002</v>
      </c>
      <c r="T45">
        <f t="shared" si="9"/>
        <v>0.79</v>
      </c>
      <c r="V45" t="s">
        <v>1</v>
      </c>
      <c r="W45" t="s">
        <v>2</v>
      </c>
      <c r="X45" t="s">
        <v>1</v>
      </c>
      <c r="Y45" t="s">
        <v>2</v>
      </c>
      <c r="Z45" t="s">
        <v>2</v>
      </c>
      <c r="AA45" t="s">
        <v>1</v>
      </c>
      <c r="AB45">
        <f t="shared" si="10"/>
        <v>0.66</v>
      </c>
      <c r="AC45">
        <f t="shared" si="11"/>
        <v>0.33999999999999997</v>
      </c>
    </row>
    <row r="46" spans="4:29" x14ac:dyDescent="0.35">
      <c r="D46" t="s">
        <v>1</v>
      </c>
      <c r="E46" t="s">
        <v>2</v>
      </c>
      <c r="F46" t="s">
        <v>1</v>
      </c>
      <c r="G46" t="s">
        <v>2</v>
      </c>
      <c r="H46" t="s">
        <v>2</v>
      </c>
      <c r="I46" t="s">
        <v>2</v>
      </c>
      <c r="J46">
        <f t="shared" si="6"/>
        <v>0.35</v>
      </c>
      <c r="K46">
        <f t="shared" si="7"/>
        <v>0.65</v>
      </c>
      <c r="M46" t="s">
        <v>1</v>
      </c>
      <c r="N46" t="s">
        <v>2</v>
      </c>
      <c r="O46" t="s">
        <v>1</v>
      </c>
      <c r="P46" t="s">
        <v>2</v>
      </c>
      <c r="Q46" t="s">
        <v>2</v>
      </c>
      <c r="R46" t="s">
        <v>2</v>
      </c>
      <c r="S46">
        <f t="shared" si="8"/>
        <v>0.11</v>
      </c>
      <c r="T46">
        <f t="shared" si="9"/>
        <v>0.89</v>
      </c>
      <c r="V46" t="s">
        <v>1</v>
      </c>
      <c r="W46" t="s">
        <v>2</v>
      </c>
      <c r="X46" t="s">
        <v>1</v>
      </c>
      <c r="Y46" t="s">
        <v>2</v>
      </c>
      <c r="Z46" t="s">
        <v>2</v>
      </c>
      <c r="AA46" t="s">
        <v>2</v>
      </c>
      <c r="AB46">
        <f t="shared" si="10"/>
        <v>0.31</v>
      </c>
      <c r="AC46">
        <f t="shared" si="11"/>
        <v>0.69</v>
      </c>
    </row>
    <row r="47" spans="4:29" x14ac:dyDescent="0.35">
      <c r="D47" t="s">
        <v>1</v>
      </c>
      <c r="E47" t="s">
        <v>2</v>
      </c>
      <c r="F47" t="s">
        <v>2</v>
      </c>
      <c r="G47" t="s">
        <v>1</v>
      </c>
      <c r="H47" t="s">
        <v>1</v>
      </c>
      <c r="I47" t="s">
        <v>1</v>
      </c>
      <c r="J47">
        <f t="shared" si="6"/>
        <v>0.84</v>
      </c>
      <c r="K47">
        <f t="shared" si="7"/>
        <v>0.16000000000000003</v>
      </c>
      <c r="M47" t="s">
        <v>1</v>
      </c>
      <c r="N47" t="s">
        <v>2</v>
      </c>
      <c r="O47" t="s">
        <v>2</v>
      </c>
      <c r="P47" t="s">
        <v>1</v>
      </c>
      <c r="Q47" t="s">
        <v>1</v>
      </c>
      <c r="R47" t="s">
        <v>1</v>
      </c>
      <c r="S47">
        <f t="shared" si="8"/>
        <v>0.42000000000000004</v>
      </c>
      <c r="T47">
        <f t="shared" si="9"/>
        <v>0.57999999999999996</v>
      </c>
      <c r="V47" t="s">
        <v>1</v>
      </c>
      <c r="W47" t="s">
        <v>2</v>
      </c>
      <c r="X47" t="s">
        <v>2</v>
      </c>
      <c r="Y47" t="s">
        <v>1</v>
      </c>
      <c r="Z47" t="s">
        <v>1</v>
      </c>
      <c r="AA47" t="s">
        <v>1</v>
      </c>
      <c r="AB47">
        <f t="shared" si="10"/>
        <v>0.42</v>
      </c>
      <c r="AC47">
        <f t="shared" si="11"/>
        <v>0.58000000000000007</v>
      </c>
    </row>
    <row r="48" spans="4:29" x14ac:dyDescent="0.35">
      <c r="D48" t="s">
        <v>1</v>
      </c>
      <c r="E48" t="s">
        <v>2</v>
      </c>
      <c r="F48" t="s">
        <v>2</v>
      </c>
      <c r="G48" t="s">
        <v>1</v>
      </c>
      <c r="H48" t="s">
        <v>1</v>
      </c>
      <c r="I48" t="s">
        <v>2</v>
      </c>
      <c r="J48">
        <f t="shared" si="6"/>
        <v>0.78999999999999992</v>
      </c>
      <c r="K48">
        <f t="shared" si="7"/>
        <v>0.21000000000000008</v>
      </c>
      <c r="M48" t="s">
        <v>1</v>
      </c>
      <c r="N48" t="s">
        <v>2</v>
      </c>
      <c r="O48" t="s">
        <v>2</v>
      </c>
      <c r="P48" t="s">
        <v>1</v>
      </c>
      <c r="Q48" t="s">
        <v>1</v>
      </c>
      <c r="R48" t="s">
        <v>2</v>
      </c>
      <c r="S48">
        <f t="shared" si="8"/>
        <v>0.32</v>
      </c>
      <c r="T48">
        <f t="shared" si="9"/>
        <v>0.67999999999999994</v>
      </c>
      <c r="V48" t="s">
        <v>1</v>
      </c>
      <c r="W48" t="s">
        <v>2</v>
      </c>
      <c r="X48" t="s">
        <v>2</v>
      </c>
      <c r="Y48" t="s">
        <v>1</v>
      </c>
      <c r="Z48" t="s">
        <v>1</v>
      </c>
      <c r="AA48" t="s">
        <v>2</v>
      </c>
      <c r="AB48">
        <f t="shared" si="10"/>
        <v>0.12000000000000001</v>
      </c>
      <c r="AC48">
        <f t="shared" si="11"/>
        <v>0.88</v>
      </c>
    </row>
    <row r="49" spans="4:29" x14ac:dyDescent="0.35">
      <c r="D49" t="s">
        <v>1</v>
      </c>
      <c r="E49" t="s">
        <v>2</v>
      </c>
      <c r="F49" t="s">
        <v>2</v>
      </c>
      <c r="G49" t="s">
        <v>1</v>
      </c>
      <c r="H49" t="s">
        <v>2</v>
      </c>
      <c r="I49" t="s">
        <v>1</v>
      </c>
      <c r="J49">
        <f t="shared" si="6"/>
        <v>0.74</v>
      </c>
      <c r="K49">
        <f t="shared" si="7"/>
        <v>0.26</v>
      </c>
      <c r="M49" t="s">
        <v>1</v>
      </c>
      <c r="N49" t="s">
        <v>2</v>
      </c>
      <c r="O49" t="s">
        <v>2</v>
      </c>
      <c r="P49" t="s">
        <v>1</v>
      </c>
      <c r="Q49" t="s">
        <v>2</v>
      </c>
      <c r="R49" t="s">
        <v>1</v>
      </c>
      <c r="S49">
        <f t="shared" si="8"/>
        <v>0.12000000000000001</v>
      </c>
      <c r="T49">
        <f t="shared" si="9"/>
        <v>0.88</v>
      </c>
      <c r="V49" t="s">
        <v>1</v>
      </c>
      <c r="W49" t="s">
        <v>2</v>
      </c>
      <c r="X49" t="s">
        <v>2</v>
      </c>
      <c r="Y49" t="s">
        <v>1</v>
      </c>
      <c r="Z49" t="s">
        <v>2</v>
      </c>
      <c r="AA49" t="s">
        <v>1</v>
      </c>
      <c r="AB49">
        <f t="shared" si="10"/>
        <v>0.32</v>
      </c>
      <c r="AC49">
        <f t="shared" si="11"/>
        <v>0.67999999999999994</v>
      </c>
    </row>
    <row r="50" spans="4:29" x14ac:dyDescent="0.35">
      <c r="D50" t="s">
        <v>1</v>
      </c>
      <c r="E50" t="s">
        <v>2</v>
      </c>
      <c r="F50" t="s">
        <v>2</v>
      </c>
      <c r="G50" t="s">
        <v>1</v>
      </c>
      <c r="H50" t="s">
        <v>2</v>
      </c>
      <c r="I50" t="s">
        <v>2</v>
      </c>
      <c r="J50">
        <f t="shared" si="6"/>
        <v>0.69</v>
      </c>
      <c r="K50">
        <f t="shared" si="7"/>
        <v>0.31000000000000005</v>
      </c>
      <c r="M50" t="s">
        <v>1</v>
      </c>
      <c r="N50" t="s">
        <v>2</v>
      </c>
      <c r="O50" t="s">
        <v>2</v>
      </c>
      <c r="P50" t="s">
        <v>1</v>
      </c>
      <c r="Q50" t="s">
        <v>2</v>
      </c>
      <c r="R50" t="s">
        <v>2</v>
      </c>
      <c r="S50">
        <f t="shared" si="8"/>
        <v>0.02</v>
      </c>
      <c r="T50">
        <f t="shared" si="9"/>
        <v>0.98</v>
      </c>
      <c r="V50" t="s">
        <v>1</v>
      </c>
      <c r="W50" t="s">
        <v>2</v>
      </c>
      <c r="X50" t="s">
        <v>2</v>
      </c>
      <c r="Y50" t="s">
        <v>1</v>
      </c>
      <c r="Z50" t="s">
        <v>2</v>
      </c>
      <c r="AA50" t="s">
        <v>2</v>
      </c>
      <c r="AB50">
        <f t="shared" si="10"/>
        <v>0.02</v>
      </c>
      <c r="AC50">
        <f t="shared" si="11"/>
        <v>0.98</v>
      </c>
    </row>
    <row r="51" spans="4:29" x14ac:dyDescent="0.35">
      <c r="D51" t="s">
        <v>1</v>
      </c>
      <c r="E51" t="s">
        <v>2</v>
      </c>
      <c r="F51" t="s">
        <v>2</v>
      </c>
      <c r="G51" t="s">
        <v>2</v>
      </c>
      <c r="H51" t="s">
        <v>1</v>
      </c>
      <c r="I51" t="s">
        <v>1</v>
      </c>
      <c r="J51">
        <f t="shared" si="6"/>
        <v>0.45</v>
      </c>
      <c r="K51">
        <f t="shared" si="7"/>
        <v>0.55000000000000004</v>
      </c>
      <c r="M51" t="s">
        <v>1</v>
      </c>
      <c r="N51" t="s">
        <v>2</v>
      </c>
      <c r="O51" t="s">
        <v>2</v>
      </c>
      <c r="P51" t="s">
        <v>2</v>
      </c>
      <c r="Q51" t="s">
        <v>1</v>
      </c>
      <c r="R51" t="s">
        <v>1</v>
      </c>
      <c r="S51">
        <f t="shared" si="8"/>
        <v>0.41000000000000003</v>
      </c>
      <c r="T51">
        <f t="shared" si="9"/>
        <v>0.59</v>
      </c>
      <c r="V51" t="s">
        <v>1</v>
      </c>
      <c r="W51" t="s">
        <v>2</v>
      </c>
      <c r="X51" t="s">
        <v>2</v>
      </c>
      <c r="Y51" t="s">
        <v>2</v>
      </c>
      <c r="Z51" t="s">
        <v>1</v>
      </c>
      <c r="AA51" t="s">
        <v>1</v>
      </c>
      <c r="AB51">
        <f t="shared" si="10"/>
        <v>0.41</v>
      </c>
      <c r="AC51">
        <f t="shared" si="11"/>
        <v>0.59000000000000008</v>
      </c>
    </row>
    <row r="52" spans="4:29" x14ac:dyDescent="0.35">
      <c r="D52" t="s">
        <v>1</v>
      </c>
      <c r="E52" t="s">
        <v>2</v>
      </c>
      <c r="F52" t="s">
        <v>2</v>
      </c>
      <c r="G52" t="s">
        <v>2</v>
      </c>
      <c r="H52" t="s">
        <v>1</v>
      </c>
      <c r="I52" t="s">
        <v>2</v>
      </c>
      <c r="J52">
        <f t="shared" si="6"/>
        <v>0.4</v>
      </c>
      <c r="K52">
        <f t="shared" si="7"/>
        <v>0.6</v>
      </c>
      <c r="M52" t="s">
        <v>1</v>
      </c>
      <c r="N52" t="s">
        <v>2</v>
      </c>
      <c r="O52" t="s">
        <v>2</v>
      </c>
      <c r="P52" t="s">
        <v>2</v>
      </c>
      <c r="Q52" t="s">
        <v>1</v>
      </c>
      <c r="R52" t="s">
        <v>2</v>
      </c>
      <c r="S52">
        <f t="shared" si="8"/>
        <v>0.31</v>
      </c>
      <c r="T52">
        <f t="shared" si="9"/>
        <v>0.69</v>
      </c>
      <c r="V52" t="s">
        <v>1</v>
      </c>
      <c r="W52" t="s">
        <v>2</v>
      </c>
      <c r="X52" t="s">
        <v>2</v>
      </c>
      <c r="Y52" t="s">
        <v>2</v>
      </c>
      <c r="Z52" t="s">
        <v>1</v>
      </c>
      <c r="AA52" t="s">
        <v>2</v>
      </c>
      <c r="AB52">
        <f t="shared" si="10"/>
        <v>0.11</v>
      </c>
      <c r="AC52">
        <f t="shared" si="11"/>
        <v>0.89</v>
      </c>
    </row>
    <row r="53" spans="4:29" x14ac:dyDescent="0.35">
      <c r="D53" t="s">
        <v>1</v>
      </c>
      <c r="E53" t="s">
        <v>2</v>
      </c>
      <c r="F53" t="s">
        <v>2</v>
      </c>
      <c r="G53" t="s">
        <v>2</v>
      </c>
      <c r="H53" t="s">
        <v>2</v>
      </c>
      <c r="I53" t="s">
        <v>1</v>
      </c>
      <c r="J53">
        <f t="shared" si="6"/>
        <v>0.35</v>
      </c>
      <c r="K53">
        <f t="shared" si="7"/>
        <v>0.65</v>
      </c>
      <c r="M53" t="s">
        <v>1</v>
      </c>
      <c r="N53" t="s">
        <v>2</v>
      </c>
      <c r="O53" t="s">
        <v>2</v>
      </c>
      <c r="P53" t="s">
        <v>2</v>
      </c>
      <c r="Q53" t="s">
        <v>2</v>
      </c>
      <c r="R53" t="s">
        <v>1</v>
      </c>
      <c r="S53">
        <f t="shared" si="8"/>
        <v>0.11</v>
      </c>
      <c r="T53">
        <f t="shared" si="9"/>
        <v>0.89</v>
      </c>
      <c r="V53" t="s">
        <v>1</v>
      </c>
      <c r="W53" t="s">
        <v>2</v>
      </c>
      <c r="X53" t="s">
        <v>2</v>
      </c>
      <c r="Y53" t="s">
        <v>2</v>
      </c>
      <c r="Z53" t="s">
        <v>2</v>
      </c>
      <c r="AA53" t="s">
        <v>1</v>
      </c>
      <c r="AB53">
        <f t="shared" si="10"/>
        <v>0.31</v>
      </c>
      <c r="AC53">
        <f t="shared" si="11"/>
        <v>0.69</v>
      </c>
    </row>
    <row r="54" spans="4:29" x14ac:dyDescent="0.35">
      <c r="D54" t="s">
        <v>1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>
        <f t="shared" si="6"/>
        <v>0.3</v>
      </c>
      <c r="K54">
        <f t="shared" si="7"/>
        <v>0.7</v>
      </c>
      <c r="M54" t="s">
        <v>1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>
        <f t="shared" si="8"/>
        <v>0.01</v>
      </c>
      <c r="T54">
        <f t="shared" si="9"/>
        <v>0.99</v>
      </c>
      <c r="V54" t="s">
        <v>1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>
        <f t="shared" si="10"/>
        <v>0.01</v>
      </c>
      <c r="AC54">
        <f t="shared" si="11"/>
        <v>0.99</v>
      </c>
    </row>
    <row r="55" spans="4:29" x14ac:dyDescent="0.35">
      <c r="D55" t="s">
        <v>2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>
        <f t="shared" si="6"/>
        <v>0.60000000000000009</v>
      </c>
      <c r="K55">
        <f t="shared" si="7"/>
        <v>0.39999999999999991</v>
      </c>
      <c r="M55" t="s">
        <v>2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>
        <f t="shared" si="8"/>
        <v>0.86</v>
      </c>
      <c r="T55">
        <f t="shared" si="9"/>
        <v>0.14000000000000001</v>
      </c>
      <c r="V55" t="s">
        <v>2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>
        <f t="shared" si="10"/>
        <v>0.8600000000000001</v>
      </c>
      <c r="AC55">
        <f t="shared" si="11"/>
        <v>0.1399999999999999</v>
      </c>
    </row>
    <row r="56" spans="4:29" x14ac:dyDescent="0.35">
      <c r="D56" t="s">
        <v>2</v>
      </c>
      <c r="E56" t="s">
        <v>1</v>
      </c>
      <c r="F56" t="s">
        <v>1</v>
      </c>
      <c r="G56" t="s">
        <v>1</v>
      </c>
      <c r="H56" t="s">
        <v>1</v>
      </c>
      <c r="I56" t="s">
        <v>2</v>
      </c>
      <c r="J56">
        <f t="shared" si="6"/>
        <v>0.55000000000000004</v>
      </c>
      <c r="K56">
        <f t="shared" si="7"/>
        <v>0.44999999999999996</v>
      </c>
      <c r="M56" t="s">
        <v>2</v>
      </c>
      <c r="N56" t="s">
        <v>1</v>
      </c>
      <c r="O56" t="s">
        <v>1</v>
      </c>
      <c r="P56" t="s">
        <v>1</v>
      </c>
      <c r="Q56" t="s">
        <v>1</v>
      </c>
      <c r="R56" t="s">
        <v>2</v>
      </c>
      <c r="S56">
        <f t="shared" si="8"/>
        <v>0.76</v>
      </c>
      <c r="T56">
        <f t="shared" si="9"/>
        <v>0.24</v>
      </c>
      <c r="V56" t="s">
        <v>2</v>
      </c>
      <c r="W56" t="s">
        <v>1</v>
      </c>
      <c r="X56" t="s">
        <v>1</v>
      </c>
      <c r="Y56" t="s">
        <v>1</v>
      </c>
      <c r="Z56" t="s">
        <v>1</v>
      </c>
      <c r="AA56" t="s">
        <v>2</v>
      </c>
      <c r="AB56">
        <f t="shared" si="10"/>
        <v>0.51</v>
      </c>
      <c r="AC56">
        <f t="shared" si="11"/>
        <v>0.49</v>
      </c>
    </row>
    <row r="57" spans="4:29" x14ac:dyDescent="0.35">
      <c r="D57" t="s">
        <v>2</v>
      </c>
      <c r="E57" t="s">
        <v>1</v>
      </c>
      <c r="F57" t="s">
        <v>1</v>
      </c>
      <c r="G57" t="s">
        <v>1</v>
      </c>
      <c r="H57" t="s">
        <v>2</v>
      </c>
      <c r="I57" t="s">
        <v>1</v>
      </c>
      <c r="J57">
        <f t="shared" si="6"/>
        <v>0.5</v>
      </c>
      <c r="K57">
        <f t="shared" si="7"/>
        <v>0.5</v>
      </c>
      <c r="M57" t="s">
        <v>2</v>
      </c>
      <c r="N57" t="s">
        <v>1</v>
      </c>
      <c r="O57" t="s">
        <v>1</v>
      </c>
      <c r="P57" t="s">
        <v>1</v>
      </c>
      <c r="Q57" t="s">
        <v>2</v>
      </c>
      <c r="R57" t="s">
        <v>1</v>
      </c>
      <c r="S57">
        <f t="shared" si="8"/>
        <v>0.51</v>
      </c>
      <c r="T57">
        <f t="shared" si="9"/>
        <v>0.49</v>
      </c>
      <c r="V57" t="s">
        <v>2</v>
      </c>
      <c r="W57" t="s">
        <v>1</v>
      </c>
      <c r="X57" t="s">
        <v>1</v>
      </c>
      <c r="Y57" t="s">
        <v>1</v>
      </c>
      <c r="Z57" t="s">
        <v>2</v>
      </c>
      <c r="AA57" t="s">
        <v>1</v>
      </c>
      <c r="AB57">
        <f t="shared" si="10"/>
        <v>0.76</v>
      </c>
      <c r="AC57">
        <f t="shared" si="11"/>
        <v>0.24</v>
      </c>
    </row>
    <row r="58" spans="4:29" x14ac:dyDescent="0.35">
      <c r="D58" t="s">
        <v>2</v>
      </c>
      <c r="E58" t="s">
        <v>1</v>
      </c>
      <c r="F58" t="s">
        <v>1</v>
      </c>
      <c r="G58" t="s">
        <v>1</v>
      </c>
      <c r="H58" t="s">
        <v>2</v>
      </c>
      <c r="I58" t="s">
        <v>2</v>
      </c>
      <c r="J58">
        <f t="shared" si="6"/>
        <v>0.45</v>
      </c>
      <c r="K58">
        <f t="shared" si="7"/>
        <v>0.55000000000000004</v>
      </c>
      <c r="M58" t="s">
        <v>2</v>
      </c>
      <c r="N58" t="s">
        <v>1</v>
      </c>
      <c r="O58" t="s">
        <v>1</v>
      </c>
      <c r="P58" t="s">
        <v>1</v>
      </c>
      <c r="Q58" t="s">
        <v>2</v>
      </c>
      <c r="R58" t="s">
        <v>2</v>
      </c>
      <c r="S58">
        <f t="shared" si="8"/>
        <v>0.41000000000000003</v>
      </c>
      <c r="T58">
        <f t="shared" si="9"/>
        <v>0.59</v>
      </c>
      <c r="V58" t="s">
        <v>2</v>
      </c>
      <c r="W58" t="s">
        <v>1</v>
      </c>
      <c r="X58" t="s">
        <v>1</v>
      </c>
      <c r="Y58" t="s">
        <v>1</v>
      </c>
      <c r="Z58" t="s">
        <v>2</v>
      </c>
      <c r="AA58" t="s">
        <v>2</v>
      </c>
      <c r="AB58">
        <f t="shared" si="10"/>
        <v>0.41000000000000003</v>
      </c>
      <c r="AC58">
        <f t="shared" si="11"/>
        <v>0.59</v>
      </c>
    </row>
    <row r="59" spans="4:29" x14ac:dyDescent="0.35">
      <c r="D59" t="s">
        <v>2</v>
      </c>
      <c r="E59" t="s">
        <v>1</v>
      </c>
      <c r="F59" t="s">
        <v>1</v>
      </c>
      <c r="G59" t="s">
        <v>2</v>
      </c>
      <c r="H59" t="s">
        <v>1</v>
      </c>
      <c r="I59" t="s">
        <v>1</v>
      </c>
      <c r="J59">
        <f t="shared" si="6"/>
        <v>0.3</v>
      </c>
      <c r="K59">
        <f t="shared" si="7"/>
        <v>0.7</v>
      </c>
      <c r="M59" t="s">
        <v>2</v>
      </c>
      <c r="N59" t="s">
        <v>1</v>
      </c>
      <c r="O59" t="s">
        <v>1</v>
      </c>
      <c r="P59" t="s">
        <v>2</v>
      </c>
      <c r="Q59" t="s">
        <v>1</v>
      </c>
      <c r="R59" t="s">
        <v>1</v>
      </c>
      <c r="S59">
        <f t="shared" si="8"/>
        <v>0.91999999999999993</v>
      </c>
      <c r="T59">
        <f t="shared" si="9"/>
        <v>8.0000000000000071E-2</v>
      </c>
      <c r="V59" t="s">
        <v>2</v>
      </c>
      <c r="W59" t="s">
        <v>1</v>
      </c>
      <c r="X59" t="s">
        <v>1</v>
      </c>
      <c r="Y59" t="s">
        <v>2</v>
      </c>
      <c r="Z59" t="s">
        <v>1</v>
      </c>
      <c r="AA59" t="s">
        <v>1</v>
      </c>
      <c r="AB59">
        <f t="shared" si="10"/>
        <v>0.92000000000000015</v>
      </c>
      <c r="AC59">
        <f t="shared" si="11"/>
        <v>7.9999999999999849E-2</v>
      </c>
    </row>
    <row r="60" spans="4:29" x14ac:dyDescent="0.35">
      <c r="D60" t="s">
        <v>2</v>
      </c>
      <c r="E60" t="s">
        <v>1</v>
      </c>
      <c r="F60" t="s">
        <v>1</v>
      </c>
      <c r="G60" t="s">
        <v>2</v>
      </c>
      <c r="H60" t="s">
        <v>1</v>
      </c>
      <c r="I60" t="s">
        <v>2</v>
      </c>
      <c r="J60">
        <f t="shared" si="6"/>
        <v>0.25</v>
      </c>
      <c r="K60">
        <f t="shared" si="7"/>
        <v>0.75</v>
      </c>
      <c r="M60" t="s">
        <v>2</v>
      </c>
      <c r="N60" t="s">
        <v>1</v>
      </c>
      <c r="O60" t="s">
        <v>1</v>
      </c>
      <c r="P60" t="s">
        <v>2</v>
      </c>
      <c r="Q60" t="s">
        <v>1</v>
      </c>
      <c r="R60" t="s">
        <v>2</v>
      </c>
      <c r="S60">
        <f t="shared" si="8"/>
        <v>0.82000000000000006</v>
      </c>
      <c r="T60">
        <f t="shared" si="9"/>
        <v>0.17999999999999994</v>
      </c>
      <c r="V60" t="s">
        <v>2</v>
      </c>
      <c r="W60" t="s">
        <v>1</v>
      </c>
      <c r="X60" t="s">
        <v>1</v>
      </c>
      <c r="Y60" t="s">
        <v>2</v>
      </c>
      <c r="Z60" t="s">
        <v>1</v>
      </c>
      <c r="AA60" t="s">
        <v>2</v>
      </c>
      <c r="AB60">
        <f t="shared" si="10"/>
        <v>0.57000000000000006</v>
      </c>
      <c r="AC60">
        <f t="shared" si="11"/>
        <v>0.42999999999999994</v>
      </c>
    </row>
    <row r="61" spans="4:29" x14ac:dyDescent="0.35">
      <c r="D61" t="s">
        <v>2</v>
      </c>
      <c r="E61" t="s">
        <v>1</v>
      </c>
      <c r="F61" t="s">
        <v>1</v>
      </c>
      <c r="G61" t="s">
        <v>2</v>
      </c>
      <c r="H61" t="s">
        <v>2</v>
      </c>
      <c r="I61" t="s">
        <v>1</v>
      </c>
      <c r="J61">
        <f t="shared" si="6"/>
        <v>0.2</v>
      </c>
      <c r="K61">
        <f t="shared" si="7"/>
        <v>0.8</v>
      </c>
      <c r="M61" t="s">
        <v>2</v>
      </c>
      <c r="N61" t="s">
        <v>1</v>
      </c>
      <c r="O61" t="s">
        <v>1</v>
      </c>
      <c r="P61" t="s">
        <v>2</v>
      </c>
      <c r="Q61" t="s">
        <v>2</v>
      </c>
      <c r="R61" t="s">
        <v>1</v>
      </c>
      <c r="S61">
        <f t="shared" si="8"/>
        <v>0.57000000000000006</v>
      </c>
      <c r="T61">
        <f t="shared" si="9"/>
        <v>0.42999999999999994</v>
      </c>
      <c r="V61" t="s">
        <v>2</v>
      </c>
      <c r="W61" t="s">
        <v>1</v>
      </c>
      <c r="X61" t="s">
        <v>1</v>
      </c>
      <c r="Y61" t="s">
        <v>2</v>
      </c>
      <c r="Z61" t="s">
        <v>2</v>
      </c>
      <c r="AA61" t="s">
        <v>1</v>
      </c>
      <c r="AB61">
        <f t="shared" si="10"/>
        <v>0.82000000000000006</v>
      </c>
      <c r="AC61">
        <f t="shared" si="11"/>
        <v>0.17999999999999994</v>
      </c>
    </row>
    <row r="62" spans="4:29" x14ac:dyDescent="0.35">
      <c r="D62" t="s">
        <v>2</v>
      </c>
      <c r="E62" t="s">
        <v>1</v>
      </c>
      <c r="F62" t="s">
        <v>1</v>
      </c>
      <c r="G62" t="s">
        <v>2</v>
      </c>
      <c r="H62" t="s">
        <v>2</v>
      </c>
      <c r="I62" t="s">
        <v>2</v>
      </c>
      <c r="J62">
        <f t="shared" si="6"/>
        <v>0.15000000000000002</v>
      </c>
      <c r="K62">
        <f t="shared" si="7"/>
        <v>0.85</v>
      </c>
      <c r="M62" t="s">
        <v>2</v>
      </c>
      <c r="N62" t="s">
        <v>1</v>
      </c>
      <c r="O62" t="s">
        <v>1</v>
      </c>
      <c r="P62" t="s">
        <v>2</v>
      </c>
      <c r="Q62" t="s">
        <v>2</v>
      </c>
      <c r="R62" t="s">
        <v>2</v>
      </c>
      <c r="S62">
        <f t="shared" si="8"/>
        <v>0.47000000000000003</v>
      </c>
      <c r="T62">
        <f t="shared" si="9"/>
        <v>0.53</v>
      </c>
      <c r="V62" t="s">
        <v>2</v>
      </c>
      <c r="W62" t="s">
        <v>1</v>
      </c>
      <c r="X62" t="s">
        <v>1</v>
      </c>
      <c r="Y62" t="s">
        <v>2</v>
      </c>
      <c r="Z62" t="s">
        <v>2</v>
      </c>
      <c r="AA62" t="s">
        <v>2</v>
      </c>
      <c r="AB62">
        <f t="shared" si="10"/>
        <v>0.47000000000000003</v>
      </c>
      <c r="AC62">
        <f t="shared" si="11"/>
        <v>0.53</v>
      </c>
    </row>
    <row r="63" spans="4:29" x14ac:dyDescent="0.35">
      <c r="D63" t="s">
        <v>2</v>
      </c>
      <c r="E63" t="s">
        <v>1</v>
      </c>
      <c r="F63" t="s">
        <v>2</v>
      </c>
      <c r="G63" t="s">
        <v>1</v>
      </c>
      <c r="H63" t="s">
        <v>1</v>
      </c>
      <c r="I63" t="s">
        <v>1</v>
      </c>
      <c r="J63">
        <f t="shared" si="6"/>
        <v>0.55000000000000004</v>
      </c>
      <c r="K63">
        <f t="shared" si="7"/>
        <v>0.44999999999999996</v>
      </c>
      <c r="M63" t="s">
        <v>2</v>
      </c>
      <c r="N63" t="s">
        <v>1</v>
      </c>
      <c r="O63" t="s">
        <v>2</v>
      </c>
      <c r="P63" t="s">
        <v>1</v>
      </c>
      <c r="Q63" t="s">
        <v>1</v>
      </c>
      <c r="R63" t="s">
        <v>1</v>
      </c>
      <c r="S63">
        <f t="shared" si="8"/>
        <v>0.76</v>
      </c>
      <c r="T63">
        <f t="shared" si="9"/>
        <v>0.24</v>
      </c>
      <c r="V63" t="s">
        <v>2</v>
      </c>
      <c r="W63" t="s">
        <v>1</v>
      </c>
      <c r="X63" t="s">
        <v>2</v>
      </c>
      <c r="Y63" t="s">
        <v>1</v>
      </c>
      <c r="Z63" t="s">
        <v>1</v>
      </c>
      <c r="AA63" t="s">
        <v>1</v>
      </c>
      <c r="AB63">
        <f t="shared" si="10"/>
        <v>0.51</v>
      </c>
      <c r="AC63">
        <f t="shared" si="11"/>
        <v>0.49</v>
      </c>
    </row>
    <row r="64" spans="4:29" x14ac:dyDescent="0.35">
      <c r="D64" t="s">
        <v>2</v>
      </c>
      <c r="E64" t="s">
        <v>1</v>
      </c>
      <c r="F64" t="s">
        <v>2</v>
      </c>
      <c r="G64" t="s">
        <v>1</v>
      </c>
      <c r="H64" t="s">
        <v>1</v>
      </c>
      <c r="I64" t="s">
        <v>2</v>
      </c>
      <c r="J64">
        <f t="shared" si="6"/>
        <v>0.5</v>
      </c>
      <c r="K64">
        <f t="shared" si="7"/>
        <v>0.5</v>
      </c>
      <c r="M64" t="s">
        <v>2</v>
      </c>
      <c r="N64" t="s">
        <v>1</v>
      </c>
      <c r="O64" t="s">
        <v>2</v>
      </c>
      <c r="P64" t="s">
        <v>1</v>
      </c>
      <c r="Q64" t="s">
        <v>1</v>
      </c>
      <c r="R64" t="s">
        <v>2</v>
      </c>
      <c r="S64">
        <f t="shared" si="8"/>
        <v>0.66</v>
      </c>
      <c r="T64">
        <f t="shared" si="9"/>
        <v>0.33999999999999997</v>
      </c>
      <c r="V64" t="s">
        <v>2</v>
      </c>
      <c r="W64" t="s">
        <v>1</v>
      </c>
      <c r="X64" t="s">
        <v>2</v>
      </c>
      <c r="Y64" t="s">
        <v>1</v>
      </c>
      <c r="Z64" t="s">
        <v>1</v>
      </c>
      <c r="AA64" t="s">
        <v>2</v>
      </c>
      <c r="AB64">
        <f t="shared" si="10"/>
        <v>0.21000000000000002</v>
      </c>
      <c r="AC64">
        <f t="shared" si="11"/>
        <v>0.79</v>
      </c>
    </row>
    <row r="65" spans="4:29" x14ac:dyDescent="0.35">
      <c r="D65" t="s">
        <v>2</v>
      </c>
      <c r="E65" t="s">
        <v>1</v>
      </c>
      <c r="F65" t="s">
        <v>2</v>
      </c>
      <c r="G65" t="s">
        <v>1</v>
      </c>
      <c r="H65" t="s">
        <v>2</v>
      </c>
      <c r="I65" t="s">
        <v>1</v>
      </c>
      <c r="J65">
        <f t="shared" si="6"/>
        <v>0.45</v>
      </c>
      <c r="K65">
        <f t="shared" si="7"/>
        <v>0.55000000000000004</v>
      </c>
      <c r="M65" t="s">
        <v>2</v>
      </c>
      <c r="N65" t="s">
        <v>1</v>
      </c>
      <c r="O65" t="s">
        <v>2</v>
      </c>
      <c r="P65" t="s">
        <v>1</v>
      </c>
      <c r="Q65" t="s">
        <v>2</v>
      </c>
      <c r="R65" t="s">
        <v>1</v>
      </c>
      <c r="S65">
        <f t="shared" si="8"/>
        <v>0.41000000000000003</v>
      </c>
      <c r="T65">
        <f t="shared" si="9"/>
        <v>0.59</v>
      </c>
      <c r="V65" t="s">
        <v>2</v>
      </c>
      <c r="W65" t="s">
        <v>1</v>
      </c>
      <c r="X65" t="s">
        <v>2</v>
      </c>
      <c r="Y65" t="s">
        <v>1</v>
      </c>
      <c r="Z65" t="s">
        <v>2</v>
      </c>
      <c r="AA65" t="s">
        <v>1</v>
      </c>
      <c r="AB65">
        <f t="shared" si="10"/>
        <v>0.41</v>
      </c>
      <c r="AC65">
        <f t="shared" si="11"/>
        <v>0.59000000000000008</v>
      </c>
    </row>
    <row r="66" spans="4:29" x14ac:dyDescent="0.35">
      <c r="D66" t="s">
        <v>2</v>
      </c>
      <c r="E66" t="s">
        <v>1</v>
      </c>
      <c r="F66" t="s">
        <v>2</v>
      </c>
      <c r="G66" t="s">
        <v>1</v>
      </c>
      <c r="H66" t="s">
        <v>2</v>
      </c>
      <c r="I66" t="s">
        <v>2</v>
      </c>
      <c r="J66">
        <f t="shared" si="6"/>
        <v>0.4</v>
      </c>
      <c r="K66">
        <f t="shared" si="7"/>
        <v>0.6</v>
      </c>
      <c r="M66" t="s">
        <v>2</v>
      </c>
      <c r="N66" t="s">
        <v>1</v>
      </c>
      <c r="O66" t="s">
        <v>2</v>
      </c>
      <c r="P66" t="s">
        <v>1</v>
      </c>
      <c r="Q66" t="s">
        <v>2</v>
      </c>
      <c r="R66" t="s">
        <v>2</v>
      </c>
      <c r="S66">
        <f t="shared" si="8"/>
        <v>0.31</v>
      </c>
      <c r="T66">
        <f t="shared" si="9"/>
        <v>0.69</v>
      </c>
      <c r="V66" t="s">
        <v>2</v>
      </c>
      <c r="W66" t="s">
        <v>1</v>
      </c>
      <c r="X66" t="s">
        <v>2</v>
      </c>
      <c r="Y66" t="s">
        <v>1</v>
      </c>
      <c r="Z66" t="s">
        <v>2</v>
      </c>
      <c r="AA66" t="s">
        <v>2</v>
      </c>
      <c r="AB66">
        <f t="shared" si="10"/>
        <v>0.11</v>
      </c>
      <c r="AC66">
        <f t="shared" si="11"/>
        <v>0.89</v>
      </c>
    </row>
    <row r="67" spans="4:29" x14ac:dyDescent="0.35">
      <c r="D67" t="s">
        <v>2</v>
      </c>
      <c r="E67" t="s">
        <v>1</v>
      </c>
      <c r="F67" t="s">
        <v>2</v>
      </c>
      <c r="G67" t="s">
        <v>2</v>
      </c>
      <c r="H67" t="s">
        <v>1</v>
      </c>
      <c r="I67" t="s">
        <v>1</v>
      </c>
      <c r="J67">
        <f t="shared" si="6"/>
        <v>0.25</v>
      </c>
      <c r="K67">
        <f t="shared" si="7"/>
        <v>0.75</v>
      </c>
      <c r="M67" t="s">
        <v>2</v>
      </c>
      <c r="N67" t="s">
        <v>1</v>
      </c>
      <c r="O67" t="s">
        <v>2</v>
      </c>
      <c r="P67" t="s">
        <v>2</v>
      </c>
      <c r="Q67" t="s">
        <v>1</v>
      </c>
      <c r="R67" t="s">
        <v>1</v>
      </c>
      <c r="S67">
        <f t="shared" si="8"/>
        <v>0.82000000000000006</v>
      </c>
      <c r="T67">
        <f t="shared" si="9"/>
        <v>0.17999999999999994</v>
      </c>
      <c r="V67" t="s">
        <v>2</v>
      </c>
      <c r="W67" t="s">
        <v>1</v>
      </c>
      <c r="X67" t="s">
        <v>2</v>
      </c>
      <c r="Y67" t="s">
        <v>2</v>
      </c>
      <c r="Z67" t="s">
        <v>1</v>
      </c>
      <c r="AA67" t="s">
        <v>1</v>
      </c>
      <c r="AB67">
        <f t="shared" si="10"/>
        <v>0.57000000000000006</v>
      </c>
      <c r="AC67">
        <f t="shared" si="11"/>
        <v>0.42999999999999994</v>
      </c>
    </row>
    <row r="68" spans="4:29" x14ac:dyDescent="0.35">
      <c r="D68" t="s">
        <v>2</v>
      </c>
      <c r="E68" t="s">
        <v>1</v>
      </c>
      <c r="F68" t="s">
        <v>2</v>
      </c>
      <c r="G68" t="s">
        <v>2</v>
      </c>
      <c r="H68" t="s">
        <v>1</v>
      </c>
      <c r="I68" t="s">
        <v>2</v>
      </c>
      <c r="J68">
        <f t="shared" si="6"/>
        <v>0.2</v>
      </c>
      <c r="K68">
        <f t="shared" si="7"/>
        <v>0.8</v>
      </c>
      <c r="M68" t="s">
        <v>2</v>
      </c>
      <c r="N68" t="s">
        <v>1</v>
      </c>
      <c r="O68" t="s">
        <v>2</v>
      </c>
      <c r="P68" t="s">
        <v>2</v>
      </c>
      <c r="Q68" t="s">
        <v>1</v>
      </c>
      <c r="R68" t="s">
        <v>2</v>
      </c>
      <c r="S68">
        <f t="shared" si="8"/>
        <v>0.72</v>
      </c>
      <c r="T68">
        <f t="shared" si="9"/>
        <v>0.28000000000000003</v>
      </c>
      <c r="V68" t="s">
        <v>2</v>
      </c>
      <c r="W68" t="s">
        <v>1</v>
      </c>
      <c r="X68" t="s">
        <v>2</v>
      </c>
      <c r="Y68" t="s">
        <v>2</v>
      </c>
      <c r="Z68" t="s">
        <v>1</v>
      </c>
      <c r="AA68" t="s">
        <v>2</v>
      </c>
      <c r="AB68">
        <f t="shared" si="10"/>
        <v>0.27</v>
      </c>
      <c r="AC68">
        <f t="shared" si="11"/>
        <v>0.73</v>
      </c>
    </row>
    <row r="69" spans="4:29" x14ac:dyDescent="0.35">
      <c r="D69" t="s">
        <v>2</v>
      </c>
      <c r="E69" t="s">
        <v>1</v>
      </c>
      <c r="F69" t="s">
        <v>2</v>
      </c>
      <c r="G69" t="s">
        <v>2</v>
      </c>
      <c r="H69" t="s">
        <v>2</v>
      </c>
      <c r="I69" t="s">
        <v>1</v>
      </c>
      <c r="J69">
        <f t="shared" si="6"/>
        <v>0.15000000000000002</v>
      </c>
      <c r="K69">
        <f t="shared" si="7"/>
        <v>0.85</v>
      </c>
      <c r="M69" t="s">
        <v>2</v>
      </c>
      <c r="N69" t="s">
        <v>1</v>
      </c>
      <c r="O69" t="s">
        <v>2</v>
      </c>
      <c r="P69" t="s">
        <v>2</v>
      </c>
      <c r="Q69" t="s">
        <v>2</v>
      </c>
      <c r="R69" t="s">
        <v>1</v>
      </c>
      <c r="S69">
        <f t="shared" si="8"/>
        <v>0.47000000000000003</v>
      </c>
      <c r="T69">
        <f t="shared" si="9"/>
        <v>0.53</v>
      </c>
      <c r="V69" t="s">
        <v>2</v>
      </c>
      <c r="W69" t="s">
        <v>1</v>
      </c>
      <c r="X69" t="s">
        <v>2</v>
      </c>
      <c r="Y69" t="s">
        <v>2</v>
      </c>
      <c r="Z69" t="s">
        <v>2</v>
      </c>
      <c r="AA69" t="s">
        <v>1</v>
      </c>
      <c r="AB69">
        <f t="shared" si="10"/>
        <v>0.47000000000000003</v>
      </c>
      <c r="AC69">
        <f t="shared" si="11"/>
        <v>0.53</v>
      </c>
    </row>
    <row r="70" spans="4:29" x14ac:dyDescent="0.35">
      <c r="D70" t="s">
        <v>2</v>
      </c>
      <c r="E70" t="s">
        <v>1</v>
      </c>
      <c r="F70" t="s">
        <v>2</v>
      </c>
      <c r="G70" t="s">
        <v>2</v>
      </c>
      <c r="H70" t="s">
        <v>2</v>
      </c>
      <c r="I70" t="s">
        <v>2</v>
      </c>
      <c r="J70">
        <f t="shared" si="6"/>
        <v>0.1</v>
      </c>
      <c r="K70">
        <f t="shared" si="7"/>
        <v>0.9</v>
      </c>
      <c r="M70" t="s">
        <v>2</v>
      </c>
      <c r="N70" t="s">
        <v>1</v>
      </c>
      <c r="O70" t="s">
        <v>2</v>
      </c>
      <c r="P70" t="s">
        <v>2</v>
      </c>
      <c r="Q70" t="s">
        <v>2</v>
      </c>
      <c r="R70" t="s">
        <v>2</v>
      </c>
      <c r="S70">
        <f t="shared" si="8"/>
        <v>0.37</v>
      </c>
      <c r="T70">
        <f t="shared" si="9"/>
        <v>0.63</v>
      </c>
      <c r="V70" t="s">
        <v>2</v>
      </c>
      <c r="W70" t="s">
        <v>1</v>
      </c>
      <c r="X70" t="s">
        <v>2</v>
      </c>
      <c r="Y70" t="s">
        <v>2</v>
      </c>
      <c r="Z70" t="s">
        <v>2</v>
      </c>
      <c r="AA70" t="s">
        <v>2</v>
      </c>
      <c r="AB70">
        <f t="shared" si="10"/>
        <v>0.17</v>
      </c>
      <c r="AC70">
        <f t="shared" si="11"/>
        <v>0.83</v>
      </c>
    </row>
    <row r="71" spans="4:29" x14ac:dyDescent="0.35">
      <c r="D71" t="s">
        <v>2</v>
      </c>
      <c r="E71" t="s">
        <v>2</v>
      </c>
      <c r="F71" t="s">
        <v>1</v>
      </c>
      <c r="G71" t="s">
        <v>1</v>
      </c>
      <c r="H71" t="s">
        <v>1</v>
      </c>
      <c r="I71" t="s">
        <v>1</v>
      </c>
      <c r="J71">
        <f t="shared" si="6"/>
        <v>0.49999999999999994</v>
      </c>
      <c r="K71">
        <f t="shared" si="7"/>
        <v>0.5</v>
      </c>
      <c r="M71" t="s">
        <v>2</v>
      </c>
      <c r="N71" t="s">
        <v>2</v>
      </c>
      <c r="O71" t="s">
        <v>1</v>
      </c>
      <c r="P71" t="s">
        <v>1</v>
      </c>
      <c r="Q71" t="s">
        <v>1</v>
      </c>
      <c r="R71" t="s">
        <v>1</v>
      </c>
      <c r="S71">
        <f t="shared" si="8"/>
        <v>0.51</v>
      </c>
      <c r="T71">
        <f t="shared" si="9"/>
        <v>0.49</v>
      </c>
      <c r="V71" t="s">
        <v>2</v>
      </c>
      <c r="W71" t="s">
        <v>2</v>
      </c>
      <c r="X71" t="s">
        <v>1</v>
      </c>
      <c r="Y71" t="s">
        <v>1</v>
      </c>
      <c r="Z71" t="s">
        <v>1</v>
      </c>
      <c r="AA71" t="s">
        <v>1</v>
      </c>
      <c r="AB71">
        <f t="shared" si="10"/>
        <v>0.76</v>
      </c>
      <c r="AC71">
        <f t="shared" si="11"/>
        <v>0.24</v>
      </c>
    </row>
    <row r="72" spans="4:29" x14ac:dyDescent="0.35">
      <c r="D72" t="s">
        <v>2</v>
      </c>
      <c r="E72" t="s">
        <v>2</v>
      </c>
      <c r="F72" t="s">
        <v>1</v>
      </c>
      <c r="G72" t="s">
        <v>1</v>
      </c>
      <c r="H72" t="s">
        <v>1</v>
      </c>
      <c r="I72" t="s">
        <v>2</v>
      </c>
      <c r="J72">
        <f t="shared" si="6"/>
        <v>0.44999999999999996</v>
      </c>
      <c r="K72">
        <f t="shared" si="7"/>
        <v>0.55000000000000004</v>
      </c>
      <c r="M72" t="s">
        <v>2</v>
      </c>
      <c r="N72" t="s">
        <v>2</v>
      </c>
      <c r="O72" t="s">
        <v>1</v>
      </c>
      <c r="P72" t="s">
        <v>1</v>
      </c>
      <c r="Q72" t="s">
        <v>1</v>
      </c>
      <c r="R72" t="s">
        <v>2</v>
      </c>
      <c r="S72">
        <f t="shared" si="8"/>
        <v>0.41</v>
      </c>
      <c r="T72">
        <f t="shared" si="9"/>
        <v>0.59000000000000008</v>
      </c>
      <c r="V72" t="s">
        <v>2</v>
      </c>
      <c r="W72" t="s">
        <v>2</v>
      </c>
      <c r="X72" t="s">
        <v>1</v>
      </c>
      <c r="Y72" t="s">
        <v>1</v>
      </c>
      <c r="Z72" t="s">
        <v>1</v>
      </c>
      <c r="AA72" t="s">
        <v>2</v>
      </c>
      <c r="AB72">
        <f t="shared" si="10"/>
        <v>0.41000000000000003</v>
      </c>
      <c r="AC72">
        <f t="shared" si="11"/>
        <v>0.59</v>
      </c>
    </row>
    <row r="73" spans="4:29" x14ac:dyDescent="0.35">
      <c r="D73" t="s">
        <v>2</v>
      </c>
      <c r="E73" t="s">
        <v>2</v>
      </c>
      <c r="F73" t="s">
        <v>1</v>
      </c>
      <c r="G73" t="s">
        <v>1</v>
      </c>
      <c r="H73" t="s">
        <v>2</v>
      </c>
      <c r="I73" t="s">
        <v>1</v>
      </c>
      <c r="J73">
        <f t="shared" si="6"/>
        <v>0.39999999999999997</v>
      </c>
      <c r="K73">
        <f t="shared" si="7"/>
        <v>0.60000000000000009</v>
      </c>
      <c r="M73" t="s">
        <v>2</v>
      </c>
      <c r="N73" t="s">
        <v>2</v>
      </c>
      <c r="O73" t="s">
        <v>1</v>
      </c>
      <c r="P73" t="s">
        <v>1</v>
      </c>
      <c r="Q73" t="s">
        <v>2</v>
      </c>
      <c r="R73" t="s">
        <v>1</v>
      </c>
      <c r="S73">
        <f t="shared" si="8"/>
        <v>0.21000000000000002</v>
      </c>
      <c r="T73">
        <f t="shared" si="9"/>
        <v>0.79</v>
      </c>
      <c r="V73" t="s">
        <v>2</v>
      </c>
      <c r="W73" t="s">
        <v>2</v>
      </c>
      <c r="X73" t="s">
        <v>1</v>
      </c>
      <c r="Y73" t="s">
        <v>1</v>
      </c>
      <c r="Z73" t="s">
        <v>2</v>
      </c>
      <c r="AA73" t="s">
        <v>1</v>
      </c>
      <c r="AB73">
        <f t="shared" si="10"/>
        <v>0.66</v>
      </c>
      <c r="AC73">
        <f t="shared" si="11"/>
        <v>0.33999999999999997</v>
      </c>
    </row>
    <row r="74" spans="4:29" x14ac:dyDescent="0.35">
      <c r="D74" t="s">
        <v>2</v>
      </c>
      <c r="E74" t="s">
        <v>2</v>
      </c>
      <c r="F74" t="s">
        <v>1</v>
      </c>
      <c r="G74" t="s">
        <v>1</v>
      </c>
      <c r="H74" t="s">
        <v>2</v>
      </c>
      <c r="I74" t="s">
        <v>2</v>
      </c>
      <c r="J74">
        <f t="shared" si="6"/>
        <v>0.35</v>
      </c>
      <c r="K74">
        <f t="shared" si="7"/>
        <v>0.65</v>
      </c>
      <c r="M74" t="s">
        <v>2</v>
      </c>
      <c r="N74" t="s">
        <v>2</v>
      </c>
      <c r="O74" t="s">
        <v>1</v>
      </c>
      <c r="P74" t="s">
        <v>1</v>
      </c>
      <c r="Q74" t="s">
        <v>2</v>
      </c>
      <c r="R74" t="s">
        <v>2</v>
      </c>
      <c r="S74">
        <f t="shared" si="8"/>
        <v>0.11</v>
      </c>
      <c r="T74">
        <f t="shared" si="9"/>
        <v>0.89</v>
      </c>
      <c r="V74" t="s">
        <v>2</v>
      </c>
      <c r="W74" t="s">
        <v>2</v>
      </c>
      <c r="X74" t="s">
        <v>1</v>
      </c>
      <c r="Y74" t="s">
        <v>1</v>
      </c>
      <c r="Z74" t="s">
        <v>2</v>
      </c>
      <c r="AA74" t="s">
        <v>2</v>
      </c>
      <c r="AB74">
        <f t="shared" si="10"/>
        <v>0.31</v>
      </c>
      <c r="AC74">
        <f t="shared" si="11"/>
        <v>0.69</v>
      </c>
    </row>
    <row r="75" spans="4:29" x14ac:dyDescent="0.35">
      <c r="D75" t="s">
        <v>2</v>
      </c>
      <c r="E75" t="s">
        <v>2</v>
      </c>
      <c r="F75" t="s">
        <v>1</v>
      </c>
      <c r="G75" t="s">
        <v>2</v>
      </c>
      <c r="H75" t="s">
        <v>1</v>
      </c>
      <c r="I75" t="s">
        <v>1</v>
      </c>
      <c r="J75">
        <f t="shared" si="6"/>
        <v>0.2</v>
      </c>
      <c r="K75">
        <f t="shared" si="7"/>
        <v>0.8</v>
      </c>
      <c r="M75" t="s">
        <v>2</v>
      </c>
      <c r="N75" t="s">
        <v>2</v>
      </c>
      <c r="O75" t="s">
        <v>1</v>
      </c>
      <c r="P75" t="s">
        <v>2</v>
      </c>
      <c r="Q75" t="s">
        <v>1</v>
      </c>
      <c r="R75" t="s">
        <v>1</v>
      </c>
      <c r="S75">
        <f t="shared" si="8"/>
        <v>0.57000000000000006</v>
      </c>
      <c r="T75">
        <f t="shared" si="9"/>
        <v>0.42999999999999994</v>
      </c>
      <c r="V75" t="s">
        <v>2</v>
      </c>
      <c r="W75" t="s">
        <v>2</v>
      </c>
      <c r="X75" t="s">
        <v>1</v>
      </c>
      <c r="Y75" t="s">
        <v>2</v>
      </c>
      <c r="Z75" t="s">
        <v>1</v>
      </c>
      <c r="AA75" t="s">
        <v>1</v>
      </c>
      <c r="AB75">
        <f t="shared" si="10"/>
        <v>0.82000000000000006</v>
      </c>
      <c r="AC75">
        <f t="shared" si="11"/>
        <v>0.17999999999999994</v>
      </c>
    </row>
    <row r="76" spans="4:29" x14ac:dyDescent="0.35">
      <c r="D76" t="s">
        <v>2</v>
      </c>
      <c r="E76" t="s">
        <v>2</v>
      </c>
      <c r="F76" t="s">
        <v>1</v>
      </c>
      <c r="G76" t="s">
        <v>2</v>
      </c>
      <c r="H76" t="s">
        <v>1</v>
      </c>
      <c r="I76" t="s">
        <v>2</v>
      </c>
      <c r="J76">
        <f t="shared" si="6"/>
        <v>0.15000000000000002</v>
      </c>
      <c r="K76">
        <f t="shared" si="7"/>
        <v>0.85</v>
      </c>
      <c r="M76" t="s">
        <v>2</v>
      </c>
      <c r="N76" t="s">
        <v>2</v>
      </c>
      <c r="O76" t="s">
        <v>1</v>
      </c>
      <c r="P76" t="s">
        <v>2</v>
      </c>
      <c r="Q76" t="s">
        <v>1</v>
      </c>
      <c r="R76" t="s">
        <v>2</v>
      </c>
      <c r="S76">
        <f t="shared" si="8"/>
        <v>0.47000000000000003</v>
      </c>
      <c r="T76">
        <f t="shared" si="9"/>
        <v>0.53</v>
      </c>
      <c r="V76" t="s">
        <v>2</v>
      </c>
      <c r="W76" t="s">
        <v>2</v>
      </c>
      <c r="X76" t="s">
        <v>1</v>
      </c>
      <c r="Y76" t="s">
        <v>2</v>
      </c>
      <c r="Z76" t="s">
        <v>1</v>
      </c>
      <c r="AA76" t="s">
        <v>2</v>
      </c>
      <c r="AB76">
        <f t="shared" si="10"/>
        <v>0.47000000000000003</v>
      </c>
      <c r="AC76">
        <f t="shared" si="11"/>
        <v>0.53</v>
      </c>
    </row>
    <row r="77" spans="4:29" x14ac:dyDescent="0.35">
      <c r="D77" t="s">
        <v>2</v>
      </c>
      <c r="E77" t="s">
        <v>2</v>
      </c>
      <c r="F77" t="s">
        <v>1</v>
      </c>
      <c r="G77" t="s">
        <v>2</v>
      </c>
      <c r="H77" t="s">
        <v>2</v>
      </c>
      <c r="I77" t="s">
        <v>1</v>
      </c>
      <c r="J77">
        <f t="shared" si="6"/>
        <v>0.1</v>
      </c>
      <c r="K77">
        <f t="shared" si="7"/>
        <v>0.9</v>
      </c>
      <c r="M77" t="s">
        <v>2</v>
      </c>
      <c r="N77" t="s">
        <v>2</v>
      </c>
      <c r="O77" t="s">
        <v>1</v>
      </c>
      <c r="P77" t="s">
        <v>2</v>
      </c>
      <c r="Q77" t="s">
        <v>2</v>
      </c>
      <c r="R77" t="s">
        <v>1</v>
      </c>
      <c r="S77">
        <f t="shared" si="8"/>
        <v>0.27</v>
      </c>
      <c r="T77">
        <f t="shared" si="9"/>
        <v>0.73</v>
      </c>
      <c r="V77" t="s">
        <v>2</v>
      </c>
      <c r="W77" t="s">
        <v>2</v>
      </c>
      <c r="X77" t="s">
        <v>1</v>
      </c>
      <c r="Y77" t="s">
        <v>2</v>
      </c>
      <c r="Z77" t="s">
        <v>2</v>
      </c>
      <c r="AA77" t="s">
        <v>1</v>
      </c>
      <c r="AB77">
        <f t="shared" si="10"/>
        <v>0.72</v>
      </c>
      <c r="AC77">
        <f t="shared" si="11"/>
        <v>0.28000000000000003</v>
      </c>
    </row>
    <row r="78" spans="4:29" x14ac:dyDescent="0.35">
      <c r="D78" t="s">
        <v>2</v>
      </c>
      <c r="E78" t="s">
        <v>2</v>
      </c>
      <c r="F78" t="s">
        <v>1</v>
      </c>
      <c r="G78" t="s">
        <v>2</v>
      </c>
      <c r="H78" t="s">
        <v>2</v>
      </c>
      <c r="I78" t="s">
        <v>2</v>
      </c>
      <c r="J78">
        <f t="shared" si="6"/>
        <v>0.05</v>
      </c>
      <c r="K78">
        <f t="shared" si="7"/>
        <v>0.95</v>
      </c>
      <c r="M78" t="s">
        <v>2</v>
      </c>
      <c r="N78" t="s">
        <v>2</v>
      </c>
      <c r="O78" t="s">
        <v>1</v>
      </c>
      <c r="P78" t="s">
        <v>2</v>
      </c>
      <c r="Q78" t="s">
        <v>2</v>
      </c>
      <c r="R78" t="s">
        <v>2</v>
      </c>
      <c r="S78">
        <f t="shared" si="8"/>
        <v>0.17</v>
      </c>
      <c r="T78">
        <f t="shared" si="9"/>
        <v>0.83</v>
      </c>
      <c r="V78" t="s">
        <v>2</v>
      </c>
      <c r="W78" t="s">
        <v>2</v>
      </c>
      <c r="X78" t="s">
        <v>1</v>
      </c>
      <c r="Y78" t="s">
        <v>2</v>
      </c>
      <c r="Z78" t="s">
        <v>2</v>
      </c>
      <c r="AA78" t="s">
        <v>2</v>
      </c>
      <c r="AB78">
        <f t="shared" si="10"/>
        <v>0.37</v>
      </c>
      <c r="AC78">
        <f t="shared" si="11"/>
        <v>0.63</v>
      </c>
    </row>
    <row r="79" spans="4:29" x14ac:dyDescent="0.35">
      <c r="D79" t="s">
        <v>2</v>
      </c>
      <c r="E79" t="s">
        <v>2</v>
      </c>
      <c r="F79" t="s">
        <v>2</v>
      </c>
      <c r="G79" t="s">
        <v>1</v>
      </c>
      <c r="H79" t="s">
        <v>1</v>
      </c>
      <c r="I79" t="s">
        <v>1</v>
      </c>
      <c r="J79">
        <f t="shared" si="6"/>
        <v>0.45</v>
      </c>
      <c r="K79">
        <f t="shared" si="7"/>
        <v>0.55000000000000004</v>
      </c>
      <c r="M79" t="s">
        <v>2</v>
      </c>
      <c r="N79" t="s">
        <v>2</v>
      </c>
      <c r="O79" t="s">
        <v>2</v>
      </c>
      <c r="P79" t="s">
        <v>1</v>
      </c>
      <c r="Q79" t="s">
        <v>1</v>
      </c>
      <c r="R79" t="s">
        <v>1</v>
      </c>
      <c r="S79">
        <f t="shared" si="8"/>
        <v>0.41000000000000003</v>
      </c>
      <c r="T79">
        <f t="shared" si="9"/>
        <v>0.59</v>
      </c>
      <c r="V79" t="s">
        <v>2</v>
      </c>
      <c r="W79" t="s">
        <v>2</v>
      </c>
      <c r="X79" t="s">
        <v>2</v>
      </c>
      <c r="Y79" t="s">
        <v>1</v>
      </c>
      <c r="Z79" t="s">
        <v>1</v>
      </c>
      <c r="AA79" t="s">
        <v>1</v>
      </c>
      <c r="AB79">
        <f t="shared" si="10"/>
        <v>0.41</v>
      </c>
      <c r="AC79">
        <f t="shared" si="11"/>
        <v>0.59000000000000008</v>
      </c>
    </row>
    <row r="80" spans="4:29" x14ac:dyDescent="0.35">
      <c r="D80" t="s">
        <v>2</v>
      </c>
      <c r="E80" t="s">
        <v>2</v>
      </c>
      <c r="F80" t="s">
        <v>2</v>
      </c>
      <c r="G80" t="s">
        <v>1</v>
      </c>
      <c r="H80" t="s">
        <v>1</v>
      </c>
      <c r="I80" t="s">
        <v>2</v>
      </c>
      <c r="J80">
        <f t="shared" si="6"/>
        <v>0.4</v>
      </c>
      <c r="K80">
        <f t="shared" si="7"/>
        <v>0.6</v>
      </c>
      <c r="M80" t="s">
        <v>2</v>
      </c>
      <c r="N80" t="s">
        <v>2</v>
      </c>
      <c r="O80" t="s">
        <v>2</v>
      </c>
      <c r="P80" t="s">
        <v>1</v>
      </c>
      <c r="Q80" t="s">
        <v>1</v>
      </c>
      <c r="R80" t="s">
        <v>2</v>
      </c>
      <c r="S80">
        <f t="shared" si="8"/>
        <v>0.31</v>
      </c>
      <c r="T80">
        <f t="shared" si="9"/>
        <v>0.69</v>
      </c>
      <c r="V80" t="s">
        <v>2</v>
      </c>
      <c r="W80" t="s">
        <v>2</v>
      </c>
      <c r="X80" t="s">
        <v>2</v>
      </c>
      <c r="Y80" t="s">
        <v>1</v>
      </c>
      <c r="Z80" t="s">
        <v>1</v>
      </c>
      <c r="AA80" t="s">
        <v>2</v>
      </c>
      <c r="AB80">
        <f t="shared" si="10"/>
        <v>0.11</v>
      </c>
      <c r="AC80">
        <f t="shared" si="11"/>
        <v>0.89</v>
      </c>
    </row>
    <row r="81" spans="4:29" x14ac:dyDescent="0.35">
      <c r="D81" t="s">
        <v>2</v>
      </c>
      <c r="E81" t="s">
        <v>2</v>
      </c>
      <c r="F81" t="s">
        <v>2</v>
      </c>
      <c r="G81" t="s">
        <v>1</v>
      </c>
      <c r="H81" t="s">
        <v>2</v>
      </c>
      <c r="I81" t="s">
        <v>1</v>
      </c>
      <c r="J81">
        <f t="shared" si="6"/>
        <v>0.35</v>
      </c>
      <c r="K81">
        <f t="shared" si="7"/>
        <v>0.65</v>
      </c>
      <c r="M81" t="s">
        <v>2</v>
      </c>
      <c r="N81" t="s">
        <v>2</v>
      </c>
      <c r="O81" t="s">
        <v>2</v>
      </c>
      <c r="P81" t="s">
        <v>1</v>
      </c>
      <c r="Q81" t="s">
        <v>2</v>
      </c>
      <c r="R81" t="s">
        <v>1</v>
      </c>
      <c r="S81">
        <f t="shared" si="8"/>
        <v>0.11</v>
      </c>
      <c r="T81">
        <f t="shared" si="9"/>
        <v>0.89</v>
      </c>
      <c r="V81" t="s">
        <v>2</v>
      </c>
      <c r="W81" t="s">
        <v>2</v>
      </c>
      <c r="X81" t="s">
        <v>2</v>
      </c>
      <c r="Y81" t="s">
        <v>1</v>
      </c>
      <c r="Z81" t="s">
        <v>2</v>
      </c>
      <c r="AA81" t="s">
        <v>1</v>
      </c>
      <c r="AB81">
        <f t="shared" si="10"/>
        <v>0.31</v>
      </c>
      <c r="AC81">
        <f t="shared" si="11"/>
        <v>0.69</v>
      </c>
    </row>
    <row r="82" spans="4:29" x14ac:dyDescent="0.35">
      <c r="D82" t="s">
        <v>2</v>
      </c>
      <c r="E82" t="s">
        <v>2</v>
      </c>
      <c r="F82" t="s">
        <v>2</v>
      </c>
      <c r="G82" t="s">
        <v>1</v>
      </c>
      <c r="H82" t="s">
        <v>2</v>
      </c>
      <c r="I82" t="s">
        <v>2</v>
      </c>
      <c r="J82">
        <f t="shared" si="6"/>
        <v>0.3</v>
      </c>
      <c r="K82">
        <f t="shared" si="7"/>
        <v>0.7</v>
      </c>
      <c r="M82" t="s">
        <v>2</v>
      </c>
      <c r="N82" t="s">
        <v>2</v>
      </c>
      <c r="O82" t="s">
        <v>2</v>
      </c>
      <c r="P82" t="s">
        <v>1</v>
      </c>
      <c r="Q82" t="s">
        <v>2</v>
      </c>
      <c r="R82" t="s">
        <v>2</v>
      </c>
      <c r="S82">
        <f t="shared" si="8"/>
        <v>0.01</v>
      </c>
      <c r="T82">
        <f t="shared" si="9"/>
        <v>0.99</v>
      </c>
      <c r="V82" t="s">
        <v>2</v>
      </c>
      <c r="W82" t="s">
        <v>2</v>
      </c>
      <c r="X82" t="s">
        <v>2</v>
      </c>
      <c r="Y82" t="s">
        <v>1</v>
      </c>
      <c r="Z82" t="s">
        <v>2</v>
      </c>
      <c r="AA82" t="s">
        <v>2</v>
      </c>
      <c r="AB82">
        <f t="shared" si="10"/>
        <v>0.01</v>
      </c>
      <c r="AC82">
        <f t="shared" si="11"/>
        <v>0.99</v>
      </c>
    </row>
    <row r="83" spans="4:29" x14ac:dyDescent="0.35">
      <c r="D83" t="s">
        <v>2</v>
      </c>
      <c r="E83" t="s">
        <v>2</v>
      </c>
      <c r="F83" t="s">
        <v>2</v>
      </c>
      <c r="G83" t="s">
        <v>2</v>
      </c>
      <c r="H83" t="s">
        <v>1</v>
      </c>
      <c r="I83" t="s">
        <v>1</v>
      </c>
      <c r="J83">
        <f t="shared" si="6"/>
        <v>0.15000000000000002</v>
      </c>
      <c r="K83">
        <f t="shared" si="7"/>
        <v>0.85</v>
      </c>
      <c r="M83" t="s">
        <v>2</v>
      </c>
      <c r="N83" t="s">
        <v>2</v>
      </c>
      <c r="O83" t="s">
        <v>2</v>
      </c>
      <c r="P83" t="s">
        <v>2</v>
      </c>
      <c r="Q83" t="s">
        <v>1</v>
      </c>
      <c r="R83" t="s">
        <v>1</v>
      </c>
      <c r="S83">
        <f t="shared" si="8"/>
        <v>0.47000000000000003</v>
      </c>
      <c r="T83">
        <f t="shared" si="9"/>
        <v>0.53</v>
      </c>
      <c r="V83" t="s">
        <v>2</v>
      </c>
      <c r="W83" t="s">
        <v>2</v>
      </c>
      <c r="X83" t="s">
        <v>2</v>
      </c>
      <c r="Y83" t="s">
        <v>2</v>
      </c>
      <c r="Z83" t="s">
        <v>1</v>
      </c>
      <c r="AA83" t="s">
        <v>1</v>
      </c>
      <c r="AB83">
        <f t="shared" si="10"/>
        <v>0.47000000000000003</v>
      </c>
      <c r="AC83">
        <f t="shared" si="11"/>
        <v>0.53</v>
      </c>
    </row>
    <row r="84" spans="4:29" x14ac:dyDescent="0.35">
      <c r="D84" t="s">
        <v>2</v>
      </c>
      <c r="E84" t="s">
        <v>2</v>
      </c>
      <c r="F84" t="s">
        <v>2</v>
      </c>
      <c r="G84" t="s">
        <v>2</v>
      </c>
      <c r="H84" t="s">
        <v>1</v>
      </c>
      <c r="I84" t="s">
        <v>2</v>
      </c>
      <c r="J84">
        <f t="shared" si="6"/>
        <v>0.1</v>
      </c>
      <c r="K84">
        <f t="shared" si="7"/>
        <v>0.9</v>
      </c>
      <c r="M84" t="s">
        <v>2</v>
      </c>
      <c r="N84" t="s">
        <v>2</v>
      </c>
      <c r="O84" t="s">
        <v>2</v>
      </c>
      <c r="P84" t="s">
        <v>2</v>
      </c>
      <c r="Q84" t="s">
        <v>1</v>
      </c>
      <c r="R84" t="s">
        <v>2</v>
      </c>
      <c r="S84">
        <f t="shared" si="8"/>
        <v>0.37</v>
      </c>
      <c r="T84">
        <f t="shared" si="9"/>
        <v>0.63</v>
      </c>
      <c r="V84" t="s">
        <v>2</v>
      </c>
      <c r="W84" t="s">
        <v>2</v>
      </c>
      <c r="X84" t="s">
        <v>2</v>
      </c>
      <c r="Y84" t="s">
        <v>2</v>
      </c>
      <c r="Z84" t="s">
        <v>1</v>
      </c>
      <c r="AA84" t="s">
        <v>2</v>
      </c>
      <c r="AB84">
        <f t="shared" si="10"/>
        <v>0.17</v>
      </c>
      <c r="AC84">
        <f t="shared" si="11"/>
        <v>0.83</v>
      </c>
    </row>
    <row r="85" spans="4:29" x14ac:dyDescent="0.35"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1</v>
      </c>
      <c r="J85">
        <f t="shared" si="6"/>
        <v>0.05</v>
      </c>
      <c r="K85">
        <f t="shared" si="7"/>
        <v>0.95</v>
      </c>
      <c r="M85" t="s">
        <v>2</v>
      </c>
      <c r="N85" t="s">
        <v>2</v>
      </c>
      <c r="O85" t="s">
        <v>2</v>
      </c>
      <c r="P85" t="s">
        <v>2</v>
      </c>
      <c r="Q85" t="s">
        <v>2</v>
      </c>
      <c r="R85" t="s">
        <v>1</v>
      </c>
      <c r="S85">
        <f t="shared" si="8"/>
        <v>0.17</v>
      </c>
      <c r="T85">
        <f t="shared" si="9"/>
        <v>0.83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t="s">
        <v>1</v>
      </c>
      <c r="AB85">
        <f t="shared" si="10"/>
        <v>0.37</v>
      </c>
      <c r="AC85">
        <f t="shared" si="11"/>
        <v>0.63</v>
      </c>
    </row>
    <row r="86" spans="4:29" x14ac:dyDescent="0.35"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>
        <f t="shared" si="6"/>
        <v>1E-4</v>
      </c>
      <c r="K86">
        <f t="shared" si="7"/>
        <v>0.99990000000000001</v>
      </c>
      <c r="M86" t="s">
        <v>2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>
        <f t="shared" si="8"/>
        <v>7.0000000000000007E-2</v>
      </c>
      <c r="T86">
        <f t="shared" si="9"/>
        <v>0.92999999999999994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>
        <f t="shared" si="10"/>
        <v>7.0000000000000007E-2</v>
      </c>
      <c r="AC86">
        <f t="shared" si="11"/>
        <v>0.92999999999999994</v>
      </c>
    </row>
    <row r="88" spans="4:29" x14ac:dyDescent="0.35">
      <c r="D88" t="s">
        <v>27</v>
      </c>
    </row>
    <row r="89" spans="4:29" x14ac:dyDescent="0.35">
      <c r="D89" t="s">
        <v>13</v>
      </c>
      <c r="E89" t="s">
        <v>28</v>
      </c>
      <c r="F89" t="s">
        <v>14</v>
      </c>
      <c r="G89" t="s">
        <v>1</v>
      </c>
      <c r="H89" t="s">
        <v>2</v>
      </c>
    </row>
    <row r="90" spans="4:29" x14ac:dyDescent="0.35">
      <c r="D90" t="s">
        <v>1</v>
      </c>
      <c r="E90" t="s">
        <v>1</v>
      </c>
      <c r="F90" t="s">
        <v>1</v>
      </c>
      <c r="G90">
        <f>IF(SUM(IF(D90="T",0.6,0),IF(E90="T",0.2,0),IF(F90="T",0.01,0),IF(AND(D90="T",E90="T",F90="F"),0.129,0),IF(AND(D90="T",E90="F",F90="F"),0.129,0),IF(AND(D90="F",E90="T",F90="F"),0.3,0))=0,0.001,SUM(IF(D90="T",0.6,0),IF(E90="T",0.2,0),IF(F90="T",0.01,0),IF(AND(D90="T",E90="T",F90="F"),0.129,0),IF(AND(D90="T",E90="F",F90="F"),0.129,0),IF(AND(D90="F",E90="T",F90="F"),0.3,0)))</f>
        <v>0.81</v>
      </c>
      <c r="H90">
        <f>1-G90</f>
        <v>0.18999999999999995</v>
      </c>
    </row>
    <row r="91" spans="4:29" x14ac:dyDescent="0.35">
      <c r="D91" t="s">
        <v>1</v>
      </c>
      <c r="E91" t="s">
        <v>1</v>
      </c>
      <c r="F91" t="s">
        <v>2</v>
      </c>
      <c r="G91">
        <f t="shared" ref="G91:G97" si="12">IF(SUM(IF(D91="T",0.6,0),IF(E91="T",0.2,0),IF(F91="T",0.01,0),IF(AND(D91="T",E91="T",F91="F"),0.129,0),IF(AND(D91="T",E91="F",F91="F"),0.129,0),IF(AND(D91="F",E91="T",F91="F"),0.3,0))=0,0.001,SUM(IF(D91="T",0.6,0),IF(E91="T",0.2,0),IF(F91="T",0.01,0),IF(AND(D91="T",E91="T",F91="F"),0.129,0),IF(AND(D91="T",E91="F",F91="F"),0.129,0),IF(AND(D91="F",E91="T",F91="F"),0.3,0)))</f>
        <v>0.92900000000000005</v>
      </c>
      <c r="H91">
        <f t="shared" ref="H91:H97" si="13">1-G91</f>
        <v>7.0999999999999952E-2</v>
      </c>
    </row>
    <row r="92" spans="4:29" x14ac:dyDescent="0.35">
      <c r="D92" t="s">
        <v>1</v>
      </c>
      <c r="E92" t="s">
        <v>2</v>
      </c>
      <c r="F92" t="s">
        <v>1</v>
      </c>
      <c r="G92">
        <f t="shared" si="12"/>
        <v>0.61</v>
      </c>
      <c r="H92">
        <f t="shared" si="13"/>
        <v>0.39</v>
      </c>
    </row>
    <row r="93" spans="4:29" x14ac:dyDescent="0.35">
      <c r="D93" t="s">
        <v>1</v>
      </c>
      <c r="E93" t="s">
        <v>2</v>
      </c>
      <c r="F93" t="s">
        <v>2</v>
      </c>
      <c r="G93">
        <f t="shared" si="12"/>
        <v>0.72899999999999998</v>
      </c>
      <c r="H93">
        <f t="shared" si="13"/>
        <v>0.27100000000000002</v>
      </c>
    </row>
    <row r="94" spans="4:29" x14ac:dyDescent="0.35">
      <c r="D94" t="s">
        <v>2</v>
      </c>
      <c r="E94" t="s">
        <v>1</v>
      </c>
      <c r="F94" t="s">
        <v>1</v>
      </c>
      <c r="G94">
        <f t="shared" si="12"/>
        <v>0.21000000000000002</v>
      </c>
      <c r="H94">
        <f t="shared" si="13"/>
        <v>0.79</v>
      </c>
    </row>
    <row r="95" spans="4:29" x14ac:dyDescent="0.35">
      <c r="D95" t="s">
        <v>2</v>
      </c>
      <c r="E95" t="s">
        <v>1</v>
      </c>
      <c r="F95" t="s">
        <v>2</v>
      </c>
      <c r="G95">
        <f t="shared" si="12"/>
        <v>0.5</v>
      </c>
      <c r="H95">
        <f t="shared" si="13"/>
        <v>0.5</v>
      </c>
    </row>
    <row r="96" spans="4:29" x14ac:dyDescent="0.35">
      <c r="D96" t="s">
        <v>2</v>
      </c>
      <c r="E96" t="s">
        <v>2</v>
      </c>
      <c r="F96" t="s">
        <v>1</v>
      </c>
      <c r="G96">
        <f t="shared" si="12"/>
        <v>0.01</v>
      </c>
      <c r="H96">
        <f t="shared" si="13"/>
        <v>0.99</v>
      </c>
    </row>
    <row r="97" spans="4:15" x14ac:dyDescent="0.35">
      <c r="D97" t="s">
        <v>2</v>
      </c>
      <c r="E97" t="s">
        <v>2</v>
      </c>
      <c r="F97" t="s">
        <v>2</v>
      </c>
      <c r="G97">
        <f t="shared" si="12"/>
        <v>1E-3</v>
      </c>
      <c r="H97">
        <f t="shared" si="13"/>
        <v>0.999</v>
      </c>
    </row>
    <row r="99" spans="4:15" x14ac:dyDescent="0.35">
      <c r="D99" t="s">
        <v>29</v>
      </c>
    </row>
    <row r="100" spans="4:15" x14ac:dyDescent="0.35">
      <c r="D100" s="2" t="s">
        <v>30</v>
      </c>
      <c r="E100" s="2" t="s">
        <v>31</v>
      </c>
      <c r="F100" t="s">
        <v>1</v>
      </c>
      <c r="G100" t="s">
        <v>2</v>
      </c>
    </row>
    <row r="101" spans="4:15" x14ac:dyDescent="0.35">
      <c r="D101" t="s">
        <v>1</v>
      </c>
      <c r="E101" t="s">
        <v>1</v>
      </c>
      <c r="F101">
        <f>IF(AND(D101="F",E101="T"),0.99,0.01)</f>
        <v>0.01</v>
      </c>
      <c r="G101">
        <f>1-F101</f>
        <v>0.99</v>
      </c>
    </row>
    <row r="102" spans="4:15" x14ac:dyDescent="0.35">
      <c r="D102" t="s">
        <v>1</v>
      </c>
      <c r="E102" t="s">
        <v>2</v>
      </c>
      <c r="F102">
        <f t="shared" ref="F102:F104" si="14">IF(AND(D102="F",E102="T"),0.99,0.01)</f>
        <v>0.01</v>
      </c>
      <c r="G102">
        <f t="shared" ref="G102:G104" si="15">1-F102</f>
        <v>0.99</v>
      </c>
    </row>
    <row r="103" spans="4:15" x14ac:dyDescent="0.35">
      <c r="D103" t="s">
        <v>2</v>
      </c>
      <c r="E103" t="s">
        <v>1</v>
      </c>
      <c r="F103">
        <f t="shared" si="14"/>
        <v>0.99</v>
      </c>
      <c r="G103">
        <f t="shared" si="15"/>
        <v>1.0000000000000009E-2</v>
      </c>
    </row>
    <row r="104" spans="4:15" x14ac:dyDescent="0.35">
      <c r="D104" t="s">
        <v>2</v>
      </c>
      <c r="E104" t="s">
        <v>2</v>
      </c>
      <c r="F104">
        <f t="shared" si="14"/>
        <v>0.01</v>
      </c>
      <c r="G104">
        <f t="shared" si="15"/>
        <v>0.99</v>
      </c>
    </row>
    <row r="106" spans="4:15" x14ac:dyDescent="0.35">
      <c r="D106" s="1" t="s">
        <v>32</v>
      </c>
      <c r="E106" s="1"/>
      <c r="F106" s="1"/>
      <c r="G106" s="1"/>
    </row>
    <row r="107" spans="4:15" x14ac:dyDescent="0.35">
      <c r="E107" t="s">
        <v>1</v>
      </c>
      <c r="F107" t="s">
        <v>2</v>
      </c>
    </row>
    <row r="108" spans="4:15" x14ac:dyDescent="0.35">
      <c r="D108" t="s">
        <v>1</v>
      </c>
      <c r="E108">
        <v>0.33300000000000002</v>
      </c>
      <c r="F108">
        <f>1-E108</f>
        <v>0.66700000000000004</v>
      </c>
    </row>
    <row r="109" spans="4:15" x14ac:dyDescent="0.35">
      <c r="D109" t="s">
        <v>2</v>
      </c>
      <c r="E109">
        <v>0.01</v>
      </c>
      <c r="F109">
        <f>1-E109</f>
        <v>0.99</v>
      </c>
    </row>
    <row r="111" spans="4:15" x14ac:dyDescent="0.35">
      <c r="D111" t="s">
        <v>33</v>
      </c>
      <c r="J111" t="s">
        <v>35</v>
      </c>
    </row>
    <row r="112" spans="4:15" x14ac:dyDescent="0.35">
      <c r="D112" t="s">
        <v>13</v>
      </c>
      <c r="E112" t="s">
        <v>15</v>
      </c>
      <c r="F112" t="s">
        <v>14</v>
      </c>
      <c r="G112" t="s">
        <v>1</v>
      </c>
      <c r="H112" t="s">
        <v>2</v>
      </c>
      <c r="J112" s="2" t="s">
        <v>30</v>
      </c>
      <c r="K112" s="2" t="s">
        <v>31</v>
      </c>
      <c r="L112" s="2" t="s">
        <v>34</v>
      </c>
      <c r="M112" s="2" t="s">
        <v>36</v>
      </c>
      <c r="N112" t="s">
        <v>1</v>
      </c>
      <c r="O112" t="s">
        <v>2</v>
      </c>
    </row>
    <row r="113" spans="4:15" x14ac:dyDescent="0.35">
      <c r="D113" t="s">
        <v>1</v>
      </c>
      <c r="E113" t="s">
        <v>1</v>
      </c>
      <c r="F113" t="s">
        <v>1</v>
      </c>
      <c r="G113">
        <f>SUM(IF(AND(D113="T",F113="F"),0.79,IF(D113="T",0.7,0.005)),IF(E113="T",0.15,0.01),IF(F113="T",0.0666,0.05))</f>
        <v>0.91659999999999997</v>
      </c>
      <c r="H113">
        <f>1-G113</f>
        <v>8.340000000000003E-2</v>
      </c>
      <c r="J113" t="s">
        <v>1</v>
      </c>
      <c r="K113" t="s">
        <v>1</v>
      </c>
      <c r="L113" t="s">
        <v>1</v>
      </c>
      <c r="M113" t="s">
        <v>1</v>
      </c>
      <c r="N113">
        <f>IF(SUM(IF(K113="T",0.1,0),IF(L113="T",0.1,0),IF(M113="T",0.1,0),IF(J113="T",0.1,0),IF(AND(J113="T",K113="T",L113="T",M113="T"),0.555,0))=0,0.001,SUM(IF(K113="T",0.1,0),IF(L113="T",0.1,0),IF(M113="T",0.1,0),IF(J113="T",0.1,0),IF(AND(J113="T",K113="T",L113="T",M113="T"),0.555,0)))</f>
        <v>0.95500000000000007</v>
      </c>
      <c r="O113">
        <f>1-N113</f>
        <v>4.4999999999999929E-2</v>
      </c>
    </row>
    <row r="114" spans="4:15" x14ac:dyDescent="0.35">
      <c r="D114" t="s">
        <v>1</v>
      </c>
      <c r="E114" t="s">
        <v>1</v>
      </c>
      <c r="F114" t="s">
        <v>2</v>
      </c>
      <c r="G114">
        <f t="shared" ref="G114:G120" si="16">SUM(IF(AND(D114="T",F114="F"),0.79,IF(D114="T",0.7,0.005)),IF(E114="T",0.15,0.01),IF(F114="T",0.0666,0.05))</f>
        <v>0.9900000000000001</v>
      </c>
      <c r="H114">
        <f t="shared" ref="H114:H120" si="17">1-G114</f>
        <v>9.9999999999998979E-3</v>
      </c>
      <c r="J114" t="s">
        <v>1</v>
      </c>
      <c r="K114" t="s">
        <v>1</v>
      </c>
      <c r="L114" t="s">
        <v>1</v>
      </c>
      <c r="M114" t="s">
        <v>2</v>
      </c>
      <c r="N114">
        <f t="shared" ref="N114:N128" si="18">IF(SUM(IF(K114="T",0.1,0),IF(L114="T",0.1,0),IF(M114="T",0.1,0),IF(J114="T",0.1,0),IF(AND(J114="T",K114="T",L114="T",M114="T"),0.555,0))=0,0.001,SUM(IF(K114="T",0.1,0),IF(L114="T",0.1,0),IF(M114="T",0.1,0),IF(J114="T",0.1,0),IF(AND(J114="T",K114="T",L114="T",M114="T"),0.555,0)))</f>
        <v>0.30000000000000004</v>
      </c>
      <c r="O114">
        <f t="shared" ref="O114:O120" si="19">1-N114</f>
        <v>0.7</v>
      </c>
    </row>
    <row r="115" spans="4:15" x14ac:dyDescent="0.35">
      <c r="D115" t="s">
        <v>1</v>
      </c>
      <c r="E115" t="s">
        <v>2</v>
      </c>
      <c r="F115" t="s">
        <v>1</v>
      </c>
      <c r="G115">
        <f t="shared" si="16"/>
        <v>0.77659999999999996</v>
      </c>
      <c r="H115">
        <f t="shared" si="17"/>
        <v>0.22340000000000004</v>
      </c>
      <c r="J115" t="s">
        <v>1</v>
      </c>
      <c r="K115" t="s">
        <v>1</v>
      </c>
      <c r="L115" t="s">
        <v>2</v>
      </c>
      <c r="M115" t="s">
        <v>1</v>
      </c>
      <c r="N115">
        <f t="shared" si="18"/>
        <v>0.30000000000000004</v>
      </c>
      <c r="O115">
        <f t="shared" si="19"/>
        <v>0.7</v>
      </c>
    </row>
    <row r="116" spans="4:15" x14ac:dyDescent="0.35">
      <c r="D116" t="s">
        <v>1</v>
      </c>
      <c r="E116" t="s">
        <v>2</v>
      </c>
      <c r="F116" t="s">
        <v>2</v>
      </c>
      <c r="G116">
        <f t="shared" si="16"/>
        <v>0.85000000000000009</v>
      </c>
      <c r="H116">
        <f t="shared" si="17"/>
        <v>0.14999999999999991</v>
      </c>
      <c r="J116" t="s">
        <v>1</v>
      </c>
      <c r="K116" t="s">
        <v>1</v>
      </c>
      <c r="L116" t="s">
        <v>2</v>
      </c>
      <c r="M116" t="s">
        <v>2</v>
      </c>
      <c r="N116">
        <f t="shared" si="18"/>
        <v>0.2</v>
      </c>
      <c r="O116">
        <f t="shared" si="19"/>
        <v>0.8</v>
      </c>
    </row>
    <row r="117" spans="4:15" x14ac:dyDescent="0.35">
      <c r="D117" t="s">
        <v>2</v>
      </c>
      <c r="E117" t="s">
        <v>1</v>
      </c>
      <c r="F117" t="s">
        <v>1</v>
      </c>
      <c r="G117">
        <f t="shared" si="16"/>
        <v>0.22160000000000002</v>
      </c>
      <c r="H117">
        <f t="shared" si="17"/>
        <v>0.77839999999999998</v>
      </c>
      <c r="J117" t="s">
        <v>1</v>
      </c>
      <c r="K117" t="s">
        <v>2</v>
      </c>
      <c r="L117" t="s">
        <v>1</v>
      </c>
      <c r="M117" t="s">
        <v>1</v>
      </c>
      <c r="N117">
        <f t="shared" si="18"/>
        <v>0.30000000000000004</v>
      </c>
      <c r="O117">
        <f t="shared" si="19"/>
        <v>0.7</v>
      </c>
    </row>
    <row r="118" spans="4:15" x14ac:dyDescent="0.35">
      <c r="D118" t="s">
        <v>2</v>
      </c>
      <c r="E118" t="s">
        <v>1</v>
      </c>
      <c r="F118" t="s">
        <v>2</v>
      </c>
      <c r="G118">
        <f t="shared" si="16"/>
        <v>0.20500000000000002</v>
      </c>
      <c r="H118">
        <f t="shared" si="17"/>
        <v>0.79499999999999993</v>
      </c>
      <c r="J118" t="s">
        <v>1</v>
      </c>
      <c r="K118" t="s">
        <v>2</v>
      </c>
      <c r="L118" t="s">
        <v>1</v>
      </c>
      <c r="M118" t="s">
        <v>2</v>
      </c>
      <c r="N118">
        <f t="shared" si="18"/>
        <v>0.2</v>
      </c>
      <c r="O118">
        <f t="shared" si="19"/>
        <v>0.8</v>
      </c>
    </row>
    <row r="119" spans="4:15" x14ac:dyDescent="0.35">
      <c r="D119" t="s">
        <v>2</v>
      </c>
      <c r="E119" t="s">
        <v>2</v>
      </c>
      <c r="F119" t="s">
        <v>1</v>
      </c>
      <c r="G119">
        <f t="shared" si="16"/>
        <v>8.1600000000000006E-2</v>
      </c>
      <c r="H119">
        <f t="shared" si="17"/>
        <v>0.91839999999999999</v>
      </c>
      <c r="J119" t="s">
        <v>1</v>
      </c>
      <c r="K119" t="s">
        <v>2</v>
      </c>
      <c r="L119" t="s">
        <v>2</v>
      </c>
      <c r="M119" t="s">
        <v>1</v>
      </c>
      <c r="N119">
        <f t="shared" si="18"/>
        <v>0.2</v>
      </c>
      <c r="O119">
        <f t="shared" si="19"/>
        <v>0.8</v>
      </c>
    </row>
    <row r="120" spans="4:15" x14ac:dyDescent="0.35">
      <c r="D120" t="s">
        <v>2</v>
      </c>
      <c r="E120" t="s">
        <v>2</v>
      </c>
      <c r="F120" t="s">
        <v>2</v>
      </c>
      <c r="G120">
        <f t="shared" si="16"/>
        <v>6.5000000000000002E-2</v>
      </c>
      <c r="H120">
        <f t="shared" si="17"/>
        <v>0.93500000000000005</v>
      </c>
      <c r="J120" t="s">
        <v>1</v>
      </c>
      <c r="K120" t="s">
        <v>2</v>
      </c>
      <c r="L120" t="s">
        <v>2</v>
      </c>
      <c r="M120" t="s">
        <v>2</v>
      </c>
      <c r="N120">
        <f t="shared" si="18"/>
        <v>0.1</v>
      </c>
      <c r="O120">
        <f t="shared" si="19"/>
        <v>0.9</v>
      </c>
    </row>
    <row r="121" spans="4:15" x14ac:dyDescent="0.35">
      <c r="J121" t="s">
        <v>2</v>
      </c>
      <c r="K121" t="s">
        <v>1</v>
      </c>
      <c r="L121" t="s">
        <v>1</v>
      </c>
      <c r="M121" t="s">
        <v>1</v>
      </c>
      <c r="N121">
        <f t="shared" si="18"/>
        <v>0.30000000000000004</v>
      </c>
      <c r="O121">
        <f t="shared" ref="O121" si="20">1-N121</f>
        <v>0.7</v>
      </c>
    </row>
    <row r="122" spans="4:15" x14ac:dyDescent="0.35">
      <c r="J122" t="s">
        <v>2</v>
      </c>
      <c r="K122" t="s">
        <v>1</v>
      </c>
      <c r="L122" t="s">
        <v>1</v>
      </c>
      <c r="M122" t="s">
        <v>2</v>
      </c>
      <c r="N122">
        <f t="shared" si="18"/>
        <v>0.2</v>
      </c>
      <c r="O122">
        <f t="shared" ref="O122" si="21">1-N122</f>
        <v>0.8</v>
      </c>
    </row>
    <row r="123" spans="4:15" x14ac:dyDescent="0.35">
      <c r="J123" t="s">
        <v>2</v>
      </c>
      <c r="K123" t="s">
        <v>1</v>
      </c>
      <c r="L123" t="s">
        <v>2</v>
      </c>
      <c r="M123" t="s">
        <v>1</v>
      </c>
      <c r="N123">
        <f t="shared" si="18"/>
        <v>0.2</v>
      </c>
      <c r="O123">
        <f t="shared" ref="O123" si="22">1-N123</f>
        <v>0.8</v>
      </c>
    </row>
    <row r="124" spans="4:15" x14ac:dyDescent="0.35">
      <c r="J124" t="s">
        <v>2</v>
      </c>
      <c r="K124" t="s">
        <v>1</v>
      </c>
      <c r="L124" t="s">
        <v>2</v>
      </c>
      <c r="M124" t="s">
        <v>2</v>
      </c>
      <c r="N124">
        <f t="shared" si="18"/>
        <v>0.1</v>
      </c>
      <c r="O124">
        <f t="shared" ref="O124" si="23">1-N124</f>
        <v>0.9</v>
      </c>
    </row>
    <row r="125" spans="4:15" x14ac:dyDescent="0.35">
      <c r="J125" t="s">
        <v>2</v>
      </c>
      <c r="K125" t="s">
        <v>2</v>
      </c>
      <c r="L125" t="s">
        <v>1</v>
      </c>
      <c r="M125" t="s">
        <v>1</v>
      </c>
      <c r="N125">
        <f t="shared" si="18"/>
        <v>0.2</v>
      </c>
      <c r="O125">
        <f t="shared" ref="O125" si="24">1-N125</f>
        <v>0.8</v>
      </c>
    </row>
    <row r="126" spans="4:15" x14ac:dyDescent="0.35">
      <c r="J126" t="s">
        <v>2</v>
      </c>
      <c r="K126" t="s">
        <v>2</v>
      </c>
      <c r="L126" t="s">
        <v>1</v>
      </c>
      <c r="M126" t="s">
        <v>2</v>
      </c>
      <c r="N126">
        <f t="shared" si="18"/>
        <v>0.1</v>
      </c>
      <c r="O126">
        <f t="shared" ref="O126" si="25">1-N126</f>
        <v>0.9</v>
      </c>
    </row>
    <row r="127" spans="4:15" x14ac:dyDescent="0.35">
      <c r="J127" t="s">
        <v>2</v>
      </c>
      <c r="K127" t="s">
        <v>2</v>
      </c>
      <c r="L127" t="s">
        <v>2</v>
      </c>
      <c r="M127" t="s">
        <v>1</v>
      </c>
      <c r="N127">
        <f t="shared" si="18"/>
        <v>0.1</v>
      </c>
      <c r="O127">
        <f t="shared" ref="O127" si="26">1-N127</f>
        <v>0.9</v>
      </c>
    </row>
    <row r="128" spans="4:15" x14ac:dyDescent="0.35">
      <c r="J128" t="s">
        <v>2</v>
      </c>
      <c r="K128" t="s">
        <v>2</v>
      </c>
      <c r="L128" t="s">
        <v>2</v>
      </c>
      <c r="M128" t="s">
        <v>2</v>
      </c>
      <c r="N128">
        <f t="shared" si="18"/>
        <v>1E-3</v>
      </c>
      <c r="O128">
        <f t="shared" ref="O128" si="27">1-N128</f>
        <v>0.999</v>
      </c>
    </row>
    <row r="130" spans="10:15" x14ac:dyDescent="0.35">
      <c r="J130" t="s">
        <v>37</v>
      </c>
    </row>
    <row r="131" spans="10:15" x14ac:dyDescent="0.35">
      <c r="J131" t="s">
        <v>13</v>
      </c>
      <c r="K131" t="s">
        <v>15</v>
      </c>
      <c r="L131" t="s">
        <v>14</v>
      </c>
      <c r="M131" t="s">
        <v>1</v>
      </c>
      <c r="N131" t="s">
        <v>2</v>
      </c>
    </row>
    <row r="132" spans="10:15" x14ac:dyDescent="0.35">
      <c r="J132" t="s">
        <v>1</v>
      </c>
      <c r="K132" t="s">
        <v>1</v>
      </c>
      <c r="L132" t="s">
        <v>1</v>
      </c>
      <c r="M132">
        <f>IF(SUM(IF(J132="T",0.1,0),IF(K132="T",0.1,0),IF(L132="T",0.1,0),IF(AND(J132="T",K132="T",L132="T"),0.65,0))=0,0.001,SUM(IF(J132="T",0.1,0),IF(K132="T",0.1,0),IF(L132="T",0.1,0),IF(AND(J132="T",K132="T",L132="T"),0.65,0)))</f>
        <v>0.95000000000000007</v>
      </c>
      <c r="N132">
        <f>1-M132</f>
        <v>4.9999999999999933E-2</v>
      </c>
    </row>
    <row r="133" spans="10:15" x14ac:dyDescent="0.35">
      <c r="J133" t="s">
        <v>1</v>
      </c>
      <c r="K133" t="s">
        <v>1</v>
      </c>
      <c r="L133" t="s">
        <v>2</v>
      </c>
      <c r="M133">
        <f t="shared" ref="M133:M139" si="28">IF(SUM(IF(J133="T",0.1,0),IF(K133="T",0.1,0),IF(L133="T",0.1,0),IF(AND(J133="T",K133="T",L133="T"),0.65,0))=0,0.001,SUM(IF(J133="T",0.1,0),IF(K133="T",0.1,0),IF(L133="T",0.1,0),IF(AND(J133="T",K133="T",L133="T"),0.65,0)))</f>
        <v>0.2</v>
      </c>
      <c r="N133">
        <f t="shared" ref="N133:N139" si="29">1-M133</f>
        <v>0.8</v>
      </c>
    </row>
    <row r="134" spans="10:15" x14ac:dyDescent="0.35">
      <c r="J134" t="s">
        <v>1</v>
      </c>
      <c r="K134" t="s">
        <v>2</v>
      </c>
      <c r="L134" t="s">
        <v>1</v>
      </c>
      <c r="M134">
        <f t="shared" si="28"/>
        <v>0.2</v>
      </c>
      <c r="N134">
        <f t="shared" si="29"/>
        <v>0.8</v>
      </c>
    </row>
    <row r="135" spans="10:15" x14ac:dyDescent="0.35">
      <c r="J135" t="s">
        <v>1</v>
      </c>
      <c r="K135" t="s">
        <v>2</v>
      </c>
      <c r="L135" t="s">
        <v>2</v>
      </c>
      <c r="M135">
        <f t="shared" si="28"/>
        <v>0.1</v>
      </c>
      <c r="N135">
        <f t="shared" si="29"/>
        <v>0.9</v>
      </c>
    </row>
    <row r="136" spans="10:15" x14ac:dyDescent="0.35">
      <c r="J136" t="s">
        <v>2</v>
      </c>
      <c r="K136" t="s">
        <v>1</v>
      </c>
      <c r="L136" t="s">
        <v>1</v>
      </c>
      <c r="M136">
        <f t="shared" si="28"/>
        <v>0.2</v>
      </c>
      <c r="N136">
        <f t="shared" si="29"/>
        <v>0.8</v>
      </c>
    </row>
    <row r="137" spans="10:15" x14ac:dyDescent="0.35">
      <c r="J137" t="s">
        <v>2</v>
      </c>
      <c r="K137" t="s">
        <v>1</v>
      </c>
      <c r="L137" t="s">
        <v>2</v>
      </c>
      <c r="M137">
        <f t="shared" si="28"/>
        <v>0.1</v>
      </c>
      <c r="N137">
        <f t="shared" si="29"/>
        <v>0.9</v>
      </c>
    </row>
    <row r="138" spans="10:15" x14ac:dyDescent="0.35">
      <c r="J138" t="s">
        <v>2</v>
      </c>
      <c r="K138" t="s">
        <v>2</v>
      </c>
      <c r="L138" t="s">
        <v>1</v>
      </c>
      <c r="M138">
        <f t="shared" si="28"/>
        <v>0.1</v>
      </c>
      <c r="N138">
        <f t="shared" si="29"/>
        <v>0.9</v>
      </c>
    </row>
    <row r="139" spans="10:15" x14ac:dyDescent="0.35">
      <c r="J139" t="s">
        <v>2</v>
      </c>
      <c r="K139" t="s">
        <v>2</v>
      </c>
      <c r="L139" t="s">
        <v>2</v>
      </c>
      <c r="M139">
        <f t="shared" si="28"/>
        <v>1E-3</v>
      </c>
      <c r="N139">
        <f t="shared" si="29"/>
        <v>0.999</v>
      </c>
    </row>
    <row r="141" spans="10:15" x14ac:dyDescent="0.35">
      <c r="J141" t="s">
        <v>38</v>
      </c>
    </row>
    <row r="142" spans="10:15" x14ac:dyDescent="0.35">
      <c r="J142" s="2" t="s">
        <v>30</v>
      </c>
      <c r="K142" s="2" t="s">
        <v>31</v>
      </c>
      <c r="L142" s="2" t="s">
        <v>34</v>
      </c>
      <c r="M142" s="2" t="s">
        <v>36</v>
      </c>
      <c r="N142" t="s">
        <v>1</v>
      </c>
      <c r="O142" t="s">
        <v>2</v>
      </c>
    </row>
    <row r="143" spans="10:15" x14ac:dyDescent="0.35">
      <c r="J143" t="s">
        <v>1</v>
      </c>
      <c r="K143" t="s">
        <v>1</v>
      </c>
      <c r="L143" t="s">
        <v>1</v>
      </c>
      <c r="M143" t="s">
        <v>1</v>
      </c>
      <c r="N143">
        <f>IF(SUM(IF(AND(J143="T",L143="F"),0.3,0),IF(K143="T",0.2,0),IF(M143="T",0.4,0))=0,0.001,SUM(IF(AND(J143="T",L143="F"),0.3,0),IF(K143="T",0.2,0),IF(M143="T",0.4,0)))</f>
        <v>0.60000000000000009</v>
      </c>
      <c r="O143">
        <f>1-N143</f>
        <v>0.39999999999999991</v>
      </c>
    </row>
    <row r="144" spans="10:15" x14ac:dyDescent="0.35">
      <c r="J144" t="s">
        <v>1</v>
      </c>
      <c r="K144" t="s">
        <v>1</v>
      </c>
      <c r="L144" t="s">
        <v>1</v>
      </c>
      <c r="M144" t="s">
        <v>2</v>
      </c>
      <c r="N144">
        <f t="shared" ref="N144:N158" si="30">IF(SUM(IF(AND(J144="T",L144="F"),0.3,0),IF(K144="T",0.2,0),IF(M144="T",0.4,0))=0,0.001,SUM(IF(AND(J144="T",L144="F"),0.3,0),IF(K144="T",0.2,0),IF(M144="T",0.4,0)))</f>
        <v>0.2</v>
      </c>
      <c r="O144">
        <f t="shared" ref="O144:O158" si="31">1-N144</f>
        <v>0.8</v>
      </c>
    </row>
    <row r="145" spans="10:15" x14ac:dyDescent="0.35">
      <c r="J145" t="s">
        <v>1</v>
      </c>
      <c r="K145" t="s">
        <v>1</v>
      </c>
      <c r="L145" t="s">
        <v>2</v>
      </c>
      <c r="M145" t="s">
        <v>1</v>
      </c>
      <c r="N145">
        <f t="shared" si="30"/>
        <v>0.9</v>
      </c>
      <c r="O145">
        <f t="shared" si="31"/>
        <v>9.9999999999999978E-2</v>
      </c>
    </row>
    <row r="146" spans="10:15" x14ac:dyDescent="0.35">
      <c r="J146" t="s">
        <v>1</v>
      </c>
      <c r="K146" t="s">
        <v>1</v>
      </c>
      <c r="L146" t="s">
        <v>2</v>
      </c>
      <c r="M146" t="s">
        <v>2</v>
      </c>
      <c r="N146">
        <f t="shared" si="30"/>
        <v>0.5</v>
      </c>
      <c r="O146">
        <f t="shared" si="31"/>
        <v>0.5</v>
      </c>
    </row>
    <row r="147" spans="10:15" x14ac:dyDescent="0.35">
      <c r="J147" t="s">
        <v>1</v>
      </c>
      <c r="K147" t="s">
        <v>2</v>
      </c>
      <c r="L147" t="s">
        <v>1</v>
      </c>
      <c r="M147" t="s">
        <v>1</v>
      </c>
      <c r="N147">
        <f t="shared" si="30"/>
        <v>0.4</v>
      </c>
      <c r="O147">
        <f t="shared" si="31"/>
        <v>0.6</v>
      </c>
    </row>
    <row r="148" spans="10:15" x14ac:dyDescent="0.35">
      <c r="J148" t="s">
        <v>1</v>
      </c>
      <c r="K148" t="s">
        <v>2</v>
      </c>
      <c r="L148" t="s">
        <v>1</v>
      </c>
      <c r="M148" t="s">
        <v>2</v>
      </c>
      <c r="N148">
        <f t="shared" si="30"/>
        <v>1E-3</v>
      </c>
      <c r="O148">
        <f t="shared" si="31"/>
        <v>0.999</v>
      </c>
    </row>
    <row r="149" spans="10:15" x14ac:dyDescent="0.35">
      <c r="J149" t="s">
        <v>1</v>
      </c>
      <c r="K149" t="s">
        <v>2</v>
      </c>
      <c r="L149" t="s">
        <v>2</v>
      </c>
      <c r="M149" t="s">
        <v>1</v>
      </c>
      <c r="N149">
        <f t="shared" si="30"/>
        <v>0.7</v>
      </c>
      <c r="O149">
        <f t="shared" si="31"/>
        <v>0.30000000000000004</v>
      </c>
    </row>
    <row r="150" spans="10:15" x14ac:dyDescent="0.35">
      <c r="J150" t="s">
        <v>1</v>
      </c>
      <c r="K150" t="s">
        <v>2</v>
      </c>
      <c r="L150" t="s">
        <v>2</v>
      </c>
      <c r="M150" t="s">
        <v>2</v>
      </c>
      <c r="N150">
        <f t="shared" si="30"/>
        <v>0.3</v>
      </c>
      <c r="O150">
        <f t="shared" si="31"/>
        <v>0.7</v>
      </c>
    </row>
    <row r="151" spans="10:15" x14ac:dyDescent="0.35">
      <c r="J151" t="s">
        <v>2</v>
      </c>
      <c r="K151" t="s">
        <v>1</v>
      </c>
      <c r="L151" t="s">
        <v>1</v>
      </c>
      <c r="M151" t="s">
        <v>1</v>
      </c>
      <c r="N151">
        <f t="shared" si="30"/>
        <v>0.60000000000000009</v>
      </c>
      <c r="O151">
        <f t="shared" si="31"/>
        <v>0.39999999999999991</v>
      </c>
    </row>
    <row r="152" spans="10:15" x14ac:dyDescent="0.35">
      <c r="J152" t="s">
        <v>2</v>
      </c>
      <c r="K152" t="s">
        <v>1</v>
      </c>
      <c r="L152" t="s">
        <v>1</v>
      </c>
      <c r="M152" t="s">
        <v>2</v>
      </c>
      <c r="N152">
        <f t="shared" si="30"/>
        <v>0.2</v>
      </c>
      <c r="O152">
        <f t="shared" si="31"/>
        <v>0.8</v>
      </c>
    </row>
    <row r="153" spans="10:15" x14ac:dyDescent="0.35">
      <c r="J153" t="s">
        <v>2</v>
      </c>
      <c r="K153" t="s">
        <v>1</v>
      </c>
      <c r="L153" t="s">
        <v>2</v>
      </c>
      <c r="M153" t="s">
        <v>1</v>
      </c>
      <c r="N153">
        <f t="shared" si="30"/>
        <v>0.60000000000000009</v>
      </c>
      <c r="O153">
        <f t="shared" si="31"/>
        <v>0.39999999999999991</v>
      </c>
    </row>
    <row r="154" spans="10:15" x14ac:dyDescent="0.35">
      <c r="J154" t="s">
        <v>2</v>
      </c>
      <c r="K154" t="s">
        <v>1</v>
      </c>
      <c r="L154" t="s">
        <v>2</v>
      </c>
      <c r="M154" t="s">
        <v>2</v>
      </c>
      <c r="N154">
        <f t="shared" si="30"/>
        <v>0.2</v>
      </c>
      <c r="O154">
        <f t="shared" si="31"/>
        <v>0.8</v>
      </c>
    </row>
    <row r="155" spans="10:15" x14ac:dyDescent="0.35">
      <c r="J155" t="s">
        <v>2</v>
      </c>
      <c r="K155" t="s">
        <v>2</v>
      </c>
      <c r="L155" t="s">
        <v>1</v>
      </c>
      <c r="M155" t="s">
        <v>1</v>
      </c>
      <c r="N155">
        <f t="shared" si="30"/>
        <v>0.4</v>
      </c>
      <c r="O155">
        <f t="shared" si="31"/>
        <v>0.6</v>
      </c>
    </row>
    <row r="156" spans="10:15" x14ac:dyDescent="0.35">
      <c r="J156" t="s">
        <v>2</v>
      </c>
      <c r="K156" t="s">
        <v>2</v>
      </c>
      <c r="L156" t="s">
        <v>1</v>
      </c>
      <c r="M156" t="s">
        <v>2</v>
      </c>
      <c r="N156">
        <f t="shared" si="30"/>
        <v>1E-3</v>
      </c>
      <c r="O156">
        <f t="shared" si="31"/>
        <v>0.999</v>
      </c>
    </row>
    <row r="157" spans="10:15" x14ac:dyDescent="0.35">
      <c r="J157" t="s">
        <v>2</v>
      </c>
      <c r="K157" t="s">
        <v>2</v>
      </c>
      <c r="L157" t="s">
        <v>2</v>
      </c>
      <c r="M157" t="s">
        <v>1</v>
      </c>
      <c r="N157">
        <f t="shared" si="30"/>
        <v>0.4</v>
      </c>
      <c r="O157">
        <f t="shared" si="31"/>
        <v>0.6</v>
      </c>
    </row>
    <row r="158" spans="10:15" x14ac:dyDescent="0.35">
      <c r="J158" t="s">
        <v>2</v>
      </c>
      <c r="K158" t="s">
        <v>2</v>
      </c>
      <c r="L158" t="s">
        <v>2</v>
      </c>
      <c r="M158" t="s">
        <v>2</v>
      </c>
      <c r="N158">
        <f t="shared" si="30"/>
        <v>1E-3</v>
      </c>
      <c r="O158">
        <f t="shared" si="31"/>
        <v>0.999</v>
      </c>
    </row>
  </sheetData>
  <mergeCells count="10">
    <mergeCell ref="D9:G9"/>
    <mergeCell ref="I9:L9"/>
    <mergeCell ref="N9:Q9"/>
    <mergeCell ref="A25:B25"/>
    <mergeCell ref="A1:B1"/>
    <mergeCell ref="A5:B5"/>
    <mergeCell ref="A9:B9"/>
    <mergeCell ref="A13:B13"/>
    <mergeCell ref="A17:B17"/>
    <mergeCell ref="A21:B21"/>
  </mergeCells>
  <conditionalFormatting sqref="V11:W1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P1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K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F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D1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K1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K8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:T8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3:AC8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0:H9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1:G10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8:F10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B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3:H1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3:O113 M114:M120 N114:O1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4:H13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1:M1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2:N132 N133:N139 M133:M1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3:O143 M144:M150 N144:O15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1:M15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B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B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B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516D-A2B1-4DD9-BFDC-C95A4BBBBC37}">
  <dimension ref="A1:H359"/>
  <sheetViews>
    <sheetView tabSelected="1" topLeftCell="A329" workbookViewId="0">
      <selection activeCell="I359" sqref="I359"/>
    </sheetView>
  </sheetViews>
  <sheetFormatPr defaultRowHeight="14.5" x14ac:dyDescent="0.35"/>
  <sheetData>
    <row r="1" spans="1:2" x14ac:dyDescent="0.35">
      <c r="A1" s="5" t="s">
        <v>0</v>
      </c>
      <c r="B1" s="5"/>
    </row>
    <row r="2" spans="1:2" x14ac:dyDescent="0.35">
      <c r="A2" t="s">
        <v>1</v>
      </c>
      <c r="B2">
        <v>0.05</v>
      </c>
    </row>
    <row r="3" spans="1:2" x14ac:dyDescent="0.35">
      <c r="A3" t="s">
        <v>2</v>
      </c>
      <c r="B3">
        <f>1-B2</f>
        <v>0.95</v>
      </c>
    </row>
    <row r="5" spans="1:2" x14ac:dyDescent="0.35">
      <c r="A5" s="5" t="s">
        <v>3</v>
      </c>
      <c r="B5" s="5"/>
    </row>
    <row r="6" spans="1:2" x14ac:dyDescent="0.35">
      <c r="A6" t="s">
        <v>1</v>
      </c>
      <c r="B6">
        <v>0.9</v>
      </c>
    </row>
    <row r="7" spans="1:2" x14ac:dyDescent="0.35">
      <c r="A7" t="s">
        <v>2</v>
      </c>
      <c r="B7">
        <f>1-B6</f>
        <v>9.9999999999999978E-2</v>
      </c>
    </row>
    <row r="9" spans="1:2" x14ac:dyDescent="0.35">
      <c r="A9" s="5" t="s">
        <v>4</v>
      </c>
      <c r="B9" s="5"/>
    </row>
    <row r="10" spans="1:2" x14ac:dyDescent="0.35">
      <c r="A10" t="s">
        <v>1</v>
      </c>
      <c r="B10">
        <v>0.95</v>
      </c>
    </row>
    <row r="11" spans="1:2" x14ac:dyDescent="0.35">
      <c r="A11" t="s">
        <v>2</v>
      </c>
      <c r="B11">
        <f>1-B10</f>
        <v>5.0000000000000044E-2</v>
      </c>
    </row>
    <row r="13" spans="1:2" x14ac:dyDescent="0.35">
      <c r="A13" s="5" t="s">
        <v>5</v>
      </c>
      <c r="B13" s="5"/>
    </row>
    <row r="14" spans="1:2" x14ac:dyDescent="0.35">
      <c r="A14" t="s">
        <v>1</v>
      </c>
      <c r="B14">
        <v>0.01</v>
      </c>
    </row>
    <row r="15" spans="1:2" x14ac:dyDescent="0.35">
      <c r="A15" t="s">
        <v>2</v>
      </c>
      <c r="B15">
        <f>1-B14</f>
        <v>0.99</v>
      </c>
    </row>
    <row r="17" spans="1:3" x14ac:dyDescent="0.35">
      <c r="A17" s="5" t="s">
        <v>7</v>
      </c>
      <c r="B17" s="5"/>
    </row>
    <row r="18" spans="1:3" x14ac:dyDescent="0.35">
      <c r="A18" t="s">
        <v>1</v>
      </c>
      <c r="B18">
        <v>0.33</v>
      </c>
    </row>
    <row r="19" spans="1:3" x14ac:dyDescent="0.35">
      <c r="A19" t="s">
        <v>2</v>
      </c>
      <c r="B19">
        <f>1-B18</f>
        <v>0.66999999999999993</v>
      </c>
    </row>
    <row r="21" spans="1:3" x14ac:dyDescent="0.35">
      <c r="A21" s="5" t="s">
        <v>6</v>
      </c>
      <c r="B21" s="5"/>
    </row>
    <row r="22" spans="1:3" x14ac:dyDescent="0.35">
      <c r="A22" t="s">
        <v>1</v>
      </c>
      <c r="B22">
        <v>0.33</v>
      </c>
    </row>
    <row r="23" spans="1:3" x14ac:dyDescent="0.35">
      <c r="A23" t="s">
        <v>2</v>
      </c>
      <c r="B23">
        <f>1-B22</f>
        <v>0.66999999999999993</v>
      </c>
    </row>
    <row r="25" spans="1:3" x14ac:dyDescent="0.35">
      <c r="A25" s="5" t="s">
        <v>8</v>
      </c>
      <c r="B25" s="5"/>
    </row>
    <row r="26" spans="1:3" x14ac:dyDescent="0.35">
      <c r="A26" t="s">
        <v>1</v>
      </c>
      <c r="B26">
        <v>0.33</v>
      </c>
    </row>
    <row r="27" spans="1:3" x14ac:dyDescent="0.35">
      <c r="A27" t="s">
        <v>2</v>
      </c>
      <c r="B27">
        <f>1-B26</f>
        <v>0.66999999999999993</v>
      </c>
    </row>
    <row r="29" spans="1:3" x14ac:dyDescent="0.35">
      <c r="A29" t="s">
        <v>9</v>
      </c>
    </row>
    <row r="30" spans="1:3" x14ac:dyDescent="0.35">
      <c r="B30" t="s">
        <v>1</v>
      </c>
      <c r="C30" t="s">
        <v>2</v>
      </c>
    </row>
    <row r="31" spans="1:3" x14ac:dyDescent="0.35">
      <c r="A31" t="s">
        <v>1</v>
      </c>
      <c r="B31">
        <v>0.9</v>
      </c>
      <c r="C31">
        <f>1-B31</f>
        <v>9.9999999999999978E-2</v>
      </c>
    </row>
    <row r="32" spans="1:3" x14ac:dyDescent="0.35">
      <c r="A32" t="s">
        <v>2</v>
      </c>
      <c r="B32">
        <v>0.01</v>
      </c>
      <c r="C32">
        <f>1-B32</f>
        <v>0.99</v>
      </c>
    </row>
    <row r="34" spans="1:5" x14ac:dyDescent="0.35">
      <c r="A34" s="4" t="s">
        <v>10</v>
      </c>
      <c r="B34" s="3"/>
      <c r="C34" s="3"/>
    </row>
    <row r="35" spans="1:5" x14ac:dyDescent="0.35">
      <c r="B35" t="s">
        <v>1</v>
      </c>
      <c r="C35" t="s">
        <v>2</v>
      </c>
    </row>
    <row r="36" spans="1:5" x14ac:dyDescent="0.35">
      <c r="A36" t="s">
        <v>1</v>
      </c>
      <c r="B36">
        <v>0.7</v>
      </c>
      <c r="C36">
        <f>1-B36</f>
        <v>0.30000000000000004</v>
      </c>
    </row>
    <row r="37" spans="1:5" x14ac:dyDescent="0.35">
      <c r="A37" t="s">
        <v>2</v>
      </c>
      <c r="B37">
        <v>0.2</v>
      </c>
      <c r="C37">
        <f>1-B37</f>
        <v>0.8</v>
      </c>
    </row>
    <row r="39" spans="1:5" x14ac:dyDescent="0.35">
      <c r="A39" s="4" t="s">
        <v>11</v>
      </c>
      <c r="B39" s="3"/>
      <c r="C39" s="3"/>
    </row>
    <row r="40" spans="1:5" x14ac:dyDescent="0.35">
      <c r="B40" t="s">
        <v>1</v>
      </c>
      <c r="C40" t="s">
        <v>2</v>
      </c>
    </row>
    <row r="41" spans="1:5" x14ac:dyDescent="0.35">
      <c r="A41" t="s">
        <v>1</v>
      </c>
      <c r="B41">
        <v>0.01</v>
      </c>
      <c r="C41">
        <f>1-B41</f>
        <v>0.99</v>
      </c>
    </row>
    <row r="42" spans="1:5" x14ac:dyDescent="0.35">
      <c r="A42" t="s">
        <v>2</v>
      </c>
      <c r="B42">
        <v>0.9</v>
      </c>
      <c r="C42">
        <f>1-B42</f>
        <v>9.9999999999999978E-2</v>
      </c>
    </row>
    <row r="44" spans="1:5" x14ac:dyDescent="0.35">
      <c r="A44" t="s">
        <v>12</v>
      </c>
    </row>
    <row r="45" spans="1:5" x14ac:dyDescent="0.35">
      <c r="A45" t="s">
        <v>13</v>
      </c>
      <c r="B45" t="s">
        <v>15</v>
      </c>
      <c r="C45" t="s">
        <v>14</v>
      </c>
      <c r="D45" t="s">
        <v>1</v>
      </c>
      <c r="E45" t="s">
        <v>2</v>
      </c>
    </row>
    <row r="46" spans="1:5" x14ac:dyDescent="0.35">
      <c r="A46" t="s">
        <v>1</v>
      </c>
      <c r="B46" t="s">
        <v>1</v>
      </c>
      <c r="C46" t="s">
        <v>1</v>
      </c>
      <c r="D46">
        <f t="shared" ref="D46:D53" si="0">SUM(IF(AND(A46="T",C46="F"),0.79,IF(A46="T",0.7,0.005)),IF(B46="T",0.15,0.01),IF(C46="T",0.0666,0.05))</f>
        <v>0.91659999999999997</v>
      </c>
      <c r="E46">
        <f t="shared" ref="E46:E53" si="1">1-D46</f>
        <v>8.340000000000003E-2</v>
      </c>
    </row>
    <row r="47" spans="1:5" x14ac:dyDescent="0.35">
      <c r="A47" t="s">
        <v>1</v>
      </c>
      <c r="B47" t="s">
        <v>1</v>
      </c>
      <c r="C47" t="s">
        <v>2</v>
      </c>
      <c r="D47">
        <f t="shared" si="0"/>
        <v>0.9900000000000001</v>
      </c>
      <c r="E47">
        <f t="shared" si="1"/>
        <v>9.9999999999998979E-3</v>
      </c>
    </row>
    <row r="48" spans="1:5" x14ac:dyDescent="0.35">
      <c r="A48" t="s">
        <v>1</v>
      </c>
      <c r="B48" t="s">
        <v>2</v>
      </c>
      <c r="C48" t="s">
        <v>1</v>
      </c>
      <c r="D48">
        <f t="shared" si="0"/>
        <v>0.77659999999999996</v>
      </c>
      <c r="E48">
        <f t="shared" si="1"/>
        <v>0.22340000000000004</v>
      </c>
    </row>
    <row r="49" spans="1:5" x14ac:dyDescent="0.35">
      <c r="A49" t="s">
        <v>1</v>
      </c>
      <c r="B49" t="s">
        <v>2</v>
      </c>
      <c r="C49" t="s">
        <v>2</v>
      </c>
      <c r="D49">
        <f>SUM(IF(AND(A49="T",C49="F"),0.79,IF(A49="T",0.7,0.005)),IF(B49="T",0.15,0.01),IF(C49="T",0.0666,0.05))</f>
        <v>0.85000000000000009</v>
      </c>
      <c r="E49">
        <f t="shared" si="1"/>
        <v>0.14999999999999991</v>
      </c>
    </row>
    <row r="50" spans="1:5" x14ac:dyDescent="0.35">
      <c r="A50" t="s">
        <v>2</v>
      </c>
      <c r="B50" t="s">
        <v>1</v>
      </c>
      <c r="C50" t="s">
        <v>1</v>
      </c>
      <c r="D50">
        <f t="shared" si="0"/>
        <v>0.22160000000000002</v>
      </c>
      <c r="E50">
        <f t="shared" si="1"/>
        <v>0.77839999999999998</v>
      </c>
    </row>
    <row r="51" spans="1:5" x14ac:dyDescent="0.35">
      <c r="A51" t="s">
        <v>2</v>
      </c>
      <c r="B51" t="s">
        <v>1</v>
      </c>
      <c r="C51" t="s">
        <v>2</v>
      </c>
      <c r="D51">
        <f t="shared" si="0"/>
        <v>0.20500000000000002</v>
      </c>
      <c r="E51">
        <f t="shared" si="1"/>
        <v>0.79499999999999993</v>
      </c>
    </row>
    <row r="52" spans="1:5" x14ac:dyDescent="0.35">
      <c r="A52" t="s">
        <v>2</v>
      </c>
      <c r="B52" t="s">
        <v>2</v>
      </c>
      <c r="C52" t="s">
        <v>1</v>
      </c>
      <c r="D52">
        <f t="shared" si="0"/>
        <v>8.1600000000000006E-2</v>
      </c>
      <c r="E52">
        <f t="shared" si="1"/>
        <v>0.91839999999999999</v>
      </c>
    </row>
    <row r="53" spans="1:5" x14ac:dyDescent="0.35">
      <c r="A53" t="s">
        <v>2</v>
      </c>
      <c r="B53" t="s">
        <v>2</v>
      </c>
      <c r="C53" t="s">
        <v>2</v>
      </c>
      <c r="D53">
        <f t="shared" si="0"/>
        <v>6.5000000000000002E-2</v>
      </c>
      <c r="E53">
        <f t="shared" si="1"/>
        <v>0.93500000000000005</v>
      </c>
    </row>
    <row r="55" spans="1:5" x14ac:dyDescent="0.35">
      <c r="A55" t="s">
        <v>16</v>
      </c>
    </row>
    <row r="56" spans="1:5" x14ac:dyDescent="0.35">
      <c r="A56" t="s">
        <v>13</v>
      </c>
      <c r="B56" t="s">
        <v>15</v>
      </c>
      <c r="C56" t="s">
        <v>14</v>
      </c>
      <c r="D56" t="s">
        <v>1</v>
      </c>
      <c r="E56" t="s">
        <v>2</v>
      </c>
    </row>
    <row r="57" spans="1:5" x14ac:dyDescent="0.35">
      <c r="A57" t="s">
        <v>1</v>
      </c>
      <c r="B57" t="s">
        <v>1</v>
      </c>
      <c r="C57" t="s">
        <v>1</v>
      </c>
      <c r="D57">
        <f t="shared" ref="D57:D64" si="2">SUM(IF(A57="T",0.0666,0.05),IF(AND(B57="T",A57="F"),0.79,IF(B57="T",0.75,0.005)),IF(C57="T",0.15,0.01))</f>
        <v>0.96660000000000001</v>
      </c>
      <c r="E57">
        <f t="shared" ref="E57:E64" si="3">1-D57</f>
        <v>3.3399999999999985E-2</v>
      </c>
    </row>
    <row r="58" spans="1:5" x14ac:dyDescent="0.35">
      <c r="A58" t="s">
        <v>1</v>
      </c>
      <c r="B58" t="s">
        <v>1</v>
      </c>
      <c r="C58" t="s">
        <v>2</v>
      </c>
      <c r="D58">
        <f t="shared" si="2"/>
        <v>0.8266</v>
      </c>
      <c r="E58">
        <f t="shared" si="3"/>
        <v>0.1734</v>
      </c>
    </row>
    <row r="59" spans="1:5" x14ac:dyDescent="0.35">
      <c r="A59" t="s">
        <v>1</v>
      </c>
      <c r="B59" t="s">
        <v>2</v>
      </c>
      <c r="C59" t="s">
        <v>1</v>
      </c>
      <c r="D59">
        <f t="shared" si="2"/>
        <v>0.22160000000000002</v>
      </c>
      <c r="E59">
        <f t="shared" si="3"/>
        <v>0.77839999999999998</v>
      </c>
    </row>
    <row r="60" spans="1:5" x14ac:dyDescent="0.35">
      <c r="A60" t="s">
        <v>1</v>
      </c>
      <c r="B60" t="s">
        <v>2</v>
      </c>
      <c r="C60" t="s">
        <v>2</v>
      </c>
      <c r="D60">
        <f t="shared" si="2"/>
        <v>8.1600000000000006E-2</v>
      </c>
      <c r="E60">
        <f t="shared" si="3"/>
        <v>0.91839999999999999</v>
      </c>
    </row>
    <row r="61" spans="1:5" x14ac:dyDescent="0.35">
      <c r="A61" t="s">
        <v>2</v>
      </c>
      <c r="B61" t="s">
        <v>1</v>
      </c>
      <c r="C61" t="s">
        <v>1</v>
      </c>
      <c r="D61">
        <f t="shared" si="2"/>
        <v>0.9900000000000001</v>
      </c>
      <c r="E61">
        <f t="shared" si="3"/>
        <v>9.9999999999998979E-3</v>
      </c>
    </row>
    <row r="62" spans="1:5" x14ac:dyDescent="0.35">
      <c r="A62" t="s">
        <v>2</v>
      </c>
      <c r="B62" t="s">
        <v>1</v>
      </c>
      <c r="C62" t="s">
        <v>2</v>
      </c>
      <c r="D62">
        <f t="shared" si="2"/>
        <v>0.85000000000000009</v>
      </c>
      <c r="E62">
        <f t="shared" si="3"/>
        <v>0.14999999999999991</v>
      </c>
    </row>
    <row r="63" spans="1:5" x14ac:dyDescent="0.35">
      <c r="A63" t="s">
        <v>2</v>
      </c>
      <c r="B63" t="s">
        <v>2</v>
      </c>
      <c r="C63" t="s">
        <v>1</v>
      </c>
      <c r="D63">
        <f t="shared" si="2"/>
        <v>0.20499999999999999</v>
      </c>
      <c r="E63">
        <f t="shared" si="3"/>
        <v>0.79500000000000004</v>
      </c>
    </row>
    <row r="64" spans="1:5" x14ac:dyDescent="0.35">
      <c r="A64" t="s">
        <v>2</v>
      </c>
      <c r="B64" t="s">
        <v>2</v>
      </c>
      <c r="C64" t="s">
        <v>2</v>
      </c>
      <c r="D64">
        <f t="shared" si="2"/>
        <v>6.5000000000000002E-2</v>
      </c>
      <c r="E64">
        <f t="shared" si="3"/>
        <v>0.93500000000000005</v>
      </c>
    </row>
    <row r="66" spans="1:8" x14ac:dyDescent="0.35">
      <c r="A66" t="s">
        <v>17</v>
      </c>
    </row>
    <row r="67" spans="1:8" x14ac:dyDescent="0.35">
      <c r="A67" t="s">
        <v>13</v>
      </c>
      <c r="B67" t="s">
        <v>15</v>
      </c>
      <c r="C67" t="s">
        <v>14</v>
      </c>
      <c r="D67" t="s">
        <v>1</v>
      </c>
      <c r="E67" t="s">
        <v>2</v>
      </c>
    </row>
    <row r="68" spans="1:8" x14ac:dyDescent="0.35">
      <c r="A68" t="s">
        <v>1</v>
      </c>
      <c r="B68" t="s">
        <v>1</v>
      </c>
      <c r="C68" t="s">
        <v>1</v>
      </c>
      <c r="D68">
        <f t="shared" ref="D68:D75" si="4">SUM(IF(A68="T",0.0066,0.05),IF(B68="T",0.15,0.01),IF(AND(C68="T",A68="F",B68="F"),0.93,IF(C68="T",0.75,0.05)))</f>
        <v>0.90659999999999996</v>
      </c>
      <c r="E68">
        <f t="shared" ref="E68:E75" si="5">1-D68</f>
        <v>9.3400000000000039E-2</v>
      </c>
    </row>
    <row r="69" spans="1:8" x14ac:dyDescent="0.35">
      <c r="A69" t="s">
        <v>1</v>
      </c>
      <c r="B69" t="s">
        <v>1</v>
      </c>
      <c r="C69" t="s">
        <v>2</v>
      </c>
      <c r="D69">
        <f t="shared" si="4"/>
        <v>0.20660000000000001</v>
      </c>
      <c r="E69">
        <f t="shared" si="5"/>
        <v>0.79339999999999999</v>
      </c>
    </row>
    <row r="70" spans="1:8" x14ac:dyDescent="0.35">
      <c r="A70" t="s">
        <v>1</v>
      </c>
      <c r="B70" t="s">
        <v>2</v>
      </c>
      <c r="C70" t="s">
        <v>1</v>
      </c>
      <c r="D70">
        <f t="shared" si="4"/>
        <v>0.76659999999999995</v>
      </c>
      <c r="E70">
        <f t="shared" si="5"/>
        <v>0.23340000000000005</v>
      </c>
    </row>
    <row r="71" spans="1:8" x14ac:dyDescent="0.35">
      <c r="A71" t="s">
        <v>1</v>
      </c>
      <c r="B71" t="s">
        <v>2</v>
      </c>
      <c r="C71" t="s">
        <v>2</v>
      </c>
      <c r="D71">
        <f t="shared" si="4"/>
        <v>6.6600000000000006E-2</v>
      </c>
      <c r="E71">
        <f t="shared" si="5"/>
        <v>0.93340000000000001</v>
      </c>
    </row>
    <row r="72" spans="1:8" x14ac:dyDescent="0.35">
      <c r="A72" t="s">
        <v>2</v>
      </c>
      <c r="B72" t="s">
        <v>1</v>
      </c>
      <c r="C72" t="s">
        <v>1</v>
      </c>
      <c r="D72">
        <f t="shared" si="4"/>
        <v>0.95</v>
      </c>
      <c r="E72">
        <f t="shared" si="5"/>
        <v>5.0000000000000044E-2</v>
      </c>
    </row>
    <row r="73" spans="1:8" x14ac:dyDescent="0.35">
      <c r="A73" t="s">
        <v>2</v>
      </c>
      <c r="B73" t="s">
        <v>1</v>
      </c>
      <c r="C73" t="s">
        <v>2</v>
      </c>
      <c r="D73">
        <f t="shared" si="4"/>
        <v>0.25</v>
      </c>
      <c r="E73">
        <f t="shared" si="5"/>
        <v>0.75</v>
      </c>
    </row>
    <row r="74" spans="1:8" x14ac:dyDescent="0.35">
      <c r="A74" t="s">
        <v>2</v>
      </c>
      <c r="B74" t="s">
        <v>2</v>
      </c>
      <c r="C74" t="s">
        <v>1</v>
      </c>
      <c r="D74">
        <f t="shared" si="4"/>
        <v>0.9900000000000001</v>
      </c>
      <c r="E74">
        <f t="shared" si="5"/>
        <v>9.9999999999998979E-3</v>
      </c>
    </row>
    <row r="75" spans="1:8" x14ac:dyDescent="0.35">
      <c r="A75" t="s">
        <v>2</v>
      </c>
      <c r="B75" t="s">
        <v>2</v>
      </c>
      <c r="C75" t="s">
        <v>2</v>
      </c>
      <c r="D75">
        <f t="shared" si="4"/>
        <v>0.11000000000000001</v>
      </c>
      <c r="E75">
        <f t="shared" si="5"/>
        <v>0.89</v>
      </c>
    </row>
    <row r="77" spans="1:8" x14ac:dyDescent="0.35">
      <c r="A77" t="s">
        <v>18</v>
      </c>
    </row>
    <row r="78" spans="1:8" x14ac:dyDescent="0.35">
      <c r="A78" t="s">
        <v>19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 t="s">
        <v>1</v>
      </c>
      <c r="H78" t="s">
        <v>2</v>
      </c>
    </row>
    <row r="79" spans="1:8" x14ac:dyDescent="0.35">
      <c r="A79" t="s">
        <v>1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>
        <f t="shared" ref="G79:G110" si="6">IF(SUM(IF(A79="T",0.3,0),IF(B79="T",0.1,0),IF(C79="T",0.05,0),IF(D79="T",0.3,0),IF(E79="T",0.1,0),IF(F79="T",0.05,0),IF(AND(A79="T",D79="T"),0.09,0))=0,0.0001,IF(SUM(IF(A79="T",0.3,0),IF(B79="T",0.1,0),IF(C79="T",0.05,0),IF(D79="T",0.3,0),IF(E79="T",0.1,0),IF(F79="T",0.05,0),IF(AND(A79="T",D79="T"),0.09,0))=1,0.999,SUM(IF(A79="T",0.3,0),IF(B79="T",0.1,0),IF(C79="T",0.05,0),IF(D79="T",0.3,0),IF(E79="T",0.1,0),IF(F79="T",0.05,0),IF(AND(A79="T",D79="T"),0.09,0))))</f>
        <v>0.99</v>
      </c>
      <c r="H79">
        <f t="shared" ref="H79:H110" si="7">1-G79</f>
        <v>1.0000000000000009E-2</v>
      </c>
    </row>
    <row r="80" spans="1:8" x14ac:dyDescent="0.35">
      <c r="A80" t="s">
        <v>1</v>
      </c>
      <c r="B80" t="s">
        <v>1</v>
      </c>
      <c r="C80" t="s">
        <v>1</v>
      </c>
      <c r="D80" t="s">
        <v>1</v>
      </c>
      <c r="E80" t="s">
        <v>1</v>
      </c>
      <c r="F80" t="s">
        <v>2</v>
      </c>
      <c r="G80">
        <f t="shared" si="6"/>
        <v>0.94</v>
      </c>
      <c r="H80">
        <f t="shared" si="7"/>
        <v>6.0000000000000053E-2</v>
      </c>
    </row>
    <row r="81" spans="1:8" x14ac:dyDescent="0.35">
      <c r="A81" t="s">
        <v>1</v>
      </c>
      <c r="B81" t="s">
        <v>1</v>
      </c>
      <c r="C81" t="s">
        <v>1</v>
      </c>
      <c r="D81" t="s">
        <v>1</v>
      </c>
      <c r="E81" t="s">
        <v>2</v>
      </c>
      <c r="F81" t="s">
        <v>1</v>
      </c>
      <c r="G81">
        <f t="shared" si="6"/>
        <v>0.89</v>
      </c>
      <c r="H81">
        <f t="shared" si="7"/>
        <v>0.10999999999999999</v>
      </c>
    </row>
    <row r="82" spans="1:8" x14ac:dyDescent="0.35">
      <c r="A82" t="s">
        <v>1</v>
      </c>
      <c r="B82" t="s">
        <v>1</v>
      </c>
      <c r="C82" t="s">
        <v>1</v>
      </c>
      <c r="D82" t="s">
        <v>1</v>
      </c>
      <c r="E82" t="s">
        <v>2</v>
      </c>
      <c r="F82" t="s">
        <v>2</v>
      </c>
      <c r="G82">
        <f t="shared" si="6"/>
        <v>0.84</v>
      </c>
      <c r="H82">
        <f t="shared" si="7"/>
        <v>0.16000000000000003</v>
      </c>
    </row>
    <row r="83" spans="1:8" x14ac:dyDescent="0.35">
      <c r="A83" t="s">
        <v>1</v>
      </c>
      <c r="B83" t="s">
        <v>1</v>
      </c>
      <c r="C83" t="s">
        <v>1</v>
      </c>
      <c r="D83" t="s">
        <v>2</v>
      </c>
      <c r="E83" t="s">
        <v>1</v>
      </c>
      <c r="F83" t="s">
        <v>1</v>
      </c>
      <c r="G83">
        <f t="shared" si="6"/>
        <v>0.60000000000000009</v>
      </c>
      <c r="H83">
        <f t="shared" si="7"/>
        <v>0.39999999999999991</v>
      </c>
    </row>
    <row r="84" spans="1:8" x14ac:dyDescent="0.35">
      <c r="A84" t="s">
        <v>1</v>
      </c>
      <c r="B84" t="s">
        <v>1</v>
      </c>
      <c r="C84" t="s">
        <v>1</v>
      </c>
      <c r="D84" t="s">
        <v>2</v>
      </c>
      <c r="E84" t="s">
        <v>1</v>
      </c>
      <c r="F84" t="s">
        <v>2</v>
      </c>
      <c r="G84">
        <f t="shared" si="6"/>
        <v>0.55000000000000004</v>
      </c>
      <c r="H84">
        <f t="shared" si="7"/>
        <v>0.44999999999999996</v>
      </c>
    </row>
    <row r="85" spans="1:8" x14ac:dyDescent="0.35">
      <c r="A85" t="s">
        <v>1</v>
      </c>
      <c r="B85" t="s">
        <v>1</v>
      </c>
      <c r="C85" t="s">
        <v>1</v>
      </c>
      <c r="D85" t="s">
        <v>2</v>
      </c>
      <c r="E85" t="s">
        <v>2</v>
      </c>
      <c r="F85" t="s">
        <v>1</v>
      </c>
      <c r="G85">
        <f t="shared" si="6"/>
        <v>0.5</v>
      </c>
      <c r="H85">
        <f t="shared" si="7"/>
        <v>0.5</v>
      </c>
    </row>
    <row r="86" spans="1:8" x14ac:dyDescent="0.35">
      <c r="A86" t="s">
        <v>1</v>
      </c>
      <c r="B86" t="s">
        <v>1</v>
      </c>
      <c r="C86" t="s">
        <v>1</v>
      </c>
      <c r="D86" t="s">
        <v>2</v>
      </c>
      <c r="E86" t="s">
        <v>2</v>
      </c>
      <c r="F86" t="s">
        <v>2</v>
      </c>
      <c r="G86">
        <f t="shared" si="6"/>
        <v>0.45</v>
      </c>
      <c r="H86">
        <f t="shared" si="7"/>
        <v>0.55000000000000004</v>
      </c>
    </row>
    <row r="87" spans="1:8" x14ac:dyDescent="0.35">
      <c r="A87" t="s">
        <v>1</v>
      </c>
      <c r="B87" t="s">
        <v>1</v>
      </c>
      <c r="C87" t="s">
        <v>2</v>
      </c>
      <c r="D87" t="s">
        <v>1</v>
      </c>
      <c r="E87" t="s">
        <v>1</v>
      </c>
      <c r="F87" t="s">
        <v>1</v>
      </c>
      <c r="G87">
        <f t="shared" si="6"/>
        <v>0.94</v>
      </c>
      <c r="H87">
        <f t="shared" si="7"/>
        <v>6.0000000000000053E-2</v>
      </c>
    </row>
    <row r="88" spans="1:8" x14ac:dyDescent="0.35">
      <c r="A88" t="s">
        <v>1</v>
      </c>
      <c r="B88" t="s">
        <v>1</v>
      </c>
      <c r="C88" t="s">
        <v>2</v>
      </c>
      <c r="D88" t="s">
        <v>1</v>
      </c>
      <c r="E88" t="s">
        <v>1</v>
      </c>
      <c r="F88" t="s">
        <v>2</v>
      </c>
      <c r="G88">
        <f t="shared" si="6"/>
        <v>0.8899999999999999</v>
      </c>
      <c r="H88">
        <f t="shared" si="7"/>
        <v>0.1100000000000001</v>
      </c>
    </row>
    <row r="89" spans="1:8" x14ac:dyDescent="0.35">
      <c r="A89" t="s">
        <v>1</v>
      </c>
      <c r="B89" t="s">
        <v>1</v>
      </c>
      <c r="C89" t="s">
        <v>2</v>
      </c>
      <c r="D89" t="s">
        <v>1</v>
      </c>
      <c r="E89" t="s">
        <v>2</v>
      </c>
      <c r="F89" t="s">
        <v>1</v>
      </c>
      <c r="G89">
        <f t="shared" si="6"/>
        <v>0.84</v>
      </c>
      <c r="H89">
        <f t="shared" si="7"/>
        <v>0.16000000000000003</v>
      </c>
    </row>
    <row r="90" spans="1:8" x14ac:dyDescent="0.35">
      <c r="A90" t="s">
        <v>1</v>
      </c>
      <c r="B90" t="s">
        <v>1</v>
      </c>
      <c r="C90" t="s">
        <v>2</v>
      </c>
      <c r="D90" t="s">
        <v>1</v>
      </c>
      <c r="E90" t="s">
        <v>2</v>
      </c>
      <c r="F90" t="s">
        <v>2</v>
      </c>
      <c r="G90">
        <f t="shared" si="6"/>
        <v>0.78999999999999992</v>
      </c>
      <c r="H90">
        <f t="shared" si="7"/>
        <v>0.21000000000000008</v>
      </c>
    </row>
    <row r="91" spans="1:8" x14ac:dyDescent="0.35">
      <c r="A91" t="s">
        <v>1</v>
      </c>
      <c r="B91" t="s">
        <v>1</v>
      </c>
      <c r="C91" t="s">
        <v>2</v>
      </c>
      <c r="D91" t="s">
        <v>2</v>
      </c>
      <c r="E91" t="s">
        <v>1</v>
      </c>
      <c r="F91" t="s">
        <v>1</v>
      </c>
      <c r="G91">
        <f t="shared" si="6"/>
        <v>0.55000000000000004</v>
      </c>
      <c r="H91">
        <f t="shared" si="7"/>
        <v>0.44999999999999996</v>
      </c>
    </row>
    <row r="92" spans="1:8" x14ac:dyDescent="0.35">
      <c r="A92" t="s">
        <v>1</v>
      </c>
      <c r="B92" t="s">
        <v>1</v>
      </c>
      <c r="C92" t="s">
        <v>2</v>
      </c>
      <c r="D92" t="s">
        <v>2</v>
      </c>
      <c r="E92" t="s">
        <v>1</v>
      </c>
      <c r="F92" t="s">
        <v>2</v>
      </c>
      <c r="G92">
        <f t="shared" si="6"/>
        <v>0.5</v>
      </c>
      <c r="H92">
        <f t="shared" si="7"/>
        <v>0.5</v>
      </c>
    </row>
    <row r="93" spans="1:8" x14ac:dyDescent="0.35">
      <c r="A93" t="s">
        <v>1</v>
      </c>
      <c r="B93" t="s">
        <v>1</v>
      </c>
      <c r="C93" t="s">
        <v>2</v>
      </c>
      <c r="D93" t="s">
        <v>2</v>
      </c>
      <c r="E93" t="s">
        <v>2</v>
      </c>
      <c r="F93" t="s">
        <v>1</v>
      </c>
      <c r="G93">
        <f t="shared" si="6"/>
        <v>0.45</v>
      </c>
      <c r="H93">
        <f t="shared" si="7"/>
        <v>0.55000000000000004</v>
      </c>
    </row>
    <row r="94" spans="1:8" x14ac:dyDescent="0.35">
      <c r="A94" t="s">
        <v>1</v>
      </c>
      <c r="B94" t="s">
        <v>1</v>
      </c>
      <c r="C94" t="s">
        <v>2</v>
      </c>
      <c r="D94" t="s">
        <v>2</v>
      </c>
      <c r="E94" t="s">
        <v>2</v>
      </c>
      <c r="F94" t="s">
        <v>2</v>
      </c>
      <c r="G94">
        <f t="shared" si="6"/>
        <v>0.4</v>
      </c>
      <c r="H94">
        <f t="shared" si="7"/>
        <v>0.6</v>
      </c>
    </row>
    <row r="95" spans="1:8" x14ac:dyDescent="0.35">
      <c r="A95" t="s">
        <v>1</v>
      </c>
      <c r="B95" t="s">
        <v>2</v>
      </c>
      <c r="C95" t="s">
        <v>1</v>
      </c>
      <c r="D95" t="s">
        <v>1</v>
      </c>
      <c r="E95" t="s">
        <v>1</v>
      </c>
      <c r="F95" t="s">
        <v>1</v>
      </c>
      <c r="G95">
        <f t="shared" si="6"/>
        <v>0.8899999999999999</v>
      </c>
      <c r="H95">
        <f t="shared" si="7"/>
        <v>0.1100000000000001</v>
      </c>
    </row>
    <row r="96" spans="1:8" x14ac:dyDescent="0.35">
      <c r="A96" t="s">
        <v>1</v>
      </c>
      <c r="B96" t="s">
        <v>2</v>
      </c>
      <c r="C96" t="s">
        <v>1</v>
      </c>
      <c r="D96" t="s">
        <v>1</v>
      </c>
      <c r="E96" t="s">
        <v>1</v>
      </c>
      <c r="F96" t="s">
        <v>2</v>
      </c>
      <c r="G96">
        <f t="shared" si="6"/>
        <v>0.83999999999999986</v>
      </c>
      <c r="H96">
        <f t="shared" si="7"/>
        <v>0.16000000000000014</v>
      </c>
    </row>
    <row r="97" spans="1:8" x14ac:dyDescent="0.35">
      <c r="A97" t="s">
        <v>1</v>
      </c>
      <c r="B97" t="s">
        <v>2</v>
      </c>
      <c r="C97" t="s">
        <v>1</v>
      </c>
      <c r="D97" t="s">
        <v>1</v>
      </c>
      <c r="E97" t="s">
        <v>2</v>
      </c>
      <c r="F97" t="s">
        <v>1</v>
      </c>
      <c r="G97">
        <f t="shared" si="6"/>
        <v>0.78999999999999992</v>
      </c>
      <c r="H97">
        <f t="shared" si="7"/>
        <v>0.21000000000000008</v>
      </c>
    </row>
    <row r="98" spans="1:8" x14ac:dyDescent="0.35">
      <c r="A98" t="s">
        <v>1</v>
      </c>
      <c r="B98" t="s">
        <v>2</v>
      </c>
      <c r="C98" t="s">
        <v>1</v>
      </c>
      <c r="D98" t="s">
        <v>1</v>
      </c>
      <c r="E98" t="s">
        <v>2</v>
      </c>
      <c r="F98" t="s">
        <v>2</v>
      </c>
      <c r="G98">
        <f t="shared" si="6"/>
        <v>0.73999999999999988</v>
      </c>
      <c r="H98">
        <f t="shared" si="7"/>
        <v>0.26000000000000012</v>
      </c>
    </row>
    <row r="99" spans="1:8" x14ac:dyDescent="0.35">
      <c r="A99" t="s">
        <v>1</v>
      </c>
      <c r="B99" t="s">
        <v>2</v>
      </c>
      <c r="C99" t="s">
        <v>1</v>
      </c>
      <c r="D99" t="s">
        <v>2</v>
      </c>
      <c r="E99" t="s">
        <v>1</v>
      </c>
      <c r="F99" t="s">
        <v>1</v>
      </c>
      <c r="G99">
        <f t="shared" si="6"/>
        <v>0.49999999999999994</v>
      </c>
      <c r="H99">
        <f t="shared" si="7"/>
        <v>0.5</v>
      </c>
    </row>
    <row r="100" spans="1:8" x14ac:dyDescent="0.35">
      <c r="A100" t="s">
        <v>1</v>
      </c>
      <c r="B100" t="s">
        <v>2</v>
      </c>
      <c r="C100" t="s">
        <v>1</v>
      </c>
      <c r="D100" t="s">
        <v>2</v>
      </c>
      <c r="E100" t="s">
        <v>1</v>
      </c>
      <c r="F100" t="s">
        <v>2</v>
      </c>
      <c r="G100">
        <f t="shared" si="6"/>
        <v>0.44999999999999996</v>
      </c>
      <c r="H100">
        <f t="shared" si="7"/>
        <v>0.55000000000000004</v>
      </c>
    </row>
    <row r="101" spans="1:8" x14ac:dyDescent="0.35">
      <c r="A101" t="s">
        <v>1</v>
      </c>
      <c r="B101" t="s">
        <v>2</v>
      </c>
      <c r="C101" t="s">
        <v>1</v>
      </c>
      <c r="D101" t="s">
        <v>2</v>
      </c>
      <c r="E101" t="s">
        <v>2</v>
      </c>
      <c r="F101" t="s">
        <v>1</v>
      </c>
      <c r="G101">
        <f t="shared" si="6"/>
        <v>0.39999999999999997</v>
      </c>
      <c r="H101">
        <f t="shared" si="7"/>
        <v>0.60000000000000009</v>
      </c>
    </row>
    <row r="102" spans="1:8" x14ac:dyDescent="0.35">
      <c r="A102" t="s">
        <v>1</v>
      </c>
      <c r="B102" t="s">
        <v>2</v>
      </c>
      <c r="C102" t="s">
        <v>1</v>
      </c>
      <c r="D102" t="s">
        <v>2</v>
      </c>
      <c r="E102" t="s">
        <v>2</v>
      </c>
      <c r="F102" t="s">
        <v>2</v>
      </c>
      <c r="G102">
        <f t="shared" si="6"/>
        <v>0.35</v>
      </c>
      <c r="H102">
        <f t="shared" si="7"/>
        <v>0.65</v>
      </c>
    </row>
    <row r="103" spans="1:8" x14ac:dyDescent="0.35">
      <c r="A103" t="s">
        <v>1</v>
      </c>
      <c r="B103" t="s">
        <v>2</v>
      </c>
      <c r="C103" t="s">
        <v>2</v>
      </c>
      <c r="D103" t="s">
        <v>1</v>
      </c>
      <c r="E103" t="s">
        <v>1</v>
      </c>
      <c r="F103" t="s">
        <v>1</v>
      </c>
      <c r="G103">
        <f t="shared" si="6"/>
        <v>0.84</v>
      </c>
      <c r="H103">
        <f t="shared" si="7"/>
        <v>0.16000000000000003</v>
      </c>
    </row>
    <row r="104" spans="1:8" x14ac:dyDescent="0.35">
      <c r="A104" t="s">
        <v>1</v>
      </c>
      <c r="B104" t="s">
        <v>2</v>
      </c>
      <c r="C104" t="s">
        <v>2</v>
      </c>
      <c r="D104" t="s">
        <v>1</v>
      </c>
      <c r="E104" t="s">
        <v>1</v>
      </c>
      <c r="F104" t="s">
        <v>2</v>
      </c>
      <c r="G104">
        <f t="shared" si="6"/>
        <v>0.78999999999999992</v>
      </c>
      <c r="H104">
        <f t="shared" si="7"/>
        <v>0.21000000000000008</v>
      </c>
    </row>
    <row r="105" spans="1:8" x14ac:dyDescent="0.35">
      <c r="A105" t="s">
        <v>1</v>
      </c>
      <c r="B105" t="s">
        <v>2</v>
      </c>
      <c r="C105" t="s">
        <v>2</v>
      </c>
      <c r="D105" t="s">
        <v>1</v>
      </c>
      <c r="E105" t="s">
        <v>2</v>
      </c>
      <c r="F105" t="s">
        <v>1</v>
      </c>
      <c r="G105">
        <f t="shared" si="6"/>
        <v>0.74</v>
      </c>
      <c r="H105">
        <f t="shared" si="7"/>
        <v>0.26</v>
      </c>
    </row>
    <row r="106" spans="1:8" x14ac:dyDescent="0.35">
      <c r="A106" t="s">
        <v>1</v>
      </c>
      <c r="B106" t="s">
        <v>2</v>
      </c>
      <c r="C106" t="s">
        <v>2</v>
      </c>
      <c r="D106" t="s">
        <v>1</v>
      </c>
      <c r="E106" t="s">
        <v>2</v>
      </c>
      <c r="F106" t="s">
        <v>2</v>
      </c>
      <c r="G106">
        <f t="shared" si="6"/>
        <v>0.69</v>
      </c>
      <c r="H106">
        <f t="shared" si="7"/>
        <v>0.31000000000000005</v>
      </c>
    </row>
    <row r="107" spans="1:8" x14ac:dyDescent="0.35">
      <c r="A107" t="s">
        <v>1</v>
      </c>
      <c r="B107" t="s">
        <v>2</v>
      </c>
      <c r="C107" t="s">
        <v>2</v>
      </c>
      <c r="D107" t="s">
        <v>2</v>
      </c>
      <c r="E107" t="s">
        <v>1</v>
      </c>
      <c r="F107" t="s">
        <v>1</v>
      </c>
      <c r="G107">
        <f t="shared" si="6"/>
        <v>0.45</v>
      </c>
      <c r="H107">
        <f t="shared" si="7"/>
        <v>0.55000000000000004</v>
      </c>
    </row>
    <row r="108" spans="1:8" x14ac:dyDescent="0.35">
      <c r="A108" t="s">
        <v>1</v>
      </c>
      <c r="B108" t="s">
        <v>2</v>
      </c>
      <c r="C108" t="s">
        <v>2</v>
      </c>
      <c r="D108" t="s">
        <v>2</v>
      </c>
      <c r="E108" t="s">
        <v>1</v>
      </c>
      <c r="F108" t="s">
        <v>2</v>
      </c>
      <c r="G108">
        <f t="shared" si="6"/>
        <v>0.4</v>
      </c>
      <c r="H108">
        <f t="shared" si="7"/>
        <v>0.6</v>
      </c>
    </row>
    <row r="109" spans="1:8" x14ac:dyDescent="0.35">
      <c r="A109" t="s">
        <v>1</v>
      </c>
      <c r="B109" t="s">
        <v>2</v>
      </c>
      <c r="C109" t="s">
        <v>2</v>
      </c>
      <c r="D109" t="s">
        <v>2</v>
      </c>
      <c r="E109" t="s">
        <v>2</v>
      </c>
      <c r="F109" t="s">
        <v>1</v>
      </c>
      <c r="G109">
        <f t="shared" si="6"/>
        <v>0.35</v>
      </c>
      <c r="H109">
        <f t="shared" si="7"/>
        <v>0.65</v>
      </c>
    </row>
    <row r="110" spans="1:8" x14ac:dyDescent="0.35">
      <c r="A110" t="s">
        <v>1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>
        <f t="shared" si="6"/>
        <v>0.3</v>
      </c>
      <c r="H110">
        <f t="shared" si="7"/>
        <v>0.7</v>
      </c>
    </row>
    <row r="111" spans="1:8" x14ac:dyDescent="0.35">
      <c r="A111" t="s">
        <v>2</v>
      </c>
      <c r="B111" t="s">
        <v>1</v>
      </c>
      <c r="C111" t="s">
        <v>1</v>
      </c>
      <c r="D111" t="s">
        <v>1</v>
      </c>
      <c r="E111" t="s">
        <v>1</v>
      </c>
      <c r="F111" t="s">
        <v>1</v>
      </c>
      <c r="G111">
        <f t="shared" ref="G111:G142" si="8">IF(SUM(IF(A111="T",0.3,0),IF(B111="T",0.1,0),IF(C111="T",0.05,0),IF(D111="T",0.3,0),IF(E111="T",0.1,0),IF(F111="T",0.05,0),IF(AND(A111="T",D111="T"),0.09,0))=0,0.0001,IF(SUM(IF(A111="T",0.3,0),IF(B111="T",0.1,0),IF(C111="T",0.05,0),IF(D111="T",0.3,0),IF(E111="T",0.1,0),IF(F111="T",0.05,0),IF(AND(A111="T",D111="T"),0.09,0))=1,0.999,SUM(IF(A111="T",0.3,0),IF(B111="T",0.1,0),IF(C111="T",0.05,0),IF(D111="T",0.3,0),IF(E111="T",0.1,0),IF(F111="T",0.05,0),IF(AND(A111="T",D111="T"),0.09,0))))</f>
        <v>0.60000000000000009</v>
      </c>
      <c r="H111">
        <f t="shared" ref="H111:H142" si="9">1-G111</f>
        <v>0.39999999999999991</v>
      </c>
    </row>
    <row r="112" spans="1:8" x14ac:dyDescent="0.35">
      <c r="A112" t="s">
        <v>2</v>
      </c>
      <c r="B112" t="s">
        <v>1</v>
      </c>
      <c r="C112" t="s">
        <v>1</v>
      </c>
      <c r="D112" t="s">
        <v>1</v>
      </c>
      <c r="E112" t="s">
        <v>1</v>
      </c>
      <c r="F112" t="s">
        <v>2</v>
      </c>
      <c r="G112">
        <f t="shared" si="8"/>
        <v>0.55000000000000004</v>
      </c>
      <c r="H112">
        <f t="shared" si="9"/>
        <v>0.44999999999999996</v>
      </c>
    </row>
    <row r="113" spans="1:8" x14ac:dyDescent="0.35">
      <c r="A113" t="s">
        <v>2</v>
      </c>
      <c r="B113" t="s">
        <v>1</v>
      </c>
      <c r="C113" t="s">
        <v>1</v>
      </c>
      <c r="D113" t="s">
        <v>1</v>
      </c>
      <c r="E113" t="s">
        <v>2</v>
      </c>
      <c r="F113" t="s">
        <v>1</v>
      </c>
      <c r="G113">
        <f t="shared" si="8"/>
        <v>0.5</v>
      </c>
      <c r="H113">
        <f t="shared" si="9"/>
        <v>0.5</v>
      </c>
    </row>
    <row r="114" spans="1:8" x14ac:dyDescent="0.35">
      <c r="A114" t="s">
        <v>2</v>
      </c>
      <c r="B114" t="s">
        <v>1</v>
      </c>
      <c r="C114" t="s">
        <v>1</v>
      </c>
      <c r="D114" t="s">
        <v>1</v>
      </c>
      <c r="E114" t="s">
        <v>2</v>
      </c>
      <c r="F114" t="s">
        <v>2</v>
      </c>
      <c r="G114">
        <f t="shared" si="8"/>
        <v>0.45</v>
      </c>
      <c r="H114">
        <f t="shared" si="9"/>
        <v>0.55000000000000004</v>
      </c>
    </row>
    <row r="115" spans="1:8" x14ac:dyDescent="0.35">
      <c r="A115" t="s">
        <v>2</v>
      </c>
      <c r="B115" t="s">
        <v>1</v>
      </c>
      <c r="C115" t="s">
        <v>1</v>
      </c>
      <c r="D115" t="s">
        <v>2</v>
      </c>
      <c r="E115" t="s">
        <v>1</v>
      </c>
      <c r="F115" t="s">
        <v>1</v>
      </c>
      <c r="G115">
        <f t="shared" si="8"/>
        <v>0.3</v>
      </c>
      <c r="H115">
        <f t="shared" si="9"/>
        <v>0.7</v>
      </c>
    </row>
    <row r="116" spans="1:8" x14ac:dyDescent="0.35">
      <c r="A116" t="s">
        <v>2</v>
      </c>
      <c r="B116" t="s">
        <v>1</v>
      </c>
      <c r="C116" t="s">
        <v>1</v>
      </c>
      <c r="D116" t="s">
        <v>2</v>
      </c>
      <c r="E116" t="s">
        <v>1</v>
      </c>
      <c r="F116" t="s">
        <v>2</v>
      </c>
      <c r="G116">
        <f t="shared" si="8"/>
        <v>0.25</v>
      </c>
      <c r="H116">
        <f t="shared" si="9"/>
        <v>0.75</v>
      </c>
    </row>
    <row r="117" spans="1:8" x14ac:dyDescent="0.35">
      <c r="A117" t="s">
        <v>2</v>
      </c>
      <c r="B117" t="s">
        <v>1</v>
      </c>
      <c r="C117" t="s">
        <v>1</v>
      </c>
      <c r="D117" t="s">
        <v>2</v>
      </c>
      <c r="E117" t="s">
        <v>2</v>
      </c>
      <c r="F117" t="s">
        <v>1</v>
      </c>
      <c r="G117">
        <f t="shared" si="8"/>
        <v>0.2</v>
      </c>
      <c r="H117">
        <f t="shared" si="9"/>
        <v>0.8</v>
      </c>
    </row>
    <row r="118" spans="1:8" x14ac:dyDescent="0.35">
      <c r="A118" t="s">
        <v>2</v>
      </c>
      <c r="B118" t="s">
        <v>1</v>
      </c>
      <c r="C118" t="s">
        <v>1</v>
      </c>
      <c r="D118" t="s">
        <v>2</v>
      </c>
      <c r="E118" t="s">
        <v>2</v>
      </c>
      <c r="F118" t="s">
        <v>2</v>
      </c>
      <c r="G118">
        <f t="shared" si="8"/>
        <v>0.15000000000000002</v>
      </c>
      <c r="H118">
        <f t="shared" si="9"/>
        <v>0.85</v>
      </c>
    </row>
    <row r="119" spans="1:8" x14ac:dyDescent="0.35">
      <c r="A119" t="s">
        <v>2</v>
      </c>
      <c r="B119" t="s">
        <v>1</v>
      </c>
      <c r="C119" t="s">
        <v>2</v>
      </c>
      <c r="D119" t="s">
        <v>1</v>
      </c>
      <c r="E119" t="s">
        <v>1</v>
      </c>
      <c r="F119" t="s">
        <v>1</v>
      </c>
      <c r="G119">
        <f t="shared" si="8"/>
        <v>0.55000000000000004</v>
      </c>
      <c r="H119">
        <f t="shared" si="9"/>
        <v>0.44999999999999996</v>
      </c>
    </row>
    <row r="120" spans="1:8" x14ac:dyDescent="0.35">
      <c r="A120" t="s">
        <v>2</v>
      </c>
      <c r="B120" t="s">
        <v>1</v>
      </c>
      <c r="C120" t="s">
        <v>2</v>
      </c>
      <c r="D120" t="s">
        <v>1</v>
      </c>
      <c r="E120" t="s">
        <v>1</v>
      </c>
      <c r="F120" t="s">
        <v>2</v>
      </c>
      <c r="G120">
        <f t="shared" si="8"/>
        <v>0.5</v>
      </c>
      <c r="H120">
        <f t="shared" si="9"/>
        <v>0.5</v>
      </c>
    </row>
    <row r="121" spans="1:8" x14ac:dyDescent="0.35">
      <c r="A121" t="s">
        <v>2</v>
      </c>
      <c r="B121" t="s">
        <v>1</v>
      </c>
      <c r="C121" t="s">
        <v>2</v>
      </c>
      <c r="D121" t="s">
        <v>1</v>
      </c>
      <c r="E121" t="s">
        <v>2</v>
      </c>
      <c r="F121" t="s">
        <v>1</v>
      </c>
      <c r="G121">
        <f t="shared" si="8"/>
        <v>0.45</v>
      </c>
      <c r="H121">
        <f t="shared" si="9"/>
        <v>0.55000000000000004</v>
      </c>
    </row>
    <row r="122" spans="1:8" x14ac:dyDescent="0.35">
      <c r="A122" t="s">
        <v>2</v>
      </c>
      <c r="B122" t="s">
        <v>1</v>
      </c>
      <c r="C122" t="s">
        <v>2</v>
      </c>
      <c r="D122" t="s">
        <v>1</v>
      </c>
      <c r="E122" t="s">
        <v>2</v>
      </c>
      <c r="F122" t="s">
        <v>2</v>
      </c>
      <c r="G122">
        <f t="shared" si="8"/>
        <v>0.4</v>
      </c>
      <c r="H122">
        <f t="shared" si="9"/>
        <v>0.6</v>
      </c>
    </row>
    <row r="123" spans="1:8" x14ac:dyDescent="0.35">
      <c r="A123" t="s">
        <v>2</v>
      </c>
      <c r="B123" t="s">
        <v>1</v>
      </c>
      <c r="C123" t="s">
        <v>2</v>
      </c>
      <c r="D123" t="s">
        <v>2</v>
      </c>
      <c r="E123" t="s">
        <v>1</v>
      </c>
      <c r="F123" t="s">
        <v>1</v>
      </c>
      <c r="G123">
        <f t="shared" si="8"/>
        <v>0.25</v>
      </c>
      <c r="H123">
        <f t="shared" si="9"/>
        <v>0.75</v>
      </c>
    </row>
    <row r="124" spans="1:8" x14ac:dyDescent="0.35">
      <c r="A124" t="s">
        <v>2</v>
      </c>
      <c r="B124" t="s">
        <v>1</v>
      </c>
      <c r="C124" t="s">
        <v>2</v>
      </c>
      <c r="D124" t="s">
        <v>2</v>
      </c>
      <c r="E124" t="s">
        <v>1</v>
      </c>
      <c r="F124" t="s">
        <v>2</v>
      </c>
      <c r="G124">
        <f t="shared" si="8"/>
        <v>0.2</v>
      </c>
      <c r="H124">
        <f t="shared" si="9"/>
        <v>0.8</v>
      </c>
    </row>
    <row r="125" spans="1:8" x14ac:dyDescent="0.35">
      <c r="A125" t="s">
        <v>2</v>
      </c>
      <c r="B125" t="s">
        <v>1</v>
      </c>
      <c r="C125" t="s">
        <v>2</v>
      </c>
      <c r="D125" t="s">
        <v>2</v>
      </c>
      <c r="E125" t="s">
        <v>2</v>
      </c>
      <c r="F125" t="s">
        <v>1</v>
      </c>
      <c r="G125">
        <f t="shared" si="8"/>
        <v>0.15000000000000002</v>
      </c>
      <c r="H125">
        <f t="shared" si="9"/>
        <v>0.85</v>
      </c>
    </row>
    <row r="126" spans="1:8" x14ac:dyDescent="0.35">
      <c r="A126" t="s">
        <v>2</v>
      </c>
      <c r="B126" t="s">
        <v>1</v>
      </c>
      <c r="C126" t="s">
        <v>2</v>
      </c>
      <c r="D126" t="s">
        <v>2</v>
      </c>
      <c r="E126" t="s">
        <v>2</v>
      </c>
      <c r="F126" t="s">
        <v>2</v>
      </c>
      <c r="G126">
        <f t="shared" si="8"/>
        <v>0.1</v>
      </c>
      <c r="H126">
        <f t="shared" si="9"/>
        <v>0.9</v>
      </c>
    </row>
    <row r="127" spans="1:8" x14ac:dyDescent="0.35">
      <c r="A127" t="s">
        <v>2</v>
      </c>
      <c r="B127" t="s">
        <v>2</v>
      </c>
      <c r="C127" t="s">
        <v>1</v>
      </c>
      <c r="D127" t="s">
        <v>1</v>
      </c>
      <c r="E127" t="s">
        <v>1</v>
      </c>
      <c r="F127" t="s">
        <v>1</v>
      </c>
      <c r="G127">
        <f t="shared" si="8"/>
        <v>0.49999999999999994</v>
      </c>
      <c r="H127">
        <f t="shared" si="9"/>
        <v>0.5</v>
      </c>
    </row>
    <row r="128" spans="1:8" x14ac:dyDescent="0.35">
      <c r="A128" t="s">
        <v>2</v>
      </c>
      <c r="B128" t="s">
        <v>2</v>
      </c>
      <c r="C128" t="s">
        <v>1</v>
      </c>
      <c r="D128" t="s">
        <v>1</v>
      </c>
      <c r="E128" t="s">
        <v>1</v>
      </c>
      <c r="F128" t="s">
        <v>2</v>
      </c>
      <c r="G128">
        <f t="shared" si="8"/>
        <v>0.44999999999999996</v>
      </c>
      <c r="H128">
        <f t="shared" si="9"/>
        <v>0.55000000000000004</v>
      </c>
    </row>
    <row r="129" spans="1:8" x14ac:dyDescent="0.35">
      <c r="A129" t="s">
        <v>2</v>
      </c>
      <c r="B129" t="s">
        <v>2</v>
      </c>
      <c r="C129" t="s">
        <v>1</v>
      </c>
      <c r="D129" t="s">
        <v>1</v>
      </c>
      <c r="E129" t="s">
        <v>2</v>
      </c>
      <c r="F129" t="s">
        <v>1</v>
      </c>
      <c r="G129">
        <f t="shared" si="8"/>
        <v>0.39999999999999997</v>
      </c>
      <c r="H129">
        <f t="shared" si="9"/>
        <v>0.60000000000000009</v>
      </c>
    </row>
    <row r="130" spans="1:8" x14ac:dyDescent="0.35">
      <c r="A130" t="s">
        <v>2</v>
      </c>
      <c r="B130" t="s">
        <v>2</v>
      </c>
      <c r="C130" t="s">
        <v>1</v>
      </c>
      <c r="D130" t="s">
        <v>1</v>
      </c>
      <c r="E130" t="s">
        <v>2</v>
      </c>
      <c r="F130" t="s">
        <v>2</v>
      </c>
      <c r="G130">
        <f t="shared" si="8"/>
        <v>0.35</v>
      </c>
      <c r="H130">
        <f t="shared" si="9"/>
        <v>0.65</v>
      </c>
    </row>
    <row r="131" spans="1:8" x14ac:dyDescent="0.35">
      <c r="A131" t="s">
        <v>2</v>
      </c>
      <c r="B131" t="s">
        <v>2</v>
      </c>
      <c r="C131" t="s">
        <v>1</v>
      </c>
      <c r="D131" t="s">
        <v>2</v>
      </c>
      <c r="E131" t="s">
        <v>1</v>
      </c>
      <c r="F131" t="s">
        <v>1</v>
      </c>
      <c r="G131">
        <f t="shared" si="8"/>
        <v>0.2</v>
      </c>
      <c r="H131">
        <f t="shared" si="9"/>
        <v>0.8</v>
      </c>
    </row>
    <row r="132" spans="1:8" x14ac:dyDescent="0.35">
      <c r="A132" t="s">
        <v>2</v>
      </c>
      <c r="B132" t="s">
        <v>2</v>
      </c>
      <c r="C132" t="s">
        <v>1</v>
      </c>
      <c r="D132" t="s">
        <v>2</v>
      </c>
      <c r="E132" t="s">
        <v>1</v>
      </c>
      <c r="F132" t="s">
        <v>2</v>
      </c>
      <c r="G132">
        <f t="shared" si="8"/>
        <v>0.15000000000000002</v>
      </c>
      <c r="H132">
        <f t="shared" si="9"/>
        <v>0.85</v>
      </c>
    </row>
    <row r="133" spans="1:8" x14ac:dyDescent="0.35">
      <c r="A133" t="s">
        <v>2</v>
      </c>
      <c r="B133" t="s">
        <v>2</v>
      </c>
      <c r="C133" t="s">
        <v>1</v>
      </c>
      <c r="D133" t="s">
        <v>2</v>
      </c>
      <c r="E133" t="s">
        <v>2</v>
      </c>
      <c r="F133" t="s">
        <v>1</v>
      </c>
      <c r="G133">
        <f t="shared" si="8"/>
        <v>0.1</v>
      </c>
      <c r="H133">
        <f t="shared" si="9"/>
        <v>0.9</v>
      </c>
    </row>
    <row r="134" spans="1:8" x14ac:dyDescent="0.35">
      <c r="A134" t="s">
        <v>2</v>
      </c>
      <c r="B134" t="s">
        <v>2</v>
      </c>
      <c r="C134" t="s">
        <v>1</v>
      </c>
      <c r="D134" t="s">
        <v>2</v>
      </c>
      <c r="E134" t="s">
        <v>2</v>
      </c>
      <c r="F134" t="s">
        <v>2</v>
      </c>
      <c r="G134">
        <f t="shared" si="8"/>
        <v>0.05</v>
      </c>
      <c r="H134">
        <f t="shared" si="9"/>
        <v>0.95</v>
      </c>
    </row>
    <row r="135" spans="1:8" x14ac:dyDescent="0.35">
      <c r="A135" t="s">
        <v>2</v>
      </c>
      <c r="B135" t="s">
        <v>2</v>
      </c>
      <c r="C135" t="s">
        <v>2</v>
      </c>
      <c r="D135" t="s">
        <v>1</v>
      </c>
      <c r="E135" t="s">
        <v>1</v>
      </c>
      <c r="F135" t="s">
        <v>1</v>
      </c>
      <c r="G135">
        <f t="shared" si="8"/>
        <v>0.45</v>
      </c>
      <c r="H135">
        <f t="shared" si="9"/>
        <v>0.55000000000000004</v>
      </c>
    </row>
    <row r="136" spans="1:8" x14ac:dyDescent="0.35">
      <c r="A136" t="s">
        <v>2</v>
      </c>
      <c r="B136" t="s">
        <v>2</v>
      </c>
      <c r="C136" t="s">
        <v>2</v>
      </c>
      <c r="D136" t="s">
        <v>1</v>
      </c>
      <c r="E136" t="s">
        <v>1</v>
      </c>
      <c r="F136" t="s">
        <v>2</v>
      </c>
      <c r="G136">
        <f t="shared" si="8"/>
        <v>0.4</v>
      </c>
      <c r="H136">
        <f t="shared" si="9"/>
        <v>0.6</v>
      </c>
    </row>
    <row r="137" spans="1:8" x14ac:dyDescent="0.35">
      <c r="A137" t="s">
        <v>2</v>
      </c>
      <c r="B137" t="s">
        <v>2</v>
      </c>
      <c r="C137" t="s">
        <v>2</v>
      </c>
      <c r="D137" t="s">
        <v>1</v>
      </c>
      <c r="E137" t="s">
        <v>2</v>
      </c>
      <c r="F137" t="s">
        <v>1</v>
      </c>
      <c r="G137">
        <f t="shared" si="8"/>
        <v>0.35</v>
      </c>
      <c r="H137">
        <f t="shared" si="9"/>
        <v>0.65</v>
      </c>
    </row>
    <row r="138" spans="1:8" x14ac:dyDescent="0.35">
      <c r="A138" t="s">
        <v>2</v>
      </c>
      <c r="B138" t="s">
        <v>2</v>
      </c>
      <c r="C138" t="s">
        <v>2</v>
      </c>
      <c r="D138" t="s">
        <v>1</v>
      </c>
      <c r="E138" t="s">
        <v>2</v>
      </c>
      <c r="F138" t="s">
        <v>2</v>
      </c>
      <c r="G138">
        <f t="shared" si="8"/>
        <v>0.3</v>
      </c>
      <c r="H138">
        <f t="shared" si="9"/>
        <v>0.7</v>
      </c>
    </row>
    <row r="139" spans="1:8" x14ac:dyDescent="0.35">
      <c r="A139" t="s">
        <v>2</v>
      </c>
      <c r="B139" t="s">
        <v>2</v>
      </c>
      <c r="C139" t="s">
        <v>2</v>
      </c>
      <c r="D139" t="s">
        <v>2</v>
      </c>
      <c r="E139" t="s">
        <v>1</v>
      </c>
      <c r="F139" t="s">
        <v>1</v>
      </c>
      <c r="G139">
        <f t="shared" si="8"/>
        <v>0.15000000000000002</v>
      </c>
      <c r="H139">
        <f t="shared" si="9"/>
        <v>0.85</v>
      </c>
    </row>
    <row r="140" spans="1:8" x14ac:dyDescent="0.35">
      <c r="A140" t="s">
        <v>2</v>
      </c>
      <c r="B140" t="s">
        <v>2</v>
      </c>
      <c r="C140" t="s">
        <v>2</v>
      </c>
      <c r="D140" t="s">
        <v>2</v>
      </c>
      <c r="E140" t="s">
        <v>1</v>
      </c>
      <c r="F140" t="s">
        <v>2</v>
      </c>
      <c r="G140">
        <f t="shared" si="8"/>
        <v>0.1</v>
      </c>
      <c r="H140">
        <f t="shared" si="9"/>
        <v>0.9</v>
      </c>
    </row>
    <row r="141" spans="1:8" x14ac:dyDescent="0.35">
      <c r="A141" t="s">
        <v>2</v>
      </c>
      <c r="B141" t="s">
        <v>2</v>
      </c>
      <c r="C141" t="s">
        <v>2</v>
      </c>
      <c r="D141" t="s">
        <v>2</v>
      </c>
      <c r="E141" t="s">
        <v>2</v>
      </c>
      <c r="F141" t="s">
        <v>1</v>
      </c>
      <c r="G141">
        <f t="shared" si="8"/>
        <v>0.05</v>
      </c>
      <c r="H141">
        <f t="shared" si="9"/>
        <v>0.95</v>
      </c>
    </row>
    <row r="142" spans="1:8" x14ac:dyDescent="0.35">
      <c r="A142" t="s">
        <v>2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>
        <f t="shared" si="8"/>
        <v>1E-4</v>
      </c>
      <c r="H142">
        <f t="shared" si="9"/>
        <v>0.99990000000000001</v>
      </c>
    </row>
    <row r="144" spans="1:8" x14ac:dyDescent="0.35">
      <c r="A144" t="s">
        <v>25</v>
      </c>
    </row>
    <row r="145" spans="1:8" x14ac:dyDescent="0.35">
      <c r="A145" t="s">
        <v>19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 t="s">
        <v>1</v>
      </c>
      <c r="H145" t="s">
        <v>2</v>
      </c>
    </row>
    <row r="146" spans="1:8" x14ac:dyDescent="0.35">
      <c r="A146" t="s">
        <v>1</v>
      </c>
      <c r="B146" t="s">
        <v>1</v>
      </c>
      <c r="C146" t="s">
        <v>1</v>
      </c>
      <c r="D146" t="s">
        <v>1</v>
      </c>
      <c r="E146" t="s">
        <v>1</v>
      </c>
      <c r="F146" t="s">
        <v>1</v>
      </c>
      <c r="G146">
        <f t="shared" ref="G146:G177" si="10">SUM(IF(A146="T",0.01,0),IF(B146="T",0.3,0),IF(C146="T",0.1,0),IF(D146="T",0.01,0),IF(E146="T",0.3,0),IF(F146="T",0.1,0),IF(AND(B146="T",E146="T"),0.05,0),IF(AND(A146="F",D146="F"),0.07,0))</f>
        <v>0.87</v>
      </c>
      <c r="H146">
        <f t="shared" ref="H146:H177" si="11">1-G146</f>
        <v>0.13</v>
      </c>
    </row>
    <row r="147" spans="1:8" x14ac:dyDescent="0.35">
      <c r="A147" t="s">
        <v>1</v>
      </c>
      <c r="B147" t="s">
        <v>1</v>
      </c>
      <c r="C147" t="s">
        <v>1</v>
      </c>
      <c r="D147" t="s">
        <v>1</v>
      </c>
      <c r="E147" t="s">
        <v>1</v>
      </c>
      <c r="F147" t="s">
        <v>2</v>
      </c>
      <c r="G147">
        <f t="shared" si="10"/>
        <v>0.77</v>
      </c>
      <c r="H147">
        <f t="shared" si="11"/>
        <v>0.22999999999999998</v>
      </c>
    </row>
    <row r="148" spans="1:8" x14ac:dyDescent="0.35">
      <c r="A148" t="s">
        <v>1</v>
      </c>
      <c r="B148" t="s">
        <v>1</v>
      </c>
      <c r="C148" t="s">
        <v>1</v>
      </c>
      <c r="D148" t="s">
        <v>1</v>
      </c>
      <c r="E148" t="s">
        <v>2</v>
      </c>
      <c r="F148" t="s">
        <v>1</v>
      </c>
      <c r="G148">
        <f t="shared" si="10"/>
        <v>0.52</v>
      </c>
      <c r="H148">
        <f t="shared" si="11"/>
        <v>0.48</v>
      </c>
    </row>
    <row r="149" spans="1:8" x14ac:dyDescent="0.35">
      <c r="A149" t="s">
        <v>1</v>
      </c>
      <c r="B149" t="s">
        <v>1</v>
      </c>
      <c r="C149" t="s">
        <v>1</v>
      </c>
      <c r="D149" t="s">
        <v>1</v>
      </c>
      <c r="E149" t="s">
        <v>2</v>
      </c>
      <c r="F149" t="s">
        <v>2</v>
      </c>
      <c r="G149">
        <f t="shared" si="10"/>
        <v>0.42000000000000004</v>
      </c>
      <c r="H149">
        <f t="shared" si="11"/>
        <v>0.57999999999999996</v>
      </c>
    </row>
    <row r="150" spans="1:8" x14ac:dyDescent="0.35">
      <c r="A150" t="s">
        <v>1</v>
      </c>
      <c r="B150" t="s">
        <v>1</v>
      </c>
      <c r="C150" t="s">
        <v>1</v>
      </c>
      <c r="D150" t="s">
        <v>2</v>
      </c>
      <c r="E150" t="s">
        <v>1</v>
      </c>
      <c r="F150" t="s">
        <v>1</v>
      </c>
      <c r="G150">
        <f t="shared" si="10"/>
        <v>0.86</v>
      </c>
      <c r="H150">
        <f t="shared" si="11"/>
        <v>0.14000000000000001</v>
      </c>
    </row>
    <row r="151" spans="1:8" x14ac:dyDescent="0.35">
      <c r="A151" t="s">
        <v>1</v>
      </c>
      <c r="B151" t="s">
        <v>1</v>
      </c>
      <c r="C151" t="s">
        <v>1</v>
      </c>
      <c r="D151" t="s">
        <v>2</v>
      </c>
      <c r="E151" t="s">
        <v>1</v>
      </c>
      <c r="F151" t="s">
        <v>2</v>
      </c>
      <c r="G151">
        <f t="shared" si="10"/>
        <v>0.76</v>
      </c>
      <c r="H151">
        <f t="shared" si="11"/>
        <v>0.24</v>
      </c>
    </row>
    <row r="152" spans="1:8" x14ac:dyDescent="0.35">
      <c r="A152" t="s">
        <v>1</v>
      </c>
      <c r="B152" t="s">
        <v>1</v>
      </c>
      <c r="C152" t="s">
        <v>1</v>
      </c>
      <c r="D152" t="s">
        <v>2</v>
      </c>
      <c r="E152" t="s">
        <v>2</v>
      </c>
      <c r="F152" t="s">
        <v>1</v>
      </c>
      <c r="G152">
        <f t="shared" si="10"/>
        <v>0.51</v>
      </c>
      <c r="H152">
        <f t="shared" si="11"/>
        <v>0.49</v>
      </c>
    </row>
    <row r="153" spans="1:8" x14ac:dyDescent="0.35">
      <c r="A153" t="s">
        <v>1</v>
      </c>
      <c r="B153" t="s">
        <v>1</v>
      </c>
      <c r="C153" t="s">
        <v>1</v>
      </c>
      <c r="D153" t="s">
        <v>2</v>
      </c>
      <c r="E153" t="s">
        <v>2</v>
      </c>
      <c r="F153" t="s">
        <v>2</v>
      </c>
      <c r="G153">
        <f t="shared" si="10"/>
        <v>0.41000000000000003</v>
      </c>
      <c r="H153">
        <f t="shared" si="11"/>
        <v>0.59</v>
      </c>
    </row>
    <row r="154" spans="1:8" x14ac:dyDescent="0.35">
      <c r="A154" t="s">
        <v>1</v>
      </c>
      <c r="B154" t="s">
        <v>1</v>
      </c>
      <c r="C154" t="s">
        <v>2</v>
      </c>
      <c r="D154" t="s">
        <v>1</v>
      </c>
      <c r="E154" t="s">
        <v>1</v>
      </c>
      <c r="F154" t="s">
        <v>1</v>
      </c>
      <c r="G154">
        <f t="shared" si="10"/>
        <v>0.77</v>
      </c>
      <c r="H154">
        <f t="shared" si="11"/>
        <v>0.22999999999999998</v>
      </c>
    </row>
    <row r="155" spans="1:8" x14ac:dyDescent="0.35">
      <c r="A155" t="s">
        <v>1</v>
      </c>
      <c r="B155" t="s">
        <v>1</v>
      </c>
      <c r="C155" t="s">
        <v>2</v>
      </c>
      <c r="D155" t="s">
        <v>1</v>
      </c>
      <c r="E155" t="s">
        <v>1</v>
      </c>
      <c r="F155" t="s">
        <v>2</v>
      </c>
      <c r="G155">
        <f t="shared" si="10"/>
        <v>0.67</v>
      </c>
      <c r="H155">
        <f t="shared" si="11"/>
        <v>0.32999999999999996</v>
      </c>
    </row>
    <row r="156" spans="1:8" x14ac:dyDescent="0.35">
      <c r="A156" t="s">
        <v>1</v>
      </c>
      <c r="B156" t="s">
        <v>1</v>
      </c>
      <c r="C156" t="s">
        <v>2</v>
      </c>
      <c r="D156" t="s">
        <v>1</v>
      </c>
      <c r="E156" t="s">
        <v>2</v>
      </c>
      <c r="F156" t="s">
        <v>1</v>
      </c>
      <c r="G156">
        <f t="shared" si="10"/>
        <v>0.42000000000000004</v>
      </c>
      <c r="H156">
        <f t="shared" si="11"/>
        <v>0.57999999999999996</v>
      </c>
    </row>
    <row r="157" spans="1:8" x14ac:dyDescent="0.35">
      <c r="A157" t="s">
        <v>1</v>
      </c>
      <c r="B157" t="s">
        <v>1</v>
      </c>
      <c r="C157" t="s">
        <v>2</v>
      </c>
      <c r="D157" t="s">
        <v>1</v>
      </c>
      <c r="E157" t="s">
        <v>2</v>
      </c>
      <c r="F157" t="s">
        <v>2</v>
      </c>
      <c r="G157">
        <f t="shared" si="10"/>
        <v>0.32</v>
      </c>
      <c r="H157">
        <f t="shared" si="11"/>
        <v>0.67999999999999994</v>
      </c>
    </row>
    <row r="158" spans="1:8" x14ac:dyDescent="0.35">
      <c r="A158" t="s">
        <v>1</v>
      </c>
      <c r="B158" t="s">
        <v>1</v>
      </c>
      <c r="C158" t="s">
        <v>2</v>
      </c>
      <c r="D158" t="s">
        <v>2</v>
      </c>
      <c r="E158" t="s">
        <v>1</v>
      </c>
      <c r="F158" t="s">
        <v>1</v>
      </c>
      <c r="G158">
        <f t="shared" si="10"/>
        <v>0.76</v>
      </c>
      <c r="H158">
        <f t="shared" si="11"/>
        <v>0.24</v>
      </c>
    </row>
    <row r="159" spans="1:8" x14ac:dyDescent="0.35">
      <c r="A159" t="s">
        <v>1</v>
      </c>
      <c r="B159" t="s">
        <v>1</v>
      </c>
      <c r="C159" t="s">
        <v>2</v>
      </c>
      <c r="D159" t="s">
        <v>2</v>
      </c>
      <c r="E159" t="s">
        <v>1</v>
      </c>
      <c r="F159" t="s">
        <v>2</v>
      </c>
      <c r="G159">
        <f t="shared" si="10"/>
        <v>0.66</v>
      </c>
      <c r="H159">
        <f t="shared" si="11"/>
        <v>0.33999999999999997</v>
      </c>
    </row>
    <row r="160" spans="1:8" x14ac:dyDescent="0.35">
      <c r="A160" t="s">
        <v>1</v>
      </c>
      <c r="B160" t="s">
        <v>1</v>
      </c>
      <c r="C160" t="s">
        <v>2</v>
      </c>
      <c r="D160" t="s">
        <v>2</v>
      </c>
      <c r="E160" t="s">
        <v>2</v>
      </c>
      <c r="F160" t="s">
        <v>1</v>
      </c>
      <c r="G160">
        <f t="shared" si="10"/>
        <v>0.41000000000000003</v>
      </c>
      <c r="H160">
        <f t="shared" si="11"/>
        <v>0.59</v>
      </c>
    </row>
    <row r="161" spans="1:8" x14ac:dyDescent="0.35">
      <c r="A161" t="s">
        <v>1</v>
      </c>
      <c r="B161" t="s">
        <v>1</v>
      </c>
      <c r="C161" t="s">
        <v>2</v>
      </c>
      <c r="D161" t="s">
        <v>2</v>
      </c>
      <c r="E161" t="s">
        <v>2</v>
      </c>
      <c r="F161" t="s">
        <v>2</v>
      </c>
      <c r="G161">
        <f t="shared" si="10"/>
        <v>0.31</v>
      </c>
      <c r="H161">
        <f t="shared" si="11"/>
        <v>0.69</v>
      </c>
    </row>
    <row r="162" spans="1:8" x14ac:dyDescent="0.35">
      <c r="A162" t="s">
        <v>1</v>
      </c>
      <c r="B162" t="s">
        <v>2</v>
      </c>
      <c r="C162" t="s">
        <v>1</v>
      </c>
      <c r="D162" t="s">
        <v>1</v>
      </c>
      <c r="E162" t="s">
        <v>1</v>
      </c>
      <c r="F162" t="s">
        <v>1</v>
      </c>
      <c r="G162">
        <f t="shared" si="10"/>
        <v>0.52</v>
      </c>
      <c r="H162">
        <f t="shared" si="11"/>
        <v>0.48</v>
      </c>
    </row>
    <row r="163" spans="1:8" x14ac:dyDescent="0.35">
      <c r="A163" t="s">
        <v>1</v>
      </c>
      <c r="B163" t="s">
        <v>2</v>
      </c>
      <c r="C163" t="s">
        <v>1</v>
      </c>
      <c r="D163" t="s">
        <v>1</v>
      </c>
      <c r="E163" t="s">
        <v>1</v>
      </c>
      <c r="F163" t="s">
        <v>2</v>
      </c>
      <c r="G163">
        <f t="shared" si="10"/>
        <v>0.42</v>
      </c>
      <c r="H163">
        <f t="shared" si="11"/>
        <v>0.58000000000000007</v>
      </c>
    </row>
    <row r="164" spans="1:8" x14ac:dyDescent="0.35">
      <c r="A164" t="s">
        <v>1</v>
      </c>
      <c r="B164" t="s">
        <v>2</v>
      </c>
      <c r="C164" t="s">
        <v>1</v>
      </c>
      <c r="D164" t="s">
        <v>1</v>
      </c>
      <c r="E164" t="s">
        <v>2</v>
      </c>
      <c r="F164" t="s">
        <v>1</v>
      </c>
      <c r="G164">
        <f t="shared" si="10"/>
        <v>0.22</v>
      </c>
      <c r="H164">
        <f t="shared" si="11"/>
        <v>0.78</v>
      </c>
    </row>
    <row r="165" spans="1:8" x14ac:dyDescent="0.35">
      <c r="A165" t="s">
        <v>1</v>
      </c>
      <c r="B165" t="s">
        <v>2</v>
      </c>
      <c r="C165" t="s">
        <v>1</v>
      </c>
      <c r="D165" t="s">
        <v>1</v>
      </c>
      <c r="E165" t="s">
        <v>2</v>
      </c>
      <c r="F165" t="s">
        <v>2</v>
      </c>
      <c r="G165">
        <f t="shared" si="10"/>
        <v>0.12</v>
      </c>
      <c r="H165">
        <f t="shared" si="11"/>
        <v>0.88</v>
      </c>
    </row>
    <row r="166" spans="1:8" x14ac:dyDescent="0.35">
      <c r="A166" t="s">
        <v>1</v>
      </c>
      <c r="B166" t="s">
        <v>2</v>
      </c>
      <c r="C166" t="s">
        <v>1</v>
      </c>
      <c r="D166" t="s">
        <v>2</v>
      </c>
      <c r="E166" t="s">
        <v>1</v>
      </c>
      <c r="F166" t="s">
        <v>1</v>
      </c>
      <c r="G166">
        <f t="shared" si="10"/>
        <v>0.51</v>
      </c>
      <c r="H166">
        <f t="shared" si="11"/>
        <v>0.49</v>
      </c>
    </row>
    <row r="167" spans="1:8" x14ac:dyDescent="0.35">
      <c r="A167" t="s">
        <v>1</v>
      </c>
      <c r="B167" t="s">
        <v>2</v>
      </c>
      <c r="C167" t="s">
        <v>1</v>
      </c>
      <c r="D167" t="s">
        <v>2</v>
      </c>
      <c r="E167" t="s">
        <v>1</v>
      </c>
      <c r="F167" t="s">
        <v>2</v>
      </c>
      <c r="G167">
        <f t="shared" si="10"/>
        <v>0.41</v>
      </c>
      <c r="H167">
        <f t="shared" si="11"/>
        <v>0.59000000000000008</v>
      </c>
    </row>
    <row r="168" spans="1:8" x14ac:dyDescent="0.35">
      <c r="A168" t="s">
        <v>1</v>
      </c>
      <c r="B168" t="s">
        <v>2</v>
      </c>
      <c r="C168" t="s">
        <v>1</v>
      </c>
      <c r="D168" t="s">
        <v>2</v>
      </c>
      <c r="E168" t="s">
        <v>2</v>
      </c>
      <c r="F168" t="s">
        <v>1</v>
      </c>
      <c r="G168">
        <f t="shared" si="10"/>
        <v>0.21000000000000002</v>
      </c>
      <c r="H168">
        <f t="shared" si="11"/>
        <v>0.79</v>
      </c>
    </row>
    <row r="169" spans="1:8" x14ac:dyDescent="0.35">
      <c r="A169" t="s">
        <v>1</v>
      </c>
      <c r="B169" t="s">
        <v>2</v>
      </c>
      <c r="C169" t="s">
        <v>1</v>
      </c>
      <c r="D169" t="s">
        <v>2</v>
      </c>
      <c r="E169" t="s">
        <v>2</v>
      </c>
      <c r="F169" t="s">
        <v>2</v>
      </c>
      <c r="G169">
        <f t="shared" si="10"/>
        <v>0.11</v>
      </c>
      <c r="H169">
        <f t="shared" si="11"/>
        <v>0.89</v>
      </c>
    </row>
    <row r="170" spans="1:8" x14ac:dyDescent="0.35">
      <c r="A170" t="s">
        <v>1</v>
      </c>
      <c r="B170" t="s">
        <v>2</v>
      </c>
      <c r="C170" t="s">
        <v>2</v>
      </c>
      <c r="D170" t="s">
        <v>1</v>
      </c>
      <c r="E170" t="s">
        <v>1</v>
      </c>
      <c r="F170" t="s">
        <v>1</v>
      </c>
      <c r="G170">
        <f t="shared" si="10"/>
        <v>0.42000000000000004</v>
      </c>
      <c r="H170">
        <f t="shared" si="11"/>
        <v>0.57999999999999996</v>
      </c>
    </row>
    <row r="171" spans="1:8" x14ac:dyDescent="0.35">
      <c r="A171" t="s">
        <v>1</v>
      </c>
      <c r="B171" t="s">
        <v>2</v>
      </c>
      <c r="C171" t="s">
        <v>2</v>
      </c>
      <c r="D171" t="s">
        <v>1</v>
      </c>
      <c r="E171" t="s">
        <v>1</v>
      </c>
      <c r="F171" t="s">
        <v>2</v>
      </c>
      <c r="G171">
        <f t="shared" si="10"/>
        <v>0.32</v>
      </c>
      <c r="H171">
        <f t="shared" si="11"/>
        <v>0.67999999999999994</v>
      </c>
    </row>
    <row r="172" spans="1:8" x14ac:dyDescent="0.35">
      <c r="A172" t="s">
        <v>1</v>
      </c>
      <c r="B172" t="s">
        <v>2</v>
      </c>
      <c r="C172" t="s">
        <v>2</v>
      </c>
      <c r="D172" t="s">
        <v>1</v>
      </c>
      <c r="E172" t="s">
        <v>2</v>
      </c>
      <c r="F172" t="s">
        <v>1</v>
      </c>
      <c r="G172">
        <f t="shared" si="10"/>
        <v>0.12000000000000001</v>
      </c>
      <c r="H172">
        <f t="shared" si="11"/>
        <v>0.88</v>
      </c>
    </row>
    <row r="173" spans="1:8" x14ac:dyDescent="0.35">
      <c r="A173" t="s">
        <v>1</v>
      </c>
      <c r="B173" t="s">
        <v>2</v>
      </c>
      <c r="C173" t="s">
        <v>2</v>
      </c>
      <c r="D173" t="s">
        <v>1</v>
      </c>
      <c r="E173" t="s">
        <v>2</v>
      </c>
      <c r="F173" t="s">
        <v>2</v>
      </c>
      <c r="G173">
        <f t="shared" si="10"/>
        <v>0.02</v>
      </c>
      <c r="H173">
        <f t="shared" si="11"/>
        <v>0.98</v>
      </c>
    </row>
    <row r="174" spans="1:8" x14ac:dyDescent="0.35">
      <c r="A174" t="s">
        <v>1</v>
      </c>
      <c r="B174" t="s">
        <v>2</v>
      </c>
      <c r="C174" t="s">
        <v>2</v>
      </c>
      <c r="D174" t="s">
        <v>2</v>
      </c>
      <c r="E174" t="s">
        <v>1</v>
      </c>
      <c r="F174" t="s">
        <v>1</v>
      </c>
      <c r="G174">
        <f t="shared" si="10"/>
        <v>0.41000000000000003</v>
      </c>
      <c r="H174">
        <f t="shared" si="11"/>
        <v>0.59</v>
      </c>
    </row>
    <row r="175" spans="1:8" x14ac:dyDescent="0.35">
      <c r="A175" t="s">
        <v>1</v>
      </c>
      <c r="B175" t="s">
        <v>2</v>
      </c>
      <c r="C175" t="s">
        <v>2</v>
      </c>
      <c r="D175" t="s">
        <v>2</v>
      </c>
      <c r="E175" t="s">
        <v>1</v>
      </c>
      <c r="F175" t="s">
        <v>2</v>
      </c>
      <c r="G175">
        <f t="shared" si="10"/>
        <v>0.31</v>
      </c>
      <c r="H175">
        <f t="shared" si="11"/>
        <v>0.69</v>
      </c>
    </row>
    <row r="176" spans="1:8" x14ac:dyDescent="0.35">
      <c r="A176" t="s">
        <v>1</v>
      </c>
      <c r="B176" t="s">
        <v>2</v>
      </c>
      <c r="C176" t="s">
        <v>2</v>
      </c>
      <c r="D176" t="s">
        <v>2</v>
      </c>
      <c r="E176" t="s">
        <v>2</v>
      </c>
      <c r="F176" t="s">
        <v>1</v>
      </c>
      <c r="G176">
        <f t="shared" si="10"/>
        <v>0.11</v>
      </c>
      <c r="H176">
        <f t="shared" si="11"/>
        <v>0.89</v>
      </c>
    </row>
    <row r="177" spans="1:8" x14ac:dyDescent="0.35">
      <c r="A177" t="s">
        <v>1</v>
      </c>
      <c r="B177" t="s">
        <v>2</v>
      </c>
      <c r="C177" t="s">
        <v>2</v>
      </c>
      <c r="D177" t="s">
        <v>2</v>
      </c>
      <c r="E177" t="s">
        <v>2</v>
      </c>
      <c r="F177" t="s">
        <v>2</v>
      </c>
      <c r="G177">
        <f t="shared" si="10"/>
        <v>0.01</v>
      </c>
      <c r="H177">
        <f t="shared" si="11"/>
        <v>0.99</v>
      </c>
    </row>
    <row r="178" spans="1:8" x14ac:dyDescent="0.35">
      <c r="A178" t="s">
        <v>2</v>
      </c>
      <c r="B178" t="s">
        <v>1</v>
      </c>
      <c r="C178" t="s">
        <v>1</v>
      </c>
      <c r="D178" t="s">
        <v>1</v>
      </c>
      <c r="E178" t="s">
        <v>1</v>
      </c>
      <c r="F178" t="s">
        <v>1</v>
      </c>
      <c r="G178">
        <f t="shared" ref="G178:G209" si="12">SUM(IF(A178="T",0.01,0),IF(B178="T",0.3,0),IF(C178="T",0.1,0),IF(D178="T",0.01,0),IF(E178="T",0.3,0),IF(F178="T",0.1,0),IF(AND(B178="T",E178="T"),0.05,0),IF(AND(A178="F",D178="F"),0.07,0))</f>
        <v>0.86</v>
      </c>
      <c r="H178">
        <f t="shared" ref="H178:H209" si="13">1-G178</f>
        <v>0.14000000000000001</v>
      </c>
    </row>
    <row r="179" spans="1:8" x14ac:dyDescent="0.35">
      <c r="A179" t="s">
        <v>2</v>
      </c>
      <c r="B179" t="s">
        <v>1</v>
      </c>
      <c r="C179" t="s">
        <v>1</v>
      </c>
      <c r="D179" t="s">
        <v>1</v>
      </c>
      <c r="E179" t="s">
        <v>1</v>
      </c>
      <c r="F179" t="s">
        <v>2</v>
      </c>
      <c r="G179">
        <f t="shared" si="12"/>
        <v>0.76</v>
      </c>
      <c r="H179">
        <f t="shared" si="13"/>
        <v>0.24</v>
      </c>
    </row>
    <row r="180" spans="1:8" x14ac:dyDescent="0.35">
      <c r="A180" t="s">
        <v>2</v>
      </c>
      <c r="B180" t="s">
        <v>1</v>
      </c>
      <c r="C180" t="s">
        <v>1</v>
      </c>
      <c r="D180" t="s">
        <v>1</v>
      </c>
      <c r="E180" t="s">
        <v>2</v>
      </c>
      <c r="F180" t="s">
        <v>1</v>
      </c>
      <c r="G180">
        <f t="shared" si="12"/>
        <v>0.51</v>
      </c>
      <c r="H180">
        <f t="shared" si="13"/>
        <v>0.49</v>
      </c>
    </row>
    <row r="181" spans="1:8" x14ac:dyDescent="0.35">
      <c r="A181" t="s">
        <v>2</v>
      </c>
      <c r="B181" t="s">
        <v>1</v>
      </c>
      <c r="C181" t="s">
        <v>1</v>
      </c>
      <c r="D181" t="s">
        <v>1</v>
      </c>
      <c r="E181" t="s">
        <v>2</v>
      </c>
      <c r="F181" t="s">
        <v>2</v>
      </c>
      <c r="G181">
        <f t="shared" si="12"/>
        <v>0.41000000000000003</v>
      </c>
      <c r="H181">
        <f t="shared" si="13"/>
        <v>0.59</v>
      </c>
    </row>
    <row r="182" spans="1:8" x14ac:dyDescent="0.35">
      <c r="A182" t="s">
        <v>2</v>
      </c>
      <c r="B182" t="s">
        <v>1</v>
      </c>
      <c r="C182" t="s">
        <v>1</v>
      </c>
      <c r="D182" t="s">
        <v>2</v>
      </c>
      <c r="E182" t="s">
        <v>1</v>
      </c>
      <c r="F182" t="s">
        <v>1</v>
      </c>
      <c r="G182">
        <f t="shared" si="12"/>
        <v>0.91999999999999993</v>
      </c>
      <c r="H182">
        <f t="shared" si="13"/>
        <v>8.0000000000000071E-2</v>
      </c>
    </row>
    <row r="183" spans="1:8" x14ac:dyDescent="0.35">
      <c r="A183" t="s">
        <v>2</v>
      </c>
      <c r="B183" t="s">
        <v>1</v>
      </c>
      <c r="C183" t="s">
        <v>1</v>
      </c>
      <c r="D183" t="s">
        <v>2</v>
      </c>
      <c r="E183" t="s">
        <v>1</v>
      </c>
      <c r="F183" t="s">
        <v>2</v>
      </c>
      <c r="G183">
        <f t="shared" si="12"/>
        <v>0.82000000000000006</v>
      </c>
      <c r="H183">
        <f t="shared" si="13"/>
        <v>0.17999999999999994</v>
      </c>
    </row>
    <row r="184" spans="1:8" x14ac:dyDescent="0.35">
      <c r="A184" t="s">
        <v>2</v>
      </c>
      <c r="B184" t="s">
        <v>1</v>
      </c>
      <c r="C184" t="s">
        <v>1</v>
      </c>
      <c r="D184" t="s">
        <v>2</v>
      </c>
      <c r="E184" t="s">
        <v>2</v>
      </c>
      <c r="F184" t="s">
        <v>1</v>
      </c>
      <c r="G184">
        <f t="shared" si="12"/>
        <v>0.57000000000000006</v>
      </c>
      <c r="H184">
        <f t="shared" si="13"/>
        <v>0.42999999999999994</v>
      </c>
    </row>
    <row r="185" spans="1:8" x14ac:dyDescent="0.35">
      <c r="A185" t="s">
        <v>2</v>
      </c>
      <c r="B185" t="s">
        <v>1</v>
      </c>
      <c r="C185" t="s">
        <v>1</v>
      </c>
      <c r="D185" t="s">
        <v>2</v>
      </c>
      <c r="E185" t="s">
        <v>2</v>
      </c>
      <c r="F185" t="s">
        <v>2</v>
      </c>
      <c r="G185">
        <f t="shared" si="12"/>
        <v>0.47000000000000003</v>
      </c>
      <c r="H185">
        <f t="shared" si="13"/>
        <v>0.53</v>
      </c>
    </row>
    <row r="186" spans="1:8" x14ac:dyDescent="0.35">
      <c r="A186" t="s">
        <v>2</v>
      </c>
      <c r="B186" t="s">
        <v>1</v>
      </c>
      <c r="C186" t="s">
        <v>2</v>
      </c>
      <c r="D186" t="s">
        <v>1</v>
      </c>
      <c r="E186" t="s">
        <v>1</v>
      </c>
      <c r="F186" t="s">
        <v>1</v>
      </c>
      <c r="G186">
        <f t="shared" si="12"/>
        <v>0.76</v>
      </c>
      <c r="H186">
        <f t="shared" si="13"/>
        <v>0.24</v>
      </c>
    </row>
    <row r="187" spans="1:8" x14ac:dyDescent="0.35">
      <c r="A187" t="s">
        <v>2</v>
      </c>
      <c r="B187" t="s">
        <v>1</v>
      </c>
      <c r="C187" t="s">
        <v>2</v>
      </c>
      <c r="D187" t="s">
        <v>1</v>
      </c>
      <c r="E187" t="s">
        <v>1</v>
      </c>
      <c r="F187" t="s">
        <v>2</v>
      </c>
      <c r="G187">
        <f t="shared" si="12"/>
        <v>0.66</v>
      </c>
      <c r="H187">
        <f t="shared" si="13"/>
        <v>0.33999999999999997</v>
      </c>
    </row>
    <row r="188" spans="1:8" x14ac:dyDescent="0.35">
      <c r="A188" t="s">
        <v>2</v>
      </c>
      <c r="B188" t="s">
        <v>1</v>
      </c>
      <c r="C188" t="s">
        <v>2</v>
      </c>
      <c r="D188" t="s">
        <v>1</v>
      </c>
      <c r="E188" t="s">
        <v>2</v>
      </c>
      <c r="F188" t="s">
        <v>1</v>
      </c>
      <c r="G188">
        <f t="shared" si="12"/>
        <v>0.41000000000000003</v>
      </c>
      <c r="H188">
        <f t="shared" si="13"/>
        <v>0.59</v>
      </c>
    </row>
    <row r="189" spans="1:8" x14ac:dyDescent="0.35">
      <c r="A189" t="s">
        <v>2</v>
      </c>
      <c r="B189" t="s">
        <v>1</v>
      </c>
      <c r="C189" t="s">
        <v>2</v>
      </c>
      <c r="D189" t="s">
        <v>1</v>
      </c>
      <c r="E189" t="s">
        <v>2</v>
      </c>
      <c r="F189" t="s">
        <v>2</v>
      </c>
      <c r="G189">
        <f t="shared" si="12"/>
        <v>0.31</v>
      </c>
      <c r="H189">
        <f t="shared" si="13"/>
        <v>0.69</v>
      </c>
    </row>
    <row r="190" spans="1:8" x14ac:dyDescent="0.35">
      <c r="A190" t="s">
        <v>2</v>
      </c>
      <c r="B190" t="s">
        <v>1</v>
      </c>
      <c r="C190" t="s">
        <v>2</v>
      </c>
      <c r="D190" t="s">
        <v>2</v>
      </c>
      <c r="E190" t="s">
        <v>1</v>
      </c>
      <c r="F190" t="s">
        <v>1</v>
      </c>
      <c r="G190">
        <f t="shared" si="12"/>
        <v>0.82000000000000006</v>
      </c>
      <c r="H190">
        <f t="shared" si="13"/>
        <v>0.17999999999999994</v>
      </c>
    </row>
    <row r="191" spans="1:8" x14ac:dyDescent="0.35">
      <c r="A191" t="s">
        <v>2</v>
      </c>
      <c r="B191" t="s">
        <v>1</v>
      </c>
      <c r="C191" t="s">
        <v>2</v>
      </c>
      <c r="D191" t="s">
        <v>2</v>
      </c>
      <c r="E191" t="s">
        <v>1</v>
      </c>
      <c r="F191" t="s">
        <v>2</v>
      </c>
      <c r="G191">
        <f t="shared" si="12"/>
        <v>0.72</v>
      </c>
      <c r="H191">
        <f t="shared" si="13"/>
        <v>0.28000000000000003</v>
      </c>
    </row>
    <row r="192" spans="1:8" x14ac:dyDescent="0.35">
      <c r="A192" t="s">
        <v>2</v>
      </c>
      <c r="B192" t="s">
        <v>1</v>
      </c>
      <c r="C192" t="s">
        <v>2</v>
      </c>
      <c r="D192" t="s">
        <v>2</v>
      </c>
      <c r="E192" t="s">
        <v>2</v>
      </c>
      <c r="F192" t="s">
        <v>1</v>
      </c>
      <c r="G192">
        <f t="shared" si="12"/>
        <v>0.47000000000000003</v>
      </c>
      <c r="H192">
        <f t="shared" si="13"/>
        <v>0.53</v>
      </c>
    </row>
    <row r="193" spans="1:8" x14ac:dyDescent="0.35">
      <c r="A193" t="s">
        <v>2</v>
      </c>
      <c r="B193" t="s">
        <v>1</v>
      </c>
      <c r="C193" t="s">
        <v>2</v>
      </c>
      <c r="D193" t="s">
        <v>2</v>
      </c>
      <c r="E193" t="s">
        <v>2</v>
      </c>
      <c r="F193" t="s">
        <v>2</v>
      </c>
      <c r="G193">
        <f t="shared" si="12"/>
        <v>0.37</v>
      </c>
      <c r="H193">
        <f t="shared" si="13"/>
        <v>0.63</v>
      </c>
    </row>
    <row r="194" spans="1:8" x14ac:dyDescent="0.35">
      <c r="A194" t="s">
        <v>2</v>
      </c>
      <c r="B194" t="s">
        <v>2</v>
      </c>
      <c r="C194" t="s">
        <v>1</v>
      </c>
      <c r="D194" t="s">
        <v>1</v>
      </c>
      <c r="E194" t="s">
        <v>1</v>
      </c>
      <c r="F194" t="s">
        <v>1</v>
      </c>
      <c r="G194">
        <f t="shared" si="12"/>
        <v>0.51</v>
      </c>
      <c r="H194">
        <f t="shared" si="13"/>
        <v>0.49</v>
      </c>
    </row>
    <row r="195" spans="1:8" x14ac:dyDescent="0.35">
      <c r="A195" t="s">
        <v>2</v>
      </c>
      <c r="B195" t="s">
        <v>2</v>
      </c>
      <c r="C195" t="s">
        <v>1</v>
      </c>
      <c r="D195" t="s">
        <v>1</v>
      </c>
      <c r="E195" t="s">
        <v>1</v>
      </c>
      <c r="F195" t="s">
        <v>2</v>
      </c>
      <c r="G195">
        <f t="shared" si="12"/>
        <v>0.41</v>
      </c>
      <c r="H195">
        <f t="shared" si="13"/>
        <v>0.59000000000000008</v>
      </c>
    </row>
    <row r="196" spans="1:8" x14ac:dyDescent="0.35">
      <c r="A196" t="s">
        <v>2</v>
      </c>
      <c r="B196" t="s">
        <v>2</v>
      </c>
      <c r="C196" t="s">
        <v>1</v>
      </c>
      <c r="D196" t="s">
        <v>1</v>
      </c>
      <c r="E196" t="s">
        <v>2</v>
      </c>
      <c r="F196" t="s">
        <v>1</v>
      </c>
      <c r="G196">
        <f t="shared" si="12"/>
        <v>0.21000000000000002</v>
      </c>
      <c r="H196">
        <f t="shared" si="13"/>
        <v>0.79</v>
      </c>
    </row>
    <row r="197" spans="1:8" x14ac:dyDescent="0.35">
      <c r="A197" t="s">
        <v>2</v>
      </c>
      <c r="B197" t="s">
        <v>2</v>
      </c>
      <c r="C197" t="s">
        <v>1</v>
      </c>
      <c r="D197" t="s">
        <v>1</v>
      </c>
      <c r="E197" t="s">
        <v>2</v>
      </c>
      <c r="F197" t="s">
        <v>2</v>
      </c>
      <c r="G197">
        <f t="shared" si="12"/>
        <v>0.11</v>
      </c>
      <c r="H197">
        <f t="shared" si="13"/>
        <v>0.89</v>
      </c>
    </row>
    <row r="198" spans="1:8" x14ac:dyDescent="0.35">
      <c r="A198" t="s">
        <v>2</v>
      </c>
      <c r="B198" t="s">
        <v>2</v>
      </c>
      <c r="C198" t="s">
        <v>1</v>
      </c>
      <c r="D198" t="s">
        <v>2</v>
      </c>
      <c r="E198" t="s">
        <v>1</v>
      </c>
      <c r="F198" t="s">
        <v>1</v>
      </c>
      <c r="G198">
        <f t="shared" si="12"/>
        <v>0.57000000000000006</v>
      </c>
      <c r="H198">
        <f t="shared" si="13"/>
        <v>0.42999999999999994</v>
      </c>
    </row>
    <row r="199" spans="1:8" x14ac:dyDescent="0.35">
      <c r="A199" t="s">
        <v>2</v>
      </c>
      <c r="B199" t="s">
        <v>2</v>
      </c>
      <c r="C199" t="s">
        <v>1</v>
      </c>
      <c r="D199" t="s">
        <v>2</v>
      </c>
      <c r="E199" t="s">
        <v>1</v>
      </c>
      <c r="F199" t="s">
        <v>2</v>
      </c>
      <c r="G199">
        <f t="shared" si="12"/>
        <v>0.47000000000000003</v>
      </c>
      <c r="H199">
        <f t="shared" si="13"/>
        <v>0.53</v>
      </c>
    </row>
    <row r="200" spans="1:8" x14ac:dyDescent="0.35">
      <c r="A200" t="s">
        <v>2</v>
      </c>
      <c r="B200" t="s">
        <v>2</v>
      </c>
      <c r="C200" t="s">
        <v>1</v>
      </c>
      <c r="D200" t="s">
        <v>2</v>
      </c>
      <c r="E200" t="s">
        <v>2</v>
      </c>
      <c r="F200" t="s">
        <v>1</v>
      </c>
      <c r="G200">
        <f t="shared" si="12"/>
        <v>0.27</v>
      </c>
      <c r="H200">
        <f t="shared" si="13"/>
        <v>0.73</v>
      </c>
    </row>
    <row r="201" spans="1:8" x14ac:dyDescent="0.35">
      <c r="A201" t="s">
        <v>2</v>
      </c>
      <c r="B201" t="s">
        <v>2</v>
      </c>
      <c r="C201" t="s">
        <v>1</v>
      </c>
      <c r="D201" t="s">
        <v>2</v>
      </c>
      <c r="E201" t="s">
        <v>2</v>
      </c>
      <c r="F201" t="s">
        <v>2</v>
      </c>
      <c r="G201">
        <f t="shared" si="12"/>
        <v>0.17</v>
      </c>
      <c r="H201">
        <f t="shared" si="13"/>
        <v>0.83</v>
      </c>
    </row>
    <row r="202" spans="1:8" x14ac:dyDescent="0.35">
      <c r="A202" t="s">
        <v>2</v>
      </c>
      <c r="B202" t="s">
        <v>2</v>
      </c>
      <c r="C202" t="s">
        <v>2</v>
      </c>
      <c r="D202" t="s">
        <v>1</v>
      </c>
      <c r="E202" t="s">
        <v>1</v>
      </c>
      <c r="F202" t="s">
        <v>1</v>
      </c>
      <c r="G202">
        <f t="shared" si="12"/>
        <v>0.41000000000000003</v>
      </c>
      <c r="H202">
        <f t="shared" si="13"/>
        <v>0.59</v>
      </c>
    </row>
    <row r="203" spans="1:8" x14ac:dyDescent="0.35">
      <c r="A203" t="s">
        <v>2</v>
      </c>
      <c r="B203" t="s">
        <v>2</v>
      </c>
      <c r="C203" t="s">
        <v>2</v>
      </c>
      <c r="D203" t="s">
        <v>1</v>
      </c>
      <c r="E203" t="s">
        <v>1</v>
      </c>
      <c r="F203" t="s">
        <v>2</v>
      </c>
      <c r="G203">
        <f t="shared" si="12"/>
        <v>0.31</v>
      </c>
      <c r="H203">
        <f t="shared" si="13"/>
        <v>0.69</v>
      </c>
    </row>
    <row r="204" spans="1:8" x14ac:dyDescent="0.35">
      <c r="A204" t="s">
        <v>2</v>
      </c>
      <c r="B204" t="s">
        <v>2</v>
      </c>
      <c r="C204" t="s">
        <v>2</v>
      </c>
      <c r="D204" t="s">
        <v>1</v>
      </c>
      <c r="E204" t="s">
        <v>2</v>
      </c>
      <c r="F204" t="s">
        <v>1</v>
      </c>
      <c r="G204">
        <f t="shared" si="12"/>
        <v>0.11</v>
      </c>
      <c r="H204">
        <f t="shared" si="13"/>
        <v>0.89</v>
      </c>
    </row>
    <row r="205" spans="1:8" x14ac:dyDescent="0.35">
      <c r="A205" t="s">
        <v>2</v>
      </c>
      <c r="B205" t="s">
        <v>2</v>
      </c>
      <c r="C205" t="s">
        <v>2</v>
      </c>
      <c r="D205" t="s">
        <v>1</v>
      </c>
      <c r="E205" t="s">
        <v>2</v>
      </c>
      <c r="F205" t="s">
        <v>2</v>
      </c>
      <c r="G205">
        <f t="shared" si="12"/>
        <v>0.01</v>
      </c>
      <c r="H205">
        <f t="shared" si="13"/>
        <v>0.99</v>
      </c>
    </row>
    <row r="206" spans="1:8" x14ac:dyDescent="0.35">
      <c r="A206" t="s">
        <v>2</v>
      </c>
      <c r="B206" t="s">
        <v>2</v>
      </c>
      <c r="C206" t="s">
        <v>2</v>
      </c>
      <c r="D206" t="s">
        <v>2</v>
      </c>
      <c r="E206" t="s">
        <v>1</v>
      </c>
      <c r="F206" t="s">
        <v>1</v>
      </c>
      <c r="G206">
        <f t="shared" si="12"/>
        <v>0.47000000000000003</v>
      </c>
      <c r="H206">
        <f t="shared" si="13"/>
        <v>0.53</v>
      </c>
    </row>
    <row r="207" spans="1:8" x14ac:dyDescent="0.35">
      <c r="A207" t="s">
        <v>2</v>
      </c>
      <c r="B207" t="s">
        <v>2</v>
      </c>
      <c r="C207" t="s">
        <v>2</v>
      </c>
      <c r="D207" t="s">
        <v>2</v>
      </c>
      <c r="E207" t="s">
        <v>1</v>
      </c>
      <c r="F207" t="s">
        <v>2</v>
      </c>
      <c r="G207">
        <f t="shared" si="12"/>
        <v>0.37</v>
      </c>
      <c r="H207">
        <f t="shared" si="13"/>
        <v>0.63</v>
      </c>
    </row>
    <row r="208" spans="1:8" x14ac:dyDescent="0.35">
      <c r="A208" t="s">
        <v>2</v>
      </c>
      <c r="B208" t="s">
        <v>2</v>
      </c>
      <c r="C208" t="s">
        <v>2</v>
      </c>
      <c r="D208" t="s">
        <v>2</v>
      </c>
      <c r="E208" t="s">
        <v>2</v>
      </c>
      <c r="F208" t="s">
        <v>1</v>
      </c>
      <c r="G208">
        <f t="shared" si="12"/>
        <v>0.17</v>
      </c>
      <c r="H208">
        <f t="shared" si="13"/>
        <v>0.83</v>
      </c>
    </row>
    <row r="209" spans="1:8" x14ac:dyDescent="0.35">
      <c r="A209" t="s">
        <v>2</v>
      </c>
      <c r="B209" t="s">
        <v>2</v>
      </c>
      <c r="C209" t="s">
        <v>2</v>
      </c>
      <c r="D209" t="s">
        <v>2</v>
      </c>
      <c r="E209" t="s">
        <v>2</v>
      </c>
      <c r="F209" t="s">
        <v>2</v>
      </c>
      <c r="G209">
        <f t="shared" si="12"/>
        <v>7.0000000000000007E-2</v>
      </c>
      <c r="H209">
        <f t="shared" si="13"/>
        <v>0.92999999999999994</v>
      </c>
    </row>
    <row r="211" spans="1:8" x14ac:dyDescent="0.35">
      <c r="A211" t="s">
        <v>26</v>
      </c>
    </row>
    <row r="212" spans="1:8" x14ac:dyDescent="0.35">
      <c r="A212" t="s">
        <v>19</v>
      </c>
      <c r="B212" t="s">
        <v>20</v>
      </c>
      <c r="C212" t="s">
        <v>21</v>
      </c>
      <c r="D212" t="s">
        <v>22</v>
      </c>
      <c r="E212" t="s">
        <v>23</v>
      </c>
      <c r="F212" t="s">
        <v>24</v>
      </c>
      <c r="G212" t="s">
        <v>1</v>
      </c>
      <c r="H212" t="s">
        <v>2</v>
      </c>
    </row>
    <row r="213" spans="1:8" x14ac:dyDescent="0.35">
      <c r="A213" t="s">
        <v>1</v>
      </c>
      <c r="B213" t="s">
        <v>1</v>
      </c>
      <c r="C213" t="s">
        <v>1</v>
      </c>
      <c r="D213" t="s">
        <v>1</v>
      </c>
      <c r="E213" t="s">
        <v>1</v>
      </c>
      <c r="F213" t="s">
        <v>1</v>
      </c>
      <c r="G213">
        <f t="shared" ref="G213:G244" si="14">SUM(IF(A213="T",0.01,0),IF(B213="T",0.1,0),IF(C213="T",0.3,0),IF(D213="T",0.01,0),IF(E213="T",0.1,0),IF(F213="T",0.3,0),IF(AND(C213="T",F213="T"),0.05,0),IF(AND(A213="F",D213="F"),0.07,0))</f>
        <v>0.87000000000000011</v>
      </c>
      <c r="H213">
        <f t="shared" ref="H213:H244" si="15">1-G213</f>
        <v>0.12999999999999989</v>
      </c>
    </row>
    <row r="214" spans="1:8" x14ac:dyDescent="0.35">
      <c r="A214" t="s">
        <v>1</v>
      </c>
      <c r="B214" t="s">
        <v>1</v>
      </c>
      <c r="C214" t="s">
        <v>1</v>
      </c>
      <c r="D214" t="s">
        <v>1</v>
      </c>
      <c r="E214" t="s">
        <v>1</v>
      </c>
      <c r="F214" t="s">
        <v>2</v>
      </c>
      <c r="G214">
        <f t="shared" si="14"/>
        <v>0.52</v>
      </c>
      <c r="H214">
        <f t="shared" si="15"/>
        <v>0.48</v>
      </c>
    </row>
    <row r="215" spans="1:8" x14ac:dyDescent="0.35">
      <c r="A215" t="s">
        <v>1</v>
      </c>
      <c r="B215" t="s">
        <v>1</v>
      </c>
      <c r="C215" t="s">
        <v>1</v>
      </c>
      <c r="D215" t="s">
        <v>1</v>
      </c>
      <c r="E215" t="s">
        <v>2</v>
      </c>
      <c r="F215" t="s">
        <v>1</v>
      </c>
      <c r="G215">
        <f t="shared" si="14"/>
        <v>0.77</v>
      </c>
      <c r="H215">
        <f t="shared" si="15"/>
        <v>0.22999999999999998</v>
      </c>
    </row>
    <row r="216" spans="1:8" x14ac:dyDescent="0.35">
      <c r="A216" t="s">
        <v>1</v>
      </c>
      <c r="B216" t="s">
        <v>1</v>
      </c>
      <c r="C216" t="s">
        <v>1</v>
      </c>
      <c r="D216" t="s">
        <v>1</v>
      </c>
      <c r="E216" t="s">
        <v>2</v>
      </c>
      <c r="F216" t="s">
        <v>2</v>
      </c>
      <c r="G216">
        <f t="shared" si="14"/>
        <v>0.42</v>
      </c>
      <c r="H216">
        <f t="shared" si="15"/>
        <v>0.58000000000000007</v>
      </c>
    </row>
    <row r="217" spans="1:8" x14ac:dyDescent="0.35">
      <c r="A217" t="s">
        <v>1</v>
      </c>
      <c r="B217" t="s">
        <v>1</v>
      </c>
      <c r="C217" t="s">
        <v>1</v>
      </c>
      <c r="D217" t="s">
        <v>2</v>
      </c>
      <c r="E217" t="s">
        <v>1</v>
      </c>
      <c r="F217" t="s">
        <v>1</v>
      </c>
      <c r="G217">
        <f t="shared" si="14"/>
        <v>0.8600000000000001</v>
      </c>
      <c r="H217">
        <f t="shared" si="15"/>
        <v>0.1399999999999999</v>
      </c>
    </row>
    <row r="218" spans="1:8" x14ac:dyDescent="0.35">
      <c r="A218" t="s">
        <v>1</v>
      </c>
      <c r="B218" t="s">
        <v>1</v>
      </c>
      <c r="C218" t="s">
        <v>1</v>
      </c>
      <c r="D218" t="s">
        <v>2</v>
      </c>
      <c r="E218" t="s">
        <v>1</v>
      </c>
      <c r="F218" t="s">
        <v>2</v>
      </c>
      <c r="G218">
        <f t="shared" si="14"/>
        <v>0.51</v>
      </c>
      <c r="H218">
        <f t="shared" si="15"/>
        <v>0.49</v>
      </c>
    </row>
    <row r="219" spans="1:8" x14ac:dyDescent="0.35">
      <c r="A219" t="s">
        <v>1</v>
      </c>
      <c r="B219" t="s">
        <v>1</v>
      </c>
      <c r="C219" t="s">
        <v>1</v>
      </c>
      <c r="D219" t="s">
        <v>2</v>
      </c>
      <c r="E219" t="s">
        <v>2</v>
      </c>
      <c r="F219" t="s">
        <v>1</v>
      </c>
      <c r="G219">
        <f t="shared" si="14"/>
        <v>0.76</v>
      </c>
      <c r="H219">
        <f t="shared" si="15"/>
        <v>0.24</v>
      </c>
    </row>
    <row r="220" spans="1:8" x14ac:dyDescent="0.35">
      <c r="A220" t="s">
        <v>1</v>
      </c>
      <c r="B220" t="s">
        <v>1</v>
      </c>
      <c r="C220" t="s">
        <v>1</v>
      </c>
      <c r="D220" t="s">
        <v>2</v>
      </c>
      <c r="E220" t="s">
        <v>2</v>
      </c>
      <c r="F220" t="s">
        <v>2</v>
      </c>
      <c r="G220">
        <f t="shared" si="14"/>
        <v>0.41</v>
      </c>
      <c r="H220">
        <f t="shared" si="15"/>
        <v>0.59000000000000008</v>
      </c>
    </row>
    <row r="221" spans="1:8" x14ac:dyDescent="0.35">
      <c r="A221" t="s">
        <v>1</v>
      </c>
      <c r="B221" t="s">
        <v>1</v>
      </c>
      <c r="C221" t="s">
        <v>2</v>
      </c>
      <c r="D221" t="s">
        <v>1</v>
      </c>
      <c r="E221" t="s">
        <v>1</v>
      </c>
      <c r="F221" t="s">
        <v>1</v>
      </c>
      <c r="G221">
        <f t="shared" si="14"/>
        <v>0.52</v>
      </c>
      <c r="H221">
        <f t="shared" si="15"/>
        <v>0.48</v>
      </c>
    </row>
    <row r="222" spans="1:8" x14ac:dyDescent="0.35">
      <c r="A222" t="s">
        <v>1</v>
      </c>
      <c r="B222" t="s">
        <v>1</v>
      </c>
      <c r="C222" t="s">
        <v>2</v>
      </c>
      <c r="D222" t="s">
        <v>1</v>
      </c>
      <c r="E222" t="s">
        <v>1</v>
      </c>
      <c r="F222" t="s">
        <v>2</v>
      </c>
      <c r="G222">
        <f t="shared" si="14"/>
        <v>0.22</v>
      </c>
      <c r="H222">
        <f t="shared" si="15"/>
        <v>0.78</v>
      </c>
    </row>
    <row r="223" spans="1:8" x14ac:dyDescent="0.35">
      <c r="A223" t="s">
        <v>1</v>
      </c>
      <c r="B223" t="s">
        <v>1</v>
      </c>
      <c r="C223" t="s">
        <v>2</v>
      </c>
      <c r="D223" t="s">
        <v>1</v>
      </c>
      <c r="E223" t="s">
        <v>2</v>
      </c>
      <c r="F223" t="s">
        <v>1</v>
      </c>
      <c r="G223">
        <f t="shared" si="14"/>
        <v>0.42</v>
      </c>
      <c r="H223">
        <f t="shared" si="15"/>
        <v>0.58000000000000007</v>
      </c>
    </row>
    <row r="224" spans="1:8" x14ac:dyDescent="0.35">
      <c r="A224" t="s">
        <v>1</v>
      </c>
      <c r="B224" t="s">
        <v>1</v>
      </c>
      <c r="C224" t="s">
        <v>2</v>
      </c>
      <c r="D224" t="s">
        <v>1</v>
      </c>
      <c r="E224" t="s">
        <v>2</v>
      </c>
      <c r="F224" t="s">
        <v>2</v>
      </c>
      <c r="G224">
        <f t="shared" si="14"/>
        <v>0.12</v>
      </c>
      <c r="H224">
        <f t="shared" si="15"/>
        <v>0.88</v>
      </c>
    </row>
    <row r="225" spans="1:8" x14ac:dyDescent="0.35">
      <c r="A225" t="s">
        <v>1</v>
      </c>
      <c r="B225" t="s">
        <v>1</v>
      </c>
      <c r="C225" t="s">
        <v>2</v>
      </c>
      <c r="D225" t="s">
        <v>2</v>
      </c>
      <c r="E225" t="s">
        <v>1</v>
      </c>
      <c r="F225" t="s">
        <v>1</v>
      </c>
      <c r="G225">
        <f t="shared" si="14"/>
        <v>0.51</v>
      </c>
      <c r="H225">
        <f t="shared" si="15"/>
        <v>0.49</v>
      </c>
    </row>
    <row r="226" spans="1:8" x14ac:dyDescent="0.35">
      <c r="A226" t="s">
        <v>1</v>
      </c>
      <c r="B226" t="s">
        <v>1</v>
      </c>
      <c r="C226" t="s">
        <v>2</v>
      </c>
      <c r="D226" t="s">
        <v>2</v>
      </c>
      <c r="E226" t="s">
        <v>1</v>
      </c>
      <c r="F226" t="s">
        <v>2</v>
      </c>
      <c r="G226">
        <f t="shared" si="14"/>
        <v>0.21000000000000002</v>
      </c>
      <c r="H226">
        <f t="shared" si="15"/>
        <v>0.79</v>
      </c>
    </row>
    <row r="227" spans="1:8" x14ac:dyDescent="0.35">
      <c r="A227" t="s">
        <v>1</v>
      </c>
      <c r="B227" t="s">
        <v>1</v>
      </c>
      <c r="C227" t="s">
        <v>2</v>
      </c>
      <c r="D227" t="s">
        <v>2</v>
      </c>
      <c r="E227" t="s">
        <v>2</v>
      </c>
      <c r="F227" t="s">
        <v>1</v>
      </c>
      <c r="G227">
        <f t="shared" si="14"/>
        <v>0.41</v>
      </c>
      <c r="H227">
        <f t="shared" si="15"/>
        <v>0.59000000000000008</v>
      </c>
    </row>
    <row r="228" spans="1:8" x14ac:dyDescent="0.35">
      <c r="A228" t="s">
        <v>1</v>
      </c>
      <c r="B228" t="s">
        <v>1</v>
      </c>
      <c r="C228" t="s">
        <v>2</v>
      </c>
      <c r="D228" t="s">
        <v>2</v>
      </c>
      <c r="E228" t="s">
        <v>2</v>
      </c>
      <c r="F228" t="s">
        <v>2</v>
      </c>
      <c r="G228">
        <f t="shared" si="14"/>
        <v>0.11</v>
      </c>
      <c r="H228">
        <f t="shared" si="15"/>
        <v>0.89</v>
      </c>
    </row>
    <row r="229" spans="1:8" x14ac:dyDescent="0.35">
      <c r="A229" t="s">
        <v>1</v>
      </c>
      <c r="B229" t="s">
        <v>2</v>
      </c>
      <c r="C229" t="s">
        <v>1</v>
      </c>
      <c r="D229" t="s">
        <v>1</v>
      </c>
      <c r="E229" t="s">
        <v>1</v>
      </c>
      <c r="F229" t="s">
        <v>1</v>
      </c>
      <c r="G229">
        <f t="shared" si="14"/>
        <v>0.77</v>
      </c>
      <c r="H229">
        <f t="shared" si="15"/>
        <v>0.22999999999999998</v>
      </c>
    </row>
    <row r="230" spans="1:8" x14ac:dyDescent="0.35">
      <c r="A230" t="s">
        <v>1</v>
      </c>
      <c r="B230" t="s">
        <v>2</v>
      </c>
      <c r="C230" t="s">
        <v>1</v>
      </c>
      <c r="D230" t="s">
        <v>1</v>
      </c>
      <c r="E230" t="s">
        <v>1</v>
      </c>
      <c r="F230" t="s">
        <v>2</v>
      </c>
      <c r="G230">
        <f t="shared" si="14"/>
        <v>0.42000000000000004</v>
      </c>
      <c r="H230">
        <f t="shared" si="15"/>
        <v>0.57999999999999996</v>
      </c>
    </row>
    <row r="231" spans="1:8" x14ac:dyDescent="0.35">
      <c r="A231" t="s">
        <v>1</v>
      </c>
      <c r="B231" t="s">
        <v>2</v>
      </c>
      <c r="C231" t="s">
        <v>1</v>
      </c>
      <c r="D231" t="s">
        <v>1</v>
      </c>
      <c r="E231" t="s">
        <v>2</v>
      </c>
      <c r="F231" t="s">
        <v>1</v>
      </c>
      <c r="G231">
        <f t="shared" si="14"/>
        <v>0.67</v>
      </c>
      <c r="H231">
        <f t="shared" si="15"/>
        <v>0.32999999999999996</v>
      </c>
    </row>
    <row r="232" spans="1:8" x14ac:dyDescent="0.35">
      <c r="A232" t="s">
        <v>1</v>
      </c>
      <c r="B232" t="s">
        <v>2</v>
      </c>
      <c r="C232" t="s">
        <v>1</v>
      </c>
      <c r="D232" t="s">
        <v>1</v>
      </c>
      <c r="E232" t="s">
        <v>2</v>
      </c>
      <c r="F232" t="s">
        <v>2</v>
      </c>
      <c r="G232">
        <f t="shared" si="14"/>
        <v>0.32</v>
      </c>
      <c r="H232">
        <f t="shared" si="15"/>
        <v>0.67999999999999994</v>
      </c>
    </row>
    <row r="233" spans="1:8" x14ac:dyDescent="0.35">
      <c r="A233" t="s">
        <v>1</v>
      </c>
      <c r="B233" t="s">
        <v>2</v>
      </c>
      <c r="C233" t="s">
        <v>1</v>
      </c>
      <c r="D233" t="s">
        <v>2</v>
      </c>
      <c r="E233" t="s">
        <v>1</v>
      </c>
      <c r="F233" t="s">
        <v>1</v>
      </c>
      <c r="G233">
        <f t="shared" si="14"/>
        <v>0.76</v>
      </c>
      <c r="H233">
        <f t="shared" si="15"/>
        <v>0.24</v>
      </c>
    </row>
    <row r="234" spans="1:8" x14ac:dyDescent="0.35">
      <c r="A234" t="s">
        <v>1</v>
      </c>
      <c r="B234" t="s">
        <v>2</v>
      </c>
      <c r="C234" t="s">
        <v>1</v>
      </c>
      <c r="D234" t="s">
        <v>2</v>
      </c>
      <c r="E234" t="s">
        <v>1</v>
      </c>
      <c r="F234" t="s">
        <v>2</v>
      </c>
      <c r="G234">
        <f t="shared" si="14"/>
        <v>0.41000000000000003</v>
      </c>
      <c r="H234">
        <f t="shared" si="15"/>
        <v>0.59</v>
      </c>
    </row>
    <row r="235" spans="1:8" x14ac:dyDescent="0.35">
      <c r="A235" t="s">
        <v>1</v>
      </c>
      <c r="B235" t="s">
        <v>2</v>
      </c>
      <c r="C235" t="s">
        <v>1</v>
      </c>
      <c r="D235" t="s">
        <v>2</v>
      </c>
      <c r="E235" t="s">
        <v>2</v>
      </c>
      <c r="F235" t="s">
        <v>1</v>
      </c>
      <c r="G235">
        <f t="shared" si="14"/>
        <v>0.66</v>
      </c>
      <c r="H235">
        <f t="shared" si="15"/>
        <v>0.33999999999999997</v>
      </c>
    </row>
    <row r="236" spans="1:8" x14ac:dyDescent="0.35">
      <c r="A236" t="s">
        <v>1</v>
      </c>
      <c r="B236" t="s">
        <v>2</v>
      </c>
      <c r="C236" t="s">
        <v>1</v>
      </c>
      <c r="D236" t="s">
        <v>2</v>
      </c>
      <c r="E236" t="s">
        <v>2</v>
      </c>
      <c r="F236" t="s">
        <v>2</v>
      </c>
      <c r="G236">
        <f t="shared" si="14"/>
        <v>0.31</v>
      </c>
      <c r="H236">
        <f t="shared" si="15"/>
        <v>0.69</v>
      </c>
    </row>
    <row r="237" spans="1:8" x14ac:dyDescent="0.35">
      <c r="A237" t="s">
        <v>1</v>
      </c>
      <c r="B237" t="s">
        <v>2</v>
      </c>
      <c r="C237" t="s">
        <v>2</v>
      </c>
      <c r="D237" t="s">
        <v>1</v>
      </c>
      <c r="E237" t="s">
        <v>1</v>
      </c>
      <c r="F237" t="s">
        <v>1</v>
      </c>
      <c r="G237">
        <f t="shared" si="14"/>
        <v>0.42</v>
      </c>
      <c r="H237">
        <f t="shared" si="15"/>
        <v>0.58000000000000007</v>
      </c>
    </row>
    <row r="238" spans="1:8" x14ac:dyDescent="0.35">
      <c r="A238" t="s">
        <v>1</v>
      </c>
      <c r="B238" t="s">
        <v>2</v>
      </c>
      <c r="C238" t="s">
        <v>2</v>
      </c>
      <c r="D238" t="s">
        <v>1</v>
      </c>
      <c r="E238" t="s">
        <v>1</v>
      </c>
      <c r="F238" t="s">
        <v>2</v>
      </c>
      <c r="G238">
        <f t="shared" si="14"/>
        <v>0.12000000000000001</v>
      </c>
      <c r="H238">
        <f t="shared" si="15"/>
        <v>0.88</v>
      </c>
    </row>
    <row r="239" spans="1:8" x14ac:dyDescent="0.35">
      <c r="A239" t="s">
        <v>1</v>
      </c>
      <c r="B239" t="s">
        <v>2</v>
      </c>
      <c r="C239" t="s">
        <v>2</v>
      </c>
      <c r="D239" t="s">
        <v>1</v>
      </c>
      <c r="E239" t="s">
        <v>2</v>
      </c>
      <c r="F239" t="s">
        <v>1</v>
      </c>
      <c r="G239">
        <f t="shared" si="14"/>
        <v>0.32</v>
      </c>
      <c r="H239">
        <f t="shared" si="15"/>
        <v>0.67999999999999994</v>
      </c>
    </row>
    <row r="240" spans="1:8" x14ac:dyDescent="0.35">
      <c r="A240" t="s">
        <v>1</v>
      </c>
      <c r="B240" t="s">
        <v>2</v>
      </c>
      <c r="C240" t="s">
        <v>2</v>
      </c>
      <c r="D240" t="s">
        <v>1</v>
      </c>
      <c r="E240" t="s">
        <v>2</v>
      </c>
      <c r="F240" t="s">
        <v>2</v>
      </c>
      <c r="G240">
        <f t="shared" si="14"/>
        <v>0.02</v>
      </c>
      <c r="H240">
        <f t="shared" si="15"/>
        <v>0.98</v>
      </c>
    </row>
    <row r="241" spans="1:8" x14ac:dyDescent="0.35">
      <c r="A241" t="s">
        <v>1</v>
      </c>
      <c r="B241" t="s">
        <v>2</v>
      </c>
      <c r="C241" t="s">
        <v>2</v>
      </c>
      <c r="D241" t="s">
        <v>2</v>
      </c>
      <c r="E241" t="s">
        <v>1</v>
      </c>
      <c r="F241" t="s">
        <v>1</v>
      </c>
      <c r="G241">
        <f t="shared" si="14"/>
        <v>0.41</v>
      </c>
      <c r="H241">
        <f t="shared" si="15"/>
        <v>0.59000000000000008</v>
      </c>
    </row>
    <row r="242" spans="1:8" x14ac:dyDescent="0.35">
      <c r="A242" t="s">
        <v>1</v>
      </c>
      <c r="B242" t="s">
        <v>2</v>
      </c>
      <c r="C242" t="s">
        <v>2</v>
      </c>
      <c r="D242" t="s">
        <v>2</v>
      </c>
      <c r="E242" t="s">
        <v>1</v>
      </c>
      <c r="F242" t="s">
        <v>2</v>
      </c>
      <c r="G242">
        <f t="shared" si="14"/>
        <v>0.11</v>
      </c>
      <c r="H242">
        <f t="shared" si="15"/>
        <v>0.89</v>
      </c>
    </row>
    <row r="243" spans="1:8" x14ac:dyDescent="0.35">
      <c r="A243" t="s">
        <v>1</v>
      </c>
      <c r="B243" t="s">
        <v>2</v>
      </c>
      <c r="C243" t="s">
        <v>2</v>
      </c>
      <c r="D243" t="s">
        <v>2</v>
      </c>
      <c r="E243" t="s">
        <v>2</v>
      </c>
      <c r="F243" t="s">
        <v>1</v>
      </c>
      <c r="G243">
        <f t="shared" si="14"/>
        <v>0.31</v>
      </c>
      <c r="H243">
        <f t="shared" si="15"/>
        <v>0.69</v>
      </c>
    </row>
    <row r="244" spans="1:8" x14ac:dyDescent="0.35">
      <c r="A244" t="s">
        <v>1</v>
      </c>
      <c r="B244" t="s">
        <v>2</v>
      </c>
      <c r="C244" t="s">
        <v>2</v>
      </c>
      <c r="D244" t="s">
        <v>2</v>
      </c>
      <c r="E244" t="s">
        <v>2</v>
      </c>
      <c r="F244" t="s">
        <v>2</v>
      </c>
      <c r="G244">
        <f t="shared" si="14"/>
        <v>0.01</v>
      </c>
      <c r="H244">
        <f t="shared" si="15"/>
        <v>0.99</v>
      </c>
    </row>
    <row r="245" spans="1:8" x14ac:dyDescent="0.35">
      <c r="A245" t="s">
        <v>2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>
        <f t="shared" ref="G245:G276" si="16">SUM(IF(A245="T",0.01,0),IF(B245="T",0.1,0),IF(C245="T",0.3,0),IF(D245="T",0.01,0),IF(E245="T",0.1,0),IF(F245="T",0.3,0),IF(AND(C245="T",F245="T"),0.05,0),IF(AND(A245="F",D245="F"),0.07,0))</f>
        <v>0.8600000000000001</v>
      </c>
      <c r="H245">
        <f t="shared" ref="H245:H276" si="17">1-G245</f>
        <v>0.1399999999999999</v>
      </c>
    </row>
    <row r="246" spans="1:8" x14ac:dyDescent="0.35">
      <c r="A246" t="s">
        <v>2</v>
      </c>
      <c r="B246" t="s">
        <v>1</v>
      </c>
      <c r="C246" t="s">
        <v>1</v>
      </c>
      <c r="D246" t="s">
        <v>1</v>
      </c>
      <c r="E246" t="s">
        <v>1</v>
      </c>
      <c r="F246" t="s">
        <v>2</v>
      </c>
      <c r="G246">
        <f t="shared" si="16"/>
        <v>0.51</v>
      </c>
      <c r="H246">
        <f t="shared" si="17"/>
        <v>0.49</v>
      </c>
    </row>
    <row r="247" spans="1:8" x14ac:dyDescent="0.35">
      <c r="A247" t="s">
        <v>2</v>
      </c>
      <c r="B247" t="s">
        <v>1</v>
      </c>
      <c r="C247" t="s">
        <v>1</v>
      </c>
      <c r="D247" t="s">
        <v>1</v>
      </c>
      <c r="E247" t="s">
        <v>2</v>
      </c>
      <c r="F247" t="s">
        <v>1</v>
      </c>
      <c r="G247">
        <f t="shared" si="16"/>
        <v>0.76</v>
      </c>
      <c r="H247">
        <f t="shared" si="17"/>
        <v>0.24</v>
      </c>
    </row>
    <row r="248" spans="1:8" x14ac:dyDescent="0.35">
      <c r="A248" t="s">
        <v>2</v>
      </c>
      <c r="B248" t="s">
        <v>1</v>
      </c>
      <c r="C248" t="s">
        <v>1</v>
      </c>
      <c r="D248" t="s">
        <v>1</v>
      </c>
      <c r="E248" t="s">
        <v>2</v>
      </c>
      <c r="F248" t="s">
        <v>2</v>
      </c>
      <c r="G248">
        <f t="shared" si="16"/>
        <v>0.41000000000000003</v>
      </c>
      <c r="H248">
        <f t="shared" si="17"/>
        <v>0.59</v>
      </c>
    </row>
    <row r="249" spans="1:8" x14ac:dyDescent="0.35">
      <c r="A249" t="s">
        <v>2</v>
      </c>
      <c r="B249" t="s">
        <v>1</v>
      </c>
      <c r="C249" t="s">
        <v>1</v>
      </c>
      <c r="D249" t="s">
        <v>2</v>
      </c>
      <c r="E249" t="s">
        <v>1</v>
      </c>
      <c r="F249" t="s">
        <v>1</v>
      </c>
      <c r="G249">
        <f t="shared" si="16"/>
        <v>0.92000000000000015</v>
      </c>
      <c r="H249">
        <f t="shared" si="17"/>
        <v>7.9999999999999849E-2</v>
      </c>
    </row>
    <row r="250" spans="1:8" x14ac:dyDescent="0.35">
      <c r="A250" t="s">
        <v>2</v>
      </c>
      <c r="B250" t="s">
        <v>1</v>
      </c>
      <c r="C250" t="s">
        <v>1</v>
      </c>
      <c r="D250" t="s">
        <v>2</v>
      </c>
      <c r="E250" t="s">
        <v>1</v>
      </c>
      <c r="F250" t="s">
        <v>2</v>
      </c>
      <c r="G250">
        <f t="shared" si="16"/>
        <v>0.57000000000000006</v>
      </c>
      <c r="H250">
        <f t="shared" si="17"/>
        <v>0.42999999999999994</v>
      </c>
    </row>
    <row r="251" spans="1:8" x14ac:dyDescent="0.35">
      <c r="A251" t="s">
        <v>2</v>
      </c>
      <c r="B251" t="s">
        <v>1</v>
      </c>
      <c r="C251" t="s">
        <v>1</v>
      </c>
      <c r="D251" t="s">
        <v>2</v>
      </c>
      <c r="E251" t="s">
        <v>2</v>
      </c>
      <c r="F251" t="s">
        <v>1</v>
      </c>
      <c r="G251">
        <f t="shared" si="16"/>
        <v>0.82000000000000006</v>
      </c>
      <c r="H251">
        <f t="shared" si="17"/>
        <v>0.17999999999999994</v>
      </c>
    </row>
    <row r="252" spans="1:8" x14ac:dyDescent="0.35">
      <c r="A252" t="s">
        <v>2</v>
      </c>
      <c r="B252" t="s">
        <v>1</v>
      </c>
      <c r="C252" t="s">
        <v>1</v>
      </c>
      <c r="D252" t="s">
        <v>2</v>
      </c>
      <c r="E252" t="s">
        <v>2</v>
      </c>
      <c r="F252" t="s">
        <v>2</v>
      </c>
      <c r="G252">
        <f t="shared" si="16"/>
        <v>0.47000000000000003</v>
      </c>
      <c r="H252">
        <f t="shared" si="17"/>
        <v>0.53</v>
      </c>
    </row>
    <row r="253" spans="1:8" x14ac:dyDescent="0.35">
      <c r="A253" t="s">
        <v>2</v>
      </c>
      <c r="B253" t="s">
        <v>1</v>
      </c>
      <c r="C253" t="s">
        <v>2</v>
      </c>
      <c r="D253" t="s">
        <v>1</v>
      </c>
      <c r="E253" t="s">
        <v>1</v>
      </c>
      <c r="F253" t="s">
        <v>1</v>
      </c>
      <c r="G253">
        <f t="shared" si="16"/>
        <v>0.51</v>
      </c>
      <c r="H253">
        <f t="shared" si="17"/>
        <v>0.49</v>
      </c>
    </row>
    <row r="254" spans="1:8" x14ac:dyDescent="0.35">
      <c r="A254" t="s">
        <v>2</v>
      </c>
      <c r="B254" t="s">
        <v>1</v>
      </c>
      <c r="C254" t="s">
        <v>2</v>
      </c>
      <c r="D254" t="s">
        <v>1</v>
      </c>
      <c r="E254" t="s">
        <v>1</v>
      </c>
      <c r="F254" t="s">
        <v>2</v>
      </c>
      <c r="G254">
        <f t="shared" si="16"/>
        <v>0.21000000000000002</v>
      </c>
      <c r="H254">
        <f t="shared" si="17"/>
        <v>0.79</v>
      </c>
    </row>
    <row r="255" spans="1:8" x14ac:dyDescent="0.35">
      <c r="A255" t="s">
        <v>2</v>
      </c>
      <c r="B255" t="s">
        <v>1</v>
      </c>
      <c r="C255" t="s">
        <v>2</v>
      </c>
      <c r="D255" t="s">
        <v>1</v>
      </c>
      <c r="E255" t="s">
        <v>2</v>
      </c>
      <c r="F255" t="s">
        <v>1</v>
      </c>
      <c r="G255">
        <f t="shared" si="16"/>
        <v>0.41</v>
      </c>
      <c r="H255">
        <f t="shared" si="17"/>
        <v>0.59000000000000008</v>
      </c>
    </row>
    <row r="256" spans="1:8" x14ac:dyDescent="0.35">
      <c r="A256" t="s">
        <v>2</v>
      </c>
      <c r="B256" t="s">
        <v>1</v>
      </c>
      <c r="C256" t="s">
        <v>2</v>
      </c>
      <c r="D256" t="s">
        <v>1</v>
      </c>
      <c r="E256" t="s">
        <v>2</v>
      </c>
      <c r="F256" t="s">
        <v>2</v>
      </c>
      <c r="G256">
        <f t="shared" si="16"/>
        <v>0.11</v>
      </c>
      <c r="H256">
        <f t="shared" si="17"/>
        <v>0.89</v>
      </c>
    </row>
    <row r="257" spans="1:8" x14ac:dyDescent="0.35">
      <c r="A257" t="s">
        <v>2</v>
      </c>
      <c r="B257" t="s">
        <v>1</v>
      </c>
      <c r="C257" t="s">
        <v>2</v>
      </c>
      <c r="D257" t="s">
        <v>2</v>
      </c>
      <c r="E257" t="s">
        <v>1</v>
      </c>
      <c r="F257" t="s">
        <v>1</v>
      </c>
      <c r="G257">
        <f t="shared" si="16"/>
        <v>0.57000000000000006</v>
      </c>
      <c r="H257">
        <f t="shared" si="17"/>
        <v>0.42999999999999994</v>
      </c>
    </row>
    <row r="258" spans="1:8" x14ac:dyDescent="0.35">
      <c r="A258" t="s">
        <v>2</v>
      </c>
      <c r="B258" t="s">
        <v>1</v>
      </c>
      <c r="C258" t="s">
        <v>2</v>
      </c>
      <c r="D258" t="s">
        <v>2</v>
      </c>
      <c r="E258" t="s">
        <v>1</v>
      </c>
      <c r="F258" t="s">
        <v>2</v>
      </c>
      <c r="G258">
        <f t="shared" si="16"/>
        <v>0.27</v>
      </c>
      <c r="H258">
        <f t="shared" si="17"/>
        <v>0.73</v>
      </c>
    </row>
    <row r="259" spans="1:8" x14ac:dyDescent="0.35">
      <c r="A259" t="s">
        <v>2</v>
      </c>
      <c r="B259" t="s">
        <v>1</v>
      </c>
      <c r="C259" t="s">
        <v>2</v>
      </c>
      <c r="D259" t="s">
        <v>2</v>
      </c>
      <c r="E259" t="s">
        <v>2</v>
      </c>
      <c r="F259" t="s">
        <v>1</v>
      </c>
      <c r="G259">
        <f t="shared" si="16"/>
        <v>0.47000000000000003</v>
      </c>
      <c r="H259">
        <f t="shared" si="17"/>
        <v>0.53</v>
      </c>
    </row>
    <row r="260" spans="1:8" x14ac:dyDescent="0.35">
      <c r="A260" t="s">
        <v>2</v>
      </c>
      <c r="B260" t="s">
        <v>1</v>
      </c>
      <c r="C260" t="s">
        <v>2</v>
      </c>
      <c r="D260" t="s">
        <v>2</v>
      </c>
      <c r="E260" t="s">
        <v>2</v>
      </c>
      <c r="F260" t="s">
        <v>2</v>
      </c>
      <c r="G260">
        <f t="shared" si="16"/>
        <v>0.17</v>
      </c>
      <c r="H260">
        <f t="shared" si="17"/>
        <v>0.83</v>
      </c>
    </row>
    <row r="261" spans="1:8" x14ac:dyDescent="0.35">
      <c r="A261" t="s">
        <v>2</v>
      </c>
      <c r="B261" t="s">
        <v>2</v>
      </c>
      <c r="C261" t="s">
        <v>1</v>
      </c>
      <c r="D261" t="s">
        <v>1</v>
      </c>
      <c r="E261" t="s">
        <v>1</v>
      </c>
      <c r="F261" t="s">
        <v>1</v>
      </c>
      <c r="G261">
        <f t="shared" si="16"/>
        <v>0.76</v>
      </c>
      <c r="H261">
        <f t="shared" si="17"/>
        <v>0.24</v>
      </c>
    </row>
    <row r="262" spans="1:8" x14ac:dyDescent="0.35">
      <c r="A262" t="s">
        <v>2</v>
      </c>
      <c r="B262" t="s">
        <v>2</v>
      </c>
      <c r="C262" t="s">
        <v>1</v>
      </c>
      <c r="D262" t="s">
        <v>1</v>
      </c>
      <c r="E262" t="s">
        <v>1</v>
      </c>
      <c r="F262" t="s">
        <v>2</v>
      </c>
      <c r="G262">
        <f t="shared" si="16"/>
        <v>0.41000000000000003</v>
      </c>
      <c r="H262">
        <f t="shared" si="17"/>
        <v>0.59</v>
      </c>
    </row>
    <row r="263" spans="1:8" x14ac:dyDescent="0.35">
      <c r="A263" t="s">
        <v>2</v>
      </c>
      <c r="B263" t="s">
        <v>2</v>
      </c>
      <c r="C263" t="s">
        <v>1</v>
      </c>
      <c r="D263" t="s">
        <v>1</v>
      </c>
      <c r="E263" t="s">
        <v>2</v>
      </c>
      <c r="F263" t="s">
        <v>1</v>
      </c>
      <c r="G263">
        <f t="shared" si="16"/>
        <v>0.66</v>
      </c>
      <c r="H263">
        <f t="shared" si="17"/>
        <v>0.33999999999999997</v>
      </c>
    </row>
    <row r="264" spans="1:8" x14ac:dyDescent="0.35">
      <c r="A264" t="s">
        <v>2</v>
      </c>
      <c r="B264" t="s">
        <v>2</v>
      </c>
      <c r="C264" t="s">
        <v>1</v>
      </c>
      <c r="D264" t="s">
        <v>1</v>
      </c>
      <c r="E264" t="s">
        <v>2</v>
      </c>
      <c r="F264" t="s">
        <v>2</v>
      </c>
      <c r="G264">
        <f t="shared" si="16"/>
        <v>0.31</v>
      </c>
      <c r="H264">
        <f t="shared" si="17"/>
        <v>0.69</v>
      </c>
    </row>
    <row r="265" spans="1:8" x14ac:dyDescent="0.35">
      <c r="A265" t="s">
        <v>2</v>
      </c>
      <c r="B265" t="s">
        <v>2</v>
      </c>
      <c r="C265" t="s">
        <v>1</v>
      </c>
      <c r="D265" t="s">
        <v>2</v>
      </c>
      <c r="E265" t="s">
        <v>1</v>
      </c>
      <c r="F265" t="s">
        <v>1</v>
      </c>
      <c r="G265">
        <f t="shared" si="16"/>
        <v>0.82000000000000006</v>
      </c>
      <c r="H265">
        <f t="shared" si="17"/>
        <v>0.17999999999999994</v>
      </c>
    </row>
    <row r="266" spans="1:8" x14ac:dyDescent="0.35">
      <c r="A266" t="s">
        <v>2</v>
      </c>
      <c r="B266" t="s">
        <v>2</v>
      </c>
      <c r="C266" t="s">
        <v>1</v>
      </c>
      <c r="D266" t="s">
        <v>2</v>
      </c>
      <c r="E266" t="s">
        <v>1</v>
      </c>
      <c r="F266" t="s">
        <v>2</v>
      </c>
      <c r="G266">
        <f t="shared" si="16"/>
        <v>0.47000000000000003</v>
      </c>
      <c r="H266">
        <f t="shared" si="17"/>
        <v>0.53</v>
      </c>
    </row>
    <row r="267" spans="1:8" x14ac:dyDescent="0.35">
      <c r="A267" t="s">
        <v>2</v>
      </c>
      <c r="B267" t="s">
        <v>2</v>
      </c>
      <c r="C267" t="s">
        <v>1</v>
      </c>
      <c r="D267" t="s">
        <v>2</v>
      </c>
      <c r="E267" t="s">
        <v>2</v>
      </c>
      <c r="F267" t="s">
        <v>1</v>
      </c>
      <c r="G267">
        <f t="shared" si="16"/>
        <v>0.72</v>
      </c>
      <c r="H267">
        <f t="shared" si="17"/>
        <v>0.28000000000000003</v>
      </c>
    </row>
    <row r="268" spans="1:8" x14ac:dyDescent="0.35">
      <c r="A268" t="s">
        <v>2</v>
      </c>
      <c r="B268" t="s">
        <v>2</v>
      </c>
      <c r="C268" t="s">
        <v>1</v>
      </c>
      <c r="D268" t="s">
        <v>2</v>
      </c>
      <c r="E268" t="s">
        <v>2</v>
      </c>
      <c r="F268" t="s">
        <v>2</v>
      </c>
      <c r="G268">
        <f t="shared" si="16"/>
        <v>0.37</v>
      </c>
      <c r="H268">
        <f t="shared" si="17"/>
        <v>0.63</v>
      </c>
    </row>
    <row r="269" spans="1:8" x14ac:dyDescent="0.35">
      <c r="A269" t="s">
        <v>2</v>
      </c>
      <c r="B269" t="s">
        <v>2</v>
      </c>
      <c r="C269" t="s">
        <v>2</v>
      </c>
      <c r="D269" t="s">
        <v>1</v>
      </c>
      <c r="E269" t="s">
        <v>1</v>
      </c>
      <c r="F269" t="s">
        <v>1</v>
      </c>
      <c r="G269">
        <f t="shared" si="16"/>
        <v>0.41</v>
      </c>
      <c r="H269">
        <f t="shared" si="17"/>
        <v>0.59000000000000008</v>
      </c>
    </row>
    <row r="270" spans="1:8" x14ac:dyDescent="0.35">
      <c r="A270" t="s">
        <v>2</v>
      </c>
      <c r="B270" t="s">
        <v>2</v>
      </c>
      <c r="C270" t="s">
        <v>2</v>
      </c>
      <c r="D270" t="s">
        <v>1</v>
      </c>
      <c r="E270" t="s">
        <v>1</v>
      </c>
      <c r="F270" t="s">
        <v>2</v>
      </c>
      <c r="G270">
        <f t="shared" si="16"/>
        <v>0.11</v>
      </c>
      <c r="H270">
        <f t="shared" si="17"/>
        <v>0.89</v>
      </c>
    </row>
    <row r="271" spans="1:8" x14ac:dyDescent="0.35">
      <c r="A271" t="s">
        <v>2</v>
      </c>
      <c r="B271" t="s">
        <v>2</v>
      </c>
      <c r="C271" t="s">
        <v>2</v>
      </c>
      <c r="D271" t="s">
        <v>1</v>
      </c>
      <c r="E271" t="s">
        <v>2</v>
      </c>
      <c r="F271" t="s">
        <v>1</v>
      </c>
      <c r="G271">
        <f t="shared" si="16"/>
        <v>0.31</v>
      </c>
      <c r="H271">
        <f t="shared" si="17"/>
        <v>0.69</v>
      </c>
    </row>
    <row r="272" spans="1:8" x14ac:dyDescent="0.35">
      <c r="A272" t="s">
        <v>2</v>
      </c>
      <c r="B272" t="s">
        <v>2</v>
      </c>
      <c r="C272" t="s">
        <v>2</v>
      </c>
      <c r="D272" t="s">
        <v>1</v>
      </c>
      <c r="E272" t="s">
        <v>2</v>
      </c>
      <c r="F272" t="s">
        <v>2</v>
      </c>
      <c r="G272">
        <f t="shared" si="16"/>
        <v>0.01</v>
      </c>
      <c r="H272">
        <f t="shared" si="17"/>
        <v>0.99</v>
      </c>
    </row>
    <row r="273" spans="1:8" x14ac:dyDescent="0.35">
      <c r="A273" t="s">
        <v>2</v>
      </c>
      <c r="B273" t="s">
        <v>2</v>
      </c>
      <c r="C273" t="s">
        <v>2</v>
      </c>
      <c r="D273" t="s">
        <v>2</v>
      </c>
      <c r="E273" t="s">
        <v>1</v>
      </c>
      <c r="F273" t="s">
        <v>1</v>
      </c>
      <c r="G273">
        <f t="shared" si="16"/>
        <v>0.47000000000000003</v>
      </c>
      <c r="H273">
        <f t="shared" si="17"/>
        <v>0.53</v>
      </c>
    </row>
    <row r="274" spans="1:8" x14ac:dyDescent="0.35">
      <c r="A274" t="s">
        <v>2</v>
      </c>
      <c r="B274" t="s">
        <v>2</v>
      </c>
      <c r="C274" t="s">
        <v>2</v>
      </c>
      <c r="D274" t="s">
        <v>2</v>
      </c>
      <c r="E274" t="s">
        <v>1</v>
      </c>
      <c r="F274" t="s">
        <v>2</v>
      </c>
      <c r="G274">
        <f t="shared" si="16"/>
        <v>0.17</v>
      </c>
      <c r="H274">
        <f t="shared" si="17"/>
        <v>0.83</v>
      </c>
    </row>
    <row r="275" spans="1:8" x14ac:dyDescent="0.35">
      <c r="A275" t="s">
        <v>2</v>
      </c>
      <c r="B275" t="s">
        <v>2</v>
      </c>
      <c r="C275" t="s">
        <v>2</v>
      </c>
      <c r="D275" t="s">
        <v>2</v>
      </c>
      <c r="E275" t="s">
        <v>2</v>
      </c>
      <c r="F275" t="s">
        <v>1</v>
      </c>
      <c r="G275">
        <f t="shared" si="16"/>
        <v>0.37</v>
      </c>
      <c r="H275">
        <f t="shared" si="17"/>
        <v>0.63</v>
      </c>
    </row>
    <row r="276" spans="1:8" x14ac:dyDescent="0.35">
      <c r="A276" t="s">
        <v>2</v>
      </c>
      <c r="B276" t="s">
        <v>2</v>
      </c>
      <c r="C276" t="s">
        <v>2</v>
      </c>
      <c r="D276" t="s">
        <v>2</v>
      </c>
      <c r="E276" t="s">
        <v>2</v>
      </c>
      <c r="F276" t="s">
        <v>2</v>
      </c>
      <c r="G276">
        <f t="shared" si="16"/>
        <v>7.0000000000000007E-2</v>
      </c>
      <c r="H276">
        <f t="shared" si="17"/>
        <v>0.92999999999999994</v>
      </c>
    </row>
    <row r="278" spans="1:8" x14ac:dyDescent="0.35">
      <c r="A278" t="s">
        <v>27</v>
      </c>
    </row>
    <row r="279" spans="1:8" x14ac:dyDescent="0.35">
      <c r="A279" t="s">
        <v>13</v>
      </c>
      <c r="B279" t="s">
        <v>28</v>
      </c>
      <c r="C279" t="s">
        <v>14</v>
      </c>
      <c r="D279" t="s">
        <v>1</v>
      </c>
      <c r="E279" t="s">
        <v>2</v>
      </c>
    </row>
    <row r="280" spans="1:8" x14ac:dyDescent="0.35">
      <c r="A280" t="s">
        <v>1</v>
      </c>
      <c r="B280" t="s">
        <v>1</v>
      </c>
      <c r="C280" t="s">
        <v>1</v>
      </c>
      <c r="D280">
        <f t="shared" ref="D280:D287" si="18">IF(SUM(IF(A280="T",0.6,0),IF(B280="T",0.2,0),IF(C280="T",0.01,0),IF(AND(A280="T",B280="T",C280="F"),0.129,0),IF(AND(A280="T",B280="F",C280="F"),0.129,0),IF(AND(A280="F",B280="T",C280="F"),0.3,0))=0,0.001,SUM(IF(A280="T",0.6,0),IF(B280="T",0.2,0),IF(C280="T",0.01,0),IF(AND(A280="T",B280="T",C280="F"),0.129,0),IF(AND(A280="T",B280="F",C280="F"),0.129,0),IF(AND(A280="F",B280="T",C280="F"),0.3,0)))</f>
        <v>0.81</v>
      </c>
      <c r="E280">
        <f t="shared" ref="E280:E287" si="19">1-D280</f>
        <v>0.18999999999999995</v>
      </c>
    </row>
    <row r="281" spans="1:8" x14ac:dyDescent="0.35">
      <c r="A281" t="s">
        <v>1</v>
      </c>
      <c r="B281" t="s">
        <v>1</v>
      </c>
      <c r="C281" t="s">
        <v>2</v>
      </c>
      <c r="D281">
        <f t="shared" si="18"/>
        <v>0.92900000000000005</v>
      </c>
      <c r="E281">
        <f t="shared" si="19"/>
        <v>7.0999999999999952E-2</v>
      </c>
    </row>
    <row r="282" spans="1:8" x14ac:dyDescent="0.35">
      <c r="A282" t="s">
        <v>1</v>
      </c>
      <c r="B282" t="s">
        <v>2</v>
      </c>
      <c r="C282" t="s">
        <v>1</v>
      </c>
      <c r="D282">
        <f t="shared" si="18"/>
        <v>0.61</v>
      </c>
      <c r="E282">
        <f t="shared" si="19"/>
        <v>0.39</v>
      </c>
    </row>
    <row r="283" spans="1:8" x14ac:dyDescent="0.35">
      <c r="A283" t="s">
        <v>1</v>
      </c>
      <c r="B283" t="s">
        <v>2</v>
      </c>
      <c r="C283" t="s">
        <v>2</v>
      </c>
      <c r="D283">
        <f t="shared" si="18"/>
        <v>0.72899999999999998</v>
      </c>
      <c r="E283">
        <f t="shared" si="19"/>
        <v>0.27100000000000002</v>
      </c>
    </row>
    <row r="284" spans="1:8" x14ac:dyDescent="0.35">
      <c r="A284" t="s">
        <v>2</v>
      </c>
      <c r="B284" t="s">
        <v>1</v>
      </c>
      <c r="C284" t="s">
        <v>1</v>
      </c>
      <c r="D284">
        <f t="shared" si="18"/>
        <v>0.21000000000000002</v>
      </c>
      <c r="E284">
        <f t="shared" si="19"/>
        <v>0.79</v>
      </c>
    </row>
    <row r="285" spans="1:8" x14ac:dyDescent="0.35">
      <c r="A285" t="s">
        <v>2</v>
      </c>
      <c r="B285" t="s">
        <v>1</v>
      </c>
      <c r="C285" t="s">
        <v>2</v>
      </c>
      <c r="D285">
        <f t="shared" si="18"/>
        <v>0.5</v>
      </c>
      <c r="E285">
        <f t="shared" si="19"/>
        <v>0.5</v>
      </c>
    </row>
    <row r="286" spans="1:8" x14ac:dyDescent="0.35">
      <c r="A286" t="s">
        <v>2</v>
      </c>
      <c r="B286" t="s">
        <v>2</v>
      </c>
      <c r="C286" t="s">
        <v>1</v>
      </c>
      <c r="D286">
        <f t="shared" si="18"/>
        <v>0.01</v>
      </c>
      <c r="E286">
        <f t="shared" si="19"/>
        <v>0.99</v>
      </c>
    </row>
    <row r="287" spans="1:8" x14ac:dyDescent="0.35">
      <c r="A287" t="s">
        <v>2</v>
      </c>
      <c r="B287" t="s">
        <v>2</v>
      </c>
      <c r="C287" t="s">
        <v>2</v>
      </c>
      <c r="D287">
        <f t="shared" si="18"/>
        <v>1E-3</v>
      </c>
      <c r="E287">
        <f t="shared" si="19"/>
        <v>0.999</v>
      </c>
    </row>
    <row r="289" spans="1:5" x14ac:dyDescent="0.35">
      <c r="A289" t="s">
        <v>29</v>
      </c>
    </row>
    <row r="290" spans="1:5" x14ac:dyDescent="0.35">
      <c r="A290" s="2" t="s">
        <v>30</v>
      </c>
      <c r="B290" s="2" t="s">
        <v>31</v>
      </c>
      <c r="C290" t="s">
        <v>1</v>
      </c>
      <c r="D290" t="s">
        <v>2</v>
      </c>
    </row>
    <row r="291" spans="1:5" x14ac:dyDescent="0.35">
      <c r="A291" t="s">
        <v>1</v>
      </c>
      <c r="B291" t="s">
        <v>1</v>
      </c>
      <c r="C291">
        <f>IF(AND(A291="F",B291="T"),0.99,0.01)</f>
        <v>0.01</v>
      </c>
      <c r="D291">
        <f>1-C291</f>
        <v>0.99</v>
      </c>
    </row>
    <row r="292" spans="1:5" x14ac:dyDescent="0.35">
      <c r="A292" t="s">
        <v>1</v>
      </c>
      <c r="B292" t="s">
        <v>2</v>
      </c>
      <c r="C292">
        <f>IF(AND(A292="F",B292="T"),0.99,0.01)</f>
        <v>0.01</v>
      </c>
      <c r="D292">
        <f>1-C292</f>
        <v>0.99</v>
      </c>
    </row>
    <row r="293" spans="1:5" x14ac:dyDescent="0.35">
      <c r="A293" t="s">
        <v>2</v>
      </c>
      <c r="B293" t="s">
        <v>1</v>
      </c>
      <c r="C293">
        <f>IF(AND(A293="F",B293="T"),0.99,0.01)</f>
        <v>0.99</v>
      </c>
      <c r="D293">
        <f>1-C293</f>
        <v>1.0000000000000009E-2</v>
      </c>
    </row>
    <row r="294" spans="1:5" x14ac:dyDescent="0.35">
      <c r="A294" t="s">
        <v>2</v>
      </c>
      <c r="B294" t="s">
        <v>2</v>
      </c>
      <c r="C294">
        <f>IF(AND(A294="F",B294="T"),0.99,0.01)</f>
        <v>0.01</v>
      </c>
      <c r="D294">
        <f>1-C294</f>
        <v>0.99</v>
      </c>
    </row>
    <row r="296" spans="1:5" x14ac:dyDescent="0.35">
      <c r="A296" t="s">
        <v>32</v>
      </c>
    </row>
    <row r="297" spans="1:5" x14ac:dyDescent="0.35">
      <c r="B297" t="s">
        <v>1</v>
      </c>
      <c r="C297" t="s">
        <v>2</v>
      </c>
    </row>
    <row r="298" spans="1:5" x14ac:dyDescent="0.35">
      <c r="A298" t="s">
        <v>1</v>
      </c>
      <c r="B298">
        <v>0.33300000000000002</v>
      </c>
      <c r="C298">
        <f>1-B298</f>
        <v>0.66700000000000004</v>
      </c>
    </row>
    <row r="299" spans="1:5" x14ac:dyDescent="0.35">
      <c r="A299" t="s">
        <v>2</v>
      </c>
      <c r="B299">
        <v>0.01</v>
      </c>
      <c r="C299">
        <f>1-B299</f>
        <v>0.99</v>
      </c>
    </row>
    <row r="301" spans="1:5" x14ac:dyDescent="0.35">
      <c r="A301" t="s">
        <v>33</v>
      </c>
    </row>
    <row r="302" spans="1:5" x14ac:dyDescent="0.35">
      <c r="A302" t="s">
        <v>13</v>
      </c>
      <c r="B302" t="s">
        <v>15</v>
      </c>
      <c r="C302" t="s">
        <v>14</v>
      </c>
      <c r="D302" t="s">
        <v>1</v>
      </c>
      <c r="E302" t="s">
        <v>2</v>
      </c>
    </row>
    <row r="303" spans="1:5" x14ac:dyDescent="0.35">
      <c r="A303" t="s">
        <v>1</v>
      </c>
      <c r="B303" t="s">
        <v>1</v>
      </c>
      <c r="C303" t="s">
        <v>1</v>
      </c>
      <c r="D303">
        <f t="shared" ref="D303:D310" si="20">SUM(IF(AND(A303="T",C303="F"),0.79,IF(A303="T",0.7,0.005)),IF(B303="T",0.15,0.01),IF(C303="T",0.0666,0.05))</f>
        <v>0.91659999999999997</v>
      </c>
      <c r="E303">
        <f t="shared" ref="E303:E310" si="21">1-D303</f>
        <v>8.340000000000003E-2</v>
      </c>
    </row>
    <row r="304" spans="1:5" x14ac:dyDescent="0.35">
      <c r="A304" t="s">
        <v>1</v>
      </c>
      <c r="B304" t="s">
        <v>1</v>
      </c>
      <c r="C304" t="s">
        <v>2</v>
      </c>
      <c r="D304">
        <f t="shared" si="20"/>
        <v>0.9900000000000001</v>
      </c>
      <c r="E304">
        <f t="shared" si="21"/>
        <v>9.9999999999998979E-3</v>
      </c>
    </row>
    <row r="305" spans="1:6" x14ac:dyDescent="0.35">
      <c r="A305" t="s">
        <v>1</v>
      </c>
      <c r="B305" t="s">
        <v>2</v>
      </c>
      <c r="C305" t="s">
        <v>1</v>
      </c>
      <c r="D305">
        <f t="shared" si="20"/>
        <v>0.77659999999999996</v>
      </c>
      <c r="E305">
        <f t="shared" si="21"/>
        <v>0.22340000000000004</v>
      </c>
    </row>
    <row r="306" spans="1:6" x14ac:dyDescent="0.35">
      <c r="A306" t="s">
        <v>1</v>
      </c>
      <c r="B306" t="s">
        <v>2</v>
      </c>
      <c r="C306" t="s">
        <v>2</v>
      </c>
      <c r="D306">
        <f t="shared" si="20"/>
        <v>0.85000000000000009</v>
      </c>
      <c r="E306">
        <f t="shared" si="21"/>
        <v>0.14999999999999991</v>
      </c>
    </row>
    <row r="307" spans="1:6" x14ac:dyDescent="0.35">
      <c r="A307" t="s">
        <v>2</v>
      </c>
      <c r="B307" t="s">
        <v>1</v>
      </c>
      <c r="C307" t="s">
        <v>1</v>
      </c>
      <c r="D307">
        <f t="shared" si="20"/>
        <v>0.22160000000000002</v>
      </c>
      <c r="E307">
        <f t="shared" si="21"/>
        <v>0.77839999999999998</v>
      </c>
    </row>
    <row r="308" spans="1:6" x14ac:dyDescent="0.35">
      <c r="A308" t="s">
        <v>2</v>
      </c>
      <c r="B308" t="s">
        <v>1</v>
      </c>
      <c r="C308" t="s">
        <v>2</v>
      </c>
      <c r="D308">
        <f t="shared" si="20"/>
        <v>0.20500000000000002</v>
      </c>
      <c r="E308">
        <f t="shared" si="21"/>
        <v>0.79499999999999993</v>
      </c>
    </row>
    <row r="309" spans="1:6" x14ac:dyDescent="0.35">
      <c r="A309" t="s">
        <v>2</v>
      </c>
      <c r="B309" t="s">
        <v>2</v>
      </c>
      <c r="C309" t="s">
        <v>1</v>
      </c>
      <c r="D309">
        <f t="shared" si="20"/>
        <v>8.1600000000000006E-2</v>
      </c>
      <c r="E309">
        <f t="shared" si="21"/>
        <v>0.91839999999999999</v>
      </c>
    </row>
    <row r="310" spans="1:6" x14ac:dyDescent="0.35">
      <c r="A310" t="s">
        <v>2</v>
      </c>
      <c r="B310" t="s">
        <v>2</v>
      </c>
      <c r="C310" t="s">
        <v>2</v>
      </c>
      <c r="D310">
        <f t="shared" si="20"/>
        <v>6.5000000000000002E-2</v>
      </c>
      <c r="E310">
        <f t="shared" si="21"/>
        <v>0.93500000000000005</v>
      </c>
    </row>
    <row r="312" spans="1:6" x14ac:dyDescent="0.35">
      <c r="A312" t="s">
        <v>35</v>
      </c>
    </row>
    <row r="313" spans="1:6" x14ac:dyDescent="0.35">
      <c r="A313" s="2" t="s">
        <v>30</v>
      </c>
      <c r="B313" s="2" t="s">
        <v>31</v>
      </c>
      <c r="C313" s="2" t="s">
        <v>34</v>
      </c>
      <c r="D313" s="2" t="s">
        <v>36</v>
      </c>
      <c r="E313" t="s">
        <v>1</v>
      </c>
      <c r="F313" t="s">
        <v>2</v>
      </c>
    </row>
    <row r="314" spans="1:6" x14ac:dyDescent="0.35">
      <c r="A314" t="s">
        <v>1</v>
      </c>
      <c r="B314" t="s">
        <v>1</v>
      </c>
      <c r="C314" t="s">
        <v>1</v>
      </c>
      <c r="D314" t="s">
        <v>1</v>
      </c>
      <c r="E314">
        <f t="shared" ref="E314:E329" si="22">IF(SUM(IF(B314="T",0.1,0),IF(C314="T",0.1,0),IF(D314="T",0.1,0),IF(A314="T",0.1,0),IF(AND(A314="T",B314="T",C314="T",D314="T"),0.555,0))=0,0.001,SUM(IF(B314="T",0.1,0),IF(C314="T",0.1,0),IF(D314="T",0.1,0),IF(A314="T",0.1,0),IF(AND(A314="T",B314="T",C314="T",D314="T"),0.555,0)))</f>
        <v>0.95500000000000007</v>
      </c>
      <c r="F314">
        <f t="shared" ref="F314:F329" si="23">1-E314</f>
        <v>4.4999999999999929E-2</v>
      </c>
    </row>
    <row r="315" spans="1:6" x14ac:dyDescent="0.35">
      <c r="A315" t="s">
        <v>1</v>
      </c>
      <c r="B315" t="s">
        <v>1</v>
      </c>
      <c r="C315" t="s">
        <v>1</v>
      </c>
      <c r="D315" t="s">
        <v>2</v>
      </c>
      <c r="E315">
        <f t="shared" si="22"/>
        <v>0.30000000000000004</v>
      </c>
      <c r="F315">
        <f t="shared" si="23"/>
        <v>0.7</v>
      </c>
    </row>
    <row r="316" spans="1:6" x14ac:dyDescent="0.35">
      <c r="A316" t="s">
        <v>1</v>
      </c>
      <c r="B316" t="s">
        <v>1</v>
      </c>
      <c r="C316" t="s">
        <v>2</v>
      </c>
      <c r="D316" t="s">
        <v>1</v>
      </c>
      <c r="E316">
        <f t="shared" si="22"/>
        <v>0.30000000000000004</v>
      </c>
      <c r="F316">
        <f t="shared" si="23"/>
        <v>0.7</v>
      </c>
    </row>
    <row r="317" spans="1:6" x14ac:dyDescent="0.35">
      <c r="A317" t="s">
        <v>1</v>
      </c>
      <c r="B317" t="s">
        <v>1</v>
      </c>
      <c r="C317" t="s">
        <v>2</v>
      </c>
      <c r="D317" t="s">
        <v>2</v>
      </c>
      <c r="E317">
        <f t="shared" si="22"/>
        <v>0.2</v>
      </c>
      <c r="F317">
        <f t="shared" si="23"/>
        <v>0.8</v>
      </c>
    </row>
    <row r="318" spans="1:6" x14ac:dyDescent="0.35">
      <c r="A318" t="s">
        <v>1</v>
      </c>
      <c r="B318" t="s">
        <v>2</v>
      </c>
      <c r="C318" t="s">
        <v>1</v>
      </c>
      <c r="D318" t="s">
        <v>1</v>
      </c>
      <c r="E318">
        <f t="shared" si="22"/>
        <v>0.30000000000000004</v>
      </c>
      <c r="F318">
        <f t="shared" si="23"/>
        <v>0.7</v>
      </c>
    </row>
    <row r="319" spans="1:6" x14ac:dyDescent="0.35">
      <c r="A319" t="s">
        <v>1</v>
      </c>
      <c r="B319" t="s">
        <v>2</v>
      </c>
      <c r="C319" t="s">
        <v>1</v>
      </c>
      <c r="D319" t="s">
        <v>2</v>
      </c>
      <c r="E319">
        <f t="shared" si="22"/>
        <v>0.2</v>
      </c>
      <c r="F319">
        <f t="shared" si="23"/>
        <v>0.8</v>
      </c>
    </row>
    <row r="320" spans="1:6" x14ac:dyDescent="0.35">
      <c r="A320" t="s">
        <v>1</v>
      </c>
      <c r="B320" t="s">
        <v>2</v>
      </c>
      <c r="C320" t="s">
        <v>2</v>
      </c>
      <c r="D320" t="s">
        <v>1</v>
      </c>
      <c r="E320">
        <f t="shared" si="22"/>
        <v>0.2</v>
      </c>
      <c r="F320">
        <f t="shared" si="23"/>
        <v>0.8</v>
      </c>
    </row>
    <row r="321" spans="1:6" x14ac:dyDescent="0.35">
      <c r="A321" t="s">
        <v>1</v>
      </c>
      <c r="B321" t="s">
        <v>2</v>
      </c>
      <c r="C321" t="s">
        <v>2</v>
      </c>
      <c r="D321" t="s">
        <v>2</v>
      </c>
      <c r="E321">
        <f t="shared" si="22"/>
        <v>0.1</v>
      </c>
      <c r="F321">
        <f t="shared" si="23"/>
        <v>0.9</v>
      </c>
    </row>
    <row r="322" spans="1:6" x14ac:dyDescent="0.35">
      <c r="A322" t="s">
        <v>2</v>
      </c>
      <c r="B322" t="s">
        <v>1</v>
      </c>
      <c r="C322" t="s">
        <v>1</v>
      </c>
      <c r="D322" t="s">
        <v>1</v>
      </c>
      <c r="E322">
        <f t="shared" si="22"/>
        <v>0.30000000000000004</v>
      </c>
      <c r="F322">
        <f t="shared" si="23"/>
        <v>0.7</v>
      </c>
    </row>
    <row r="323" spans="1:6" x14ac:dyDescent="0.35">
      <c r="A323" t="s">
        <v>2</v>
      </c>
      <c r="B323" t="s">
        <v>1</v>
      </c>
      <c r="C323" t="s">
        <v>1</v>
      </c>
      <c r="D323" t="s">
        <v>2</v>
      </c>
      <c r="E323">
        <f t="shared" si="22"/>
        <v>0.2</v>
      </c>
      <c r="F323">
        <f t="shared" si="23"/>
        <v>0.8</v>
      </c>
    </row>
    <row r="324" spans="1:6" x14ac:dyDescent="0.35">
      <c r="A324" t="s">
        <v>2</v>
      </c>
      <c r="B324" t="s">
        <v>1</v>
      </c>
      <c r="C324" t="s">
        <v>2</v>
      </c>
      <c r="D324" t="s">
        <v>1</v>
      </c>
      <c r="E324">
        <f t="shared" si="22"/>
        <v>0.2</v>
      </c>
      <c r="F324">
        <f t="shared" si="23"/>
        <v>0.8</v>
      </c>
    </row>
    <row r="325" spans="1:6" x14ac:dyDescent="0.35">
      <c r="A325" t="s">
        <v>2</v>
      </c>
      <c r="B325" t="s">
        <v>1</v>
      </c>
      <c r="C325" t="s">
        <v>2</v>
      </c>
      <c r="D325" t="s">
        <v>2</v>
      </c>
      <c r="E325">
        <f t="shared" si="22"/>
        <v>0.1</v>
      </c>
      <c r="F325">
        <f t="shared" si="23"/>
        <v>0.9</v>
      </c>
    </row>
    <row r="326" spans="1:6" x14ac:dyDescent="0.35">
      <c r="A326" t="s">
        <v>2</v>
      </c>
      <c r="B326" t="s">
        <v>2</v>
      </c>
      <c r="C326" t="s">
        <v>1</v>
      </c>
      <c r="D326" t="s">
        <v>1</v>
      </c>
      <c r="E326">
        <f t="shared" si="22"/>
        <v>0.2</v>
      </c>
      <c r="F326">
        <f t="shared" si="23"/>
        <v>0.8</v>
      </c>
    </row>
    <row r="327" spans="1:6" x14ac:dyDescent="0.35">
      <c r="A327" t="s">
        <v>2</v>
      </c>
      <c r="B327" t="s">
        <v>2</v>
      </c>
      <c r="C327" t="s">
        <v>1</v>
      </c>
      <c r="D327" t="s">
        <v>2</v>
      </c>
      <c r="E327">
        <f t="shared" si="22"/>
        <v>0.1</v>
      </c>
      <c r="F327">
        <f t="shared" si="23"/>
        <v>0.9</v>
      </c>
    </row>
    <row r="328" spans="1:6" x14ac:dyDescent="0.35">
      <c r="A328" t="s">
        <v>2</v>
      </c>
      <c r="B328" t="s">
        <v>2</v>
      </c>
      <c r="C328" t="s">
        <v>2</v>
      </c>
      <c r="D328" t="s">
        <v>1</v>
      </c>
      <c r="E328">
        <f t="shared" si="22"/>
        <v>0.1</v>
      </c>
      <c r="F328">
        <f t="shared" si="23"/>
        <v>0.9</v>
      </c>
    </row>
    <row r="329" spans="1:6" x14ac:dyDescent="0.35">
      <c r="A329" t="s">
        <v>2</v>
      </c>
      <c r="B329" t="s">
        <v>2</v>
      </c>
      <c r="C329" t="s">
        <v>2</v>
      </c>
      <c r="D329" t="s">
        <v>2</v>
      </c>
      <c r="E329">
        <f t="shared" si="22"/>
        <v>1E-3</v>
      </c>
      <c r="F329">
        <f t="shared" si="23"/>
        <v>0.999</v>
      </c>
    </row>
    <row r="331" spans="1:6" x14ac:dyDescent="0.35">
      <c r="A331" t="s">
        <v>37</v>
      </c>
    </row>
    <row r="332" spans="1:6" x14ac:dyDescent="0.35">
      <c r="A332" t="s">
        <v>13</v>
      </c>
      <c r="B332" t="s">
        <v>15</v>
      </c>
      <c r="C332" t="s">
        <v>14</v>
      </c>
      <c r="D332" t="s">
        <v>1</v>
      </c>
      <c r="E332" t="s">
        <v>2</v>
      </c>
    </row>
    <row r="333" spans="1:6" x14ac:dyDescent="0.35">
      <c r="A333" t="s">
        <v>1</v>
      </c>
      <c r="B333" t="s">
        <v>1</v>
      </c>
      <c r="C333" t="s">
        <v>1</v>
      </c>
      <c r="D333">
        <f t="shared" ref="D333:D340" si="24">IF(SUM(IF(A333="T",0.1,0),IF(B333="T",0.1,0),IF(C333="T",0.1,0),IF(AND(A333="T",B333="T",C333="T"),0.65,0))=0,0.001,SUM(IF(A333="T",0.1,0),IF(B333="T",0.1,0),IF(C333="T",0.1,0),IF(AND(A333="T",B333="T",C333="T"),0.65,0)))</f>
        <v>0.95000000000000007</v>
      </c>
      <c r="E333">
        <f t="shared" ref="E333:E340" si="25">1-D333</f>
        <v>4.9999999999999933E-2</v>
      </c>
    </row>
    <row r="334" spans="1:6" x14ac:dyDescent="0.35">
      <c r="A334" t="s">
        <v>1</v>
      </c>
      <c r="B334" t="s">
        <v>1</v>
      </c>
      <c r="C334" t="s">
        <v>2</v>
      </c>
      <c r="D334">
        <f t="shared" si="24"/>
        <v>0.2</v>
      </c>
      <c r="E334">
        <f t="shared" si="25"/>
        <v>0.8</v>
      </c>
    </row>
    <row r="335" spans="1:6" x14ac:dyDescent="0.35">
      <c r="A335" t="s">
        <v>1</v>
      </c>
      <c r="B335" t="s">
        <v>2</v>
      </c>
      <c r="C335" t="s">
        <v>1</v>
      </c>
      <c r="D335">
        <f t="shared" si="24"/>
        <v>0.2</v>
      </c>
      <c r="E335">
        <f t="shared" si="25"/>
        <v>0.8</v>
      </c>
    </row>
    <row r="336" spans="1:6" x14ac:dyDescent="0.35">
      <c r="A336" t="s">
        <v>1</v>
      </c>
      <c r="B336" t="s">
        <v>2</v>
      </c>
      <c r="C336" t="s">
        <v>2</v>
      </c>
      <c r="D336">
        <f t="shared" si="24"/>
        <v>0.1</v>
      </c>
      <c r="E336">
        <f t="shared" si="25"/>
        <v>0.9</v>
      </c>
    </row>
    <row r="337" spans="1:6" x14ac:dyDescent="0.35">
      <c r="A337" t="s">
        <v>2</v>
      </c>
      <c r="B337" t="s">
        <v>1</v>
      </c>
      <c r="C337" t="s">
        <v>1</v>
      </c>
      <c r="D337">
        <f t="shared" si="24"/>
        <v>0.2</v>
      </c>
      <c r="E337">
        <f t="shared" si="25"/>
        <v>0.8</v>
      </c>
    </row>
    <row r="338" spans="1:6" x14ac:dyDescent="0.35">
      <c r="A338" t="s">
        <v>2</v>
      </c>
      <c r="B338" t="s">
        <v>1</v>
      </c>
      <c r="C338" t="s">
        <v>2</v>
      </c>
      <c r="D338">
        <f t="shared" si="24"/>
        <v>0.1</v>
      </c>
      <c r="E338">
        <f t="shared" si="25"/>
        <v>0.9</v>
      </c>
    </row>
    <row r="339" spans="1:6" x14ac:dyDescent="0.35">
      <c r="A339" t="s">
        <v>2</v>
      </c>
      <c r="B339" t="s">
        <v>2</v>
      </c>
      <c r="C339" t="s">
        <v>1</v>
      </c>
      <c r="D339">
        <f t="shared" si="24"/>
        <v>0.1</v>
      </c>
      <c r="E339">
        <f t="shared" si="25"/>
        <v>0.9</v>
      </c>
    </row>
    <row r="340" spans="1:6" x14ac:dyDescent="0.35">
      <c r="A340" t="s">
        <v>2</v>
      </c>
      <c r="B340" t="s">
        <v>2</v>
      </c>
      <c r="C340" t="s">
        <v>2</v>
      </c>
      <c r="D340">
        <f t="shared" si="24"/>
        <v>1E-3</v>
      </c>
      <c r="E340">
        <f t="shared" si="25"/>
        <v>0.999</v>
      </c>
    </row>
    <row r="342" spans="1:6" x14ac:dyDescent="0.35">
      <c r="A342" t="s">
        <v>38</v>
      </c>
    </row>
    <row r="343" spans="1:6" x14ac:dyDescent="0.35">
      <c r="A343" s="2" t="s">
        <v>30</v>
      </c>
      <c r="B343" s="2" t="s">
        <v>31</v>
      </c>
      <c r="C343" s="2" t="s">
        <v>34</v>
      </c>
      <c r="D343" s="2" t="s">
        <v>36</v>
      </c>
      <c r="E343" t="s">
        <v>1</v>
      </c>
      <c r="F343" t="s">
        <v>2</v>
      </c>
    </row>
    <row r="344" spans="1:6" x14ac:dyDescent="0.35">
      <c r="A344" t="s">
        <v>1</v>
      </c>
      <c r="B344" t="s">
        <v>1</v>
      </c>
      <c r="C344" t="s">
        <v>1</v>
      </c>
      <c r="D344" t="s">
        <v>1</v>
      </c>
      <c r="E344">
        <f>IF(SUM(IF(A344="F",0.2,0.1),IF(B344="T",0.1,0),IF(D344="T",0.3,0),IF(AND(A344="F",C344="T",D344="T"),0.35,0))=0,0.001,SUM(IF(A344="F",0.2,0.1),IF(B344="T",0.1,0),IF(D344="T",0.3,0),IF(AND(A344="F",C344="T",D344="T"),0.35,0)))</f>
        <v>0.5</v>
      </c>
      <c r="F344">
        <f t="shared" ref="F344:F359" si="26">1-E344</f>
        <v>0.5</v>
      </c>
    </row>
    <row r="345" spans="1:6" x14ac:dyDescent="0.35">
      <c r="A345" t="s">
        <v>1</v>
      </c>
      <c r="B345" t="s">
        <v>1</v>
      </c>
      <c r="C345" t="s">
        <v>1</v>
      </c>
      <c r="D345" t="s">
        <v>2</v>
      </c>
      <c r="E345">
        <f t="shared" ref="E345:E359" si="27">IF(SUM(IF(A345="F",0.2,0.1),IF(B345="T",0.1,0),IF(D345="T",0.3,0),IF(AND(A345="F",C345="T",D345="T"),0.35,0))=0,0.001,SUM(IF(A345="F",0.2,0.1),IF(B345="T",0.1,0),IF(D345="T",0.3,0),IF(AND(A345="F",C345="T",D345="T"),0.35,0)))</f>
        <v>0.2</v>
      </c>
      <c r="F345">
        <f t="shared" si="26"/>
        <v>0.8</v>
      </c>
    </row>
    <row r="346" spans="1:6" x14ac:dyDescent="0.35">
      <c r="A346" t="s">
        <v>1</v>
      </c>
      <c r="B346" t="s">
        <v>1</v>
      </c>
      <c r="C346" t="s">
        <v>2</v>
      </c>
      <c r="D346" t="s">
        <v>1</v>
      </c>
      <c r="E346">
        <f t="shared" si="27"/>
        <v>0.5</v>
      </c>
      <c r="F346">
        <f t="shared" si="26"/>
        <v>0.5</v>
      </c>
    </row>
    <row r="347" spans="1:6" x14ac:dyDescent="0.35">
      <c r="A347" t="s">
        <v>1</v>
      </c>
      <c r="B347" t="s">
        <v>1</v>
      </c>
      <c r="C347" t="s">
        <v>2</v>
      </c>
      <c r="D347" t="s">
        <v>2</v>
      </c>
      <c r="E347">
        <f t="shared" si="27"/>
        <v>0.2</v>
      </c>
      <c r="F347">
        <f t="shared" si="26"/>
        <v>0.8</v>
      </c>
    </row>
    <row r="348" spans="1:6" x14ac:dyDescent="0.35">
      <c r="A348" t="s">
        <v>1</v>
      </c>
      <c r="B348" t="s">
        <v>2</v>
      </c>
      <c r="C348" t="s">
        <v>1</v>
      </c>
      <c r="D348" t="s">
        <v>1</v>
      </c>
      <c r="E348">
        <f t="shared" si="27"/>
        <v>0.4</v>
      </c>
      <c r="F348">
        <f t="shared" si="26"/>
        <v>0.6</v>
      </c>
    </row>
    <row r="349" spans="1:6" x14ac:dyDescent="0.35">
      <c r="A349" t="s">
        <v>1</v>
      </c>
      <c r="B349" t="s">
        <v>2</v>
      </c>
      <c r="C349" t="s">
        <v>1</v>
      </c>
      <c r="D349" t="s">
        <v>2</v>
      </c>
      <c r="E349">
        <f t="shared" si="27"/>
        <v>0.1</v>
      </c>
      <c r="F349">
        <f t="shared" si="26"/>
        <v>0.9</v>
      </c>
    </row>
    <row r="350" spans="1:6" x14ac:dyDescent="0.35">
      <c r="A350" t="s">
        <v>1</v>
      </c>
      <c r="B350" t="s">
        <v>2</v>
      </c>
      <c r="C350" t="s">
        <v>2</v>
      </c>
      <c r="D350" t="s">
        <v>1</v>
      </c>
      <c r="E350">
        <f t="shared" si="27"/>
        <v>0.4</v>
      </c>
      <c r="F350">
        <f t="shared" si="26"/>
        <v>0.6</v>
      </c>
    </row>
    <row r="351" spans="1:6" x14ac:dyDescent="0.35">
      <c r="A351" t="s">
        <v>1</v>
      </c>
      <c r="B351" t="s">
        <v>2</v>
      </c>
      <c r="C351" t="s">
        <v>2</v>
      </c>
      <c r="D351" t="s">
        <v>2</v>
      </c>
      <c r="E351">
        <f t="shared" si="27"/>
        <v>0.1</v>
      </c>
      <c r="F351">
        <f t="shared" si="26"/>
        <v>0.9</v>
      </c>
    </row>
    <row r="352" spans="1:6" x14ac:dyDescent="0.35">
      <c r="A352" t="s">
        <v>2</v>
      </c>
      <c r="B352" t="s">
        <v>1</v>
      </c>
      <c r="C352" t="s">
        <v>1</v>
      </c>
      <c r="D352" t="s">
        <v>1</v>
      </c>
      <c r="E352">
        <f t="shared" si="27"/>
        <v>0.95000000000000007</v>
      </c>
      <c r="F352">
        <f t="shared" si="26"/>
        <v>4.9999999999999933E-2</v>
      </c>
    </row>
    <row r="353" spans="1:6" x14ac:dyDescent="0.35">
      <c r="A353" t="s">
        <v>2</v>
      </c>
      <c r="B353" t="s">
        <v>1</v>
      </c>
      <c r="C353" t="s">
        <v>1</v>
      </c>
      <c r="D353" t="s">
        <v>2</v>
      </c>
      <c r="E353">
        <f t="shared" si="27"/>
        <v>0.30000000000000004</v>
      </c>
      <c r="F353">
        <f t="shared" si="26"/>
        <v>0.7</v>
      </c>
    </row>
    <row r="354" spans="1:6" x14ac:dyDescent="0.35">
      <c r="A354" t="s">
        <v>2</v>
      </c>
      <c r="B354" t="s">
        <v>1</v>
      </c>
      <c r="C354" t="s">
        <v>2</v>
      </c>
      <c r="D354" t="s">
        <v>1</v>
      </c>
      <c r="E354">
        <f t="shared" si="27"/>
        <v>0.60000000000000009</v>
      </c>
      <c r="F354">
        <f t="shared" si="26"/>
        <v>0.39999999999999991</v>
      </c>
    </row>
    <row r="355" spans="1:6" x14ac:dyDescent="0.35">
      <c r="A355" t="s">
        <v>2</v>
      </c>
      <c r="B355" t="s">
        <v>1</v>
      </c>
      <c r="C355" t="s">
        <v>2</v>
      </c>
      <c r="D355" t="s">
        <v>2</v>
      </c>
      <c r="E355">
        <f t="shared" si="27"/>
        <v>0.30000000000000004</v>
      </c>
      <c r="F355">
        <f t="shared" si="26"/>
        <v>0.7</v>
      </c>
    </row>
    <row r="356" spans="1:6" x14ac:dyDescent="0.35">
      <c r="A356" t="s">
        <v>2</v>
      </c>
      <c r="B356" t="s">
        <v>2</v>
      </c>
      <c r="C356" t="s">
        <v>1</v>
      </c>
      <c r="D356" t="s">
        <v>1</v>
      </c>
      <c r="E356">
        <f t="shared" si="27"/>
        <v>0.85</v>
      </c>
      <c r="F356">
        <f t="shared" si="26"/>
        <v>0.15000000000000002</v>
      </c>
    </row>
    <row r="357" spans="1:6" x14ac:dyDescent="0.35">
      <c r="A357" t="s">
        <v>2</v>
      </c>
      <c r="B357" t="s">
        <v>2</v>
      </c>
      <c r="C357" t="s">
        <v>1</v>
      </c>
      <c r="D357" t="s">
        <v>2</v>
      </c>
      <c r="E357">
        <f t="shared" si="27"/>
        <v>0.2</v>
      </c>
      <c r="F357">
        <f t="shared" si="26"/>
        <v>0.8</v>
      </c>
    </row>
    <row r="358" spans="1:6" x14ac:dyDescent="0.35">
      <c r="A358" t="s">
        <v>2</v>
      </c>
      <c r="B358" t="s">
        <v>2</v>
      </c>
      <c r="C358" t="s">
        <v>2</v>
      </c>
      <c r="D358" t="s">
        <v>1</v>
      </c>
      <c r="E358">
        <f t="shared" si="27"/>
        <v>0.5</v>
      </c>
      <c r="F358">
        <f t="shared" si="26"/>
        <v>0.5</v>
      </c>
    </row>
    <row r="359" spans="1:6" x14ac:dyDescent="0.35">
      <c r="A359" t="s">
        <v>2</v>
      </c>
      <c r="B359" t="s">
        <v>2</v>
      </c>
      <c r="C359" t="s">
        <v>2</v>
      </c>
      <c r="D359" t="s">
        <v>2</v>
      </c>
      <c r="E359">
        <f t="shared" si="27"/>
        <v>0.2</v>
      </c>
      <c r="F359">
        <f t="shared" si="26"/>
        <v>0.8</v>
      </c>
    </row>
  </sheetData>
  <mergeCells count="7">
    <mergeCell ref="A25:B25"/>
    <mergeCell ref="A1:B1"/>
    <mergeCell ref="A5:B5"/>
    <mergeCell ref="A9:B9"/>
    <mergeCell ref="A13:B13"/>
    <mergeCell ref="A17:B17"/>
    <mergeCell ref="A21:B21"/>
  </mergeCells>
  <conditionalFormatting sqref="D46:E5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7:E6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8:E7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:H14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6:H20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3:H27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0:E28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1:D29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8:C29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B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3:E3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4:F314 D315:D321 E315:F3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2:D3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3:E3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4:F344 D345:D351 E345:F35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2:D35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B1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B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B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C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C3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C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Neokleous</dc:creator>
  <cp:lastModifiedBy>oneoc</cp:lastModifiedBy>
  <dcterms:created xsi:type="dcterms:W3CDTF">2015-06-05T18:17:20Z</dcterms:created>
  <dcterms:modified xsi:type="dcterms:W3CDTF">2020-12-09T09:00:20Z</dcterms:modified>
</cp:coreProperties>
</file>