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ay-1_000\Documents\GitHub\Optotune-ETL-control-in-matlab\"/>
    </mc:Choice>
  </mc:AlternateContent>
  <bookViews>
    <workbookView xWindow="4650" yWindow="255" windowWidth="3765" windowHeight="9270" tabRatio="784" activeTab="2"/>
  </bookViews>
  <sheets>
    <sheet name="Overview" sheetId="8" r:id="rId1"/>
    <sheet name="Command Flow" sheetId="9" r:id="rId2"/>
    <sheet name="Communication Protocol" sheetId="10" r:id="rId3"/>
    <sheet name="CRC" sheetId="11" r:id="rId4"/>
    <sheet name="Example for 0 &amp; 3 diopters" sheetId="6" r:id="rId5"/>
    <sheet name="Example for read commands" sheetId="5" r:id="rId6"/>
    <sheet name="Video" sheetId="7" r:id="rId7"/>
  </sheets>
  <definedNames>
    <definedName name="_xlnm._FilterDatabase" localSheetId="2" hidden="1">'Communication Protocol'!$B$2:$Z$45</definedName>
    <definedName name="_xlnm._FilterDatabase" localSheetId="0" hidden="1">Overview!$J$4:$Q$83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6" l="1"/>
  <c r="N22" i="6"/>
  <c r="N16" i="6"/>
  <c r="N10" i="6"/>
  <c r="E33" i="5"/>
  <c r="E34" i="5" s="1"/>
  <c r="M32" i="5"/>
  <c r="M27" i="5"/>
  <c r="M22" i="5"/>
  <c r="G16" i="5"/>
  <c r="G17" i="5" s="1"/>
  <c r="M15" i="5"/>
  <c r="M10" i="5"/>
</calcChain>
</file>

<file path=xl/sharedStrings.xml><?xml version="1.0" encoding="utf-8"?>
<sst xmlns="http://schemas.openxmlformats.org/spreadsheetml/2006/main" count="1296" uniqueCount="532">
  <si>
    <t>Name</t>
  </si>
  <si>
    <t>none</t>
  </si>
  <si>
    <t>Comments</t>
  </si>
  <si>
    <t>"S"</t>
  </si>
  <si>
    <t>"Q"</t>
  </si>
  <si>
    <t>"D"</t>
  </si>
  <si>
    <t>"T"</t>
  </si>
  <si>
    <t>"M"</t>
  </si>
  <si>
    <t>"P"</t>
  </si>
  <si>
    <t>"U"</t>
  </si>
  <si>
    <t>"L"</t>
  </si>
  <si>
    <t>"C"</t>
  </si>
  <si>
    <t>Temperature Reading</t>
  </si>
  <si>
    <t>no</t>
  </si>
  <si>
    <t>"V"</t>
  </si>
  <si>
    <t>"F"</t>
  </si>
  <si>
    <t>"RESET"</t>
  </si>
  <si>
    <t>"IR"</t>
  </si>
  <si>
    <t>"GA"</t>
  </si>
  <si>
    <t>Bidirectional</t>
  </si>
  <si>
    <t>yes</t>
  </si>
  <si>
    <t>Firmware Version Read</t>
  </si>
  <si>
    <t>Analog Input Reading</t>
  </si>
  <si>
    <t>&lt;PrefixOut&gt;&lt;end&gt;</t>
  </si>
  <si>
    <t>LH</t>
  </si>
  <si>
    <t>&lt;Prefix&gt;&lt;Coding&gt;&lt;Channel&gt;&lt;crc16&gt;&lt;end&gt;</t>
  </si>
  <si>
    <t>&lt;Prefix&gt;&lt;Coding&gt;&lt;Channel&gt;&lt;DataOut&gt;&lt;crc16&gt;&lt;end&gt;</t>
  </si>
  <si>
    <t>&lt;Prefix&gt;&lt;crc16&gt;</t>
  </si>
  <si>
    <t>&lt;Prefix&gt;&lt;DataOut&gt;&lt;crc16&gt;&lt;end&gt;</t>
  </si>
  <si>
    <t>&lt;Prefix&gt;&lt;DataIn&gt;&lt;crc16&gt;</t>
  </si>
  <si>
    <t>&lt;Prefix&gt;&lt;Channel&gt;&lt;DataOut&gt;&lt;crc16&gt;&lt;end&gt;</t>
  </si>
  <si>
    <t>"\r\n"</t>
  </si>
  <si>
    <t>ID Number</t>
  </si>
  <si>
    <t>#0101</t>
  </si>
  <si>
    <t>#0201</t>
  </si>
  <si>
    <t>#0301</t>
  </si>
  <si>
    <t>#0302</t>
  </si>
  <si>
    <t>#0303</t>
  </si>
  <si>
    <t>#0304</t>
  </si>
  <si>
    <t>#0305</t>
  </si>
  <si>
    <t>#0306</t>
  </si>
  <si>
    <t>#0307</t>
  </si>
  <si>
    <t>#0401</t>
  </si>
  <si>
    <t>#0402</t>
  </si>
  <si>
    <t>#0403</t>
  </si>
  <si>
    <t>#0501</t>
  </si>
  <si>
    <t>#0701</t>
  </si>
  <si>
    <t>#0801</t>
  </si>
  <si>
    <t>#0901</t>
  </si>
  <si>
    <t>#1001</t>
  </si>
  <si>
    <t>#0308</t>
  </si>
  <si>
    <t>#0309</t>
  </si>
  <si>
    <t>&lt;Prefix&gt;&lt;Coding&gt;&lt;DataOut&gt;&lt;crc16&gt;&lt;end&gt;</t>
  </si>
  <si>
    <t>#9999</t>
  </si>
  <si>
    <t>256 Bytes from the temp sensor EEPROM</t>
  </si>
  <si>
    <t>&lt;Prefix&gt;&lt;DataOut&gt;&lt;end&gt;</t>
  </si>
  <si>
    <t>#9998</t>
  </si>
  <si>
    <t>"Z"</t>
  </si>
  <si>
    <t>Send Commands</t>
  </si>
  <si>
    <t>Reply Commands</t>
  </si>
  <si>
    <t xml:space="preserve">Read out the firmware version including the Major Revison, Minor Revision, Build and Revison </t>
  </si>
  <si>
    <t>Start</t>
  </si>
  <si>
    <t>"Ready"</t>
  </si>
  <si>
    <t>Baudrate</t>
  </si>
  <si>
    <t>Parity</t>
  </si>
  <si>
    <t>None</t>
  </si>
  <si>
    <t>Stop Bits</t>
  </si>
  <si>
    <t>One</t>
  </si>
  <si>
    <t xml:space="preserve">Handshake </t>
  </si>
  <si>
    <t>Send 8 dummy bytes and read  the ID from ID memory</t>
  </si>
  <si>
    <t>Short Description</t>
  </si>
  <si>
    <t>"O"</t>
  </si>
  <si>
    <t>Device ID  - Read</t>
  </si>
  <si>
    <t>#1100</t>
  </si>
  <si>
    <t xml:space="preserve">&lt;Prefix&gt;&lt;Coding&gt;&lt;DataOut&gt;&lt;crc16&gt;&lt;end&gt; </t>
  </si>
  <si>
    <r>
      <t xml:space="preserve">Example Rest Command: 
</t>
    </r>
    <r>
      <rPr>
        <sz val="8"/>
        <color rgb="FFFF0000"/>
        <rFont val="Arial"/>
        <family val="2"/>
      </rPr>
      <t>RESET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0x52 0x45 0x53 0x45 0x54</t>
    </r>
    <r>
      <rPr>
        <sz val="8"/>
        <color theme="1"/>
        <rFont val="Arial"/>
        <family val="2"/>
      </rPr>
      <t xml:space="preserve"> </t>
    </r>
    <r>
      <rPr>
        <sz val="8"/>
        <color theme="4" tint="-0.499984740745262"/>
        <rFont val="Arial"/>
        <family val="2"/>
      </rPr>
      <t>0x6F 0xBE</t>
    </r>
  </si>
  <si>
    <r>
      <t xml:space="preserve">Example Set ID to 00000000:
</t>
    </r>
    <r>
      <rPr>
        <sz val="8"/>
        <color rgb="FFFF0000"/>
        <rFont val="Arial"/>
        <family val="2"/>
      </rPr>
      <t>IR</t>
    </r>
    <r>
      <rPr>
        <sz val="8"/>
        <color theme="4" tint="-0.499984740745262"/>
        <rFont val="Arial"/>
        <family val="2"/>
      </rPr>
      <t xml:space="preserve">&lt;00000000&gt;&lt;CRC&gt; </t>
    </r>
    <r>
      <rPr>
        <sz val="8"/>
        <color theme="1"/>
        <rFont val="Arial"/>
        <family val="2"/>
      </rPr>
      <t xml:space="preserve">
Hex: </t>
    </r>
    <r>
      <rPr>
        <sz val="8"/>
        <color rgb="FFFF0000"/>
        <rFont val="Arial"/>
        <family val="2"/>
      </rPr>
      <t xml:space="preserve">0x49 0x52 </t>
    </r>
    <r>
      <rPr>
        <sz val="8"/>
        <color theme="4" tint="-0.499984740745262"/>
        <rFont val="Arial"/>
        <family val="2"/>
      </rPr>
      <t>0x00 0x00 0x00 0x00 0x00 0x00 0x00 0x00 0x37 0x98</t>
    </r>
  </si>
  <si>
    <r>
      <t xml:space="preserve">Example Analog Input Command:  
</t>
    </r>
    <r>
      <rPr>
        <sz val="8"/>
        <color rgb="FFFF0000"/>
        <rFont val="Arial"/>
        <family val="2"/>
      </rPr>
      <t>GAA</t>
    </r>
    <r>
      <rPr>
        <sz val="8"/>
        <color theme="4" tint="-0.499984740745262"/>
        <rFont val="Arial"/>
        <family val="2"/>
      </rPr>
      <t xml:space="preserve">&lt;CRC&gt; </t>
    </r>
    <r>
      <rPr>
        <sz val="8"/>
        <color theme="1"/>
        <rFont val="Arial"/>
        <family val="2"/>
      </rPr>
      <t xml:space="preserve">
Hex: </t>
    </r>
    <r>
      <rPr>
        <sz val="8"/>
        <color rgb="FFFF0000"/>
        <rFont val="Arial"/>
        <family val="2"/>
      </rPr>
      <t>0x47 0x41 0x41</t>
    </r>
    <r>
      <rPr>
        <sz val="8"/>
        <color theme="4" tint="-0.499984740745262"/>
        <rFont val="Arial"/>
        <family val="2"/>
      </rPr>
      <t xml:space="preserve"> 0x40 0x75</t>
    </r>
  </si>
  <si>
    <r>
      <rPr>
        <sz val="8"/>
        <color rgb="FFFF0000"/>
        <rFont val="Arial"/>
        <family val="2"/>
      </rPr>
      <t>MSA</t>
    </r>
    <r>
      <rPr>
        <sz val="8"/>
        <color theme="4" tint="-0.499984740745262"/>
        <rFont val="Arial"/>
        <family val="2"/>
      </rPr>
      <t>&lt;CRC&gt;</t>
    </r>
    <r>
      <rPr>
        <sz val="8"/>
        <color theme="1"/>
        <rFont val="Arial"/>
        <family val="2"/>
      </rPr>
      <t xml:space="preserve"> \r\n</t>
    </r>
  </si>
  <si>
    <r>
      <rPr>
        <sz val="8"/>
        <color rgb="FFFF0000"/>
        <rFont val="Arial"/>
        <family val="2"/>
      </rPr>
      <t>IR</t>
    </r>
    <r>
      <rPr>
        <sz val="8"/>
        <color theme="4" tint="-0.499984740745262"/>
        <rFont val="Arial"/>
        <family val="2"/>
      </rPr>
      <t>&lt;device ID&gt;&lt;CRC&gt;</t>
    </r>
    <r>
      <rPr>
        <sz val="8"/>
        <color theme="1"/>
        <rFont val="Arial"/>
        <family val="2"/>
      </rPr>
      <t>\r\n</t>
    </r>
  </si>
  <si>
    <r>
      <rPr>
        <sz val="8"/>
        <color rgb="FFFF0000"/>
        <rFont val="Arial"/>
        <family val="2"/>
      </rPr>
      <t>GAA</t>
    </r>
    <r>
      <rPr>
        <sz val="8"/>
        <color theme="4" tint="-0.499984740745262"/>
        <rFont val="Arial"/>
        <family val="2"/>
      </rPr>
      <t>&lt;analog input value&gt;&lt;CRC&gt;\</t>
    </r>
    <r>
      <rPr>
        <sz val="8"/>
        <color theme="1"/>
        <rFont val="Arial"/>
        <family val="2"/>
      </rPr>
      <t>r\n</t>
    </r>
  </si>
  <si>
    <r>
      <rPr>
        <sz val="8"/>
        <color rgb="FFFF0000"/>
        <rFont val="Arial"/>
        <family val="2"/>
      </rPr>
      <t>D</t>
    </r>
    <r>
      <rPr>
        <sz val="8"/>
        <color theme="4" tint="-0.499984740745262"/>
        <rFont val="Arial"/>
        <family val="2"/>
      </rPr>
      <t>&lt;temp sensor eeprom&gt;</t>
    </r>
    <r>
      <rPr>
        <sz val="8"/>
        <color theme="1"/>
        <rFont val="Arial"/>
        <family val="2"/>
      </rPr>
      <t>\r\n</t>
    </r>
  </si>
  <si>
    <t>"A"</t>
  </si>
  <si>
    <t>&lt;Channel&gt; 
(ASCII)</t>
  </si>
  <si>
    <t>CRC - Cyclic Redundancy Check</t>
  </si>
  <si>
    <t>CRC-16-IBM</t>
  </si>
  <si>
    <t>Seed</t>
  </si>
  <si>
    <t>0xA001</t>
  </si>
  <si>
    <t>Initial Value</t>
  </si>
  <si>
    <t>&lt;Coding&gt; (ASCII)</t>
  </si>
  <si>
    <t>&lt;Read/Write&gt; (ASCII)</t>
  </si>
  <si>
    <t>&lt;Prefix&gt; (ASCII)</t>
  </si>
  <si>
    <t>0x0000</t>
  </si>
  <si>
    <t>Commands are appended with a CRC sum to detect any accidental changes to raw data.</t>
  </si>
  <si>
    <t>&lt;DataIn&gt;
(Bytes)</t>
  </si>
  <si>
    <t>Send Command:
Is sent from the PC to the Device</t>
  </si>
  <si>
    <t>Reply Command:
Is sent from the Device to the PC</t>
  </si>
  <si>
    <t>&lt;end&gt; 
(ASCII)</t>
  </si>
  <si>
    <t>&lt;Coding&gt; 
(ASCII)</t>
  </si>
  <si>
    <t>&lt;Prefix&gt; 
(ASCII)</t>
  </si>
  <si>
    <r>
      <t>Read EEPROM read Command:</t>
    </r>
    <r>
      <rPr>
        <sz val="8"/>
        <color rgb="FFFF0000"/>
        <rFont val="Arial"/>
        <family val="2"/>
      </rPr>
      <t xml:space="preserve">
D</t>
    </r>
    <r>
      <rPr>
        <sz val="8"/>
        <color theme="4" tint="-0.499984740745262"/>
        <rFont val="Arial"/>
        <family val="2"/>
      </rPr>
      <t>&lt;0&gt;&lt;0&gt;&lt;CRC&gt;</t>
    </r>
    <r>
      <rPr>
        <sz val="8"/>
        <color theme="1"/>
        <rFont val="Arial"/>
        <family val="2"/>
      </rPr>
      <t xml:space="preserve"> 
Hex:</t>
    </r>
    <r>
      <rPr>
        <sz val="8"/>
        <color rgb="FFFF0000"/>
        <rFont val="Arial"/>
        <family val="2"/>
      </rPr>
      <t xml:space="preserve"> 0x44</t>
    </r>
    <r>
      <rPr>
        <sz val="8"/>
        <color theme="1"/>
        <rFont val="Arial"/>
        <family val="2"/>
      </rPr>
      <t xml:space="preserve"> </t>
    </r>
    <r>
      <rPr>
        <sz val="8"/>
        <color theme="4" tint="-0.499984740745262"/>
        <rFont val="Arial"/>
        <family val="2"/>
      </rPr>
      <t>0x00 0x00 0x40 0x15</t>
    </r>
  </si>
  <si>
    <t>No</t>
  </si>
  <si>
    <t>Commands to set current are sent as one char, followed by two bytes containing the 16bit *signed*current value (can only be -4095 to 4095) followed by two bytes for the CRC16 sum. If a command is out of boundaries (i.e. 5000) it is limited to 4095 by the firmware, no overflow will occur. If the software current limit is set lower than 4095 (i.e. 3000, see calibration commands), current requests bigger than the software limit will be reduced down to the limit (i.e. 3000).</t>
  </si>
  <si>
    <r>
      <rPr>
        <sz val="8"/>
        <color rgb="FFFF0000"/>
        <rFont val="Arial"/>
        <family val="2"/>
      </rPr>
      <t>MQA</t>
    </r>
    <r>
      <rPr>
        <sz val="8"/>
        <color theme="4" tint="-0.499984740745262"/>
        <rFont val="Arial"/>
        <family val="2"/>
      </rPr>
      <t>&lt;CRC&gt;</t>
    </r>
    <r>
      <rPr>
        <sz val="8"/>
        <color theme="1"/>
        <rFont val="Arial"/>
        <family val="2"/>
      </rPr>
      <t xml:space="preserve"> \r\n</t>
    </r>
  </si>
  <si>
    <r>
      <rPr>
        <sz val="8"/>
        <color rgb="FFFF0000"/>
        <rFont val="Arial"/>
        <family val="2"/>
      </rPr>
      <t>MDA</t>
    </r>
    <r>
      <rPr>
        <sz val="8"/>
        <color theme="4" tint="-0.499984740745262"/>
        <rFont val="Arial"/>
        <family val="2"/>
      </rPr>
      <t>&lt;CRC&gt;</t>
    </r>
    <r>
      <rPr>
        <sz val="8"/>
        <color theme="1"/>
        <rFont val="Arial"/>
        <family val="2"/>
      </rPr>
      <t xml:space="preserve"> \r\n</t>
    </r>
  </si>
  <si>
    <r>
      <rPr>
        <sz val="8"/>
        <color rgb="FFFF0000"/>
        <rFont val="Arial"/>
        <family val="2"/>
      </rPr>
      <t>MTA</t>
    </r>
    <r>
      <rPr>
        <sz val="8"/>
        <color theme="4" tint="-0.499984740745262"/>
        <rFont val="Arial"/>
        <family val="2"/>
      </rPr>
      <t xml:space="preserve">&lt;CRC&gt; </t>
    </r>
    <r>
      <rPr>
        <sz val="8"/>
        <color theme="1"/>
        <rFont val="Arial"/>
        <family val="2"/>
      </rPr>
      <t>\r\n</t>
    </r>
  </si>
  <si>
    <t>Bit 1 equal 1: No or faulty EEPROM</t>
  </si>
  <si>
    <t>Bit 2 equal 1: No temperature limits received (for controlled mode)</t>
  </si>
  <si>
    <t>Bit 4 equal 1: Focal power inversion (defined by user set temperature range)</t>
  </si>
  <si>
    <t>Bit 5 equal 1: Temperature is outside product specifications</t>
  </si>
  <si>
    <t>CRC-16-IBM Calculation</t>
  </si>
  <si>
    <r>
      <t xml:space="preserve">Example Upper Swing Set to 100mA:
</t>
    </r>
    <r>
      <rPr>
        <sz val="8"/>
        <color rgb="FFFF0000"/>
        <rFont val="Arial"/>
        <family val="2"/>
      </rPr>
      <t>PwUA</t>
    </r>
    <r>
      <rPr>
        <sz val="8"/>
        <color theme="4" tint="-0.499984740745262"/>
        <rFont val="Arial"/>
        <family val="2"/>
      </rPr>
      <t xml:space="preserve">&lt;1402&gt;&lt;0&gt;&lt;0&gt;&lt;CRC&gt; </t>
    </r>
    <r>
      <rPr>
        <sz val="8"/>
        <color theme="1"/>
        <rFont val="Arial"/>
        <family val="2"/>
      </rPr>
      <t xml:space="preserve">
Hex: </t>
    </r>
    <r>
      <rPr>
        <sz val="8"/>
        <color rgb="FFFF0000"/>
        <rFont val="Arial"/>
        <family val="2"/>
      </rPr>
      <t>0x50 0x77 0x55 0x41</t>
    </r>
    <r>
      <rPr>
        <sz val="8"/>
        <color theme="1"/>
        <rFont val="Arial"/>
        <family val="2"/>
      </rPr>
      <t xml:space="preserve"> </t>
    </r>
    <r>
      <rPr>
        <sz val="8"/>
        <color theme="4" tint="-0.499984740745262"/>
        <rFont val="Arial"/>
        <family val="2"/>
      </rPr>
      <t>0x05 0x7A 0x00 0x00 0x13 0x24</t>
    </r>
  </si>
  <si>
    <r>
      <t xml:space="preserve">Example Frequency Set to 100 Hz: 
</t>
    </r>
    <r>
      <rPr>
        <sz val="8"/>
        <color rgb="FFFF0000"/>
        <rFont val="Arial"/>
        <family val="2"/>
      </rPr>
      <t>PwFA</t>
    </r>
    <r>
      <rPr>
        <sz val="8"/>
        <color theme="4" tint="-0.499984740745262"/>
        <rFont val="Arial"/>
        <family val="2"/>
      </rPr>
      <t>&lt;100000&gt;&lt;CRC&gt;</t>
    </r>
    <r>
      <rPr>
        <sz val="8"/>
        <color rgb="FFFF0000"/>
        <rFont val="Arial"/>
        <family val="2"/>
      </rPr>
      <t xml:space="preserve">  
</t>
    </r>
    <r>
      <rPr>
        <sz val="8"/>
        <rFont val="Arial"/>
        <family val="2"/>
      </rPr>
      <t xml:space="preserve">Hex: </t>
    </r>
    <r>
      <rPr>
        <sz val="8"/>
        <color rgb="FFFF0000"/>
        <rFont val="Arial"/>
        <family val="2"/>
      </rPr>
      <t>0x50 0x77 0x46 0x41</t>
    </r>
    <r>
      <rPr>
        <sz val="8"/>
        <color theme="4" tint="-0.499984740745262"/>
        <rFont val="Arial"/>
        <family val="2"/>
      </rPr>
      <t xml:space="preserve"> 0x00 0x01 0x86 0xA0 0x03 0x4A</t>
    </r>
  </si>
  <si>
    <t>Encoded value = max current * 100</t>
  </si>
  <si>
    <t>Encoded value = frequency * 1000</t>
  </si>
  <si>
    <t>Encoded value = gain variable * 100</t>
  </si>
  <si>
    <t>Focal power = (encoded value/200) -5</t>
  </si>
  <si>
    <t>Max current = encoded value / 100</t>
  </si>
  <si>
    <r>
      <rPr>
        <sz val="8"/>
        <color rgb="FFFF0000"/>
        <rFont val="Arial"/>
        <family val="2"/>
      </rPr>
      <t>A</t>
    </r>
    <r>
      <rPr>
        <sz val="8"/>
        <color theme="4" tint="-0.499984740745262"/>
        <rFont val="Arial"/>
        <family val="2"/>
      </rPr>
      <t>&lt;encoded current&gt;&lt;CRC&gt;</t>
    </r>
    <r>
      <rPr>
        <sz val="8"/>
        <color theme="1"/>
        <rFont val="Arial"/>
        <family val="2"/>
      </rPr>
      <t>\r\n</t>
    </r>
  </si>
  <si>
    <r>
      <t xml:space="preserve">Example Set Upper Limt to 292mA:
</t>
    </r>
    <r>
      <rPr>
        <sz val="8"/>
        <color rgb="FFFF0000"/>
        <rFont val="Arial"/>
        <family val="2"/>
      </rPr>
      <t>CwUA</t>
    </r>
    <r>
      <rPr>
        <sz val="8"/>
        <color theme="4" tint="-0.499984740745262"/>
        <rFont val="Arial"/>
        <family val="2"/>
      </rPr>
      <t>&lt;4095&gt;&lt;CRC&gt;</t>
    </r>
    <r>
      <rPr>
        <sz val="8"/>
        <color theme="1"/>
        <rFont val="Arial"/>
        <family val="2"/>
      </rPr>
      <t xml:space="preserve"> 
Hex: </t>
    </r>
    <r>
      <rPr>
        <sz val="8"/>
        <color rgb="FFFF0000"/>
        <rFont val="Arial"/>
        <family val="2"/>
      </rPr>
      <t>0x43 0x77 0x55 0x41</t>
    </r>
    <r>
      <rPr>
        <sz val="8"/>
        <color theme="1"/>
        <rFont val="Arial"/>
        <family val="2"/>
      </rPr>
      <t xml:space="preserve"> </t>
    </r>
    <r>
      <rPr>
        <sz val="8"/>
        <color theme="4" tint="-0.499984740745262"/>
        <rFont val="Arial"/>
        <family val="2"/>
      </rPr>
      <t>0x0F 0xFF 0xFE 0x90</t>
    </r>
  </si>
  <si>
    <r>
      <t xml:space="preserve">Example Lower Swing Set to 50mA:
</t>
    </r>
    <r>
      <rPr>
        <sz val="8"/>
        <color rgb="FFFF0000"/>
        <rFont val="Arial"/>
        <family val="2"/>
      </rPr>
      <t>PwLA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0x77 0x4C 0x41</t>
    </r>
    <r>
      <rPr>
        <sz val="8"/>
        <color theme="1"/>
        <rFont val="Arial"/>
        <family val="2"/>
      </rPr>
      <t xml:space="preserve"> </t>
    </r>
    <r>
      <rPr>
        <sz val="8"/>
        <color theme="4" tint="-0.499984740745262"/>
        <rFont val="Arial"/>
        <family val="2"/>
      </rPr>
      <t>0x02 0xBD 0x00 0x00 0xA1 0xA4</t>
    </r>
  </si>
  <si>
    <t>Frequency = encoded value / 1000</t>
  </si>
  <si>
    <r>
      <rPr>
        <sz val="8"/>
        <color rgb="FFFF0000"/>
        <rFont val="Arial"/>
        <family val="2"/>
      </rPr>
      <t>PT</t>
    </r>
    <r>
      <rPr>
        <sz val="8"/>
        <color theme="4" tint="-0.499984740745262"/>
        <rFont val="Arial"/>
        <family val="2"/>
      </rPr>
      <t xml:space="preserve">&lt;errorbyte&gt;&lt;encoded max focal power limit&gt;&lt;encoded min focal power limit&gt;&lt;CRC&gt; </t>
    </r>
    <r>
      <rPr>
        <sz val="8"/>
        <color theme="1"/>
        <rFont val="Arial"/>
        <family val="2"/>
      </rPr>
      <t>\r\n</t>
    </r>
  </si>
  <si>
    <r>
      <rPr>
        <sz val="8"/>
        <color rgb="FFFF0000"/>
        <rFont val="Arial"/>
        <family val="2"/>
      </rPr>
      <t>CMA</t>
    </r>
    <r>
      <rPr>
        <sz val="8"/>
        <color theme="4" tint="-0.499984740745262"/>
        <rFont val="Arial"/>
        <family val="2"/>
      </rPr>
      <t xml:space="preserve">&lt;encoded max current&gt;&lt;CRC&gt; </t>
    </r>
    <r>
      <rPr>
        <sz val="8"/>
        <color theme="1"/>
        <rFont val="Arial"/>
        <family val="2"/>
      </rPr>
      <t>\r\n</t>
    </r>
  </si>
  <si>
    <r>
      <rPr>
        <sz val="8"/>
        <color rgb="FFFF0000"/>
        <rFont val="Arial"/>
        <family val="2"/>
      </rPr>
      <t>CUA</t>
    </r>
    <r>
      <rPr>
        <sz val="8"/>
        <color theme="4" tint="-0.499984740745262"/>
        <rFont val="Arial"/>
        <family val="2"/>
      </rPr>
      <t>&lt;encoded upper current limit&gt;&lt;CRC&gt;</t>
    </r>
    <r>
      <rPr>
        <sz val="8"/>
        <color theme="1"/>
        <rFont val="Arial"/>
        <family val="2"/>
      </rPr>
      <t xml:space="preserve"> \r\n</t>
    </r>
  </si>
  <si>
    <r>
      <rPr>
        <sz val="8"/>
        <color rgb="FFFF0000"/>
        <rFont val="Arial"/>
        <family val="2"/>
      </rPr>
      <t>CLA</t>
    </r>
    <r>
      <rPr>
        <sz val="8"/>
        <color theme="4" tint="-0.499984740745262"/>
        <rFont val="Arial"/>
        <family val="2"/>
      </rPr>
      <t>&lt;encoded lower current limit&gt;&lt;CRC&gt;</t>
    </r>
    <r>
      <rPr>
        <sz val="8"/>
        <color theme="1"/>
        <rFont val="Arial"/>
        <family val="2"/>
      </rPr>
      <t xml:space="preserve"> \r\n</t>
    </r>
  </si>
  <si>
    <r>
      <rPr>
        <sz val="8"/>
        <color rgb="FFFF0000"/>
        <rFont val="Arial"/>
        <family val="2"/>
      </rPr>
      <t>Ow</t>
    </r>
    <r>
      <rPr>
        <sz val="8"/>
        <color theme="4" tint="-0.499984740745262"/>
        <rFont val="Arial"/>
        <family val="2"/>
      </rPr>
      <t>&lt;errorbyte&gt;&lt;encoded max focal power limit&gt;&lt;encoded min focal power limit&gt;&lt;CRC&gt; \r\n</t>
    </r>
  </si>
  <si>
    <t>Error byte defniition see sheet "Help"</t>
  </si>
  <si>
    <t>Definitions</t>
  </si>
  <si>
    <t>Communication Protocol</t>
  </si>
  <si>
    <t>Command Flow</t>
  </si>
  <si>
    <t>See sheet "Command Flow" for complete overview of communication commands</t>
  </si>
  <si>
    <t>Overview</t>
  </si>
  <si>
    <t>See sheet "Communication Protocol" for complete overview of communication commands</t>
  </si>
  <si>
    <t>Use the following standard to calculate CRC sums (code algorithm can be found on "CRC" sheet):</t>
  </si>
  <si>
    <t>Returns the temperature reading of the lens of channel A</t>
  </si>
  <si>
    <t>Get analog reading of Channel A</t>
  </si>
  <si>
    <t>Encoded value = current * (4095 /max current), where the default max current is 293mA (command #0401). Encoded current values can only be within the range -4095 to 4095</t>
  </si>
  <si>
    <t>Current = encoded value * (max current/4095), where the default max current is  293mA (command #0401).</t>
  </si>
  <si>
    <t>Encoded value = upper swing limit * (4095 /max current), where the default max current is  293mA (command #0401). Encoded values can only be within the range -4095 to 4095</t>
  </si>
  <si>
    <t>Upper swing limit = encoded value * (max current/4095), where the default max current is  293mA (command #0401).</t>
  </si>
  <si>
    <t>Lower swing limit = encoded value * (max current/4095), where the default max current is  293mA (command #0401).</t>
  </si>
  <si>
    <t>Encoded value = upper limit * (4095 /max current), where the default max current is  293mA (command #0401). Encoded values can only be within the range -4095 to 4095</t>
  </si>
  <si>
    <t>Upper limit = encoded value * (max current/4095), where the default max current is  293mA (command #0401).</t>
  </si>
  <si>
    <t>Encoded value = lower limit * (4095 /max current), where the default max current is  293mA (command #0401). Encoded values can only be within the range -4095 to 4095</t>
  </si>
  <si>
    <t>Lower limit = encoded value * (max current/4095), where the default max current is  293mA (command #0401).</t>
  </si>
  <si>
    <r>
      <t xml:space="preserve">Example focal power Limit Set to 20-45 °C Range: 
</t>
    </r>
    <r>
      <rPr>
        <sz val="8"/>
        <color rgb="FFFF0000"/>
        <rFont val="Arial"/>
        <family val="2"/>
      </rPr>
      <t>PwTA</t>
    </r>
    <r>
      <rPr>
        <sz val="8"/>
        <color theme="4" tint="-0.499984740745262"/>
        <rFont val="Arial"/>
        <family val="2"/>
      </rPr>
      <t xml:space="preserve">&lt;720&gt;&lt;320&gt;&lt;CRC&gt; </t>
    </r>
    <r>
      <rPr>
        <sz val="8"/>
        <color theme="1"/>
        <rFont val="Arial"/>
        <family val="2"/>
      </rPr>
      <t xml:space="preserve">
Hex: </t>
    </r>
    <r>
      <rPr>
        <sz val="8"/>
        <color rgb="FFFF0000"/>
        <rFont val="Arial"/>
        <family val="2"/>
      </rPr>
      <t>0x50 0x77 0x54 0x41</t>
    </r>
    <r>
      <rPr>
        <sz val="8"/>
        <color theme="1"/>
        <rFont val="Arial"/>
        <family val="2"/>
      </rPr>
      <t xml:space="preserve"> </t>
    </r>
    <r>
      <rPr>
        <sz val="8"/>
        <color theme="4" tint="-0.499984740745262"/>
        <rFont val="Arial"/>
        <family val="2"/>
      </rPr>
      <t>0x02 0xD0 0x01 0x40 0x33 0xC1</t>
    </r>
  </si>
  <si>
    <r>
      <rPr>
        <sz val="8"/>
        <color rgb="FFFF0000"/>
        <rFont val="Arial"/>
        <family val="2"/>
      </rPr>
      <t>MCA</t>
    </r>
    <r>
      <rPr>
        <sz val="8"/>
        <color theme="4" tint="-0.499984740745262"/>
        <rFont val="Arial"/>
        <family val="2"/>
      </rPr>
      <t>&lt;errorByte&gt;&lt;encoded max focal power limit&gt;&lt;encoded min focal power limit&gt;&lt;CRC&gt;</t>
    </r>
    <r>
      <rPr>
        <sz val="8"/>
        <color theme="1"/>
        <rFont val="Arial"/>
        <family val="2"/>
      </rPr>
      <t xml:space="preserve"> \r\n</t>
    </r>
  </si>
  <si>
    <t>Bit 0  (LSB) equal 1: Not all hardware available</t>
  </si>
  <si>
    <t>Serial Number</t>
  </si>
  <si>
    <t>#0102</t>
  </si>
  <si>
    <t>returns the serial number of the connected lens</t>
  </si>
  <si>
    <t>"X"</t>
  </si>
  <si>
    <t>nonne</t>
  </si>
  <si>
    <r>
      <rPr>
        <sz val="8"/>
        <color rgb="FFFF0000"/>
        <rFont val="Arial"/>
        <family val="2"/>
      </rPr>
      <t>X</t>
    </r>
    <r>
      <rPr>
        <sz val="8"/>
        <color theme="4" tint="-0.499984740745262"/>
        <rFont val="Arial"/>
        <family val="2"/>
      </rPr>
      <t>&lt;Serial Number&gt;&lt;CRC&gt;</t>
    </r>
    <r>
      <rPr>
        <sz val="8"/>
        <color theme="1"/>
        <rFont val="Arial"/>
        <family val="2"/>
      </rPr>
      <t>\r\n</t>
    </r>
  </si>
  <si>
    <t>If no EEPROM has been read in then the command returnsthe reply command with eight 0's for the value of the serial number.</t>
  </si>
  <si>
    <r>
      <t xml:space="preserve">Example Set Max Current to 292mA:
</t>
    </r>
    <r>
      <rPr>
        <sz val="8"/>
        <color rgb="FFFF0000"/>
        <rFont val="Arial"/>
        <family val="2"/>
      </rPr>
      <t>CwMA</t>
    </r>
    <r>
      <rPr>
        <sz val="8"/>
        <color theme="4" tint="-0.499984740745262"/>
        <rFont val="Arial"/>
        <family val="2"/>
      </rPr>
      <t xml:space="preserve">&lt;29200&gt;&lt;CRC&gt; </t>
    </r>
    <r>
      <rPr>
        <sz val="8"/>
        <color theme="1"/>
        <rFont val="Arial"/>
        <family val="2"/>
      </rPr>
      <t xml:space="preserve">
Hex: </t>
    </r>
    <r>
      <rPr>
        <sz val="8"/>
        <color rgb="FFFF0000"/>
        <rFont val="Arial"/>
        <family val="2"/>
      </rPr>
      <t>0x43 0x77 0x4D 0x41</t>
    </r>
    <r>
      <rPr>
        <sz val="8"/>
        <color theme="4" tint="-0.499984740745262"/>
        <rFont val="Arial"/>
        <family val="2"/>
      </rPr>
      <t xml:space="preserve"> 0x72 0x10 0x98 0xEC</t>
    </r>
  </si>
  <si>
    <t xml:space="preserve">Firmware Type </t>
  </si>
  <si>
    <t>#0103</t>
  </si>
  <si>
    <t>returns the firmware type of the compiled firmware</t>
  </si>
  <si>
    <t>"H"</t>
  </si>
  <si>
    <r>
      <t xml:space="preserve">Example of Firmware Type command:                     </t>
    </r>
    <r>
      <rPr>
        <sz val="8"/>
        <color rgb="FFFF0000"/>
        <rFont val="Arial"/>
        <family val="2"/>
      </rPr>
      <t>H</t>
    </r>
    <r>
      <rPr>
        <sz val="8"/>
        <color theme="4" tint="-0.499984740745262"/>
        <rFont val="Arial"/>
        <family val="2"/>
      </rPr>
      <t>&lt;CRC&gt;</t>
    </r>
    <r>
      <rPr>
        <sz val="8"/>
        <color theme="1"/>
        <rFont val="Arial"/>
        <family val="2"/>
      </rPr>
      <t xml:space="preserve">                                                                                Hex: </t>
    </r>
    <r>
      <rPr>
        <sz val="8"/>
        <color rgb="FFFF0000"/>
        <rFont val="Arial"/>
        <family val="2"/>
      </rPr>
      <t>0x48</t>
    </r>
    <r>
      <rPr>
        <sz val="8"/>
        <color theme="1"/>
        <rFont val="Arial"/>
        <family val="2"/>
      </rPr>
      <t xml:space="preserve"> </t>
    </r>
    <r>
      <rPr>
        <sz val="8"/>
        <color theme="4" tint="-0.499984740745262"/>
        <rFont val="Arial"/>
        <family val="2"/>
      </rPr>
      <t>0x00 0x36</t>
    </r>
  </si>
  <si>
    <r>
      <rPr>
        <sz val="8"/>
        <color rgb="FFFF0000"/>
        <rFont val="Arial"/>
        <family val="2"/>
      </rPr>
      <t>H</t>
    </r>
    <r>
      <rPr>
        <sz val="8"/>
        <color theme="3"/>
        <rFont val="Arial"/>
        <family val="2"/>
      </rPr>
      <t>&lt;Firmware Type&gt;&lt;CRC&gt;</t>
    </r>
    <r>
      <rPr>
        <sz val="8"/>
        <color theme="1"/>
        <rFont val="Arial"/>
        <family val="2"/>
      </rPr>
      <t>\r\n</t>
    </r>
  </si>
  <si>
    <t>Data Out decoding                                                  For Firmware Type A</t>
  </si>
  <si>
    <t>Data Out decoding                                                  For Firmware Type B, C and E</t>
  </si>
  <si>
    <t>Focal power = encoded value/200</t>
  </si>
  <si>
    <t>A</t>
  </si>
  <si>
    <t>Interpoaltion Command</t>
  </si>
  <si>
    <t>#9997</t>
  </si>
  <si>
    <t xml:space="preserve">Returns the equivalent focal power for a given temperature and current using the interpolation method that is used for control mode  </t>
  </si>
  <si>
    <t>"Y"</t>
  </si>
  <si>
    <t>Data in encoding                                                   For Firmware Type A</t>
  </si>
  <si>
    <t>Focal power = encoded value/200)</t>
  </si>
  <si>
    <t xml:space="preserve">Encoded value (current) = current * (4095 /max current), where the default max current is 293mA (command #0401). Encoded current values can only be within the range -4095 to 4095                                      Encoded value (temperature)  = temperature * 256                    </t>
  </si>
  <si>
    <t xml:space="preserve">&lt;Prefix&gt;&lt;DataOut&gt;&lt;crc16&gt;&lt;end&gt; </t>
  </si>
  <si>
    <t xml:space="preserve">Focal power = (encoded value/200) -5      </t>
  </si>
  <si>
    <t xml:space="preserve">Focal power = encoded value/200         </t>
  </si>
  <si>
    <t xml:space="preserve">This command can be used to find what the firmware will return as the focal power for a given current and temperature. This command can be used for testing purposes. </t>
  </si>
  <si>
    <t>This command is used to reset the firmware. After this command is used another version of the firmware must be loaded to the lens dirver before the lens driver will function normally</t>
  </si>
  <si>
    <t>This command reads the lens EEPROM and returns the entire set of data on the lens EEPROM.</t>
  </si>
  <si>
    <t>This command writes a new set of data to the lens EEPROM. When using this command ensure that the new set of data being loaded to the lens EEPROM is valid. If the set of data written to the lens EEPROM is invalid then the firmware will not work in control mode and the lens EEPROM will need to re-written.</t>
  </si>
  <si>
    <t xml:space="preserve">Changing this value will effect the range of achiveable current and focal power values. </t>
  </si>
  <si>
    <t>This value is also used to encode the current within the firmware.</t>
  </si>
  <si>
    <t xml:space="preserve">The frequency is used for Trinangular, Square and Sinusoidal mode. </t>
  </si>
  <si>
    <t xml:space="preserve">The lower swing limit for current is used for Trinangular, Square and Sinusoidal mode. </t>
  </si>
  <si>
    <t xml:space="preserve">The upper swing limit for current is used for Trinangular, Square and Sinusoidal mode. </t>
  </si>
  <si>
    <t xml:space="preserve">Error byte defniition see sheet "Help". This mode can only be entered if there is a valid EEPROM for interpolation calculation. </t>
  </si>
  <si>
    <t>#0100</t>
  </si>
  <si>
    <t>Communication Error</t>
  </si>
  <si>
    <t>"E"</t>
  </si>
  <si>
    <t>If the command ID write (#0901) is sent in a non-internal version of the firmware. Then the Communication Error command will be returned. This command will include the Command Error of 001 indicating this is an internal command, along with the received command (i.e. I W 0000 0000 CRC for this example). If a command is sent and there is a CRC error with the sent command a nack (N/r/n) will be returned to the user.</t>
  </si>
  <si>
    <t>#0104</t>
  </si>
  <si>
    <t>Firmware Branch</t>
  </si>
  <si>
    <t>returns the firmware branch of the compiled firmware.</t>
  </si>
  <si>
    <t>0 - Trunk                                                      1 - Branch 1                                                 2 - Branch 2</t>
  </si>
  <si>
    <t>#0321</t>
  </si>
  <si>
    <r>
      <rPr>
        <sz val="8"/>
        <color rgb="FFFF0000"/>
        <rFont val="Arial"/>
        <family val="2"/>
      </rPr>
      <t>MAA</t>
    </r>
    <r>
      <rPr>
        <sz val="8"/>
        <color theme="8"/>
        <rFont val="Arial"/>
        <family val="2"/>
      </rPr>
      <t>&lt;CRC&gt;</t>
    </r>
    <r>
      <rPr>
        <sz val="8"/>
        <color theme="1"/>
        <rFont val="Arial"/>
        <family val="2"/>
      </rPr>
      <t xml:space="preserve"> \r\n</t>
    </r>
  </si>
  <si>
    <t xml:space="preserve">If the current is set by the user in Analog Mode it will be overwritten by the reading from the anlog input pin. If the user wishes to change the current output, the analog input value must be changed or the mode must be changed. </t>
  </si>
  <si>
    <r>
      <rPr>
        <sz val="8"/>
        <color rgb="FFFF0000"/>
        <rFont val="Arial"/>
        <family val="2"/>
      </rPr>
      <t>F</t>
    </r>
    <r>
      <rPr>
        <sz val="8"/>
        <color theme="3"/>
        <rFont val="Arial"/>
        <family val="2"/>
      </rPr>
      <t>&lt;Firmware Branch&gt;&lt;CRC&gt;</t>
    </r>
    <r>
      <rPr>
        <sz val="8"/>
        <color theme="1"/>
        <rFont val="Arial"/>
        <family val="2"/>
      </rPr>
      <t>\r\n</t>
    </r>
  </si>
  <si>
    <t>#0105</t>
  </si>
  <si>
    <t>"J"</t>
  </si>
  <si>
    <t xml:space="preserve"> This command makes up part of the versioning scheme &lt;major version&gt;.&lt;minor version&gt;.&lt;build&gt;.&lt;revision&gt; (&lt;ID&gt;/&lt;branch&gt;-&lt;firmware type&gt;).</t>
  </si>
  <si>
    <t>There are several firmware types that differ in the functionality that is available.  This command makes up part of the versioning scheme &lt;major version&gt;.&lt;minor version&gt;.&lt;build&gt;.&lt;revision&gt; (&lt;ID&gt;/&lt;branch&gt;-&lt;firmware type&gt;).</t>
  </si>
  <si>
    <t xml:space="preserve"> This command makes up part of the versioning scheme &lt;major version&gt;.&lt;minor version&gt;.&lt;build&gt;.&lt;revision&gt; (&lt;ID&gt;/&lt;branch&gt;-&lt;firmware type&gt;). The firmware version makes up the major version, minor version, build and revision. </t>
  </si>
  <si>
    <t>Part Number Command</t>
  </si>
  <si>
    <t>returns the part number of the compiled firmware.</t>
  </si>
  <si>
    <r>
      <t xml:space="preserve">Example of Part Number command:                     </t>
    </r>
    <r>
      <rPr>
        <sz val="8"/>
        <color rgb="FFFF0000"/>
        <rFont val="Arial"/>
        <family val="2"/>
      </rPr>
      <t>J</t>
    </r>
    <r>
      <rPr>
        <sz val="8"/>
        <color theme="4" tint="-0.499984740745262"/>
        <rFont val="Arial"/>
        <family val="2"/>
      </rPr>
      <t>&lt;CRC&gt;</t>
    </r>
    <r>
      <rPr>
        <sz val="8"/>
        <color theme="1"/>
        <rFont val="Arial"/>
        <family val="2"/>
      </rPr>
      <t xml:space="preserve">                                                                                Hex: </t>
    </r>
    <r>
      <rPr>
        <sz val="8"/>
        <color rgb="FFFF0000"/>
        <rFont val="Arial"/>
        <family val="2"/>
      </rPr>
      <t>0x4A</t>
    </r>
    <r>
      <rPr>
        <sz val="8"/>
        <color theme="1"/>
        <rFont val="Arial"/>
        <family val="2"/>
      </rPr>
      <t xml:space="preserve"> </t>
    </r>
    <r>
      <rPr>
        <sz val="8"/>
        <color theme="4" tint="-0.499984740745262"/>
        <rFont val="Arial"/>
        <family val="2"/>
      </rPr>
      <t>0x81 0xF7</t>
    </r>
  </si>
  <si>
    <r>
      <rPr>
        <sz val="8"/>
        <color rgb="FFFF0000"/>
        <rFont val="Arial"/>
        <family val="2"/>
      </rPr>
      <t>J</t>
    </r>
    <r>
      <rPr>
        <sz val="8"/>
        <color theme="3"/>
        <rFont val="Arial"/>
        <family val="2"/>
      </rPr>
      <t>&lt;Part Number&gt;&lt;CRC&gt;</t>
    </r>
    <r>
      <rPr>
        <sz val="8"/>
        <color theme="1"/>
        <rFont val="Arial"/>
        <family val="2"/>
      </rPr>
      <t>\r\n</t>
    </r>
  </si>
  <si>
    <t>Returns the first 6 digits of the Part number. The internal part number describing the firmware. This Number identifies the project the firmware belongs to. This command makes up part of the versioning scheme &lt;major version&gt;.&lt;minor version&gt;.&lt;build&gt;.&lt;revision&gt; (&lt;part number&gt;/&lt;branch&gt;-&lt;firmware type&gt;).</t>
  </si>
  <si>
    <t>Encoded value  = temperature * 16</t>
  </si>
  <si>
    <t>START</t>
  </si>
  <si>
    <r>
      <rPr>
        <sz val="8"/>
        <color rgb="FFFF0000"/>
        <rFont val="Arial"/>
        <family val="2"/>
      </rPr>
      <t>READY</t>
    </r>
    <r>
      <rPr>
        <sz val="8"/>
        <color theme="1"/>
        <rFont val="Arial"/>
        <family val="2"/>
      </rPr>
      <t>\r\n</t>
    </r>
  </si>
  <si>
    <t>Write byte to EEPROM</t>
  </si>
  <si>
    <t>Bit 3 equal 1: Cannot reach lens focal power (Focal Power Controlled)/position (Position Controlled)</t>
  </si>
  <si>
    <r>
      <rPr>
        <sz val="8"/>
        <color rgb="FFFF0000"/>
        <rFont val="Arial"/>
        <family val="2"/>
      </rPr>
      <t>Y</t>
    </r>
    <r>
      <rPr>
        <sz val="8"/>
        <color theme="4" tint="-0.499984740745262"/>
        <rFont val="Arial"/>
        <family val="2"/>
      </rPr>
      <t>&lt;16 bit signed integer equivalent focal power&gt;</t>
    </r>
    <r>
      <rPr>
        <sz val="8"/>
        <color theme="1"/>
        <rFont val="Arial"/>
        <family val="2"/>
      </rPr>
      <t>\r\n</t>
    </r>
  </si>
  <si>
    <t>Return an error message to the user.</t>
  </si>
  <si>
    <t>&lt;1 byte unsigned integer Command Error ID&gt;</t>
  </si>
  <si>
    <r>
      <rPr>
        <sz val="8"/>
        <color rgb="FFFF0000"/>
        <rFont val="Arial"/>
        <family val="2"/>
      </rPr>
      <t>E</t>
    </r>
    <r>
      <rPr>
        <sz val="8"/>
        <color theme="4" tint="-0.499984740745262"/>
        <rFont val="Arial"/>
        <family val="2"/>
      </rPr>
      <t>&lt;Command Error&gt;&lt;CRC&gt;</t>
    </r>
    <r>
      <rPr>
        <sz val="8"/>
        <color theme="1"/>
        <rFont val="Arial"/>
        <family val="2"/>
      </rPr>
      <t xml:space="preserve">\r\n
ex.: 
send: St4rt
receive: </t>
    </r>
    <r>
      <rPr>
        <sz val="8"/>
        <color rgb="FFFF0000"/>
        <rFont val="Arial"/>
        <family val="2"/>
      </rPr>
      <t>E</t>
    </r>
    <r>
      <rPr>
        <sz val="8"/>
        <color theme="4" tint="-0.499984740745262"/>
        <rFont val="Arial"/>
        <family val="2"/>
      </rPr>
      <t>&lt;error id&gt;&lt;crc&gt;</t>
    </r>
    <r>
      <rPr>
        <sz val="8"/>
        <color theme="1"/>
        <rFont val="Arial"/>
        <family val="2"/>
      </rPr>
      <t>\r\n</t>
    </r>
  </si>
  <si>
    <t>&lt;DataOut&gt;
  (Bytes)</t>
  </si>
  <si>
    <r>
      <t xml:space="preserve">Example of Serial Number command: 
</t>
    </r>
    <r>
      <rPr>
        <sz val="8"/>
        <color rgb="FFFF0000"/>
        <rFont val="Arial"/>
        <family val="2"/>
      </rPr>
      <t>X</t>
    </r>
    <r>
      <rPr>
        <sz val="8"/>
        <color theme="1"/>
        <rFont val="Arial"/>
        <family val="2"/>
      </rPr>
      <t xml:space="preserve"> </t>
    </r>
    <r>
      <rPr>
        <sz val="8"/>
        <color theme="4" tint="-0.499984740745262"/>
        <rFont val="Arial"/>
        <family val="2"/>
      </rPr>
      <t>&lt;CRC&gt;</t>
    </r>
    <r>
      <rPr>
        <sz val="8"/>
        <color theme="1"/>
        <rFont val="Arial"/>
        <family val="2"/>
      </rPr>
      <t xml:space="preserve">
Hex: </t>
    </r>
    <r>
      <rPr>
        <sz val="8"/>
        <color rgb="FFFF0000"/>
        <rFont val="Arial"/>
        <family val="2"/>
      </rPr>
      <t>0x58</t>
    </r>
    <r>
      <rPr>
        <sz val="8"/>
        <color theme="1"/>
        <rFont val="Arial"/>
        <family val="2"/>
      </rPr>
      <t xml:space="preserve"> </t>
    </r>
    <r>
      <rPr>
        <sz val="8"/>
        <color theme="4" tint="-0.499984740745262"/>
        <rFont val="Arial"/>
        <family val="2"/>
      </rPr>
      <t>0x01 0xFA</t>
    </r>
  </si>
  <si>
    <r>
      <t xml:space="preserve">Example of Firmware Branch command:                     </t>
    </r>
    <r>
      <rPr>
        <sz val="8"/>
        <color rgb="FFFF0000"/>
        <rFont val="Arial"/>
        <family val="2"/>
      </rPr>
      <t>F</t>
    </r>
    <r>
      <rPr>
        <sz val="8"/>
        <color theme="4" tint="-0.499984740745262"/>
        <rFont val="Arial"/>
        <family val="2"/>
      </rPr>
      <t>&lt;CRC&gt;</t>
    </r>
    <r>
      <rPr>
        <sz val="8"/>
        <color theme="1"/>
        <rFont val="Arial"/>
        <family val="2"/>
      </rPr>
      <t xml:space="preserve">                                                                                Hex: </t>
    </r>
    <r>
      <rPr>
        <sz val="8"/>
        <color rgb="FFFF0000"/>
        <rFont val="Arial"/>
        <family val="2"/>
      </rPr>
      <t>0x46</t>
    </r>
    <r>
      <rPr>
        <sz val="8"/>
        <color theme="1"/>
        <rFont val="Arial"/>
        <family val="2"/>
      </rPr>
      <t xml:space="preserve"> </t>
    </r>
    <r>
      <rPr>
        <sz val="8"/>
        <color theme="4" tint="-0.499984740745262"/>
        <rFont val="Arial"/>
        <family val="2"/>
      </rPr>
      <t>0x81 0xF2</t>
    </r>
  </si>
  <si>
    <t>&lt;8 bytes serial number&gt;</t>
  </si>
  <si>
    <t>&lt;1 byte firmware type&gt;</t>
  </si>
  <si>
    <t>&lt;1 byte firmware branch&gt;</t>
  </si>
  <si>
    <t>&lt;3 bytes part number&gt;</t>
  </si>
  <si>
    <t>&lt;2 bytes signed integer current&gt;</t>
  </si>
  <si>
    <t xml:space="preserve"> &lt;8 bytes unsigned integer Device ID&gt;</t>
  </si>
  <si>
    <r>
      <t xml:space="preserve">Example Read Version Command:
</t>
    </r>
    <r>
      <rPr>
        <sz val="8"/>
        <color rgb="FFFF0000"/>
        <rFont val="Arial"/>
        <family val="2"/>
      </rPr>
      <t>V</t>
    </r>
    <r>
      <rPr>
        <sz val="8"/>
        <color theme="4" tint="-0.499984740745262"/>
        <rFont val="Arial"/>
        <family val="2"/>
      </rPr>
      <t>&lt;CRC&gt;</t>
    </r>
    <r>
      <rPr>
        <sz val="8"/>
        <color theme="1"/>
        <rFont val="Arial"/>
        <family val="2"/>
      </rPr>
      <t xml:space="preserve">        
Hex: </t>
    </r>
    <r>
      <rPr>
        <sz val="8"/>
        <color rgb="FFFF0000"/>
        <rFont val="Arial"/>
        <family val="2"/>
      </rPr>
      <t xml:space="preserve">0x56 </t>
    </r>
    <r>
      <rPr>
        <sz val="8"/>
        <color theme="4" tint="-0.499984740745262"/>
        <rFont val="Arial"/>
        <family val="2"/>
      </rPr>
      <t>0x80 0x3E</t>
    </r>
  </si>
  <si>
    <t xml:space="preserve"> &lt;1 byte unsigned integer Firmware Major &gt;&lt;1 byte unsigned integer Firmware Minor&gt; &lt;2 bytes unsigned integer Build&gt;&lt;2 bytes unsigned integer Revison &gt;</t>
  </si>
  <si>
    <t>&lt;1 byte unsigned integer ErrorByte&gt;&lt;2 bytes unsigned integer max focal power limit&gt;&lt;2 bytes unsigned integer min focal power limit&gt;</t>
  </si>
  <si>
    <t>&lt;4 bytes unsigned integer frequency&gt;</t>
  </si>
  <si>
    <r>
      <t xml:space="preserve">Example Set Lower Limt to 0mA:
</t>
    </r>
    <r>
      <rPr>
        <sz val="8"/>
        <color rgb="FFFF0000"/>
        <rFont val="Arial"/>
        <family val="2"/>
      </rPr>
      <t>CwLA</t>
    </r>
    <r>
      <rPr>
        <sz val="8"/>
        <color theme="4" tint="-0.499984740745262"/>
        <rFont val="Arial"/>
        <family val="2"/>
      </rPr>
      <t>&lt;0&gt;&lt;CRC&gt;</t>
    </r>
    <r>
      <rPr>
        <sz val="8"/>
        <color theme="1"/>
        <rFont val="Arial"/>
        <family val="2"/>
      </rPr>
      <t xml:space="preserve"> 
Hex:</t>
    </r>
    <r>
      <rPr>
        <sz val="8"/>
        <color rgb="FFFF0000"/>
        <rFont val="Arial"/>
        <family val="2"/>
      </rPr>
      <t xml:space="preserve"> 0x43 0x77 0x4C 0x41</t>
    </r>
    <r>
      <rPr>
        <sz val="8"/>
        <color theme="1"/>
        <rFont val="Arial"/>
        <family val="2"/>
      </rPr>
      <t xml:space="preserve"> </t>
    </r>
    <r>
      <rPr>
        <sz val="8"/>
        <color theme="4" tint="-0.499984740745262"/>
        <rFont val="Arial"/>
        <family val="2"/>
      </rPr>
      <t>0x00 0x00 0xBC 0x7C</t>
    </r>
  </si>
  <si>
    <r>
      <t xml:space="preserve">Example Interpolation Command for currnet of 100mA and Temperature 20'C: 
</t>
    </r>
    <r>
      <rPr>
        <sz val="8"/>
        <color rgb="FFFF0000"/>
        <rFont val="Arial"/>
        <family val="2"/>
      </rPr>
      <t>Y</t>
    </r>
    <r>
      <rPr>
        <sz val="8"/>
        <color theme="8" tint="-0.499984740745262"/>
        <rFont val="Arial"/>
        <family val="2"/>
      </rPr>
      <t>&lt;1402&gt;&lt;5120&gt;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0x59 </t>
    </r>
    <r>
      <rPr>
        <sz val="8"/>
        <color theme="8" tint="-0.499984740745262"/>
        <rFont val="Arial"/>
        <family val="2"/>
      </rPr>
      <t>0x07 0x5A 0x14 0x00</t>
    </r>
    <r>
      <rPr>
        <sz val="8"/>
        <color theme="1"/>
        <rFont val="Arial"/>
        <family val="2"/>
      </rPr>
      <t xml:space="preserve"> </t>
    </r>
    <r>
      <rPr>
        <sz val="8"/>
        <color theme="4" tint="-0.499984740745262"/>
        <rFont val="Arial"/>
        <family val="2"/>
      </rPr>
      <t>0x32 0x6A</t>
    </r>
  </si>
  <si>
    <t>&lt;1 bytes unsigned integer ErrorByte&gt;&lt;2 bytes unsigned integer max focal power controlled limit&gt;&lt;2 bytes unsigned integer min focal power controlled limit&gt;</t>
  </si>
  <si>
    <t xml:space="preserve">&lt;2 bytes signed integer max current&gt; </t>
  </si>
  <si>
    <t>&lt;2 bytes signed integer upper current limit&gt;</t>
  </si>
  <si>
    <t>&lt;2 bytes signed integer lower current limit&gt;</t>
  </si>
  <si>
    <t>&lt;2 bytes signed integer equivalent focal power&gt;</t>
  </si>
  <si>
    <t>&lt;1 dummy byte&gt;</t>
  </si>
  <si>
    <t>&lt;2 bytes signed integer current&gt;&lt;2 bytes signed integer temperature&gt;</t>
  </si>
  <si>
    <t>"w"</t>
  </si>
  <si>
    <t>"r"</t>
  </si>
  <si>
    <r>
      <t xml:space="preserve">Example Sinusoidal Mode Command: 
</t>
    </r>
    <r>
      <rPr>
        <sz val="8"/>
        <color rgb="FFFF0000"/>
        <rFont val="Arial"/>
        <family val="2"/>
      </rPr>
      <t>MwSA</t>
    </r>
    <r>
      <rPr>
        <sz val="8"/>
        <color theme="4" tint="-0.499984740745262"/>
        <rFont val="Arial"/>
        <family val="2"/>
      </rPr>
      <t xml:space="preserve">&lt;CRC&gt; </t>
    </r>
    <r>
      <rPr>
        <sz val="8"/>
        <color theme="1"/>
        <rFont val="Arial"/>
        <family val="2"/>
      </rPr>
      <t xml:space="preserve">
Hex: </t>
    </r>
    <r>
      <rPr>
        <sz val="8"/>
        <color rgb="FFFF0000"/>
        <rFont val="Arial"/>
        <family val="2"/>
      </rPr>
      <t>0x4D 0x77 0x53 0x41</t>
    </r>
    <r>
      <rPr>
        <sz val="8"/>
        <color theme="4" tint="-0.499984740745262"/>
        <rFont val="Arial"/>
        <family val="2"/>
      </rPr>
      <t xml:space="preserve"> 0x5B 0xB6</t>
    </r>
  </si>
  <si>
    <t>Change to Rectangular Signal</t>
  </si>
  <si>
    <t>Change to Sinusoidal Signal</t>
  </si>
  <si>
    <r>
      <t xml:space="preserve">Example Square Mode Command:
</t>
    </r>
    <r>
      <rPr>
        <sz val="8"/>
        <color rgb="FFFF0000"/>
        <rFont val="Arial"/>
        <family val="2"/>
      </rPr>
      <t>MwQA</t>
    </r>
    <r>
      <rPr>
        <sz val="8"/>
        <color theme="4" tint="-0.499984740745262"/>
        <rFont val="Arial"/>
        <family val="2"/>
      </rPr>
      <t xml:space="preserve">&lt;CRC&gt; </t>
    </r>
    <r>
      <rPr>
        <sz val="8"/>
        <color theme="1"/>
        <rFont val="Arial"/>
        <family val="2"/>
      </rPr>
      <t xml:space="preserve">
Hex: </t>
    </r>
    <r>
      <rPr>
        <sz val="8"/>
        <color rgb="FFFF0000"/>
        <rFont val="Arial"/>
        <family val="2"/>
      </rPr>
      <t>0x4D 0x77 0x51 0x41</t>
    </r>
    <r>
      <rPr>
        <sz val="8"/>
        <color theme="1"/>
        <rFont val="Arial"/>
        <family val="2"/>
      </rPr>
      <t xml:space="preserve"> </t>
    </r>
    <r>
      <rPr>
        <sz val="8"/>
        <color theme="4" tint="-0.499984740745262"/>
        <rFont val="Arial"/>
        <family val="2"/>
      </rPr>
      <t>0x5A 0xD6</t>
    </r>
  </si>
  <si>
    <t>Change to Current mode</t>
  </si>
  <si>
    <r>
      <t xml:space="preserve">Example Current Mode Command:
</t>
    </r>
    <r>
      <rPr>
        <sz val="8"/>
        <color rgb="FFFF0000"/>
        <rFont val="Arial"/>
        <family val="2"/>
      </rPr>
      <t>MwDA</t>
    </r>
    <r>
      <rPr>
        <sz val="8"/>
        <color theme="4" tint="-0.499984740745262"/>
        <rFont val="Arial"/>
        <family val="2"/>
      </rPr>
      <t xml:space="preserve">&lt;CRC&gt; </t>
    </r>
    <r>
      <rPr>
        <sz val="8"/>
        <color theme="1"/>
        <rFont val="Arial"/>
        <family val="2"/>
      </rPr>
      <t xml:space="preserve">
Hex: </t>
    </r>
    <r>
      <rPr>
        <sz val="8"/>
        <color rgb="FFFF0000"/>
        <rFont val="Arial"/>
        <family val="2"/>
      </rPr>
      <t>0x4D 0x77 0x44 0x41</t>
    </r>
    <r>
      <rPr>
        <sz val="8"/>
        <color theme="1"/>
        <rFont val="Arial"/>
        <family val="2"/>
      </rPr>
      <t xml:space="preserve"> </t>
    </r>
    <r>
      <rPr>
        <sz val="8"/>
        <color theme="4" tint="-0.499984740745262"/>
        <rFont val="Arial"/>
        <family val="2"/>
      </rPr>
      <t>0x54 0x46</t>
    </r>
  </si>
  <si>
    <t>Change to Triangular Signal</t>
  </si>
  <si>
    <r>
      <t xml:space="preserve">Example Triangular Command:
</t>
    </r>
    <r>
      <rPr>
        <sz val="8"/>
        <color rgb="FFFF0000"/>
        <rFont val="Arial"/>
        <family val="2"/>
      </rPr>
      <t>MwTA</t>
    </r>
    <r>
      <rPr>
        <sz val="8"/>
        <color theme="4" tint="-0.499984740745262"/>
        <rFont val="Arial"/>
        <family val="2"/>
      </rPr>
      <t xml:space="preserve">&lt;CRC&gt; </t>
    </r>
    <r>
      <rPr>
        <sz val="8"/>
        <color theme="1"/>
        <rFont val="Arial"/>
        <family val="2"/>
      </rPr>
      <t xml:space="preserve">
Hex: </t>
    </r>
    <r>
      <rPr>
        <sz val="8"/>
        <color rgb="FFFF0000"/>
        <rFont val="Arial"/>
        <family val="2"/>
      </rPr>
      <t>0x4D 0x77 0x54 0x41</t>
    </r>
    <r>
      <rPr>
        <sz val="8"/>
        <color theme="4" tint="-0.499984740745262"/>
        <rFont val="Arial"/>
        <family val="2"/>
      </rPr>
      <t xml:space="preserve"> 0x59 0x86</t>
    </r>
  </si>
  <si>
    <t>Change to Analog Mode</t>
  </si>
  <si>
    <r>
      <t xml:space="preserve">Example Analog Command:
</t>
    </r>
    <r>
      <rPr>
        <sz val="8"/>
        <color rgb="FFFF0000"/>
        <rFont val="Arial"/>
        <family val="2"/>
      </rPr>
      <t>MwAA</t>
    </r>
    <r>
      <rPr>
        <sz val="8"/>
        <color theme="8"/>
        <rFont val="Arial"/>
        <family val="2"/>
      </rPr>
      <t xml:space="preserve">&lt;CRC&gt; </t>
    </r>
    <r>
      <rPr>
        <sz val="8"/>
        <color theme="1"/>
        <rFont val="Arial"/>
        <family val="2"/>
      </rPr>
      <t xml:space="preserve">
Hex: </t>
    </r>
    <r>
      <rPr>
        <sz val="8"/>
        <color rgb="FFFF0000"/>
        <rFont val="Arial"/>
        <family val="2"/>
      </rPr>
      <t>0x4D 0x77 0x41 0x41</t>
    </r>
    <r>
      <rPr>
        <sz val="8"/>
        <color theme="8"/>
        <rFont val="Arial"/>
        <family val="2"/>
      </rPr>
      <t xml:space="preserve"> 0x57 0x16</t>
    </r>
  </si>
  <si>
    <t>Change to Focal Power Controlled Mode</t>
  </si>
  <si>
    <r>
      <t xml:space="preserve">Example Focal Power Controlled Mode Command:
</t>
    </r>
    <r>
      <rPr>
        <sz val="8"/>
        <color rgb="FFFF0000"/>
        <rFont val="Arial"/>
        <family val="2"/>
      </rPr>
      <t>MwCA</t>
    </r>
    <r>
      <rPr>
        <sz val="8"/>
        <color theme="4" tint="-0.499984740745262"/>
        <rFont val="Arial"/>
        <family val="2"/>
      </rPr>
      <t xml:space="preserve">&lt;CRC&gt; </t>
    </r>
    <r>
      <rPr>
        <sz val="8"/>
        <color theme="1"/>
        <rFont val="Arial"/>
        <family val="2"/>
      </rPr>
      <t xml:space="preserve">
Hex: </t>
    </r>
    <r>
      <rPr>
        <sz val="8"/>
        <color rgb="FFFF0000"/>
        <rFont val="Arial"/>
        <family val="2"/>
      </rPr>
      <t>0x4D 0x77 0x43 0x41</t>
    </r>
    <r>
      <rPr>
        <sz val="8"/>
        <color theme="1"/>
        <rFont val="Arial"/>
        <family val="2"/>
      </rPr>
      <t xml:space="preserve"> </t>
    </r>
    <r>
      <rPr>
        <sz val="8"/>
        <color theme="4" tint="-0.499984740745262"/>
        <rFont val="Arial"/>
        <family val="2"/>
      </rPr>
      <t>0x56 0x76</t>
    </r>
  </si>
  <si>
    <t>This command will return the actual mode.</t>
  </si>
  <si>
    <t>&lt;Prefix&gt;&lt;Coding&gt;&lt;Channel&gt;&lt;crc16&gt;</t>
  </si>
  <si>
    <t>&lt;1byte unsigned integer&gt;
- Current Mode = 1
- Sinusoidal Signal Mode = 2
- Triangular Mode = 3
- Retangular Mode = 4
- Focal Power Mode = 5
- Analog Mode = 6
- Position Controlled Mode = 7</t>
  </si>
  <si>
    <t>Temperature in °C = &lt;16 bit signed integer temperature&gt; * 0.0625</t>
  </si>
  <si>
    <t xml:space="preserve"> &lt;2 bytes signed integer upper swing limit&gt;</t>
  </si>
  <si>
    <t>&lt;2 bytes signed integer lower swing limit&gt;</t>
  </si>
  <si>
    <r>
      <rPr>
        <sz val="8"/>
        <color rgb="FFFF0000"/>
        <rFont val="Arial"/>
        <family val="2"/>
      </rPr>
      <t>PLA</t>
    </r>
    <r>
      <rPr>
        <sz val="8"/>
        <color theme="4" tint="-0.499984740745262"/>
        <rFont val="Arial"/>
        <family val="2"/>
      </rPr>
      <t>&lt;encoded lower swing limit&gt;&lt;0&gt;&lt;0&gt;&lt;CRC&gt;</t>
    </r>
    <r>
      <rPr>
        <sz val="8"/>
        <color theme="1"/>
        <rFont val="Arial"/>
        <family val="2"/>
      </rPr>
      <t>\r\n</t>
    </r>
  </si>
  <si>
    <r>
      <rPr>
        <sz val="8"/>
        <color rgb="FFFF0000"/>
        <rFont val="Arial"/>
        <family val="2"/>
      </rPr>
      <t>PFA</t>
    </r>
    <r>
      <rPr>
        <sz val="8"/>
        <color theme="4" tint="-0.499984740745262"/>
        <rFont val="Arial"/>
        <family val="2"/>
      </rPr>
      <t>&lt;encoded frequency&gt;&lt;0&gt;&lt;0&gt;&lt;CRC&gt;</t>
    </r>
    <r>
      <rPr>
        <sz val="8"/>
        <color theme="1"/>
        <rFont val="Arial"/>
        <family val="2"/>
      </rPr>
      <t>\r\n</t>
    </r>
  </si>
  <si>
    <t>#0312</t>
  </si>
  <si>
    <r>
      <t>Example Read Mode Command:</t>
    </r>
    <r>
      <rPr>
        <sz val="8"/>
        <color theme="4" tint="-0.499984740745262"/>
        <rFont val="Arial"/>
        <family val="2"/>
      </rPr>
      <t xml:space="preserve">
</t>
    </r>
    <r>
      <rPr>
        <sz val="8"/>
        <color rgb="FFFF0000"/>
        <rFont val="Arial"/>
        <family val="2"/>
      </rPr>
      <t>MMA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0x4D 0x41</t>
    </r>
    <r>
      <rPr>
        <sz val="8"/>
        <color theme="4" tint="-0.499984740745262"/>
        <rFont val="Arial"/>
        <family val="2"/>
      </rPr>
      <t xml:space="preserve"> 0x58 0x6B</t>
    </r>
  </si>
  <si>
    <r>
      <rPr>
        <sz val="8"/>
        <color rgb="FFFF0000"/>
        <rFont val="Arial"/>
        <family val="2"/>
      </rPr>
      <t>MMA</t>
    </r>
    <r>
      <rPr>
        <sz val="8"/>
        <color theme="4" tint="-0.499984740745262"/>
        <rFont val="Arial"/>
        <family val="2"/>
      </rPr>
      <t>&lt;mode&gt;&lt;CRC&gt;</t>
    </r>
    <r>
      <rPr>
        <sz val="8"/>
        <color theme="1"/>
        <rFont val="Arial"/>
        <family val="2"/>
      </rPr>
      <t xml:space="preserve"> \r\n</t>
    </r>
  </si>
  <si>
    <t>Read EEPROM</t>
  </si>
  <si>
    <t>Dump all the EEPROM.</t>
  </si>
  <si>
    <t>&lt;1 byte unsigned integer Register ID&gt;&lt;1 byte unsigned integer byte to write&gt;</t>
  </si>
  <si>
    <r>
      <rPr>
        <sz val="8"/>
        <color rgb="FFFF0000"/>
        <rFont val="Arial"/>
        <family val="2"/>
      </rPr>
      <t>Z</t>
    </r>
    <r>
      <rPr>
        <sz val="8"/>
        <color theme="4" tint="-0.499984740745262"/>
        <rFont val="Arial"/>
        <family val="2"/>
      </rPr>
      <t>&lt;written byte&gt;&lt;CRC&gt;</t>
    </r>
    <r>
      <rPr>
        <sz val="8"/>
        <color theme="1"/>
        <rFont val="Arial"/>
        <family val="2"/>
      </rPr>
      <t>\r\n</t>
    </r>
  </si>
  <si>
    <t>&lt;Prefix&gt;&lt;Write&gt;&lt;Coding&gt;&lt;Channel&gt;&lt;crc16&gt;</t>
  </si>
  <si>
    <t>Get/set current to channel A</t>
  </si>
  <si>
    <r>
      <t>Example Read Current Command:</t>
    </r>
    <r>
      <rPr>
        <sz val="8"/>
        <color theme="4" tint="-0.499984740745262"/>
        <rFont val="Arial"/>
        <family val="2"/>
      </rPr>
      <t xml:space="preserve"> 
</t>
    </r>
    <r>
      <rPr>
        <sz val="8"/>
        <color rgb="FFFF0000"/>
        <rFont val="Arial"/>
        <family val="2"/>
      </rPr>
      <t>Ar</t>
    </r>
    <r>
      <rPr>
        <sz val="8"/>
        <color theme="4" tint="-0.499984740745262"/>
        <rFont val="Arial"/>
        <family val="2"/>
      </rPr>
      <t xml:space="preserve">&lt;2 dummy bytes&gt;&lt;CRC&gt;
Hex: </t>
    </r>
    <r>
      <rPr>
        <sz val="8"/>
        <color rgb="FFFF0000"/>
        <rFont val="Arial"/>
        <family val="2"/>
      </rPr>
      <t>0x41 0x72</t>
    </r>
    <r>
      <rPr>
        <sz val="8"/>
        <color theme="4" tint="-0.499984740745262"/>
        <rFont val="Arial"/>
        <family val="2"/>
      </rPr>
      <t xml:space="preserve"> 0x00 0x00 0xb4 0x27</t>
    </r>
  </si>
  <si>
    <r>
      <t xml:space="preserve">Example Current Set of 100 mA: 
</t>
    </r>
    <r>
      <rPr>
        <sz val="8"/>
        <color rgb="FFFF0000"/>
        <rFont val="Arial"/>
        <family val="2"/>
      </rPr>
      <t>Aw</t>
    </r>
    <r>
      <rPr>
        <sz val="8"/>
        <color theme="4" tint="-0.499984740745262"/>
        <rFont val="Arial"/>
        <family val="2"/>
      </rPr>
      <t>&lt;1402&gt;&lt;CRC&gt;</t>
    </r>
    <r>
      <rPr>
        <sz val="8"/>
        <color theme="1"/>
        <rFont val="Arial"/>
        <family val="2"/>
      </rPr>
      <t xml:space="preserve">
Hex: </t>
    </r>
    <r>
      <rPr>
        <sz val="8"/>
        <color rgb="FFFF0000"/>
        <rFont val="Arial"/>
        <family val="2"/>
      </rPr>
      <t>0x41 0x77</t>
    </r>
    <r>
      <rPr>
        <sz val="8"/>
        <color theme="1"/>
        <rFont val="Arial"/>
        <family val="2"/>
      </rPr>
      <t xml:space="preserve"> </t>
    </r>
    <r>
      <rPr>
        <sz val="8"/>
        <color theme="4" tint="-0.499984740745262"/>
        <rFont val="Arial"/>
        <family val="2"/>
      </rPr>
      <t>0x05 0x7A 0x26 0x95</t>
    </r>
    <r>
      <rPr>
        <sz val="8"/>
        <color theme="1"/>
        <rFont val="Arial"/>
        <family val="2"/>
      </rPr>
      <t/>
    </r>
  </si>
  <si>
    <t xml:space="preserve">&lt;Channel&gt;&lt;DataOut&gt;&lt;crc16&gt;&lt;end&gt; </t>
  </si>
  <si>
    <t>&lt;Prefix&gt;&lt;Write&gt;&lt;Coding&gt;&lt;Channel&gt;&lt;DataIn&gt;&lt;crc16&gt;</t>
  </si>
  <si>
    <t>&lt;Prefix&gt;&lt;Read&gt;&lt;Coding&gt;&lt;Channel&gt;&lt;DataIn&gt;&lt;crc16&gt;</t>
  </si>
  <si>
    <t>&lt;Prefix&gt;&lt;channel&gt;&lt;Coding&gt;&lt;DataOut&gt;&lt;crc&gt;&lt;end&gt; (where perfix is 2 bytes 'MP')</t>
  </si>
  <si>
    <r>
      <t xml:space="preserve">Example Read Lower Swing Limit:
</t>
    </r>
    <r>
      <rPr>
        <sz val="8"/>
        <color rgb="FFFF0000"/>
        <rFont val="Arial"/>
        <family val="2"/>
      </rPr>
      <t>PrLA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0x72 0x4C 0x41</t>
    </r>
    <r>
      <rPr>
        <sz val="8"/>
        <color theme="1"/>
        <rFont val="Arial"/>
        <family val="2"/>
      </rPr>
      <t xml:space="preserve"> </t>
    </r>
    <r>
      <rPr>
        <sz val="8"/>
        <color theme="4" tint="-0.499984740745262"/>
        <rFont val="Arial"/>
        <family val="2"/>
      </rPr>
      <t>0x00 0x00 0x72 0xDF</t>
    </r>
  </si>
  <si>
    <t>&lt;2 bytes signed integer lower swing limit&gt;&lt;2 dummy bytes&gt;</t>
  </si>
  <si>
    <t>&lt;2 dummy bytes&gt;</t>
  </si>
  <si>
    <t xml:space="preserve">&lt;2 dummy bytes&gt; </t>
  </si>
  <si>
    <t>&lt;2 bytes signed integer upper swing limit&gt;&lt;2 dummy bytes&gt;</t>
  </si>
  <si>
    <t>&lt;4 dummy bytes&gt;</t>
  </si>
  <si>
    <r>
      <t xml:space="preserve">Example Get Frequency: 
</t>
    </r>
    <r>
      <rPr>
        <sz val="8"/>
        <color rgb="FFFF0000"/>
        <rFont val="Arial"/>
        <family val="2"/>
      </rPr>
      <t>PwFA</t>
    </r>
    <r>
      <rPr>
        <sz val="8"/>
        <color theme="4" tint="-0.499984740745262"/>
        <rFont val="Arial"/>
        <family val="2"/>
      </rPr>
      <t>&lt;0&gt;&lt;0&gt;&lt;0&gt;&lt;0&gt;&lt;CRC&gt;</t>
    </r>
    <r>
      <rPr>
        <sz val="8"/>
        <color rgb="FFFF0000"/>
        <rFont val="Arial"/>
        <family val="2"/>
      </rPr>
      <t xml:space="preserve">  
</t>
    </r>
    <r>
      <rPr>
        <sz val="8"/>
        <rFont val="Arial"/>
        <family val="2"/>
      </rPr>
      <t xml:space="preserve">Hex: </t>
    </r>
    <r>
      <rPr>
        <sz val="8"/>
        <color rgb="FFFF0000"/>
        <rFont val="Arial"/>
        <family val="2"/>
      </rPr>
      <t>0x50 0x72 0x46 0x41</t>
    </r>
    <r>
      <rPr>
        <sz val="8"/>
        <color theme="4" tint="-0.499984740745262"/>
        <rFont val="Arial"/>
        <family val="2"/>
      </rPr>
      <t xml:space="preserve"> 0x00 0x00 0x00 0x00 0x65 0x92</t>
    </r>
  </si>
  <si>
    <t>Set Temperature Limits</t>
  </si>
  <si>
    <t>Get Temperature Limits</t>
  </si>
  <si>
    <t>Get the upper and lower temperature limits to channel A. The command responds with the achievable focal power range at the given temperature limits.</t>
  </si>
  <si>
    <t>Set the upper and lower temperature limits to channel A. The command responds with the achievable focal power range at the given temperature limits.</t>
  </si>
  <si>
    <t>Get the channel A frequency. Command can only be used in sinusoidal, rectangular, and triangular mode.</t>
  </si>
  <si>
    <t>Set the channel A frequency. Command can only be used in sinusoidal, rectangular, and triangular mode.</t>
  </si>
  <si>
    <t>Set the lower current swing limit for channel A. Command can only be used in sinusoidal, rectangular, and triangular mode.</t>
  </si>
  <si>
    <t>Get the lower current swing limit for channel A. Command can only be used in sinusoidal, rectangular, and triangular mode.</t>
  </si>
  <si>
    <t>Set the upper current swing limit for channel A. Command can only be used in sinusoidal, rectangular, and triangular mode.</t>
  </si>
  <si>
    <t>Get the upper current swing limit for channel A. Command can only be used in sinusoidal, rectangular, and triangular mode.</t>
  </si>
  <si>
    <t>&lt;2 bytes signed integer maximum temperature&gt;&lt;2 bytes signed integer minimum temperature&gt;</t>
  </si>
  <si>
    <r>
      <t xml:space="preserve">Example focal power Limit Set to 20-45 °C Range: 
</t>
    </r>
    <r>
      <rPr>
        <sz val="8"/>
        <color rgb="FFFF0000"/>
        <rFont val="Arial"/>
        <family val="2"/>
      </rPr>
      <t>PrTA</t>
    </r>
    <r>
      <rPr>
        <sz val="8"/>
        <color theme="4" tint="-0.499984740745262"/>
        <rFont val="Arial"/>
        <family val="2"/>
      </rPr>
      <t xml:space="preserve">&lt;0&gt;&lt;0&gt;&lt;0&gt;&lt;0&gt;&lt;CRC&gt; </t>
    </r>
    <r>
      <rPr>
        <sz val="8"/>
        <color theme="1"/>
        <rFont val="Arial"/>
        <family val="2"/>
      </rPr>
      <t xml:space="preserve">
Hex: </t>
    </r>
    <r>
      <rPr>
        <sz val="8"/>
        <color rgb="FFFF0000"/>
        <rFont val="Arial"/>
        <family val="2"/>
      </rPr>
      <t>0x50 0x72 0x54 0x41</t>
    </r>
    <r>
      <rPr>
        <sz val="8"/>
        <color theme="1"/>
        <rFont val="Arial"/>
        <family val="2"/>
      </rPr>
      <t xml:space="preserve"> </t>
    </r>
    <r>
      <rPr>
        <sz val="8"/>
        <color theme="4" tint="-0.499984740745262"/>
        <rFont val="Arial"/>
        <family val="2"/>
      </rPr>
      <t>0x00 0x00 0x00 0x00 0x66 0xE0</t>
    </r>
  </si>
  <si>
    <t>Set Max Output Current</t>
  </si>
  <si>
    <t>Get Max Output Current</t>
  </si>
  <si>
    <t xml:space="preserve">Set the maximum firmware output current in channel A. </t>
  </si>
  <si>
    <t xml:space="preserve">Get the maximum firmware output current in channel A. </t>
  </si>
  <si>
    <t>&lt;2 bytes signed integer max current&gt;</t>
  </si>
  <si>
    <r>
      <t xml:space="preserve">Example Get the Max Current:
</t>
    </r>
    <r>
      <rPr>
        <sz val="8"/>
        <color rgb="FFFF0000"/>
        <rFont val="Arial"/>
        <family val="2"/>
      </rPr>
      <t>CrMA</t>
    </r>
    <r>
      <rPr>
        <sz val="8"/>
        <color theme="4" tint="-0.499984740745262"/>
        <rFont val="Arial"/>
        <family val="2"/>
      </rPr>
      <t xml:space="preserve">&lt;0&gt;&lt;0&gt;&lt;CRC&gt; </t>
    </r>
    <r>
      <rPr>
        <sz val="8"/>
        <color theme="1"/>
        <rFont val="Arial"/>
        <family val="2"/>
      </rPr>
      <t xml:space="preserve">
Hex: </t>
    </r>
    <r>
      <rPr>
        <sz val="8"/>
        <color rgb="FFFF0000"/>
        <rFont val="Arial"/>
        <family val="2"/>
      </rPr>
      <t>0x43 0x72 0x4D 0x41</t>
    </r>
    <r>
      <rPr>
        <sz val="8"/>
        <color theme="4" tint="-0.499984740745262"/>
        <rFont val="Arial"/>
        <family val="2"/>
      </rPr>
      <t xml:space="preserve"> 0x00 0x00 0x71 0x80</t>
    </r>
  </si>
  <si>
    <t>Set Upper Software Current Limit</t>
  </si>
  <si>
    <t>Get Upper Software Current Limit</t>
  </si>
  <si>
    <t>Set the upper software current limit in channel A. This limit cannot be higher than the maximum output current.</t>
  </si>
  <si>
    <t>Get the upper software current limit in channel A. This limit cannot be higher than the maximum output current.</t>
  </si>
  <si>
    <t>&lt;2bytes signed integer upper current limit&gt;</t>
  </si>
  <si>
    <r>
      <t xml:space="preserve">Example Get the Upper Limt:
</t>
    </r>
    <r>
      <rPr>
        <sz val="8"/>
        <color rgb="FFFF0000"/>
        <rFont val="Arial"/>
        <family val="2"/>
      </rPr>
      <t>CrUA</t>
    </r>
    <r>
      <rPr>
        <sz val="8"/>
        <color theme="4" tint="-0.499984740745262"/>
        <rFont val="Arial"/>
        <family val="2"/>
      </rPr>
      <t>&lt;0&gt;&lt;0&gt;&lt;CRC&gt;</t>
    </r>
    <r>
      <rPr>
        <sz val="8"/>
        <color theme="1"/>
        <rFont val="Arial"/>
        <family val="2"/>
      </rPr>
      <t xml:space="preserve"> 
Hex: </t>
    </r>
    <r>
      <rPr>
        <sz val="8"/>
        <color rgb="FFFF0000"/>
        <rFont val="Arial"/>
        <family val="2"/>
      </rPr>
      <t>0x43 0x72 0x55 0x41</t>
    </r>
    <r>
      <rPr>
        <sz val="8"/>
        <color theme="1"/>
        <rFont val="Arial"/>
        <family val="2"/>
      </rPr>
      <t xml:space="preserve"> </t>
    </r>
    <r>
      <rPr>
        <sz val="8"/>
        <color theme="4" tint="-0.499984740745262"/>
        <rFont val="Arial"/>
        <family val="2"/>
      </rPr>
      <t>0x00 0x00 0x77 0x20</t>
    </r>
  </si>
  <si>
    <t>Set Lower Software Current Limit</t>
  </si>
  <si>
    <t>Get Lower Software Current Limit</t>
  </si>
  <si>
    <t>Set the lower software current limit in channel A. This limit cannot be higher than the maximum output current.</t>
  </si>
  <si>
    <t>Get the lower software current limit in channel A. This limit cannot be higher than the maximum output current.</t>
  </si>
  <si>
    <t>&lt;2 bytes signed integer min current&gt;</t>
  </si>
  <si>
    <r>
      <t xml:space="preserve">Example Get the Lower Limt:
</t>
    </r>
    <r>
      <rPr>
        <sz val="8"/>
        <color rgb="FFFF0000"/>
        <rFont val="Arial"/>
        <family val="2"/>
      </rPr>
      <t>CrLA</t>
    </r>
    <r>
      <rPr>
        <sz val="8"/>
        <color theme="4" tint="-0.499984740745262"/>
        <rFont val="Arial"/>
        <family val="2"/>
      </rPr>
      <t>&lt;0&gt;&lt;0&gt;&lt;CRC&gt;</t>
    </r>
    <r>
      <rPr>
        <sz val="8"/>
        <color theme="1"/>
        <rFont val="Arial"/>
        <family val="2"/>
      </rPr>
      <t xml:space="preserve"> 
Hex:</t>
    </r>
    <r>
      <rPr>
        <sz val="8"/>
        <color rgb="FFFF0000"/>
        <rFont val="Arial"/>
        <family val="2"/>
      </rPr>
      <t xml:space="preserve"> 0x43 0x72 0x4C 0x41</t>
    </r>
    <r>
      <rPr>
        <sz val="8"/>
        <color theme="1"/>
        <rFont val="Arial"/>
        <family val="2"/>
      </rPr>
      <t xml:space="preserve"> </t>
    </r>
    <r>
      <rPr>
        <sz val="8"/>
        <color theme="4" tint="-0.499984740745262"/>
        <rFont val="Arial"/>
        <family val="2"/>
      </rPr>
      <t>0x00 0x00 0x70 0x7C</t>
    </r>
  </si>
  <si>
    <t xml:space="preserve">Set Gain Variable </t>
  </si>
  <si>
    <t xml:space="preserve">Get Gain Variable </t>
  </si>
  <si>
    <t xml:space="preserve">Set the gain variable for focal power drift compensation. The set command responds with the achievable focal power range at the given temperature limits and given gain variable. The get command simply returns the gainvariable. Gain variable must be between 0 and 5. </t>
  </si>
  <si>
    <t xml:space="preserve">Get the gain variable for focal power drift compensation. The set command responds with the achievable focal power range at the given temperature limits and given gain variable. The get command simply returns the gainvariable. Gain variable must be between 0 and 5. </t>
  </si>
  <si>
    <t>&lt;2 bytes unsigned integer Gain Variable&gt;</t>
  </si>
  <si>
    <r>
      <t>Example Get Gain Variable:</t>
    </r>
    <r>
      <rPr>
        <sz val="8"/>
        <color theme="4" tint="-0.499984740745262"/>
        <rFont val="Arial"/>
        <family val="2"/>
      </rPr>
      <t xml:space="preserve">
</t>
    </r>
    <r>
      <rPr>
        <sz val="8"/>
        <color rgb="FFFF0000"/>
        <rFont val="Arial"/>
        <family val="2"/>
      </rPr>
      <t>Or</t>
    </r>
    <r>
      <rPr>
        <sz val="8"/>
        <color theme="4" tint="-0.499984740745262"/>
        <rFont val="Arial"/>
        <family val="2"/>
      </rPr>
      <t xml:space="preserve">&lt;dummy&gt;&lt;CRC&gt;
</t>
    </r>
    <r>
      <rPr>
        <sz val="8"/>
        <color theme="1"/>
        <rFont val="Arial"/>
        <family val="2"/>
      </rPr>
      <t>Hex:</t>
    </r>
    <r>
      <rPr>
        <sz val="8"/>
        <color theme="4" tint="-0.499984740745262"/>
        <rFont val="Arial"/>
        <family val="2"/>
      </rPr>
      <t xml:space="preserve"> </t>
    </r>
    <r>
      <rPr>
        <sz val="8"/>
        <color rgb="FFFF0000"/>
        <rFont val="Arial"/>
        <family val="2"/>
      </rPr>
      <t>0x4F 0x72</t>
    </r>
    <r>
      <rPr>
        <sz val="8"/>
        <color theme="4" tint="-0.499984740745262"/>
        <rFont val="Arial"/>
        <family val="2"/>
      </rPr>
      <t xml:space="preserve"> 0x00 0x00 0xB6 0xCF</t>
    </r>
  </si>
  <si>
    <t>&lt;1 byte unsigned integer ErrorByte&gt; &lt;2 bytes signed integer max focal power limit&gt;&lt;2 bytes signed integer min focal power limit&gt;</t>
  </si>
  <si>
    <r>
      <t xml:space="preserve">Example Set Gain to 1 Command:
</t>
    </r>
    <r>
      <rPr>
        <sz val="8"/>
        <color rgb="FFFF0000"/>
        <rFont val="Arial"/>
        <family val="2"/>
      </rPr>
      <t>Ow</t>
    </r>
    <r>
      <rPr>
        <sz val="8"/>
        <color theme="4" tint="-0.499984740745262"/>
        <rFont val="Arial"/>
        <family val="2"/>
      </rPr>
      <t xml:space="preserve">&lt;100&gt; &lt;CRC&gt; </t>
    </r>
    <r>
      <rPr>
        <sz val="8"/>
        <color theme="1"/>
        <rFont val="Arial"/>
        <family val="2"/>
      </rPr>
      <t xml:space="preserve">
Hex:</t>
    </r>
    <r>
      <rPr>
        <sz val="8"/>
        <color rgb="FFFF0000"/>
        <rFont val="Arial"/>
        <family val="2"/>
      </rPr>
      <t xml:space="preserve"> 0x4F 0x77</t>
    </r>
    <r>
      <rPr>
        <sz val="8"/>
        <color theme="1"/>
        <rFont val="Arial"/>
        <family val="2"/>
      </rPr>
      <t xml:space="preserve"> </t>
    </r>
    <r>
      <rPr>
        <sz val="8"/>
        <color theme="4" tint="-0.499984740745262"/>
        <rFont val="Arial"/>
        <family val="2"/>
      </rPr>
      <t>0x00 0x64 0xA7 0x25</t>
    </r>
  </si>
  <si>
    <t>Gain variable = encoded value / 100</t>
  </si>
  <si>
    <r>
      <rPr>
        <sz val="8"/>
        <color rgb="FFFF0000"/>
        <rFont val="Arial"/>
        <family val="2"/>
      </rPr>
      <t>Or</t>
    </r>
    <r>
      <rPr>
        <sz val="8"/>
        <color theme="4" tint="-0.499984740745262"/>
        <rFont val="Arial"/>
        <family val="2"/>
      </rPr>
      <t>&lt;Gain variable&gt;&lt;CRC&gt; \r\n</t>
    </r>
  </si>
  <si>
    <t>&lt;1 byte unsigned integer Written Byte &gt;</t>
  </si>
  <si>
    <r>
      <rPr>
        <sz val="8"/>
        <color rgb="FFFF0000"/>
        <rFont val="Arial"/>
        <family val="2"/>
      </rPr>
      <t>V</t>
    </r>
    <r>
      <rPr>
        <sz val="8"/>
        <color theme="4" tint="-0.499984740745262"/>
        <rFont val="Arial"/>
        <family val="2"/>
      </rPr>
      <t>&lt;DataOut&gt;&lt;CRC&gt;</t>
    </r>
    <r>
      <rPr>
        <sz val="8"/>
        <color theme="1"/>
        <rFont val="Arial"/>
        <family val="2"/>
      </rPr>
      <t>\r\n</t>
    </r>
  </si>
  <si>
    <t>Read Curently Active Mode</t>
  </si>
  <si>
    <t>Set Lens Driver to DFU Mode</t>
  </si>
  <si>
    <t>Restart the device in DFU mode.</t>
  </si>
  <si>
    <t>Use to write the Temp Sensor using the Lens Driver.</t>
  </si>
  <si>
    <t>Set Current</t>
  </si>
  <si>
    <t>Get Current</t>
  </si>
  <si>
    <t>Set Signal Generator Frequency</t>
  </si>
  <si>
    <t>Get Signal Generator Frequency</t>
  </si>
  <si>
    <t>Set Signal Generator Upper Current Limit</t>
  </si>
  <si>
    <t>Get Signal Generator Upper Current Limit</t>
  </si>
  <si>
    <t>Set Signal Generator Lower Current Limit</t>
  </si>
  <si>
    <t>Get Signal Generator Lower Current Limit</t>
  </si>
  <si>
    <t>Categories</t>
  </si>
  <si>
    <r>
      <t xml:space="preserve">Sinusoidal Signal - Set channel A to Sinusoidal Waveform 
</t>
    </r>
    <r>
      <rPr>
        <sz val="8"/>
        <color theme="7" tint="-0.499984740745262"/>
        <rFont val="Arial"/>
        <family val="2"/>
      </rPr>
      <t/>
    </r>
  </si>
  <si>
    <r>
      <t xml:space="preserve">Square Signal - Set channel A to square Waveform
</t>
    </r>
    <r>
      <rPr>
        <sz val="8"/>
        <color theme="7" tint="-0.499984740745262"/>
        <rFont val="Arial"/>
        <family val="2"/>
      </rPr>
      <t/>
    </r>
  </si>
  <si>
    <t>Current Mode - Set channel A to current mode</t>
  </si>
  <si>
    <r>
      <t xml:space="preserve">Triangular Signal - Set channel A to square Waveform
</t>
    </r>
    <r>
      <rPr>
        <sz val="8"/>
        <color theme="7" tint="-0.499984740745262"/>
        <rFont val="Arial"/>
        <family val="2"/>
      </rPr>
      <t/>
    </r>
  </si>
  <si>
    <r>
      <t xml:space="preserve">Enables Analog Mode. Analog Mode controls the current output based on the analog reading from the anlog input pin. 
</t>
    </r>
    <r>
      <rPr>
        <sz val="8"/>
        <color theme="7" tint="-0.499984740745262"/>
        <rFont val="Arial"/>
        <family val="2"/>
      </rPr>
      <t/>
    </r>
  </si>
  <si>
    <t>Enter focal power controlled Mode - Allow channel A to maintain a constant lens focal power. This command requires temperature limits to be set (Command #0309). In addition, the command responds with the achievable focal power range at the given temperature limits, and the latest focal power.</t>
  </si>
  <si>
    <t>01-Firmware Commands and Properties</t>
  </si>
  <si>
    <t>02-Error Commands</t>
  </si>
  <si>
    <t>03-Lens Commands and Properties</t>
  </si>
  <si>
    <t>04-Operation Mode</t>
  </si>
  <si>
    <t>Example</t>
  </si>
  <si>
    <t>Typical read-out commands</t>
  </si>
  <si>
    <t>1)</t>
  </si>
  <si>
    <t>Initialize Driver</t>
  </si>
  <si>
    <t>String</t>
  </si>
  <si>
    <t>2)</t>
  </si>
  <si>
    <t>Send GetTemperature command</t>
  </si>
  <si>
    <t>Value</t>
  </si>
  <si>
    <t>T</t>
  </si>
  <si>
    <t>CRC</t>
  </si>
  <si>
    <t>Hex String</t>
  </si>
  <si>
    <t>&lt;CRC high byte&gt;</t>
  </si>
  <si>
    <t>&lt;CRC low byte&gt;</t>
  </si>
  <si>
    <t>Hex</t>
  </si>
  <si>
    <t>0x54</t>
  </si>
  <si>
    <t>0x41</t>
  </si>
  <si>
    <t>0xFE</t>
  </si>
  <si>
    <t>0xF0</t>
  </si>
  <si>
    <t>3)</t>
  </si>
  <si>
    <t>Decode reply</t>
  </si>
  <si>
    <t>Error byte</t>
  </si>
  <si>
    <t>&lt;16 bit signed integer temperature&gt;</t>
  </si>
  <si>
    <t>\r</t>
  </si>
  <si>
    <t>\n</t>
  </si>
  <si>
    <t>0x00</t>
  </si>
  <si>
    <t>0x01</t>
  </si>
  <si>
    <t>0xB2</t>
  </si>
  <si>
    <t>0xA4</t>
  </si>
  <si>
    <t>0xFF</t>
  </si>
  <si>
    <t>0x0D</t>
  </si>
  <si>
    <t>0x0A</t>
  </si>
  <si>
    <t>Integer:</t>
  </si>
  <si>
    <t>Temperature:</t>
  </si>
  <si>
    <t>°C</t>
  </si>
  <si>
    <t>4)</t>
  </si>
  <si>
    <t>Set current to 100mA</t>
  </si>
  <si>
    <t>w</t>
  </si>
  <si>
    <t>&lt;16 bit signed integer current</t>
  </si>
  <si>
    <t xml:space="preserve"> 0x41</t>
  </si>
  <si>
    <t>0x77</t>
  </si>
  <si>
    <t>0x05</t>
  </si>
  <si>
    <t>0x7A</t>
  </si>
  <si>
    <t>0x26</t>
  </si>
  <si>
    <t>0x95</t>
  </si>
  <si>
    <t>5)</t>
  </si>
  <si>
    <t>Send GetCurrent command</t>
  </si>
  <si>
    <t>r</t>
  </si>
  <si>
    <t>Dummy bytes</t>
  </si>
  <si>
    <t>0x72</t>
  </si>
  <si>
    <t>0xb4</t>
  </si>
  <si>
    <t>0x27</t>
  </si>
  <si>
    <t>6)</t>
  </si>
  <si>
    <t>0xD2</t>
  </si>
  <si>
    <t>Current</t>
  </si>
  <si>
    <t>mA</t>
  </si>
  <si>
    <t>How to connect to Lens Driver 4 and set the focal power to 0 and 3 diopters</t>
  </si>
  <si>
    <t>P</t>
  </si>
  <si>
    <t>20°C</t>
  </si>
  <si>
    <t>35°C</t>
  </si>
  <si>
    <t>&lt;upper Temperature high byte&gt;</t>
  </si>
  <si>
    <t>&lt;upper temperature low byte&gt;</t>
  </si>
  <si>
    <t>&lt;lower Temperature high byte&gt;</t>
  </si>
  <si>
    <t>&lt;lower temperature low byte&gt;</t>
  </si>
  <si>
    <t>0x50</t>
  </si>
  <si>
    <t>0x02</t>
  </si>
  <si>
    <t>0x30</t>
  </si>
  <si>
    <t>0x40</t>
  </si>
  <si>
    <t>0x32</t>
  </si>
  <si>
    <t>0x37</t>
  </si>
  <si>
    <t>Set Focal Power Mode</t>
  </si>
  <si>
    <t>M</t>
  </si>
  <si>
    <t>C</t>
  </si>
  <si>
    <t>0x4d</t>
  </si>
  <si>
    <t>0x43</t>
  </si>
  <si>
    <t>0x56</t>
  </si>
  <si>
    <t>0x76</t>
  </si>
  <si>
    <t>Set Focal Power: 0dpt</t>
  </si>
  <si>
    <t>D</t>
  </si>
  <si>
    <t>0 dpt = 1000</t>
  </si>
  <si>
    <t>dummy data</t>
  </si>
  <si>
    <t>&lt;focal power high byte&gt;</t>
  </si>
  <si>
    <t>&lt;focal power low byte&gt;</t>
  </si>
  <si>
    <t>&lt;dummy data high byte&gt;</t>
  </si>
  <si>
    <t>&lt;dummy data low byte&gt;</t>
  </si>
  <si>
    <t>0x44</t>
  </si>
  <si>
    <t>0x03</t>
  </si>
  <si>
    <t>0xe8</t>
  </si>
  <si>
    <t>0xb1</t>
  </si>
  <si>
    <t>Set Focal Power: 3dpt</t>
  </si>
  <si>
    <t>3 dpt = 1600</t>
  </si>
  <si>
    <t>0x06</t>
  </si>
  <si>
    <t>0x2c</t>
  </si>
  <si>
    <t>Video</t>
  </si>
  <si>
    <t>Short tutorial on simple handshake with Lens Driver 4 using Hterm hyperterminal</t>
  </si>
  <si>
    <t>http://youtu.be/ms4RCm5hcUY</t>
  </si>
  <si>
    <t>Connection</t>
  </si>
  <si>
    <t>USB port defition (Virtual COM port)</t>
  </si>
  <si>
    <t>Uart port definition</t>
  </si>
  <si>
    <t>Data bits</t>
  </si>
  <si>
    <t>Status Byte Definitions</t>
  </si>
  <si>
    <t>Status Byte #1</t>
  </si>
  <si>
    <t>Status Byte #3</t>
  </si>
  <si>
    <t>empty</t>
  </si>
  <si>
    <t xml:space="preserve">Bit 6 equal 1: Focal power out of guaranteed range (defined by user set temperature range) </t>
  </si>
  <si>
    <t>Bit 7 (MSB) equal 1: Temp out of range specified by user</t>
  </si>
  <si>
    <t>Status Byte #2</t>
  </si>
  <si>
    <t>Status Byte #4</t>
  </si>
  <si>
    <t>Bit 0 (LSB) equal 1: The connected lens is not compatible with the firmware on the lensdriver.</t>
  </si>
  <si>
    <t>Commands that return status bytes (previously known as error byte)</t>
  </si>
  <si>
    <t>Status Bytes</t>
  </si>
  <si>
    <t>command</t>
  </si>
  <si>
    <t>#0501 Temperature reading</t>
  </si>
  <si>
    <t>#0503 Get Status</t>
  </si>
  <si>
    <t>#1100 Set Gain Variable</t>
  </si>
  <si>
    <t>#0308 Change to Focal Power Controlled Mode</t>
  </si>
  <si>
    <t>#0309 Get Temperature Limits</t>
  </si>
  <si>
    <t>&lt;CRC16&gt;
2 bytes: 
Low Byte High Byte</t>
  </si>
  <si>
    <r>
      <t xml:space="preserve">Example Send Command
</t>
    </r>
    <r>
      <rPr>
        <b/>
        <sz val="8"/>
        <color rgb="FFFF0000"/>
        <rFont val="Arial"/>
        <family val="2"/>
      </rPr>
      <t>Red:</t>
    </r>
    <r>
      <rPr>
        <b/>
        <sz val="8"/>
        <rFont val="Arial"/>
        <family val="2"/>
      </rPr>
      <t xml:space="preserve"> </t>
    </r>
    <r>
      <rPr>
        <b/>
        <sz val="8"/>
        <color theme="1"/>
        <rFont val="Arial"/>
        <family val="2"/>
      </rPr>
      <t>ASCII Characters</t>
    </r>
    <r>
      <rPr>
        <b/>
        <sz val="8"/>
        <rFont val="Arial"/>
        <family val="2"/>
      </rPr>
      <t xml:space="preserve">
</t>
    </r>
    <r>
      <rPr>
        <b/>
        <sz val="8"/>
        <color theme="4" tint="-0.499984740745262"/>
        <rFont val="Arial"/>
        <family val="2"/>
      </rPr>
      <t>&lt;Blue&gt;</t>
    </r>
    <r>
      <rPr>
        <b/>
        <sz val="8"/>
        <color rgb="FF002060"/>
        <rFont val="Arial"/>
        <family val="2"/>
      </rPr>
      <t>:</t>
    </r>
    <r>
      <rPr>
        <b/>
        <sz val="8"/>
        <color theme="4" tint="-0.249977111117893"/>
        <rFont val="Arial"/>
        <family val="2"/>
      </rPr>
      <t xml:space="preserve"> </t>
    </r>
    <r>
      <rPr>
        <b/>
        <sz val="8"/>
        <color theme="1"/>
        <rFont val="Arial"/>
        <family val="2"/>
      </rPr>
      <t>Binary Values</t>
    </r>
  </si>
  <si>
    <r>
      <t xml:space="preserve">Example Reply Command
</t>
    </r>
    <r>
      <rPr>
        <b/>
        <sz val="8"/>
        <color rgb="FFFF0000"/>
        <rFont val="Arial"/>
        <family val="2"/>
      </rPr>
      <t xml:space="preserve">Red: </t>
    </r>
    <r>
      <rPr>
        <b/>
        <sz val="8"/>
        <color theme="1"/>
        <rFont val="Arial"/>
        <family val="2"/>
      </rPr>
      <t xml:space="preserve">ASCII Characters
</t>
    </r>
    <r>
      <rPr>
        <b/>
        <sz val="8"/>
        <color theme="4" tint="-0.499984740745262"/>
        <rFont val="Arial"/>
        <family val="2"/>
      </rPr>
      <t>&lt;Blue&gt;</t>
    </r>
    <r>
      <rPr>
        <b/>
        <sz val="8"/>
        <color theme="1"/>
        <rFont val="Arial"/>
        <family val="2"/>
      </rPr>
      <t>: Binary Values</t>
    </r>
  </si>
  <si>
    <t>ID                                                 
1 - CRC failed                                       
2 - Command not available in firmware type                           3 - Command not recognized  
4 - Lens is not compatible with firmware</t>
  </si>
  <si>
    <t>ID                         
1 - CRC failed                                       
2 - Command not available in firmware type                            3 - Command not recognized                   
4 - Lens is not compatible with firmware</t>
  </si>
  <si>
    <t>Get Status</t>
  </si>
  <si>
    <t>#0503</t>
  </si>
  <si>
    <t>Return the firmware status information. This commands was the status byte on the Temperature Reading command.</t>
  </si>
  <si>
    <r>
      <t xml:space="preserve">Example Get Status Command: 
</t>
    </r>
    <r>
      <rPr>
        <sz val="8"/>
        <color rgb="FFFF0000"/>
        <rFont val="Arial"/>
        <family val="2"/>
      </rPr>
      <t>Sr</t>
    </r>
    <r>
      <rPr>
        <sz val="8"/>
        <color theme="4" tint="-0.499984740745262"/>
        <rFont val="Arial"/>
        <family val="2"/>
      </rPr>
      <t xml:space="preserve">&lt;CRC&gt; </t>
    </r>
    <r>
      <rPr>
        <sz val="8"/>
        <color theme="1"/>
        <rFont val="Arial"/>
        <family val="2"/>
      </rPr>
      <t xml:space="preserve">
Hex: </t>
    </r>
    <r>
      <rPr>
        <sz val="8"/>
        <color rgb="FFFF0000"/>
        <rFont val="Arial"/>
        <family val="2"/>
      </rPr>
      <t>0x53 0x72</t>
    </r>
    <r>
      <rPr>
        <sz val="8"/>
        <color theme="4" tint="-0.499984740745262"/>
        <rFont val="Arial"/>
        <family val="2"/>
      </rPr>
      <t xml:space="preserve"> 0xBC 0xD5</t>
    </r>
  </si>
  <si>
    <t>&lt;status byte #4&gt;&lt;status byte #3&gt;&lt;status byte #2&gt;&lt;status byte #1&gt;</t>
  </si>
  <si>
    <t>Status byte definition can be found on overview sheet</t>
  </si>
  <si>
    <r>
      <rPr>
        <sz val="8"/>
        <color rgb="FFFF0000"/>
        <rFont val="Arial"/>
        <family val="2"/>
      </rPr>
      <t>S</t>
    </r>
    <r>
      <rPr>
        <sz val="8"/>
        <color theme="4" tint="-0.499984740745262"/>
        <rFont val="Arial"/>
        <family val="2"/>
      </rPr>
      <t>&lt;4 status bytes&gt;&lt;CRC&gt;</t>
    </r>
    <r>
      <rPr>
        <sz val="8"/>
        <color theme="1"/>
        <rFont val="Arial"/>
        <family val="2"/>
      </rPr>
      <t xml:space="preserve"> \r\n</t>
    </r>
  </si>
  <si>
    <t xml:space="preserve">For error byte defniition see sheet "Overview". </t>
  </si>
  <si>
    <t>"TC"</t>
  </si>
  <si>
    <t>&lt;2 bytes signed integer temperature&gt;</t>
  </si>
  <si>
    <r>
      <rPr>
        <sz val="8"/>
        <color rgb="FFFF0000"/>
        <rFont val="Arial"/>
        <family val="2"/>
      </rPr>
      <t>TCA</t>
    </r>
    <r>
      <rPr>
        <sz val="8"/>
        <color theme="4" tint="-0.499984740745262"/>
        <rFont val="Arial"/>
        <family val="2"/>
      </rPr>
      <t>&lt;encoded temperature&gt;&lt;CRC&gt;</t>
    </r>
    <r>
      <rPr>
        <sz val="8"/>
        <color theme="1"/>
        <rFont val="Arial"/>
        <family val="2"/>
      </rPr>
      <t xml:space="preserve"> \r\n</t>
    </r>
  </si>
  <si>
    <t>The temperature must be between 120 and -120 degrees celsius. If the temperature sensor is not connected then 4095 will be returned to the user. Once a sensor is connected it can be read, even if not all the hardware is available for that firmware type.</t>
  </si>
  <si>
    <t>&lt;2 bytes unsigned integer Analog input value&gt;</t>
  </si>
  <si>
    <t>The frequency is used for Trinangular, Square and Sinusoidal mode.  0.1hz ( 100 as the coded value) is the minimum frequency.</t>
  </si>
  <si>
    <r>
      <t xml:space="preserve">Example Write 1 to EEPROM byte 10:
</t>
    </r>
    <r>
      <rPr>
        <sz val="8"/>
        <color rgb="FFFF0000"/>
        <rFont val="Arial"/>
        <family val="2"/>
      </rPr>
      <t>Zw</t>
    </r>
    <r>
      <rPr>
        <sz val="8"/>
        <color theme="4" tint="-0.499984740745262"/>
        <rFont val="Arial"/>
        <family val="2"/>
      </rPr>
      <t xml:space="preserve">&lt;10&gt;&lt;1&gt;&lt;CRC&gt;  </t>
    </r>
    <r>
      <rPr>
        <sz val="8"/>
        <color theme="1"/>
        <rFont val="Arial"/>
        <family val="2"/>
      </rPr>
      <t xml:space="preserve">
Hex: </t>
    </r>
    <r>
      <rPr>
        <sz val="8"/>
        <color rgb="FFFF0000"/>
        <rFont val="Arial"/>
        <family val="2"/>
      </rPr>
      <t xml:space="preserve">0x5A 0x77 </t>
    </r>
    <r>
      <rPr>
        <sz val="8"/>
        <color theme="4" tint="-0.499984740745262"/>
        <rFont val="Arial"/>
        <family val="2"/>
      </rPr>
      <t>0x0A 0x01 0x65 0xA2</t>
    </r>
  </si>
  <si>
    <t>Read address from the EEPROM</t>
  </si>
  <si>
    <t>#0609</t>
  </si>
  <si>
    <t>Read a address from the EEPROM</t>
  </si>
  <si>
    <t>&lt;Prefix&gt;&lt;coding&gt;&lt;DataIn&gt;&lt;crc16&gt;</t>
  </si>
  <si>
    <t>&lt;1 byte unsigned integer&gt;</t>
  </si>
  <si>
    <r>
      <t xml:space="preserve">Example read address EEPROM: 
</t>
    </r>
    <r>
      <rPr>
        <sz val="8"/>
        <color rgb="FFFF0000"/>
        <rFont val="Arial"/>
        <family val="2"/>
      </rPr>
      <t>Zr</t>
    </r>
    <r>
      <rPr>
        <sz val="8"/>
        <color theme="4" tint="-0.499984740745262"/>
        <rFont val="Arial"/>
        <family val="2"/>
      </rPr>
      <t xml:space="preserve">&lt;1&gt;&lt;CRC&gt; </t>
    </r>
    <r>
      <rPr>
        <sz val="8"/>
        <color theme="1"/>
        <rFont val="Arial"/>
        <family val="2"/>
      </rPr>
      <t xml:space="preserve"> 
Hex:</t>
    </r>
    <r>
      <rPr>
        <sz val="8"/>
        <color rgb="FFFF0000"/>
        <rFont val="Arial"/>
        <family val="2"/>
      </rPr>
      <t xml:space="preserve"> 0x5A 0x72 </t>
    </r>
    <r>
      <rPr>
        <sz val="8"/>
        <color theme="4" tint="-0.499984740745262"/>
        <rFont val="Arial"/>
        <family val="2"/>
      </rPr>
      <t>0x0A 0x84 0xB4</t>
    </r>
  </si>
  <si>
    <r>
      <rPr>
        <sz val="8"/>
        <color rgb="FFFF0000"/>
        <rFont val="Arial"/>
        <family val="2"/>
      </rPr>
      <t>Z</t>
    </r>
    <r>
      <rPr>
        <sz val="8"/>
        <color theme="4" tint="-0.499984740745262"/>
        <rFont val="Arial"/>
        <family val="2"/>
      </rPr>
      <t>&lt;100&gt;&lt;CRC&gt;</t>
    </r>
    <r>
      <rPr>
        <sz val="8"/>
        <color theme="1"/>
        <rFont val="Arial"/>
        <family val="2"/>
      </rPr>
      <t>\r\n</t>
    </r>
  </si>
  <si>
    <t>06-Advanced Commands</t>
  </si>
  <si>
    <t>Set Focal Power</t>
  </si>
  <si>
    <t>#0310</t>
  </si>
  <si>
    <t>Set the focal power in channel A. Command can only be run under Controlled mode (command #0308). Focal power has an effective range of -5 to 15.48 diopters.</t>
  </si>
  <si>
    <t>&lt;2 bytes unsigned integer focal power&gt;&lt;2 dummy bytes&gt;</t>
  </si>
  <si>
    <t>Encoded value = (focal power + 5) * 200</t>
  </si>
  <si>
    <r>
      <t xml:space="preserve">Example Set Focal Power to 1 diopter:
</t>
    </r>
    <r>
      <rPr>
        <sz val="8"/>
        <color rgb="FFFF0000"/>
        <rFont val="Arial"/>
        <family val="2"/>
      </rPr>
      <t>PwDA</t>
    </r>
    <r>
      <rPr>
        <sz val="8"/>
        <color theme="4" tint="-0.499984740745262"/>
        <rFont val="Arial"/>
        <family val="2"/>
      </rPr>
      <t xml:space="preserve">&lt;1200&gt;&lt;0&gt;&lt;0&gt;&lt;CRC&gt;  </t>
    </r>
    <r>
      <rPr>
        <sz val="8"/>
        <color theme="1"/>
        <rFont val="Arial"/>
        <family val="2"/>
      </rPr>
      <t xml:space="preserve">
Hex:</t>
    </r>
    <r>
      <rPr>
        <sz val="8"/>
        <color rgb="FFFF0000"/>
        <rFont val="Arial"/>
        <family val="2"/>
      </rPr>
      <t xml:space="preserve"> 0x50 0x77 0x44 0x41</t>
    </r>
    <r>
      <rPr>
        <sz val="8"/>
        <color theme="1"/>
        <rFont val="Arial"/>
        <family val="2"/>
      </rPr>
      <t xml:space="preserve"> </t>
    </r>
    <r>
      <rPr>
        <sz val="8"/>
        <color theme="4" tint="-0.499984740745262"/>
        <rFont val="Arial"/>
        <family val="2"/>
      </rPr>
      <t>0x04 0xB0 0x00 0x00 0x31 0xA7</t>
    </r>
  </si>
  <si>
    <t xml:space="preserve">If the focal power is set in control mode the focal power will be maintained on the lens by changing the current depending on the temperature. In any other mode, if the focal power is set by the user using this command, it will be changed interally however this value will not be used to maintain any property on the lens. </t>
  </si>
  <si>
    <t>Get the focal power in channel A. Command can only be run under Focal Power Controlled mode (command #0308). Focal power range is from -5 to 15.48 diopters.</t>
  </si>
  <si>
    <r>
      <t xml:space="preserve">Example Get Focal Power:
</t>
    </r>
    <r>
      <rPr>
        <sz val="8"/>
        <color rgb="FFFF0000"/>
        <rFont val="Arial"/>
        <family val="2"/>
      </rPr>
      <t>PrDA</t>
    </r>
    <r>
      <rPr>
        <sz val="8"/>
        <color theme="4" tint="-0.499984740745262"/>
        <rFont val="Arial"/>
        <family val="2"/>
      </rPr>
      <t xml:space="preserve">&lt;0&gt;&lt;0&gt;&lt;0&gt;&lt;0&gt;&lt;CRC&gt;  </t>
    </r>
    <r>
      <rPr>
        <sz val="8"/>
        <color theme="1"/>
        <rFont val="Arial"/>
        <family val="2"/>
      </rPr>
      <t xml:space="preserve">
Hex:</t>
    </r>
    <r>
      <rPr>
        <sz val="8"/>
        <color rgb="FFFF0000"/>
        <rFont val="Arial"/>
        <family val="2"/>
      </rPr>
      <t xml:space="preserve"> 0x50 0x72 0x44 0x41</t>
    </r>
    <r>
      <rPr>
        <sz val="8"/>
        <color theme="1"/>
        <rFont val="Arial"/>
        <family val="2"/>
      </rPr>
      <t xml:space="preserve"> </t>
    </r>
    <r>
      <rPr>
        <sz val="8"/>
        <color theme="4" tint="-0.499984740745262"/>
        <rFont val="Arial"/>
        <family val="2"/>
      </rPr>
      <t>0x00 0x00 0x00 0x00 0x64 0x70</t>
    </r>
  </si>
  <si>
    <t>&lt;2 bytes signed integer focal power&gt;</t>
  </si>
  <si>
    <r>
      <rPr>
        <sz val="8"/>
        <color rgb="FFFF0000"/>
        <rFont val="Arial"/>
        <family val="2"/>
      </rPr>
      <t>PD</t>
    </r>
    <r>
      <rPr>
        <sz val="8"/>
        <color theme="4" tint="-0.499984740745262"/>
        <rFont val="Arial"/>
        <family val="2"/>
      </rPr>
      <t>&lt;encoded focal power&gt;&lt;CRC&gt;</t>
    </r>
    <r>
      <rPr>
        <sz val="8"/>
        <color theme="1"/>
        <rFont val="Arial"/>
        <family val="2"/>
      </rPr>
      <t>\r\n</t>
    </r>
  </si>
  <si>
    <t>Get Focal Power</t>
  </si>
  <si>
    <t>returns a string if the system is working</t>
  </si>
  <si>
    <t>&lt;1 byte unsigned integer ErrorByte&gt;&lt;2 bytes signed integer max focal power limit&gt;&lt;2 bytes signed integer min focal power limit&gt;</t>
  </si>
  <si>
    <t>The temperature must be between 120 and -120 degrees celsius. Lens need to be connected.
Error byte defniition see sheet "Help"</t>
  </si>
  <si>
    <r>
      <t xml:space="preserve">Example Temperature Read Command: 
</t>
    </r>
    <r>
      <rPr>
        <sz val="8"/>
        <color rgb="FFFF0000"/>
        <rFont val="Arial"/>
        <family val="2"/>
      </rPr>
      <t>TCA</t>
    </r>
    <r>
      <rPr>
        <sz val="8"/>
        <color theme="4" tint="-0.499984740745262"/>
        <rFont val="Arial"/>
        <family val="2"/>
      </rPr>
      <t xml:space="preserve">&lt;CRC&gt; </t>
    </r>
    <r>
      <rPr>
        <sz val="8"/>
        <color theme="1"/>
        <rFont val="Arial"/>
        <family val="2"/>
      </rPr>
      <t xml:space="preserve">
Hex: </t>
    </r>
    <r>
      <rPr>
        <sz val="8"/>
        <color rgb="FFFF0000"/>
        <rFont val="Arial"/>
        <family val="2"/>
      </rPr>
      <t>0x54 0x43 0x41</t>
    </r>
    <r>
      <rPr>
        <sz val="8"/>
        <color theme="4" tint="-0.499984740745262"/>
        <rFont val="Arial"/>
        <family val="2"/>
      </rPr>
      <t xml:space="preserve"> 0xB0 0xD0</t>
    </r>
  </si>
  <si>
    <t>H&lt;CRC&gt;</t>
  </si>
  <si>
    <t>F&lt;CRC&gt;</t>
  </si>
  <si>
    <t>J&lt;CRC&gt;</t>
  </si>
  <si>
    <t>&lt;&gt;</t>
  </si>
  <si>
    <t>V&lt;crc16&gt;</t>
  </si>
  <si>
    <t>CwUA&lt;DataIn&gt;&lt;crc16&gt;</t>
  </si>
  <si>
    <t>CrUA&lt;00&gt;&lt;crc16&gt;</t>
  </si>
  <si>
    <t>IR&lt;00000000&gt;&lt;crc16&gt;</t>
  </si>
  <si>
    <t>CwLA&lt;DataIn&gt;&lt;crc16&gt;</t>
  </si>
  <si>
    <t>CrLA&lt;00&gt;&lt;crc16&gt;</t>
  </si>
  <si>
    <t xml:space="preserve">Ow&lt;DataIn&gt;&lt;crc16&gt;  </t>
  </si>
  <si>
    <t xml:space="preserve">Or&lt;00&gt;&lt;crc16&gt;  </t>
  </si>
  <si>
    <t>X&lt;crc16&gt;</t>
  </si>
  <si>
    <t xml:space="preserve">Aw&lt;DataIn&gt;&lt;crc16&gt;  </t>
  </si>
  <si>
    <t xml:space="preserve">Ar&lt;00&gt;&lt;crc16&gt;  </t>
  </si>
  <si>
    <t>Sr&lt;crc16&gt;</t>
  </si>
  <si>
    <t>TCA&lt;crc16&gt;</t>
  </si>
  <si>
    <t>GAA&lt;crc16&gt;</t>
  </si>
  <si>
    <t>PwUA&lt;DataIn&gt;&lt;crc16&gt;</t>
  </si>
  <si>
    <t>PrUA&lt;00&gt;&lt;crc16&gt;</t>
  </si>
  <si>
    <t>PwLA&lt;DataIn&gt;&lt;crc16&gt;</t>
  </si>
  <si>
    <t>Example Read Upper Swing Limit:
PrUA&lt;1402&gt;&lt;0&gt;&lt;0&gt;&lt;CRC&gt; 
Hex: 0x50 0x72 0x55 0x41 0x00 0x00 0x75 0x83</t>
  </si>
  <si>
    <t>PUA&lt;encoded upper swing limit&gt;&lt;0&gt;&lt;0&gt;&lt;CRC&gt;\r\n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</si>
</sst>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
    <numFmt numFmtId="166" formatCode="0.0"/>
  </numFmts>
  <fonts count="27"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8"/>
      <color rgb="FFFF0000"/>
      <name val="Arial"/>
      <family val="2"/>
    </font>
    <font>
      <sz val="8"/>
      <name val="Arial"/>
      <family val="2"/>
    </font>
    <font>
      <sz val="8"/>
      <color theme="4" tint="-0.499984740745262"/>
      <name val="Arial"/>
      <family val="2"/>
    </font>
    <font>
      <sz val="11"/>
      <color theme="0"/>
      <name val="Calibri"/>
      <family val="2"/>
      <scheme val="minor"/>
    </font>
    <font>
      <sz val="22"/>
      <color theme="0"/>
      <name val="Calibri"/>
      <family val="2"/>
      <scheme val="minor"/>
    </font>
    <font>
      <b/>
      <sz val="14"/>
      <color theme="1"/>
      <name val="Calibri"/>
      <family val="2"/>
      <scheme val="minor"/>
    </font>
    <font>
      <sz val="20"/>
      <color rgb="FF66CCFF"/>
      <name val="Calibri"/>
      <family val="2"/>
      <scheme val="minor"/>
    </font>
    <font>
      <sz val="8"/>
      <color theme="3"/>
      <name val="Arial"/>
      <family val="2"/>
    </font>
    <font>
      <sz val="8"/>
      <color theme="8" tint="-0.499984740745262"/>
      <name val="Arial"/>
      <family val="2"/>
    </font>
    <font>
      <sz val="8"/>
      <color theme="8"/>
      <name val="Arial"/>
      <family val="2"/>
    </font>
    <font>
      <sz val="8"/>
      <color theme="7" tint="-0.499984740745262"/>
      <name val="Arial"/>
      <family val="2"/>
    </font>
    <font>
      <b/>
      <sz val="11"/>
      <color theme="1"/>
      <name val="Calibri"/>
      <family val="2"/>
      <scheme val="minor"/>
    </font>
    <font>
      <i/>
      <sz val="11"/>
      <color theme="1"/>
      <name val="Calibri"/>
      <family val="2"/>
      <scheme val="minor"/>
    </font>
    <font>
      <b/>
      <sz val="16"/>
      <color theme="1"/>
      <name val="Calibri"/>
      <family val="2"/>
      <scheme val="minor"/>
    </font>
    <font>
      <sz val="10"/>
      <color theme="1"/>
      <name val="Arial"/>
      <family val="2"/>
    </font>
    <font>
      <u/>
      <sz val="11"/>
      <color theme="10"/>
      <name val="Calibri"/>
      <family val="2"/>
      <scheme val="minor"/>
    </font>
    <font>
      <sz val="8"/>
      <color theme="0"/>
      <name val="Arial"/>
      <family val="2"/>
    </font>
    <font>
      <sz val="20"/>
      <color theme="1"/>
      <name val="Arial"/>
      <family val="2"/>
    </font>
    <font>
      <b/>
      <sz val="8"/>
      <color rgb="FFFF0000"/>
      <name val="Arial"/>
      <family val="2"/>
    </font>
    <font>
      <b/>
      <sz val="8"/>
      <name val="Arial"/>
      <family val="2"/>
    </font>
    <font>
      <b/>
      <sz val="8"/>
      <color theme="4" tint="-0.499984740745262"/>
      <name val="Arial"/>
      <family val="2"/>
    </font>
    <font>
      <b/>
      <sz val="8"/>
      <color rgb="FF002060"/>
      <name val="Arial"/>
      <family val="2"/>
    </font>
    <font>
      <b/>
      <sz val="8"/>
      <color theme="4" tint="-0.249977111117893"/>
      <name val="Arial"/>
      <family val="2"/>
    </font>
  </fonts>
  <fills count="16">
    <fill>
      <patternFill patternType="none"/>
    </fill>
    <fill>
      <patternFill patternType="gray125"/>
    </fill>
    <fill>
      <patternFill patternType="solid">
        <fgColor theme="8"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theme="6" tint="0.59999389629810485"/>
        <bgColor indexed="65"/>
      </patternFill>
    </fill>
    <fill>
      <patternFill patternType="solid">
        <fgColor rgb="FF66CCFF"/>
        <bgColor indexed="64"/>
      </patternFill>
    </fill>
    <fill>
      <patternFill patternType="solid">
        <fgColor rgb="FFCCECFF"/>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hair">
        <color indexed="64"/>
      </top>
      <bottom style="hair">
        <color indexed="64"/>
      </bottom>
      <diagonal/>
    </border>
    <border>
      <left style="hair">
        <color theme="1"/>
      </left>
      <right style="hair">
        <color theme="1"/>
      </right>
      <top style="thin">
        <color indexed="64"/>
      </top>
      <bottom/>
      <diagonal/>
    </border>
    <border>
      <left/>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thin">
        <color indexed="64"/>
      </left>
      <right/>
      <top style="thin">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ck">
        <color theme="0"/>
      </left>
      <right style="thick">
        <color theme="0"/>
      </right>
      <top/>
      <bottom/>
      <diagonal/>
    </border>
    <border>
      <left/>
      <right style="thin">
        <color theme="0"/>
      </right>
      <top/>
      <bottom/>
      <diagonal/>
    </border>
    <border>
      <left style="thick">
        <color theme="0"/>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164"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164" fontId="1" fillId="0" borderId="0" applyFont="0" applyFill="0" applyBorder="0" applyAlignment="0" applyProtection="0"/>
    <xf numFmtId="0" fontId="19" fillId="0" borderId="0" applyNumberFormat="0" applyFill="0" applyBorder="0" applyAlignment="0" applyProtection="0"/>
  </cellStyleXfs>
  <cellXfs count="131">
    <xf numFmtId="0" fontId="0" fillId="0" borderId="0" xfId="0"/>
    <xf numFmtId="0" fontId="0" fillId="0" borderId="0" xfId="0" applyBorder="1"/>
    <xf numFmtId="0" fontId="0" fillId="0" borderId="0" xfId="0" applyAlignment="1">
      <alignment wrapText="1"/>
    </xf>
    <xf numFmtId="0" fontId="1" fillId="5" borderId="1" xfId="4" applyBorder="1"/>
    <xf numFmtId="0" fontId="1" fillId="5" borderId="1" xfId="4" applyBorder="1" applyAlignment="1">
      <alignment horizontal="right"/>
    </xf>
    <xf numFmtId="0" fontId="8" fillId="6" borderId="0" xfId="0" applyFont="1" applyFill="1" applyAlignment="1">
      <alignment horizontal="left" vertical="center"/>
    </xf>
    <xf numFmtId="0" fontId="8" fillId="6" borderId="0" xfId="0" applyFont="1" applyFill="1" applyAlignment="1"/>
    <xf numFmtId="0" fontId="7" fillId="6" borderId="0" xfId="0" applyFont="1" applyFill="1" applyAlignment="1"/>
    <xf numFmtId="0" fontId="7" fillId="6" borderId="0" xfId="0" applyFont="1" applyFill="1"/>
    <xf numFmtId="0" fontId="0" fillId="7" borderId="0" xfId="0" applyFont="1" applyFill="1" applyBorder="1" applyAlignment="1">
      <alignment wrapText="1"/>
    </xf>
    <xf numFmtId="0" fontId="0" fillId="5" borderId="1" xfId="4" applyFont="1" applyBorder="1"/>
    <xf numFmtId="0" fontId="0" fillId="5" borderId="1" xfId="4" applyFont="1" applyBorder="1" applyAlignment="1">
      <alignment horizontal="right"/>
    </xf>
    <xf numFmtId="0" fontId="9" fillId="0" borderId="0" xfId="0" applyFont="1"/>
    <xf numFmtId="0" fontId="1" fillId="4" borderId="0" xfId="4" applyFill="1" applyBorder="1" applyAlignment="1">
      <alignment horizontal="right"/>
    </xf>
    <xf numFmtId="0" fontId="0" fillId="4" borderId="0" xfId="0" applyFill="1" applyBorder="1"/>
    <xf numFmtId="0" fontId="0" fillId="4" borderId="0" xfId="4" applyFont="1" applyFill="1" applyBorder="1"/>
    <xf numFmtId="0" fontId="0" fillId="4" borderId="0" xfId="4" applyFont="1" applyFill="1" applyBorder="1" applyAlignment="1">
      <alignment horizontal="left"/>
    </xf>
    <xf numFmtId="0" fontId="0" fillId="4" borderId="0" xfId="0" applyFill="1"/>
    <xf numFmtId="0" fontId="10" fillId="0" borderId="0" xfId="0" applyFont="1"/>
    <xf numFmtId="0" fontId="2" fillId="4" borderId="20" xfId="0" applyFont="1" applyFill="1" applyBorder="1" applyAlignment="1">
      <alignment vertical="top" wrapText="1"/>
    </xf>
    <xf numFmtId="0" fontId="2" fillId="4" borderId="20" xfId="0" applyFont="1" applyFill="1" applyBorder="1" applyAlignment="1">
      <alignment horizontal="left" vertical="top" wrapText="1"/>
    </xf>
    <xf numFmtId="0" fontId="2" fillId="4" borderId="21" xfId="2" applyFont="1" applyFill="1" applyBorder="1" applyAlignment="1">
      <alignment vertical="top" wrapText="1"/>
    </xf>
    <xf numFmtId="0" fontId="2" fillId="4" borderId="20" xfId="3" applyFont="1" applyFill="1" applyBorder="1" applyAlignment="1">
      <alignment vertical="top" wrapText="1"/>
    </xf>
    <xf numFmtId="0" fontId="2" fillId="4" borderId="21" xfId="0" applyFont="1" applyFill="1" applyBorder="1" applyAlignment="1">
      <alignment vertical="top" wrapText="1"/>
    </xf>
    <xf numFmtId="0" fontId="2" fillId="4" borderId="19" xfId="0" applyFont="1" applyFill="1" applyBorder="1" applyAlignment="1">
      <alignment vertical="top" wrapText="1"/>
    </xf>
    <xf numFmtId="0" fontId="2" fillId="4" borderId="24" xfId="0" applyFont="1" applyFill="1" applyBorder="1" applyAlignment="1">
      <alignment vertical="top" wrapText="1"/>
    </xf>
    <xf numFmtId="0" fontId="3" fillId="0" borderId="22" xfId="0" applyFont="1" applyBorder="1" applyAlignment="1">
      <alignment vertical="top" wrapText="1"/>
    </xf>
    <xf numFmtId="0" fontId="16" fillId="0" borderId="0" xfId="0" applyFont="1" applyAlignment="1">
      <alignment horizontal="left"/>
    </xf>
    <xf numFmtId="0" fontId="17" fillId="0" borderId="0" xfId="0" applyFont="1"/>
    <xf numFmtId="0" fontId="15" fillId="0" borderId="0" xfId="0" applyFont="1"/>
    <xf numFmtId="0" fontId="15" fillId="8" borderId="0" xfId="0" applyFont="1" applyFill="1"/>
    <xf numFmtId="0" fontId="7" fillId="10" borderId="25" xfId="0" applyFont="1" applyFill="1" applyBorder="1" applyAlignment="1">
      <alignment horizontal="center"/>
    </xf>
    <xf numFmtId="0" fontId="7" fillId="10" borderId="25" xfId="0" applyFont="1" applyFill="1" applyBorder="1" applyAlignment="1">
      <alignment horizontal="centerContinuous"/>
    </xf>
    <xf numFmtId="0" fontId="0" fillId="10" borderId="0" xfId="0" applyFill="1" applyAlignment="1">
      <alignment horizontal="centerContinuous"/>
    </xf>
    <xf numFmtId="0" fontId="7" fillId="11" borderId="25" xfId="0" applyFont="1" applyFill="1" applyBorder="1" applyAlignment="1">
      <alignment horizontal="centerContinuous"/>
    </xf>
    <xf numFmtId="0" fontId="15" fillId="8" borderId="26" xfId="0" applyFont="1" applyFill="1" applyBorder="1"/>
    <xf numFmtId="0" fontId="0" fillId="0" borderId="27" xfId="0" applyBorder="1"/>
    <xf numFmtId="0" fontId="0" fillId="12" borderId="0" xfId="0" applyFill="1"/>
    <xf numFmtId="0" fontId="7" fillId="10" borderId="0" xfId="0" applyFont="1" applyFill="1" applyBorder="1" applyAlignment="1">
      <alignment horizontal="center"/>
    </xf>
    <xf numFmtId="165" fontId="0" fillId="12" borderId="0" xfId="0" applyNumberFormat="1" applyFill="1"/>
    <xf numFmtId="0" fontId="18" fillId="0" borderId="0" xfId="0" applyFont="1" applyAlignment="1">
      <alignment vertical="center"/>
    </xf>
    <xf numFmtId="0" fontId="19" fillId="0" borderId="0" xfId="6"/>
    <xf numFmtId="0" fontId="7" fillId="0" borderId="0" xfId="0" applyFont="1" applyFill="1"/>
    <xf numFmtId="0" fontId="20" fillId="6" borderId="0" xfId="0" applyFont="1" applyFill="1" applyAlignment="1"/>
    <xf numFmtId="0" fontId="21" fillId="4" borderId="0" xfId="0" applyFont="1" applyFill="1" applyBorder="1"/>
    <xf numFmtId="0" fontId="2" fillId="4" borderId="0" xfId="0" applyFont="1" applyFill="1" applyBorder="1"/>
    <xf numFmtId="0" fontId="2" fillId="4" borderId="0" xfId="0" applyFont="1" applyFill="1" applyBorder="1" applyAlignment="1">
      <alignment vertical="center"/>
    </xf>
    <xf numFmtId="0" fontId="2" fillId="4" borderId="0" xfId="0" applyFont="1" applyFill="1" applyBorder="1" applyAlignment="1">
      <alignment vertical="center" wrapText="1"/>
    </xf>
    <xf numFmtId="0" fontId="2" fillId="0" borderId="0" xfId="0" applyFont="1" applyBorder="1"/>
    <xf numFmtId="166" fontId="2" fillId="0" borderId="0" xfId="0" applyNumberFormat="1" applyFont="1" applyBorder="1" applyAlignment="1">
      <alignment horizontal="left"/>
    </xf>
    <xf numFmtId="0" fontId="0" fillId="0" borderId="0" xfId="0" applyFill="1"/>
    <xf numFmtId="0" fontId="0" fillId="0" borderId="0" xfId="4" applyFont="1" applyFill="1" applyBorder="1"/>
    <xf numFmtId="0" fontId="1" fillId="0" borderId="0" xfId="4" applyFill="1" applyBorder="1" applyAlignment="1">
      <alignment horizontal="right"/>
    </xf>
    <xf numFmtId="0" fontId="0" fillId="0" borderId="0" xfId="0" applyFill="1" applyBorder="1"/>
    <xf numFmtId="166" fontId="2" fillId="0" borderId="0" xfId="0" applyNumberFormat="1" applyFont="1" applyFill="1" applyBorder="1" applyAlignment="1">
      <alignment horizontal="left"/>
    </xf>
    <xf numFmtId="0" fontId="15" fillId="0" borderId="28" xfId="0" applyFont="1" applyBorder="1"/>
    <xf numFmtId="0" fontId="0" fillId="13" borderId="15" xfId="0" applyFill="1" applyBorder="1"/>
    <xf numFmtId="0" fontId="0" fillId="13" borderId="11" xfId="0" applyFill="1" applyBorder="1"/>
    <xf numFmtId="0" fontId="0" fillId="13" borderId="6" xfId="0" applyFill="1" applyBorder="1"/>
    <xf numFmtId="0" fontId="0" fillId="13" borderId="29" xfId="0" applyFill="1" applyBorder="1"/>
    <xf numFmtId="0" fontId="0" fillId="13" borderId="0" xfId="0" applyFill="1" applyBorder="1"/>
    <xf numFmtId="0" fontId="0" fillId="13" borderId="3" xfId="0" applyFill="1" applyBorder="1"/>
    <xf numFmtId="0" fontId="0" fillId="13" borderId="30" xfId="0" applyFill="1" applyBorder="1"/>
    <xf numFmtId="0" fontId="0" fillId="13" borderId="4" xfId="0" applyFill="1" applyBorder="1"/>
    <xf numFmtId="0" fontId="0" fillId="13" borderId="31" xfId="0" applyFill="1" applyBorder="1"/>
    <xf numFmtId="0" fontId="15" fillId="0" borderId="1" xfId="0" applyFont="1" applyBorder="1"/>
    <xf numFmtId="0" fontId="15" fillId="0" borderId="5" xfId="0" applyFont="1" applyBorder="1"/>
    <xf numFmtId="0" fontId="0" fillId="0" borderId="5" xfId="0" applyBorder="1"/>
    <xf numFmtId="0" fontId="0" fillId="0" borderId="2" xfId="0" applyBorder="1"/>
    <xf numFmtId="0" fontId="0" fillId="13" borderId="32" xfId="0" applyFill="1" applyBorder="1"/>
    <xf numFmtId="0" fontId="0" fillId="13" borderId="33" xfId="0" applyFill="1" applyBorder="1"/>
    <xf numFmtId="0" fontId="0" fillId="13" borderId="1" xfId="0" applyFill="1" applyBorder="1"/>
    <xf numFmtId="0" fontId="0" fillId="13" borderId="7" xfId="0" applyFill="1" applyBorder="1"/>
    <xf numFmtId="0" fontId="0" fillId="13" borderId="5" xfId="0" applyFill="1" applyBorder="1"/>
    <xf numFmtId="0" fontId="0" fillId="13" borderId="2" xfId="0" applyFill="1" applyBorder="1"/>
    <xf numFmtId="0" fontId="2" fillId="0" borderId="0" xfId="0" applyFont="1"/>
    <xf numFmtId="0" fontId="3" fillId="8" borderId="10" xfId="0" applyFont="1" applyFill="1" applyBorder="1" applyAlignment="1">
      <alignment horizontal="left" vertical="top" wrapText="1"/>
    </xf>
    <xf numFmtId="0" fontId="3" fillId="7" borderId="8" xfId="0" applyFont="1" applyFill="1" applyBorder="1" applyAlignment="1">
      <alignment horizontal="left" vertical="top" wrapText="1"/>
    </xf>
    <xf numFmtId="0" fontId="3" fillId="7" borderId="14" xfId="0" applyFont="1" applyFill="1" applyBorder="1" applyAlignment="1">
      <alignment horizontal="left" vertical="top" wrapText="1"/>
    </xf>
    <xf numFmtId="0" fontId="3" fillId="7" borderId="11" xfId="0" applyFont="1" applyFill="1" applyBorder="1" applyAlignment="1">
      <alignment horizontal="left" vertical="top" wrapText="1"/>
    </xf>
    <xf numFmtId="0" fontId="3" fillId="7" borderId="12" xfId="0" applyFont="1" applyFill="1" applyBorder="1" applyAlignment="1">
      <alignment horizontal="left" vertical="top" wrapText="1"/>
    </xf>
    <xf numFmtId="0" fontId="3" fillId="7" borderId="13" xfId="0" applyFont="1" applyFill="1" applyBorder="1" applyAlignment="1">
      <alignment horizontal="left" vertical="top" wrapText="1"/>
    </xf>
    <xf numFmtId="0" fontId="3" fillId="9" borderId="11" xfId="0" applyFont="1" applyFill="1" applyBorder="1" applyAlignment="1">
      <alignment horizontal="left" vertical="top" wrapText="1"/>
    </xf>
    <xf numFmtId="0" fontId="3" fillId="9" borderId="14" xfId="0" applyFont="1" applyFill="1" applyBorder="1" applyAlignment="1">
      <alignment horizontal="left" vertical="top" wrapText="1"/>
    </xf>
    <xf numFmtId="0" fontId="3" fillId="9" borderId="13" xfId="0" applyFont="1" applyFill="1" applyBorder="1" applyAlignment="1">
      <alignment horizontal="left" vertical="top" wrapText="1"/>
    </xf>
    <xf numFmtId="0" fontId="3" fillId="0" borderId="0" xfId="0" applyFont="1" applyBorder="1" applyAlignment="1">
      <alignment vertical="top" wrapText="1"/>
    </xf>
    <xf numFmtId="0" fontId="0" fillId="0" borderId="3" xfId="0" applyBorder="1" applyAlignment="1">
      <alignment wrapText="1"/>
    </xf>
    <xf numFmtId="0" fontId="17" fillId="7" borderId="5" xfId="0" applyFont="1" applyFill="1" applyBorder="1" applyAlignment="1">
      <alignment horizontal="left" vertical="center" wrapText="1"/>
    </xf>
    <xf numFmtId="0" fontId="0" fillId="7" borderId="6" xfId="0" applyFill="1" applyBorder="1" applyAlignment="1">
      <alignment wrapText="1"/>
    </xf>
    <xf numFmtId="0" fontId="0" fillId="0" borderId="0" xfId="0" applyBorder="1" applyAlignment="1">
      <alignment wrapText="1"/>
    </xf>
    <xf numFmtId="0" fontId="3" fillId="8" borderId="8" xfId="0" applyFont="1" applyFill="1" applyBorder="1" applyAlignment="1">
      <alignment horizontal="left" vertical="top" wrapText="1"/>
    </xf>
    <xf numFmtId="0" fontId="3" fillId="8" borderId="13" xfId="0" applyFont="1" applyFill="1" applyBorder="1" applyAlignment="1">
      <alignment horizontal="left" vertical="top" wrapText="1"/>
    </xf>
    <xf numFmtId="0" fontId="3" fillId="8" borderId="11"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20" xfId="3" quotePrefix="1" applyFont="1" applyFill="1" applyBorder="1" applyAlignment="1">
      <alignment vertical="top" wrapText="1"/>
    </xf>
    <xf numFmtId="0" fontId="2" fillId="4" borderId="0" xfId="0" applyFont="1" applyFill="1" applyBorder="1" applyAlignment="1">
      <alignment vertical="top" wrapText="1"/>
    </xf>
    <xf numFmtId="0" fontId="0" fillId="0" borderId="9" xfId="0" applyBorder="1" applyAlignment="1">
      <alignment wrapText="1"/>
    </xf>
    <xf numFmtId="0" fontId="0" fillId="15" borderId="0" xfId="0" applyFill="1" applyAlignment="1">
      <alignment wrapText="1"/>
    </xf>
    <xf numFmtId="0" fontId="3" fillId="15" borderId="19" xfId="0" applyFont="1" applyFill="1" applyBorder="1" applyAlignment="1">
      <alignment vertical="top" wrapText="1"/>
    </xf>
    <xf numFmtId="0" fontId="2" fillId="15" borderId="21" xfId="0" applyFont="1" applyFill="1" applyBorder="1" applyAlignment="1">
      <alignment vertical="top" wrapText="1"/>
    </xf>
    <xf numFmtId="0" fontId="2" fillId="15" borderId="20" xfId="0" quotePrefix="1" applyFont="1" applyFill="1" applyBorder="1" applyAlignment="1">
      <alignment vertical="top" wrapText="1"/>
    </xf>
    <xf numFmtId="0" fontId="2" fillId="15" borderId="20" xfId="3" applyFont="1" applyFill="1" applyBorder="1" applyAlignment="1">
      <alignment vertical="top" wrapText="1"/>
    </xf>
    <xf numFmtId="0" fontId="2" fillId="15" borderId="19" xfId="2" applyFont="1" applyFill="1" applyBorder="1" applyAlignment="1">
      <alignment vertical="top" wrapText="1"/>
    </xf>
    <xf numFmtId="0" fontId="2" fillId="15" borderId="20" xfId="0" applyFont="1" applyFill="1" applyBorder="1" applyAlignment="1">
      <alignment vertical="top" wrapText="1"/>
    </xf>
    <xf numFmtId="0" fontId="2" fillId="15" borderId="20" xfId="3" quotePrefix="1" applyFont="1" applyFill="1" applyBorder="1" applyAlignment="1">
      <alignment vertical="top" wrapText="1"/>
    </xf>
    <xf numFmtId="0" fontId="2" fillId="15" borderId="20" xfId="0" applyFont="1" applyFill="1" applyBorder="1" applyAlignment="1">
      <alignment horizontal="left" vertical="top" wrapText="1"/>
    </xf>
    <xf numFmtId="0" fontId="2" fillId="15" borderId="21" xfId="2" applyFont="1" applyFill="1" applyBorder="1" applyAlignment="1">
      <alignment vertical="top" wrapText="1"/>
    </xf>
    <xf numFmtId="0" fontId="2" fillId="15" borderId="19" xfId="1" applyNumberFormat="1" applyFont="1" applyFill="1" applyBorder="1" applyAlignment="1">
      <alignment vertical="top" wrapText="1"/>
    </xf>
    <xf numFmtId="0" fontId="2" fillId="15" borderId="24" xfId="2" applyFont="1" applyFill="1" applyBorder="1" applyAlignment="1">
      <alignment vertical="top" wrapText="1"/>
    </xf>
    <xf numFmtId="0" fontId="2" fillId="15" borderId="19" xfId="0" applyFont="1" applyFill="1" applyBorder="1" applyAlignment="1">
      <alignment vertical="top" wrapText="1"/>
    </xf>
    <xf numFmtId="0" fontId="2" fillId="15" borderId="24" xfId="0" applyFont="1" applyFill="1" applyBorder="1" applyAlignment="1">
      <alignment vertical="top" wrapText="1"/>
    </xf>
    <xf numFmtId="0" fontId="0" fillId="14" borderId="0" xfId="0" applyFill="1" applyBorder="1" applyAlignment="1">
      <alignment wrapText="1"/>
    </xf>
    <xf numFmtId="0" fontId="3" fillId="14" borderId="19" xfId="0" applyFont="1" applyFill="1" applyBorder="1" applyAlignment="1">
      <alignment vertical="top" wrapText="1"/>
    </xf>
    <xf numFmtId="0" fontId="2" fillId="14" borderId="18" xfId="0" applyFont="1" applyFill="1" applyBorder="1" applyAlignment="1">
      <alignment vertical="top" wrapText="1"/>
    </xf>
    <xf numFmtId="0" fontId="2" fillId="14" borderId="17" xfId="0" quotePrefix="1" applyFont="1" applyFill="1" applyBorder="1" applyAlignment="1">
      <alignment horizontal="left" vertical="top" wrapText="1"/>
    </xf>
    <xf numFmtId="0" fontId="2" fillId="14" borderId="20" xfId="2" applyFont="1" applyFill="1" applyBorder="1" applyAlignment="1">
      <alignment vertical="top" wrapText="1"/>
    </xf>
    <xf numFmtId="0" fontId="2" fillId="14" borderId="16" xfId="2" applyFont="1" applyFill="1" applyBorder="1" applyAlignment="1">
      <alignment vertical="top" wrapText="1"/>
    </xf>
    <xf numFmtId="0" fontId="2" fillId="14" borderId="17" xfId="0" applyFont="1" applyFill="1" applyBorder="1" applyAlignment="1">
      <alignment vertical="top" wrapText="1"/>
    </xf>
    <xf numFmtId="0" fontId="4" fillId="14" borderId="18" xfId="2" applyFont="1" applyFill="1" applyBorder="1" applyAlignment="1">
      <alignment vertical="top" wrapText="1"/>
    </xf>
    <xf numFmtId="0" fontId="2" fillId="14" borderId="18" xfId="2" applyFont="1" applyFill="1" applyBorder="1" applyAlignment="1">
      <alignment vertical="top" wrapText="1"/>
    </xf>
    <xf numFmtId="0" fontId="2" fillId="14" borderId="23" xfId="2" applyFont="1" applyFill="1" applyBorder="1" applyAlignment="1">
      <alignment vertical="top" wrapText="1"/>
    </xf>
    <xf numFmtId="0" fontId="0" fillId="14" borderId="0" xfId="0" applyFill="1" applyAlignment="1">
      <alignment wrapText="1"/>
    </xf>
    <xf numFmtId="0" fontId="2" fillId="14" borderId="21" xfId="0" applyFont="1" applyFill="1" applyBorder="1" applyAlignment="1">
      <alignment vertical="top" wrapText="1"/>
    </xf>
    <xf numFmtId="0" fontId="2" fillId="14" borderId="20" xfId="0" applyFont="1" applyFill="1" applyBorder="1" applyAlignment="1">
      <alignment vertical="top" wrapText="1"/>
    </xf>
    <xf numFmtId="0" fontId="2" fillId="14" borderId="20" xfId="3" applyFont="1" applyFill="1" applyBorder="1" applyAlignment="1">
      <alignment vertical="top" wrapText="1"/>
    </xf>
    <xf numFmtId="0" fontId="2" fillId="14" borderId="19" xfId="0" applyFont="1" applyFill="1" applyBorder="1" applyAlignment="1">
      <alignment vertical="top" wrapText="1"/>
    </xf>
    <xf numFmtId="0" fontId="2" fillId="14" borderId="20" xfId="0" applyFont="1" applyFill="1" applyBorder="1" applyAlignment="1">
      <alignment horizontal="left" vertical="top" wrapText="1"/>
    </xf>
    <xf numFmtId="0" fontId="2" fillId="14" borderId="24" xfId="0" applyFont="1" applyFill="1" applyBorder="1" applyAlignment="1">
      <alignment vertical="top" wrapText="1"/>
    </xf>
    <xf numFmtId="0" fontId="17" fillId="9" borderId="7" xfId="0" applyFont="1" applyFill="1" applyBorder="1" applyAlignment="1">
      <alignment horizontal="left" vertical="center" wrapText="1"/>
    </xf>
    <xf numFmtId="0" fontId="17" fillId="9" borderId="5" xfId="0" applyFont="1" applyFill="1" applyBorder="1" applyAlignment="1">
      <alignment horizontal="left" vertical="center" wrapText="1"/>
    </xf>
    <xf numFmtId="0" fontId="17" fillId="9" borderId="2" xfId="0" applyFont="1" applyFill="1" applyBorder="1" applyAlignment="1">
      <alignment horizontal="left" vertical="center" wrapText="1"/>
    </xf>
  </cellXfs>
  <cellStyles count="7">
    <cellStyle name="20% - Accent5" xfId="2" builtinId="46"/>
    <cellStyle name="40% - Accent3" xfId="4" builtinId="39"/>
    <cellStyle name="40% - Accent6" xfId="3" builtinId="51"/>
    <cellStyle name="Comma" xfId="1" builtinId="3"/>
    <cellStyle name="Comma 2" xfId="5"/>
    <cellStyle name="Hyperlink" xfId="6" builtinId="8"/>
    <cellStyle name="Normal" xfId="0" builtinId="0"/>
  </cellStyles>
  <dxfs count="175">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s>
  <tableStyles count="0" defaultTableStyle="TableStyleMedium2" defaultPivotStyle="PivotStyleLight16"/>
  <colors>
    <mruColors>
      <color rgb="FFFFA54B"/>
      <color rgb="FF66CCFF"/>
      <color rgb="FFFF8100"/>
      <color rgb="FFCCECFF"/>
      <color rgb="FFFCA34A"/>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57988</xdr:rowOff>
    </xdr:from>
    <xdr:to>
      <xdr:col>2</xdr:col>
      <xdr:colOff>472055</xdr:colOff>
      <xdr:row>17</xdr:row>
      <xdr:rowOff>152401</xdr:rowOff>
    </xdr:to>
    <xdr:cxnSp macro="">
      <xdr:nvCxnSpPr>
        <xdr:cNvPr id="2" name="Elbow Connector 1"/>
        <xdr:cNvCxnSpPr>
          <a:stCxn id="4" idx="1"/>
          <a:endCxn id="6" idx="1"/>
        </xdr:cNvCxnSpPr>
      </xdr:nvCxnSpPr>
      <xdr:spPr>
        <a:xfrm rot="10800000" flipH="1" flipV="1">
          <a:off x="600075" y="1162888"/>
          <a:ext cx="472055" cy="2380413"/>
        </a:xfrm>
        <a:prstGeom prst="bentConnector3">
          <a:avLst>
            <a:gd name="adj1" fmla="val -484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2</xdr:row>
      <xdr:rowOff>138952</xdr:rowOff>
    </xdr:from>
    <xdr:to>
      <xdr:col>6</xdr:col>
      <xdr:colOff>552451</xdr:colOff>
      <xdr:row>7</xdr:row>
      <xdr:rowOff>167526</xdr:rowOff>
    </xdr:to>
    <xdr:grpSp>
      <xdr:nvGrpSpPr>
        <xdr:cNvPr id="3" name="Group 2"/>
        <xdr:cNvGrpSpPr/>
      </xdr:nvGrpSpPr>
      <xdr:grpSpPr>
        <a:xfrm>
          <a:off x="600076" y="672352"/>
          <a:ext cx="2990850" cy="981074"/>
          <a:chOff x="342901" y="819151"/>
          <a:chExt cx="2990850" cy="981074"/>
        </a:xfrm>
      </xdr:grpSpPr>
      <xdr:sp macro="" textlink="">
        <xdr:nvSpPr>
          <xdr:cNvPr id="4" name="Rectangle 3"/>
          <xdr:cNvSpPr/>
        </xdr:nvSpPr>
        <xdr:spPr>
          <a:xfrm>
            <a:off x="342901" y="819151"/>
            <a:ext cx="2990850" cy="98107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Boot</a:t>
            </a:r>
            <a:r>
              <a:rPr lang="en-US" sz="1100" baseline="0">
                <a:solidFill>
                  <a:schemeClr val="tx1"/>
                </a:solidFill>
              </a:rPr>
              <a:t> procedure</a:t>
            </a:r>
            <a:endParaRPr lang="en-US" sz="1100">
              <a:solidFill>
                <a:schemeClr val="tx1"/>
              </a:solidFill>
            </a:endParaRPr>
          </a:p>
        </xdr:txBody>
      </xdr:sp>
      <xdr:sp macro="" textlink="">
        <xdr:nvSpPr>
          <xdr:cNvPr id="5" name="Rounded Rectangle 4"/>
          <xdr:cNvSpPr/>
        </xdr:nvSpPr>
        <xdr:spPr>
          <a:xfrm>
            <a:off x="926886" y="1143000"/>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r>
              <a:rPr lang="en-US" sz="1100" baseline="0"/>
              <a:t> command (#0101)</a:t>
            </a:r>
            <a:endParaRPr lang="en-US" sz="1100"/>
          </a:p>
        </xdr:txBody>
      </xdr:sp>
    </xdr:grpSp>
    <xdr:clientData/>
  </xdr:twoCellAnchor>
  <xdr:twoCellAnchor>
    <xdr:from>
      <xdr:col>2</xdr:col>
      <xdr:colOff>472056</xdr:colOff>
      <xdr:row>16</xdr:row>
      <xdr:rowOff>119064</xdr:rowOff>
    </xdr:from>
    <xdr:to>
      <xdr:col>5</xdr:col>
      <xdr:colOff>466136</xdr:colOff>
      <xdr:row>18</xdr:row>
      <xdr:rowOff>185739</xdr:rowOff>
    </xdr:to>
    <xdr:sp macro="" textlink="">
      <xdr:nvSpPr>
        <xdr:cNvPr id="6" name="Rounded Rectangle 5"/>
        <xdr:cNvSpPr/>
      </xdr:nvSpPr>
      <xdr:spPr>
        <a:xfrm>
          <a:off x="1072131" y="3319464"/>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Current mode</a:t>
          </a:r>
        </a:p>
      </xdr:txBody>
    </xdr:sp>
    <xdr:clientData/>
  </xdr:twoCellAnchor>
  <xdr:twoCellAnchor>
    <xdr:from>
      <xdr:col>2</xdr:col>
      <xdr:colOff>472056</xdr:colOff>
      <xdr:row>12</xdr:row>
      <xdr:rowOff>66675</xdr:rowOff>
    </xdr:from>
    <xdr:to>
      <xdr:col>5</xdr:col>
      <xdr:colOff>466136</xdr:colOff>
      <xdr:row>14</xdr:row>
      <xdr:rowOff>133350</xdr:rowOff>
    </xdr:to>
    <xdr:sp macro="" textlink="">
      <xdr:nvSpPr>
        <xdr:cNvPr id="7" name="Rounded Rectangle 6"/>
        <xdr:cNvSpPr/>
      </xdr:nvSpPr>
      <xdr:spPr>
        <a:xfrm>
          <a:off x="1072131" y="2505075"/>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a:t>
          </a:r>
          <a:r>
            <a:rPr lang="en-US" sz="1100" baseline="0"/>
            <a:t> Current mode (#0101)</a:t>
          </a:r>
          <a:endParaRPr lang="en-US" sz="1100"/>
        </a:p>
      </xdr:txBody>
    </xdr:sp>
    <xdr:clientData/>
  </xdr:twoCellAnchor>
  <xdr:twoCellAnchor>
    <xdr:from>
      <xdr:col>2</xdr:col>
      <xdr:colOff>162582</xdr:colOff>
      <xdr:row>21</xdr:row>
      <xdr:rowOff>28575</xdr:rowOff>
    </xdr:from>
    <xdr:to>
      <xdr:col>6</xdr:col>
      <xdr:colOff>166010</xdr:colOff>
      <xdr:row>28</xdr:row>
      <xdr:rowOff>57151</xdr:rowOff>
    </xdr:to>
    <xdr:grpSp>
      <xdr:nvGrpSpPr>
        <xdr:cNvPr id="8" name="Group 7"/>
        <xdr:cNvGrpSpPr/>
      </xdr:nvGrpSpPr>
      <xdr:grpSpPr>
        <a:xfrm>
          <a:off x="762657" y="4181475"/>
          <a:ext cx="2441828" cy="1362076"/>
          <a:chOff x="600077" y="3619499"/>
          <a:chExt cx="2486024" cy="1362076"/>
        </a:xfrm>
      </xdr:grpSpPr>
      <xdr:sp macro="" textlink="">
        <xdr:nvSpPr>
          <xdr:cNvPr id="9" name="Rectangle 8"/>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DC Mode Commands</a:t>
            </a:r>
          </a:p>
          <a:p>
            <a:pPr algn="ctr"/>
            <a:endParaRPr lang="en-US" sz="1100">
              <a:solidFill>
                <a:schemeClr val="tx1"/>
              </a:solidFill>
            </a:endParaRPr>
          </a:p>
        </xdr:txBody>
      </xdr:sp>
      <xdr:sp macro="" textlink="">
        <xdr:nvSpPr>
          <xdr:cNvPr id="10" name="Rounded Rectangle 9"/>
          <xdr:cNvSpPr/>
        </xdr:nvSpPr>
        <xdr:spPr>
          <a:xfrm>
            <a:off x="866777" y="399097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current(#0201)</a:t>
            </a:r>
            <a:endParaRPr lang="en-US" sz="1100"/>
          </a:p>
        </xdr:txBody>
      </xdr:sp>
    </xdr:grpSp>
    <xdr:clientData/>
  </xdr:twoCellAnchor>
  <xdr:twoCellAnchor>
    <xdr:from>
      <xdr:col>4</xdr:col>
      <xdr:colOff>164296</xdr:colOff>
      <xdr:row>18</xdr:row>
      <xdr:rowOff>185739</xdr:rowOff>
    </xdr:from>
    <xdr:to>
      <xdr:col>4</xdr:col>
      <xdr:colOff>164296</xdr:colOff>
      <xdr:row>21</xdr:row>
      <xdr:rowOff>28575</xdr:rowOff>
    </xdr:to>
    <xdr:cxnSp macro="">
      <xdr:nvCxnSpPr>
        <xdr:cNvPr id="11" name="Straight Arrow Connector 10"/>
        <xdr:cNvCxnSpPr>
          <a:stCxn id="6" idx="2"/>
          <a:endCxn id="9" idx="0"/>
        </xdr:cNvCxnSpPr>
      </xdr:nvCxnSpPr>
      <xdr:spPr>
        <a:xfrm>
          <a:off x="1983571" y="3767139"/>
          <a:ext cx="0" cy="4143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164296</xdr:colOff>
      <xdr:row>14</xdr:row>
      <xdr:rowOff>133350</xdr:rowOff>
    </xdr:from>
    <xdr:to>
      <xdr:col>4</xdr:col>
      <xdr:colOff>164296</xdr:colOff>
      <xdr:row>16</xdr:row>
      <xdr:rowOff>119064</xdr:rowOff>
    </xdr:to>
    <xdr:cxnSp macro="">
      <xdr:nvCxnSpPr>
        <xdr:cNvPr id="12" name="Straight Arrow Connector 11"/>
        <xdr:cNvCxnSpPr>
          <a:stCxn id="7" idx="2"/>
          <a:endCxn id="6" idx="0"/>
        </xdr:cNvCxnSpPr>
      </xdr:nvCxnSpPr>
      <xdr:spPr>
        <a:xfrm>
          <a:off x="1983571" y="2952750"/>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14</xdr:row>
      <xdr:rowOff>114300</xdr:rowOff>
    </xdr:from>
    <xdr:to>
      <xdr:col>12</xdr:col>
      <xdr:colOff>43741</xdr:colOff>
      <xdr:row>16</xdr:row>
      <xdr:rowOff>66675</xdr:rowOff>
    </xdr:to>
    <xdr:cxnSp macro="">
      <xdr:nvCxnSpPr>
        <xdr:cNvPr id="13" name="Straight Arrow Connector 12"/>
        <xdr:cNvCxnSpPr>
          <a:stCxn id="21" idx="2"/>
          <a:endCxn id="23" idx="0"/>
        </xdr:cNvCxnSpPr>
      </xdr:nvCxnSpPr>
      <xdr:spPr>
        <a:xfrm>
          <a:off x="6739816" y="2933700"/>
          <a:ext cx="0"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14" name="Straight Arrow Connector 13"/>
        <xdr:cNvCxnSpPr>
          <a:stCxn id="23" idx="2"/>
          <a:endCxn id="24" idx="0"/>
        </xdr:cNvCxnSpPr>
      </xdr:nvCxnSpPr>
      <xdr:spPr>
        <a:xfrm>
          <a:off x="6739816" y="3714750"/>
          <a:ext cx="1"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424295</xdr:colOff>
      <xdr:row>23</xdr:row>
      <xdr:rowOff>133350</xdr:rowOff>
    </xdr:from>
    <xdr:to>
      <xdr:col>17</xdr:col>
      <xdr:colOff>148936</xdr:colOff>
      <xdr:row>26</xdr:row>
      <xdr:rowOff>47625</xdr:rowOff>
    </xdr:to>
    <xdr:sp macro="" textlink="">
      <xdr:nvSpPr>
        <xdr:cNvPr id="15" name="Rounded Rectangle 14"/>
        <xdr:cNvSpPr/>
      </xdr:nvSpPr>
      <xdr:spPr>
        <a:xfrm>
          <a:off x="8339570" y="4667250"/>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6</xdr:col>
      <xdr:colOff>371475</xdr:colOff>
      <xdr:row>22</xdr:row>
      <xdr:rowOff>171450</xdr:rowOff>
    </xdr:from>
    <xdr:to>
      <xdr:col>9</xdr:col>
      <xdr:colOff>95250</xdr:colOff>
      <xdr:row>25</xdr:row>
      <xdr:rowOff>85725</xdr:rowOff>
    </xdr:to>
    <xdr:sp macro="" textlink="">
      <xdr:nvSpPr>
        <xdr:cNvPr id="16" name="Rounded Rectangle 15"/>
        <xdr:cNvSpPr/>
      </xdr:nvSpPr>
      <xdr:spPr>
        <a:xfrm>
          <a:off x="3409950" y="4514850"/>
          <a:ext cx="1552575"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4</xdr:col>
      <xdr:colOff>164296</xdr:colOff>
      <xdr:row>11</xdr:row>
      <xdr:rowOff>152401</xdr:rowOff>
    </xdr:from>
    <xdr:to>
      <xdr:col>12</xdr:col>
      <xdr:colOff>43741</xdr:colOff>
      <xdr:row>12</xdr:row>
      <xdr:rowOff>66676</xdr:rowOff>
    </xdr:to>
    <xdr:cxnSp macro="">
      <xdr:nvCxnSpPr>
        <xdr:cNvPr id="17" name="Elbow Connector 16"/>
        <xdr:cNvCxnSpPr>
          <a:stCxn id="7" idx="0"/>
          <a:endCxn id="21" idx="0"/>
        </xdr:cNvCxnSpPr>
      </xdr:nvCxnSpPr>
      <xdr:spPr>
        <a:xfrm rot="5400000" flipH="1" flipV="1">
          <a:off x="4309306" y="74566"/>
          <a:ext cx="104775" cy="4756245"/>
        </a:xfrm>
        <a:prstGeom prst="bentConnector3">
          <a:avLst>
            <a:gd name="adj1" fmla="val 31818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466136</xdr:colOff>
      <xdr:row>10</xdr:row>
      <xdr:rowOff>114300</xdr:rowOff>
    </xdr:from>
    <xdr:to>
      <xdr:col>7</xdr:col>
      <xdr:colOff>542925</xdr:colOff>
      <xdr:row>17</xdr:row>
      <xdr:rowOff>152402</xdr:rowOff>
    </xdr:to>
    <xdr:cxnSp macro="">
      <xdr:nvCxnSpPr>
        <xdr:cNvPr id="18" name="Elbow Connector 17"/>
        <xdr:cNvCxnSpPr>
          <a:stCxn id="6" idx="3"/>
        </xdr:cNvCxnSpPr>
      </xdr:nvCxnSpPr>
      <xdr:spPr>
        <a:xfrm flipV="1">
          <a:off x="2895011" y="2171700"/>
          <a:ext cx="1295989" cy="137160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450058</xdr:colOff>
      <xdr:row>14</xdr:row>
      <xdr:rowOff>7144</xdr:rowOff>
    </xdr:from>
    <xdr:to>
      <xdr:col>8</xdr:col>
      <xdr:colOff>30958</xdr:colOff>
      <xdr:row>14</xdr:row>
      <xdr:rowOff>140493</xdr:rowOff>
    </xdr:to>
    <xdr:sp macro="" textlink="">
      <xdr:nvSpPr>
        <xdr:cNvPr id="19" name="Isosceles Triangle 18"/>
        <xdr:cNvSpPr/>
      </xdr:nvSpPr>
      <xdr:spPr>
        <a:xfrm>
          <a:off x="4098133" y="2826544"/>
          <a:ext cx="190500"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483225</xdr:colOff>
      <xdr:row>11</xdr:row>
      <xdr:rowOff>152400</xdr:rowOff>
    </xdr:from>
    <xdr:to>
      <xdr:col>14</xdr:col>
      <xdr:colOff>213858</xdr:colOff>
      <xdr:row>33</xdr:row>
      <xdr:rowOff>95250</xdr:rowOff>
    </xdr:to>
    <xdr:grpSp>
      <xdr:nvGrpSpPr>
        <xdr:cNvPr id="20" name="Group 19"/>
        <xdr:cNvGrpSpPr/>
      </xdr:nvGrpSpPr>
      <xdr:grpSpPr>
        <a:xfrm>
          <a:off x="5350500" y="2400300"/>
          <a:ext cx="2778633" cy="4133850"/>
          <a:chOff x="10465425" y="3590925"/>
          <a:chExt cx="2778633" cy="4133850"/>
        </a:xfrm>
      </xdr:grpSpPr>
      <xdr:sp macro="" textlink="">
        <xdr:nvSpPr>
          <xdr:cNvPr id="21" name="Rounded Rectangle 20"/>
          <xdr:cNvSpPr/>
        </xdr:nvSpPr>
        <xdr:spPr>
          <a:xfrm>
            <a:off x="10895785" y="3590925"/>
            <a:ext cx="1917912"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signal mode(#0301, #0302, #0304)</a:t>
            </a:r>
            <a:endParaRPr lang="en-US" sz="1100"/>
          </a:p>
        </xdr:txBody>
      </xdr:sp>
      <xdr:grpSp>
        <xdr:nvGrpSpPr>
          <xdr:cNvPr id="22" name="Group 21"/>
          <xdr:cNvGrpSpPr/>
        </xdr:nvGrpSpPr>
        <xdr:grpSpPr>
          <a:xfrm>
            <a:off x="10465425" y="5314950"/>
            <a:ext cx="2778633" cy="2409825"/>
            <a:chOff x="8646319" y="4743450"/>
            <a:chExt cx="2828925" cy="2409825"/>
          </a:xfrm>
        </xdr:grpSpPr>
        <xdr:sp macro="" textlink="">
          <xdr:nvSpPr>
            <xdr:cNvPr id="24" name="Rectangle 23"/>
            <xdr:cNvSpPr/>
          </xdr:nvSpPr>
          <xdr:spPr>
            <a:xfrm>
              <a:off x="8646319" y="4743450"/>
              <a:ext cx="2828925" cy="24098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Signal Mode Commands</a:t>
              </a:r>
            </a:p>
          </xdr:txBody>
        </xdr:sp>
        <xdr:sp macro="" textlink="">
          <xdr:nvSpPr>
            <xdr:cNvPr id="25" name="Rounded Rectangle 24"/>
            <xdr:cNvSpPr/>
          </xdr:nvSpPr>
          <xdr:spPr>
            <a:xfrm>
              <a:off x="9084469" y="51149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Lower swing limit (#0305)</a:t>
              </a:r>
              <a:endParaRPr lang="en-US" sz="1100"/>
            </a:p>
          </xdr:txBody>
        </xdr:sp>
        <xdr:sp macro="" textlink="">
          <xdr:nvSpPr>
            <xdr:cNvPr id="26" name="Rounded Rectangle 25"/>
            <xdr:cNvSpPr/>
          </xdr:nvSpPr>
          <xdr:spPr>
            <a:xfrm>
              <a:off x="9084469" y="58007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Upper swing limit (#0306)</a:t>
              </a:r>
              <a:endParaRPr lang="en-US" sz="1100"/>
            </a:p>
          </xdr:txBody>
        </xdr:sp>
        <xdr:sp macro="" textlink="">
          <xdr:nvSpPr>
            <xdr:cNvPr id="27" name="Rounded Rectangle 26"/>
            <xdr:cNvSpPr/>
          </xdr:nvSpPr>
          <xdr:spPr>
            <a:xfrm>
              <a:off x="9084469" y="64865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frequency(#0307)</a:t>
              </a:r>
              <a:endParaRPr lang="en-US" sz="1100"/>
            </a:p>
          </xdr:txBody>
        </xdr:sp>
      </xdr:grpSp>
      <xdr:sp macro="" textlink="">
        <xdr:nvSpPr>
          <xdr:cNvPr id="23" name="Rounded Rectangle 22"/>
          <xdr:cNvSpPr/>
        </xdr:nvSpPr>
        <xdr:spPr>
          <a:xfrm>
            <a:off x="10943301" y="4457700"/>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Signal mode</a:t>
            </a:r>
          </a:p>
        </xdr:txBody>
      </xdr:sp>
    </xdr:grpSp>
    <xdr:clientData/>
  </xdr:twoCellAnchor>
  <xdr:twoCellAnchor>
    <xdr:from>
      <xdr:col>13</xdr:col>
      <xdr:colOff>356166</xdr:colOff>
      <xdr:row>10</xdr:row>
      <xdr:rowOff>112568</xdr:rowOff>
    </xdr:from>
    <xdr:to>
      <xdr:col>17</xdr:col>
      <xdr:colOff>69272</xdr:colOff>
      <xdr:row>17</xdr:row>
      <xdr:rowOff>100448</xdr:rowOff>
    </xdr:to>
    <xdr:cxnSp macro="">
      <xdr:nvCxnSpPr>
        <xdr:cNvPr id="28" name="Elbow Connector 27"/>
        <xdr:cNvCxnSpPr/>
      </xdr:nvCxnSpPr>
      <xdr:spPr>
        <a:xfrm flipV="1">
          <a:off x="7661841" y="2169968"/>
          <a:ext cx="2151506" cy="1321380"/>
        </a:xfrm>
        <a:prstGeom prst="bentConnector3">
          <a:avLst>
            <a:gd name="adj1" fmla="val 7792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109523</xdr:colOff>
      <xdr:row>14</xdr:row>
      <xdr:rowOff>7144</xdr:rowOff>
    </xdr:from>
    <xdr:to>
      <xdr:col>16</xdr:col>
      <xdr:colOff>300329</xdr:colOff>
      <xdr:row>14</xdr:row>
      <xdr:rowOff>140493</xdr:rowOff>
    </xdr:to>
    <xdr:sp macro="" textlink="">
      <xdr:nvSpPr>
        <xdr:cNvPr id="29" name="Isosceles Triangle 28"/>
        <xdr:cNvSpPr/>
      </xdr:nvSpPr>
      <xdr:spPr>
        <a:xfrm>
          <a:off x="9243998" y="2826544"/>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164296</xdr:colOff>
      <xdr:row>18</xdr:row>
      <xdr:rowOff>185739</xdr:rowOff>
    </xdr:from>
    <xdr:to>
      <xdr:col>4</xdr:col>
      <xdr:colOff>164296</xdr:colOff>
      <xdr:row>21</xdr:row>
      <xdr:rowOff>28575</xdr:rowOff>
    </xdr:to>
    <xdr:cxnSp macro="">
      <xdr:nvCxnSpPr>
        <xdr:cNvPr id="30" name="Straight Arrow Connector 29"/>
        <xdr:cNvCxnSpPr>
          <a:stCxn id="9" idx="0"/>
          <a:endCxn id="6" idx="2"/>
        </xdr:cNvCxnSpPr>
      </xdr:nvCxnSpPr>
      <xdr:spPr>
        <a:xfrm flipV="1">
          <a:off x="1983571" y="3767139"/>
          <a:ext cx="0" cy="4143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31" name="Straight Arrow Connector 30"/>
        <xdr:cNvCxnSpPr>
          <a:stCxn id="24" idx="0"/>
          <a:endCxn id="23" idx="2"/>
        </xdr:cNvCxnSpPr>
      </xdr:nvCxnSpPr>
      <xdr:spPr>
        <a:xfrm flipH="1" flipV="1">
          <a:off x="6739816" y="3714750"/>
          <a:ext cx="1" cy="409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457201</xdr:colOff>
      <xdr:row>18</xdr:row>
      <xdr:rowOff>85725</xdr:rowOff>
    </xdr:from>
    <xdr:to>
      <xdr:col>7</xdr:col>
      <xdr:colOff>538164</xdr:colOff>
      <xdr:row>22</xdr:row>
      <xdr:rowOff>171450</xdr:rowOff>
    </xdr:to>
    <xdr:cxnSp macro="">
      <xdr:nvCxnSpPr>
        <xdr:cNvPr id="32" name="Elbow Connector 31"/>
        <xdr:cNvCxnSpPr>
          <a:stCxn id="16" idx="0"/>
        </xdr:cNvCxnSpPr>
      </xdr:nvCxnSpPr>
      <xdr:spPr>
        <a:xfrm rot="16200000" flipV="1">
          <a:off x="3112295" y="3440906"/>
          <a:ext cx="847725" cy="1300163"/>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18</xdr:row>
      <xdr:rowOff>57150</xdr:rowOff>
    </xdr:from>
    <xdr:to>
      <xdr:col>15</xdr:col>
      <xdr:colOff>591416</xdr:colOff>
      <xdr:row>23</xdr:row>
      <xdr:rowOff>133350</xdr:rowOff>
    </xdr:to>
    <xdr:cxnSp macro="">
      <xdr:nvCxnSpPr>
        <xdr:cNvPr id="33" name="Elbow Connector 32"/>
        <xdr:cNvCxnSpPr>
          <a:stCxn id="15" idx="0"/>
        </xdr:cNvCxnSpPr>
      </xdr:nvCxnSpPr>
      <xdr:spPr>
        <a:xfrm rot="16200000" flipV="1">
          <a:off x="7863321" y="3414279"/>
          <a:ext cx="1028700" cy="1477241"/>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10</xdr:row>
      <xdr:rowOff>114300</xdr:rowOff>
    </xdr:from>
    <xdr:to>
      <xdr:col>25</xdr:col>
      <xdr:colOff>187036</xdr:colOff>
      <xdr:row>33</xdr:row>
      <xdr:rowOff>1</xdr:rowOff>
    </xdr:to>
    <xdr:grpSp>
      <xdr:nvGrpSpPr>
        <xdr:cNvPr id="34" name="Group 33"/>
        <xdr:cNvGrpSpPr/>
      </xdr:nvGrpSpPr>
      <xdr:grpSpPr>
        <a:xfrm>
          <a:off x="6739816" y="2171700"/>
          <a:ext cx="8068095" cy="4267201"/>
          <a:chOff x="6892232" y="2143125"/>
          <a:chExt cx="8068079" cy="4267201"/>
        </a:xfrm>
      </xdr:grpSpPr>
      <xdr:grpSp>
        <xdr:nvGrpSpPr>
          <xdr:cNvPr id="35" name="Group 34"/>
          <xdr:cNvGrpSpPr/>
        </xdr:nvGrpSpPr>
        <xdr:grpSpPr>
          <a:xfrm>
            <a:off x="10397745" y="2409825"/>
            <a:ext cx="2759922" cy="4000501"/>
            <a:chOff x="4654170" y="2790825"/>
            <a:chExt cx="2759922" cy="4000501"/>
          </a:xfrm>
        </xdr:grpSpPr>
        <xdr:grpSp>
          <xdr:nvGrpSpPr>
            <xdr:cNvPr id="43" name="Group 42"/>
            <xdr:cNvGrpSpPr/>
          </xdr:nvGrpSpPr>
          <xdr:grpSpPr>
            <a:xfrm>
              <a:off x="4654170" y="2790825"/>
              <a:ext cx="2759922" cy="4000501"/>
              <a:chOff x="4654170" y="2790825"/>
              <a:chExt cx="2759922" cy="4000501"/>
            </a:xfrm>
          </xdr:grpSpPr>
          <xdr:grpSp>
            <xdr:nvGrpSpPr>
              <xdr:cNvPr id="47" name="Group 46"/>
              <xdr:cNvGrpSpPr/>
            </xdr:nvGrpSpPr>
            <xdr:grpSpPr>
              <a:xfrm>
                <a:off x="4654170" y="5391150"/>
                <a:ext cx="2759922" cy="1400176"/>
                <a:chOff x="5086351" y="4772024"/>
                <a:chExt cx="2809875" cy="1400176"/>
              </a:xfrm>
            </xdr:grpSpPr>
            <xdr:sp macro="" textlink="">
              <xdr:nvSpPr>
                <xdr:cNvPr id="51" name="Rectangle 50"/>
                <xdr:cNvSpPr/>
              </xdr:nvSpPr>
              <xdr:spPr>
                <a:xfrm>
                  <a:off x="5086351" y="4772024"/>
                  <a:ext cx="2809875" cy="14001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Controlled Mode Commands</a:t>
                  </a:r>
                </a:p>
                <a:p>
                  <a:pPr algn="l"/>
                  <a:endParaRPr lang="en-US" sz="1100">
                    <a:solidFill>
                      <a:schemeClr val="tx1"/>
                    </a:solidFill>
                  </a:endParaRPr>
                </a:p>
              </xdr:txBody>
            </xdr:sp>
            <xdr:sp macro="" textlink="">
              <xdr:nvSpPr>
                <xdr:cNvPr id="52" name="Rounded Rectangle 51"/>
                <xdr:cNvSpPr/>
              </xdr:nvSpPr>
              <xdr:spPr>
                <a:xfrm>
                  <a:off x="5514975" y="51530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focal power(#0310)</a:t>
                  </a:r>
                  <a:endParaRPr lang="en-US" sz="1100"/>
                </a:p>
              </xdr:txBody>
            </xdr:sp>
          </xdr:grpSp>
          <xdr:sp macro="" textlink="">
            <xdr:nvSpPr>
              <xdr:cNvPr id="48" name="Rounded Rectangle 47"/>
              <xdr:cNvSpPr/>
            </xdr:nvSpPr>
            <xdr:spPr>
              <a:xfrm>
                <a:off x="5042430" y="2790825"/>
                <a:ext cx="1983401"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temperature</a:t>
                </a:r>
                <a:r>
                  <a:rPr lang="en-US" sz="1100" baseline="0"/>
                  <a:t> limits (#0309)</a:t>
                </a:r>
              </a:p>
            </xdr:txBody>
          </xdr:sp>
          <xdr:sp macro="" textlink="">
            <xdr:nvSpPr>
              <xdr:cNvPr id="49" name="Rounded Rectangle 48"/>
              <xdr:cNvSpPr/>
            </xdr:nvSpPr>
            <xdr:spPr>
              <a:xfrm>
                <a:off x="5075175" y="3676650"/>
                <a:ext cx="1917912"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focal power controlled mode (#0308)</a:t>
                </a:r>
                <a:endParaRPr lang="en-US" sz="1100"/>
              </a:p>
            </xdr:txBody>
          </xdr:sp>
          <xdr:sp macro="" textlink="">
            <xdr:nvSpPr>
              <xdr:cNvPr id="50" name="Rounded Rectangle 49"/>
              <xdr:cNvSpPr/>
            </xdr:nvSpPr>
            <xdr:spPr>
              <a:xfrm>
                <a:off x="5122691" y="4638675"/>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Focal power controlled mode</a:t>
                </a:r>
              </a:p>
            </xdr:txBody>
          </xdr:sp>
        </xdr:grpSp>
        <xdr:cxnSp macro="">
          <xdr:nvCxnSpPr>
            <xdr:cNvPr id="44" name="Straight Arrow Connector 43"/>
            <xdr:cNvCxnSpPr/>
          </xdr:nvCxnSpPr>
          <xdr:spPr>
            <a:xfrm flipH="1">
              <a:off x="6034131" y="3343275"/>
              <a:ext cx="1"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 name="Straight Arrow Connector 44"/>
            <xdr:cNvCxnSpPr>
              <a:stCxn id="49" idx="2"/>
              <a:endCxn id="50" idx="0"/>
            </xdr:cNvCxnSpPr>
          </xdr:nvCxnSpPr>
          <xdr:spPr>
            <a:xfrm>
              <a:off x="6034131" y="4124325"/>
              <a:ext cx="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6" name="Straight Arrow Connector 45"/>
            <xdr:cNvCxnSpPr/>
          </xdr:nvCxnSpPr>
          <xdr:spPr>
            <a:xfrm>
              <a:off x="6034131" y="5086350"/>
              <a:ext cx="0" cy="304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36" name="Elbow Connector 35"/>
          <xdr:cNvCxnSpPr>
            <a:stCxn id="48" idx="0"/>
            <a:endCxn id="21" idx="0"/>
          </xdr:cNvCxnSpPr>
        </xdr:nvCxnSpPr>
        <xdr:spPr>
          <a:xfrm rot="16200000" flipV="1">
            <a:off x="9315919" y="-51962"/>
            <a:ext cx="38100" cy="4885474"/>
          </a:xfrm>
          <a:prstGeom prst="bentConnector3">
            <a:avLst>
              <a:gd name="adj1" fmla="val 7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7" name="Rounded Rectangle 36"/>
          <xdr:cNvSpPr/>
        </xdr:nvSpPr>
        <xdr:spPr>
          <a:xfrm>
            <a:off x="13406870" y="5876925"/>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xnSp macro="">
        <xdr:nvCxnSpPr>
          <xdr:cNvPr id="38" name="Straight Arrow Connector 37"/>
          <xdr:cNvCxnSpPr>
            <a:stCxn id="51" idx="0"/>
            <a:endCxn id="50" idx="2"/>
          </xdr:cNvCxnSpPr>
        </xdr:nvCxnSpPr>
        <xdr:spPr>
          <a:xfrm flipV="1">
            <a:off x="11777706" y="4705350"/>
            <a:ext cx="0" cy="3048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9" name="Elbow Connector 38"/>
          <xdr:cNvCxnSpPr/>
        </xdr:nvCxnSpPr>
        <xdr:spPr>
          <a:xfrm rot="16200000" flipV="1">
            <a:off x="12558719" y="4795839"/>
            <a:ext cx="1238252" cy="923923"/>
          </a:xfrm>
          <a:prstGeom prst="bentConnector3">
            <a:avLst>
              <a:gd name="adj1" fmla="val 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40" name="Group 39"/>
          <xdr:cNvGrpSpPr/>
        </xdr:nvGrpSpPr>
        <xdr:grpSpPr>
          <a:xfrm>
            <a:off x="10010775" y="2143125"/>
            <a:ext cx="3492936" cy="2338388"/>
            <a:chOff x="10010775" y="2143125"/>
            <a:chExt cx="3492936" cy="2338388"/>
          </a:xfrm>
        </xdr:grpSpPr>
        <xdr:cxnSp macro="">
          <xdr:nvCxnSpPr>
            <xdr:cNvPr id="41" name="Elbow Connector 40"/>
            <xdr:cNvCxnSpPr>
              <a:stCxn id="50" idx="3"/>
            </xdr:cNvCxnSpPr>
          </xdr:nvCxnSpPr>
          <xdr:spPr>
            <a:xfrm flipH="1" flipV="1">
              <a:off x="10010775" y="2143125"/>
              <a:ext cx="2678371" cy="2338388"/>
            </a:xfrm>
            <a:prstGeom prst="bentConnector3">
              <a:avLst>
                <a:gd name="adj1" fmla="val -27028"/>
              </a:avLst>
            </a:prstGeom>
          </xdr:spPr>
          <xdr:style>
            <a:lnRef idx="1">
              <a:schemeClr val="accent1"/>
            </a:lnRef>
            <a:fillRef idx="0">
              <a:schemeClr val="accent1"/>
            </a:fillRef>
            <a:effectRef idx="0">
              <a:schemeClr val="accent1"/>
            </a:effectRef>
            <a:fontRef idx="minor">
              <a:schemeClr val="tx1"/>
            </a:fontRef>
          </xdr:style>
        </xdr:cxnSp>
        <xdr:sp macro="" textlink="">
          <xdr:nvSpPr>
            <xdr:cNvPr id="42" name="Isosceles Triangle 41"/>
            <xdr:cNvSpPr/>
          </xdr:nvSpPr>
          <xdr:spPr>
            <a:xfrm>
              <a:off x="13312905" y="2797969"/>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28</xdr:col>
      <xdr:colOff>247649</xdr:colOff>
      <xdr:row>2</xdr:row>
      <xdr:rowOff>110377</xdr:rowOff>
    </xdr:from>
    <xdr:to>
      <xdr:col>33</xdr:col>
      <xdr:colOff>66674</xdr:colOff>
      <xdr:row>36</xdr:row>
      <xdr:rowOff>180975</xdr:rowOff>
    </xdr:to>
    <xdr:grpSp>
      <xdr:nvGrpSpPr>
        <xdr:cNvPr id="53" name="Group 52"/>
        <xdr:cNvGrpSpPr/>
      </xdr:nvGrpSpPr>
      <xdr:grpSpPr>
        <a:xfrm>
          <a:off x="16697324" y="643777"/>
          <a:ext cx="2867025" cy="6547598"/>
          <a:chOff x="14820899" y="643777"/>
          <a:chExt cx="2867025" cy="6547598"/>
        </a:xfrm>
      </xdr:grpSpPr>
      <xdr:sp macro="" textlink="">
        <xdr:nvSpPr>
          <xdr:cNvPr id="54" name="Rectangle 53"/>
          <xdr:cNvSpPr/>
        </xdr:nvSpPr>
        <xdr:spPr>
          <a:xfrm>
            <a:off x="14820899" y="643777"/>
            <a:ext cx="2867025" cy="6547598"/>
          </a:xfrm>
          <a:prstGeom prst="rect">
            <a:avLst/>
          </a:prstGeom>
          <a:solidFill>
            <a:schemeClr val="accent6">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solidFill>
                  <a:sysClr val="windowText" lastClr="000000"/>
                </a:solidFill>
              </a:rPr>
              <a:t>Mode Independent</a:t>
            </a:r>
            <a:r>
              <a:rPr lang="en-US" sz="1100" baseline="0">
                <a:solidFill>
                  <a:sysClr val="windowText" lastClr="000000"/>
                </a:solidFill>
              </a:rPr>
              <a:t> Commands</a:t>
            </a:r>
            <a:endParaRPr lang="en-US" sz="1100">
              <a:solidFill>
                <a:sysClr val="windowText" lastClr="000000"/>
              </a:solidFill>
            </a:endParaRPr>
          </a:p>
        </xdr:txBody>
      </xdr:sp>
      <xdr:sp macro="" textlink="">
        <xdr:nvSpPr>
          <xdr:cNvPr id="55" name="Rounded Rectangle 54"/>
          <xdr:cNvSpPr/>
        </xdr:nvSpPr>
        <xdr:spPr>
          <a:xfrm>
            <a:off x="15294210" y="1091452"/>
            <a:ext cx="1920402" cy="5919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lens temperature (#0501)</a:t>
            </a:r>
            <a:endParaRPr lang="en-US" sz="1100"/>
          </a:p>
        </xdr:txBody>
      </xdr:sp>
      <xdr:sp macro="" textlink="">
        <xdr:nvSpPr>
          <xdr:cNvPr id="56" name="Rounded Rectangle 55"/>
          <xdr:cNvSpPr/>
        </xdr:nvSpPr>
        <xdr:spPr>
          <a:xfrm>
            <a:off x="15294210" y="2481455"/>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Analog input reading(#1001)</a:t>
            </a:r>
            <a:endParaRPr lang="en-US" sz="1100"/>
          </a:p>
        </xdr:txBody>
      </xdr:sp>
      <xdr:sp macro="" textlink="">
        <xdr:nvSpPr>
          <xdr:cNvPr id="57" name="Rounded Rectangle 56"/>
          <xdr:cNvSpPr/>
        </xdr:nvSpPr>
        <xdr:spPr>
          <a:xfrm>
            <a:off x="15294210" y="3757231"/>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firmware version(#0701)</a:t>
            </a:r>
            <a:endParaRPr lang="en-US" sz="1100"/>
          </a:p>
        </xdr:txBody>
      </xdr:sp>
      <xdr:sp macro="" textlink="">
        <xdr:nvSpPr>
          <xdr:cNvPr id="58" name="Rounded Rectangle 57"/>
          <xdr:cNvSpPr/>
        </xdr:nvSpPr>
        <xdr:spPr>
          <a:xfrm>
            <a:off x="15263764" y="1796838"/>
            <a:ext cx="1981294" cy="5711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analog/serial control(#0601-#0602)</a:t>
            </a:r>
            <a:endParaRPr lang="en-US" sz="1100"/>
          </a:p>
        </xdr:txBody>
      </xdr:sp>
      <xdr:sp macro="" textlink="">
        <xdr:nvSpPr>
          <xdr:cNvPr id="59" name="Rounded Rectangle 58"/>
          <xdr:cNvSpPr/>
        </xdr:nvSpPr>
        <xdr:spPr>
          <a:xfrm>
            <a:off x="15294210" y="3082998"/>
            <a:ext cx="1920402" cy="5607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gain variable(#1100)</a:t>
            </a:r>
            <a:endParaRPr lang="en-US" sz="1100"/>
          </a:p>
        </xdr:txBody>
      </xdr:sp>
      <xdr:sp macro="" textlink="">
        <xdr:nvSpPr>
          <xdr:cNvPr id="60" name="Rounded Rectangle 59"/>
          <xdr:cNvSpPr/>
        </xdr:nvSpPr>
        <xdr:spPr>
          <a:xfrm>
            <a:off x="15303735" y="496031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max output current (#0401)</a:t>
            </a:r>
            <a:endParaRPr lang="en-US" sz="1100"/>
          </a:p>
        </xdr:txBody>
      </xdr:sp>
      <xdr:sp macro="" textlink="">
        <xdr:nvSpPr>
          <xdr:cNvPr id="61" name="Rounded Rectangle 60"/>
          <xdr:cNvSpPr/>
        </xdr:nvSpPr>
        <xdr:spPr>
          <a:xfrm>
            <a:off x="15303735" y="5657641"/>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upper limit (#0402)</a:t>
            </a:r>
            <a:endParaRPr lang="en-US" sz="1100"/>
          </a:p>
        </xdr:txBody>
      </xdr:sp>
      <xdr:sp macro="" textlink="">
        <xdr:nvSpPr>
          <xdr:cNvPr id="62" name="Rounded Rectangle 61"/>
          <xdr:cNvSpPr/>
        </xdr:nvSpPr>
        <xdr:spPr>
          <a:xfrm>
            <a:off x="15303735" y="635496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lower limit (#0403)</a:t>
            </a:r>
            <a:endParaRPr lang="en-US" sz="1100"/>
          </a:p>
        </xdr:txBody>
      </xdr:sp>
      <xdr:sp macro="" textlink="">
        <xdr:nvSpPr>
          <xdr:cNvPr id="63" name="Rounded Rectangle 62"/>
          <xdr:cNvSpPr/>
        </xdr:nvSpPr>
        <xdr:spPr>
          <a:xfrm>
            <a:off x="15294210" y="4358774"/>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Device ID read (#0901)</a:t>
            </a:r>
            <a:endParaRPr lang="en-US" sz="1100"/>
          </a:p>
        </xdr:txBody>
      </xdr:sp>
    </xdr:grpSp>
    <xdr:clientData/>
  </xdr:twoCellAnchor>
  <xdr:twoCellAnchor>
    <xdr:from>
      <xdr:col>24</xdr:col>
      <xdr:colOff>204699</xdr:colOff>
      <xdr:row>16</xdr:row>
      <xdr:rowOff>128589</xdr:rowOff>
    </xdr:from>
    <xdr:to>
      <xdr:col>27</xdr:col>
      <xdr:colOff>198779</xdr:colOff>
      <xdr:row>19</xdr:row>
      <xdr:rowOff>4764</xdr:rowOff>
    </xdr:to>
    <xdr:sp macro="" textlink="">
      <xdr:nvSpPr>
        <xdr:cNvPr id="64" name="Rounded Rectangle 63"/>
        <xdr:cNvSpPr/>
      </xdr:nvSpPr>
      <xdr:spPr>
        <a:xfrm>
          <a:off x="14215974" y="3328989"/>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Position</a:t>
          </a:r>
          <a:r>
            <a:rPr lang="en-US" sz="1100" baseline="0"/>
            <a:t> controlled</a:t>
          </a:r>
          <a:r>
            <a:rPr lang="en-US" sz="1100"/>
            <a:t> mode</a:t>
          </a:r>
        </a:p>
      </xdr:txBody>
    </xdr:sp>
    <xdr:clientData/>
  </xdr:twoCellAnchor>
  <xdr:twoCellAnchor>
    <xdr:from>
      <xdr:col>24</xdr:col>
      <xdr:colOff>204699</xdr:colOff>
      <xdr:row>12</xdr:row>
      <xdr:rowOff>0</xdr:rowOff>
    </xdr:from>
    <xdr:to>
      <xdr:col>27</xdr:col>
      <xdr:colOff>198779</xdr:colOff>
      <xdr:row>14</xdr:row>
      <xdr:rowOff>142875</xdr:rowOff>
    </xdr:to>
    <xdr:sp macro="" textlink="">
      <xdr:nvSpPr>
        <xdr:cNvPr id="65" name="Rounded Rectangle 64"/>
        <xdr:cNvSpPr/>
      </xdr:nvSpPr>
      <xdr:spPr>
        <a:xfrm>
          <a:off x="14215974" y="2438400"/>
          <a:ext cx="182288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position controlled Mode </a:t>
          </a:r>
          <a:r>
            <a:rPr lang="en-US" sz="1100" baseline="0"/>
            <a:t>(#0320)</a:t>
          </a:r>
          <a:endParaRPr lang="en-US" sz="1100"/>
        </a:p>
      </xdr:txBody>
    </xdr:sp>
    <xdr:clientData/>
  </xdr:twoCellAnchor>
  <xdr:twoCellAnchor>
    <xdr:from>
      <xdr:col>23</xdr:col>
      <xdr:colOff>504825</xdr:colOff>
      <xdr:row>21</xdr:row>
      <xdr:rowOff>0</xdr:rowOff>
    </xdr:from>
    <xdr:to>
      <xdr:col>27</xdr:col>
      <xdr:colOff>508253</xdr:colOff>
      <xdr:row>29</xdr:row>
      <xdr:rowOff>57150</xdr:rowOff>
    </xdr:to>
    <xdr:grpSp>
      <xdr:nvGrpSpPr>
        <xdr:cNvPr id="66" name="Group 65"/>
        <xdr:cNvGrpSpPr/>
      </xdr:nvGrpSpPr>
      <xdr:grpSpPr>
        <a:xfrm>
          <a:off x="13906500" y="4152900"/>
          <a:ext cx="2441828" cy="1581150"/>
          <a:chOff x="600077" y="3619499"/>
          <a:chExt cx="2486024" cy="1362076"/>
        </a:xfrm>
      </xdr:grpSpPr>
      <xdr:sp macro="" textlink="">
        <xdr:nvSpPr>
          <xdr:cNvPr id="67" name="Rectangle 66"/>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Position</a:t>
            </a:r>
            <a:r>
              <a:rPr lang="en-US" sz="1100" baseline="0">
                <a:solidFill>
                  <a:schemeClr val="tx1"/>
                </a:solidFill>
              </a:rPr>
              <a:t> Controlled Mode</a:t>
            </a:r>
            <a:r>
              <a:rPr lang="en-US" sz="1100">
                <a:solidFill>
                  <a:schemeClr val="tx1"/>
                </a:solidFill>
              </a:rPr>
              <a:t> Commands</a:t>
            </a:r>
          </a:p>
          <a:p>
            <a:pPr algn="ctr"/>
            <a:endParaRPr lang="en-US" sz="1100">
              <a:solidFill>
                <a:schemeClr val="tx1"/>
              </a:solidFill>
            </a:endParaRPr>
          </a:p>
        </xdr:txBody>
      </xdr:sp>
      <xdr:sp macro="" textlink="">
        <xdr:nvSpPr>
          <xdr:cNvPr id="68" name="Rounded Rectangle 67"/>
          <xdr:cNvSpPr/>
        </xdr:nvSpPr>
        <xdr:spPr>
          <a:xfrm>
            <a:off x="866777" y="3901003"/>
            <a:ext cx="1952625"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desired position(#0311)</a:t>
            </a:r>
            <a:endParaRPr lang="en-US" sz="1100"/>
          </a:p>
        </xdr:txBody>
      </xdr:sp>
    </xdr:grpSp>
    <xdr:clientData/>
  </xdr:twoCellAnchor>
  <xdr:twoCellAnchor>
    <xdr:from>
      <xdr:col>25</xdr:col>
      <xdr:colOff>506539</xdr:colOff>
      <xdr:row>14</xdr:row>
      <xdr:rowOff>142875</xdr:rowOff>
    </xdr:from>
    <xdr:to>
      <xdr:col>25</xdr:col>
      <xdr:colOff>506539</xdr:colOff>
      <xdr:row>16</xdr:row>
      <xdr:rowOff>128589</xdr:rowOff>
    </xdr:to>
    <xdr:cxnSp macro="">
      <xdr:nvCxnSpPr>
        <xdr:cNvPr id="69" name="Straight Arrow Connector 68"/>
        <xdr:cNvCxnSpPr>
          <a:stCxn id="65" idx="2"/>
          <a:endCxn id="64" idx="0"/>
        </xdr:cNvCxnSpPr>
      </xdr:nvCxnSpPr>
      <xdr:spPr>
        <a:xfrm>
          <a:off x="15127414" y="2962275"/>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19</xdr:row>
      <xdr:rowOff>4764</xdr:rowOff>
    </xdr:from>
    <xdr:to>
      <xdr:col>25</xdr:col>
      <xdr:colOff>506539</xdr:colOff>
      <xdr:row>21</xdr:row>
      <xdr:rowOff>0</xdr:rowOff>
    </xdr:to>
    <xdr:cxnSp macro="">
      <xdr:nvCxnSpPr>
        <xdr:cNvPr id="70" name="Straight Arrow Connector 69"/>
        <xdr:cNvCxnSpPr>
          <a:stCxn id="67" idx="0"/>
          <a:endCxn id="64" idx="2"/>
        </xdr:cNvCxnSpPr>
      </xdr:nvCxnSpPr>
      <xdr:spPr>
        <a:xfrm flipV="1">
          <a:off x="15127414" y="3776664"/>
          <a:ext cx="0" cy="3762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171450</xdr:colOff>
      <xdr:row>26</xdr:row>
      <xdr:rowOff>85725</xdr:rowOff>
    </xdr:from>
    <xdr:to>
      <xdr:col>27</xdr:col>
      <xdr:colOff>260562</xdr:colOff>
      <xdr:row>29</xdr:row>
      <xdr:rowOff>19051</xdr:rowOff>
    </xdr:to>
    <xdr:sp macro="" textlink="">
      <xdr:nvSpPr>
        <xdr:cNvPr id="71" name="Rounded Rectangle 70"/>
        <xdr:cNvSpPr/>
      </xdr:nvSpPr>
      <xdr:spPr>
        <a:xfrm>
          <a:off x="14182725" y="5191125"/>
          <a:ext cx="1917912"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Sensor reading (#1002)</a:t>
          </a:r>
          <a:endParaRPr lang="en-US" sz="1100"/>
        </a:p>
      </xdr:txBody>
    </xdr:sp>
    <xdr:clientData/>
  </xdr:twoCellAnchor>
  <xdr:twoCellAnchor>
    <xdr:from>
      <xdr:col>20</xdr:col>
      <xdr:colOff>58775</xdr:colOff>
      <xdr:row>11</xdr:row>
      <xdr:rowOff>184150</xdr:rowOff>
    </xdr:from>
    <xdr:to>
      <xdr:col>25</xdr:col>
      <xdr:colOff>512889</xdr:colOff>
      <xdr:row>12</xdr:row>
      <xdr:rowOff>6350</xdr:rowOff>
    </xdr:to>
    <xdr:cxnSp macro="">
      <xdr:nvCxnSpPr>
        <xdr:cNvPr id="72" name="Elbow Connector 71"/>
        <xdr:cNvCxnSpPr>
          <a:stCxn id="48" idx="0"/>
          <a:endCxn id="65" idx="0"/>
        </xdr:cNvCxnSpPr>
      </xdr:nvCxnSpPr>
      <xdr:spPr>
        <a:xfrm rot="5400000" flipH="1" flipV="1">
          <a:off x="13376357" y="687343"/>
          <a:ext cx="12700" cy="3502114"/>
        </a:xfrm>
        <a:prstGeom prst="bentConnector3">
          <a:avLst>
            <a:gd name="adj1" fmla="val 2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12</xdr:row>
      <xdr:rowOff>0</xdr:rowOff>
    </xdr:from>
    <xdr:to>
      <xdr:col>27</xdr:col>
      <xdr:colOff>198779</xdr:colOff>
      <xdr:row>17</xdr:row>
      <xdr:rowOff>161927</xdr:rowOff>
    </xdr:to>
    <xdr:cxnSp macro="">
      <xdr:nvCxnSpPr>
        <xdr:cNvPr id="73" name="Elbow Connector 72"/>
        <xdr:cNvCxnSpPr>
          <a:stCxn id="64" idx="3"/>
          <a:endCxn id="65" idx="0"/>
        </xdr:cNvCxnSpPr>
      </xdr:nvCxnSpPr>
      <xdr:spPr>
        <a:xfrm flipH="1" flipV="1">
          <a:off x="15127414" y="2438400"/>
          <a:ext cx="911440" cy="1114427"/>
        </a:xfrm>
        <a:prstGeom prst="bentConnector4">
          <a:avLst>
            <a:gd name="adj1" fmla="val -25081"/>
            <a:gd name="adj2" fmla="val 12393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329491</xdr:colOff>
      <xdr:row>13</xdr:row>
      <xdr:rowOff>133350</xdr:rowOff>
    </xdr:from>
    <xdr:to>
      <xdr:col>27</xdr:col>
      <xdr:colOff>520297</xdr:colOff>
      <xdr:row>14</xdr:row>
      <xdr:rowOff>76199</xdr:rowOff>
    </xdr:to>
    <xdr:sp macro="" textlink="">
      <xdr:nvSpPr>
        <xdr:cNvPr id="74" name="Isosceles Triangle 73"/>
        <xdr:cNvSpPr/>
      </xdr:nvSpPr>
      <xdr:spPr>
        <a:xfrm>
          <a:off x="16169566" y="2762250"/>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171450</xdr:rowOff>
    </xdr:from>
    <xdr:to>
      <xdr:col>12</xdr:col>
      <xdr:colOff>104774</xdr:colOff>
      <xdr:row>46</xdr:row>
      <xdr:rowOff>9524</xdr:rowOff>
    </xdr:to>
    <xdr:sp macro="" textlink="">
      <xdr:nvSpPr>
        <xdr:cNvPr id="2" name="TextBox 1"/>
        <xdr:cNvSpPr txBox="1"/>
      </xdr:nvSpPr>
      <xdr:spPr>
        <a:xfrm>
          <a:off x="238125" y="752475"/>
          <a:ext cx="6391274" cy="8220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i="0">
              <a:solidFill>
                <a:schemeClr val="dk1"/>
              </a:solidFill>
              <a:effectLst/>
              <a:latin typeface="+mn-lt"/>
              <a:ea typeface="+mn-ea"/>
              <a:cs typeface="+mn-cs"/>
            </a:rPr>
            <a:t>    </a:t>
          </a:r>
          <a:r>
            <a:rPr lang="de-CH" sz="1100" b="1" i="0" baseline="0">
              <a:solidFill>
                <a:schemeClr val="dk1"/>
              </a:solidFill>
              <a:effectLst/>
              <a:latin typeface="+mn-lt"/>
              <a:ea typeface="+mn-ea"/>
              <a:cs typeface="+mn-cs"/>
            </a:rPr>
            <a:t>Written in C#:</a:t>
          </a:r>
          <a:endParaRPr lang="de-CH" sz="1100" b="0" i="0">
            <a:solidFill>
              <a:schemeClr val="dk1"/>
            </a:solidFill>
            <a:effectLst/>
            <a:latin typeface="+mn-lt"/>
            <a:ea typeface="+mn-ea"/>
            <a:cs typeface="+mn-cs"/>
          </a:endParaRPr>
        </a:p>
        <a:p>
          <a:endParaRPr lang="de-CH" sz="1100" b="0" i="0">
            <a:solidFill>
              <a:schemeClr val="dk1"/>
            </a:solidFill>
            <a:effectLst/>
            <a:latin typeface="+mn-lt"/>
            <a:ea typeface="+mn-ea"/>
            <a:cs typeface="+mn-cs"/>
          </a:endParaRP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Polynomial: </a:t>
          </a:r>
          <a:r>
            <a:rPr lang="de-CH" sz="1100" b="0" i="0">
              <a:solidFill>
                <a:schemeClr val="dk1"/>
              </a:solidFill>
              <a:effectLst/>
              <a:latin typeface="+mn-lt"/>
              <a:ea typeface="+mn-ea"/>
              <a:cs typeface="+mn-cs"/>
            </a:rPr>
            <a:t>x^16 + x^15 + x^2 + 1 (0xa001)</a:t>
          </a: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Initial value: </a:t>
          </a:r>
          <a:r>
            <a:rPr lang="de-CH" sz="1100" b="0" i="0">
              <a:solidFill>
                <a:schemeClr val="dk1"/>
              </a:solidFill>
              <a:effectLst/>
              <a:latin typeface="+mn-lt"/>
              <a:ea typeface="+mn-ea"/>
              <a:cs typeface="+mn-cs"/>
            </a:rPr>
            <a:t>0x0000</a:t>
          </a:r>
          <a:br>
            <a:rPr lang="de-CH" sz="1100" b="0" i="0">
              <a:solidFill>
                <a:schemeClr val="dk1"/>
              </a:solidFill>
              <a:effectLst/>
              <a:latin typeface="+mn-lt"/>
              <a:ea typeface="+mn-ea"/>
              <a:cs typeface="+mn-cs"/>
            </a:rPr>
          </a:br>
          <a:endParaRPr lang="de-CH" sz="1100" b="0" i="0">
            <a:solidFill>
              <a:schemeClr val="dk1"/>
            </a:solidFill>
            <a:effectLst/>
            <a:latin typeface="+mn-lt"/>
            <a:ea typeface="+mn-ea"/>
            <a:cs typeface="+mn-cs"/>
          </a:endParaRPr>
        </a:p>
        <a:p>
          <a:r>
            <a:rPr lang="en-US" sz="1100" smtClean="0">
              <a:solidFill>
                <a:schemeClr val="dk1"/>
              </a:solidFill>
              <a:latin typeface="+mn-lt"/>
              <a:ea typeface="+mn-ea"/>
              <a:cs typeface="+mn-cs"/>
            </a:rPr>
            <a:t>    public class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const ushort polynomial = 0xA001;</a:t>
          </a:r>
        </a:p>
        <a:p>
          <a:r>
            <a:rPr lang="en-US" sz="1100" smtClean="0">
              <a:solidFill>
                <a:schemeClr val="dk1"/>
              </a:solidFill>
              <a:latin typeface="+mn-lt"/>
              <a:ea typeface="+mn-ea"/>
              <a:cs typeface="+mn-cs"/>
            </a:rPr>
            <a:t>        ushort[] table = new ushort[256];</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ushort ComputeChecksum(byte[] bytes)</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crc = 0;</a:t>
          </a:r>
        </a:p>
        <a:p>
          <a:r>
            <a:rPr lang="en-US" sz="1100" smtClean="0">
              <a:solidFill>
                <a:schemeClr val="dk1"/>
              </a:solidFill>
              <a:latin typeface="+mn-lt"/>
              <a:ea typeface="+mn-ea"/>
              <a:cs typeface="+mn-cs"/>
            </a:rPr>
            <a:t>            for (int i = 0; i &lt; bytes.Length; ++i)</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byte index = (byte)(crc ^ bytes[i]);</a:t>
          </a:r>
        </a:p>
        <a:p>
          <a:r>
            <a:rPr lang="en-US" sz="1100" smtClean="0">
              <a:solidFill>
                <a:schemeClr val="dk1"/>
              </a:solidFill>
              <a:latin typeface="+mn-lt"/>
              <a:ea typeface="+mn-ea"/>
              <a:cs typeface="+mn-cs"/>
            </a:rPr>
            <a:t>                crc = (ushort)((crc &gt;&gt; 8) ^ table[index]);</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return 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byte[] ComputeChecksumBytes(byte[] bytes) {</a:t>
          </a:r>
        </a:p>
        <a:p>
          <a:r>
            <a:rPr lang="en-US" sz="1100" smtClean="0">
              <a:solidFill>
                <a:schemeClr val="dk1"/>
              </a:solidFill>
              <a:latin typeface="+mn-lt"/>
              <a:ea typeface="+mn-ea"/>
              <a:cs typeface="+mn-cs"/>
            </a:rPr>
            <a:t>            ushort crc = ComputeChecksum(bytes);</a:t>
          </a:r>
        </a:p>
        <a:p>
          <a:r>
            <a:rPr lang="en-US" sz="1100" smtClean="0">
              <a:solidFill>
                <a:schemeClr val="dk1"/>
              </a:solidFill>
              <a:latin typeface="+mn-lt"/>
              <a:ea typeface="+mn-ea"/>
              <a:cs typeface="+mn-cs"/>
            </a:rPr>
            <a:t>            return BitConverter.GetBytes(crc);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value;</a:t>
          </a:r>
        </a:p>
        <a:p>
          <a:r>
            <a:rPr lang="en-US" sz="1100" smtClean="0">
              <a:solidFill>
                <a:schemeClr val="dk1"/>
              </a:solidFill>
              <a:latin typeface="+mn-lt"/>
              <a:ea typeface="+mn-ea"/>
              <a:cs typeface="+mn-cs"/>
            </a:rPr>
            <a:t>            ushort temp;</a:t>
          </a:r>
        </a:p>
        <a:p>
          <a:r>
            <a:rPr lang="en-US" sz="1100" smtClean="0">
              <a:solidFill>
                <a:schemeClr val="dk1"/>
              </a:solidFill>
              <a:latin typeface="+mn-lt"/>
              <a:ea typeface="+mn-ea"/>
              <a:cs typeface="+mn-cs"/>
            </a:rPr>
            <a:t>            for(ushort i = 0; i &lt; table.Length; ++i) {</a:t>
          </a:r>
        </a:p>
        <a:p>
          <a:r>
            <a:rPr lang="en-US" sz="1100" smtClean="0">
              <a:solidFill>
                <a:schemeClr val="dk1"/>
              </a:solidFill>
              <a:latin typeface="+mn-lt"/>
              <a:ea typeface="+mn-ea"/>
              <a:cs typeface="+mn-cs"/>
            </a:rPr>
            <a:t>                value = 0;</a:t>
          </a:r>
        </a:p>
        <a:p>
          <a:r>
            <a:rPr lang="en-US" sz="1100" smtClean="0">
              <a:solidFill>
                <a:schemeClr val="dk1"/>
              </a:solidFill>
              <a:latin typeface="+mn-lt"/>
              <a:ea typeface="+mn-ea"/>
              <a:cs typeface="+mn-cs"/>
            </a:rPr>
            <a:t>                temp = i;</a:t>
          </a:r>
        </a:p>
        <a:p>
          <a:r>
            <a:rPr lang="en-US" sz="1100" smtClean="0">
              <a:solidFill>
                <a:schemeClr val="dk1"/>
              </a:solidFill>
              <a:latin typeface="+mn-lt"/>
              <a:ea typeface="+mn-ea"/>
              <a:cs typeface="+mn-cs"/>
            </a:rPr>
            <a:t>                for(byte j = 0; j &lt; 8; ++j) {</a:t>
          </a:r>
        </a:p>
        <a:p>
          <a:r>
            <a:rPr lang="en-US" sz="1100" smtClean="0">
              <a:solidFill>
                <a:schemeClr val="dk1"/>
              </a:solidFill>
              <a:latin typeface="+mn-lt"/>
              <a:ea typeface="+mn-ea"/>
              <a:cs typeface="+mn-cs"/>
            </a:rPr>
            <a:t>                    if(((value ^ temp) &amp; 0x0001) != 0) {</a:t>
          </a:r>
        </a:p>
        <a:p>
          <a:r>
            <a:rPr lang="en-US" sz="1100" smtClean="0">
              <a:solidFill>
                <a:schemeClr val="dk1"/>
              </a:solidFill>
              <a:latin typeface="+mn-lt"/>
              <a:ea typeface="+mn-ea"/>
              <a:cs typeface="+mn-cs"/>
            </a:rPr>
            <a:t>                        value = (ushort)((value &gt;&gt; 1) ^ polynomial);</a:t>
          </a:r>
        </a:p>
        <a:p>
          <a:r>
            <a:rPr lang="en-US" sz="1100" smtClean="0">
              <a:solidFill>
                <a:schemeClr val="dk1"/>
              </a:solidFill>
              <a:latin typeface="+mn-lt"/>
              <a:ea typeface="+mn-ea"/>
              <a:cs typeface="+mn-cs"/>
            </a:rPr>
            <a:t>                    }else {</a:t>
          </a:r>
        </a:p>
        <a:p>
          <a:r>
            <a:rPr lang="en-US" sz="1100" smtClean="0">
              <a:solidFill>
                <a:schemeClr val="dk1"/>
              </a:solidFill>
              <a:latin typeface="+mn-lt"/>
              <a:ea typeface="+mn-ea"/>
              <a:cs typeface="+mn-cs"/>
            </a:rPr>
            <a:t>                        value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temp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table[i] = value;</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a:t>
          </a:r>
          <a:r>
            <a:rPr lang="de-CH" sz="1100" b="0" i="0">
              <a:solidFill>
                <a:schemeClr val="dk1"/>
              </a:solidFill>
              <a:effectLst/>
              <a:latin typeface="+mn-lt"/>
              <a:ea typeface="+mn-ea"/>
              <a:cs typeface="+mn-cs"/>
            </a:rPr>
            <a:t/>
          </a:r>
          <a:br>
            <a:rPr lang="de-CH" sz="1100" b="0" i="0">
              <a:solidFill>
                <a:schemeClr val="dk1"/>
              </a:solidFill>
              <a:effectLst/>
              <a:latin typeface="+mn-lt"/>
              <a:ea typeface="+mn-ea"/>
              <a:cs typeface="+mn-cs"/>
            </a:rPr>
          </a:br>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youtu.be/ms4RCm5hcU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90"/>
  <sheetViews>
    <sheetView showGridLines="0" topLeftCell="A40" workbookViewId="0">
      <selection activeCell="J11" sqref="J11"/>
    </sheetView>
  </sheetViews>
  <sheetFormatPr defaultRowHeight="15" x14ac:dyDescent="0.25"/>
  <cols>
    <col min="1" max="1" width="3" customWidth="1"/>
    <col min="2" max="2" width="17.5703125" customWidth="1"/>
    <col min="3" max="3" width="27" customWidth="1"/>
    <col min="10" max="10" width="45.42578125" style="75" customWidth="1"/>
    <col min="11" max="11" width="9.140625" style="75"/>
  </cols>
  <sheetData>
    <row r="2" spans="1:25" s="8" customFormat="1" ht="30" customHeight="1" x14ac:dyDescent="0.45">
      <c r="A2" s="42"/>
      <c r="B2" s="5" t="s">
        <v>132</v>
      </c>
      <c r="C2" s="5"/>
      <c r="D2" s="6"/>
      <c r="E2" s="7"/>
      <c r="F2" s="7"/>
      <c r="G2" s="7"/>
      <c r="H2" s="7"/>
      <c r="I2" s="7"/>
      <c r="J2" s="43"/>
      <c r="K2" s="43"/>
      <c r="L2" s="7"/>
      <c r="M2" s="7"/>
      <c r="N2" s="7"/>
      <c r="O2" s="7"/>
      <c r="P2" s="7"/>
      <c r="Q2" s="7"/>
      <c r="R2" s="7"/>
      <c r="S2" s="7"/>
      <c r="T2" s="7"/>
      <c r="U2" s="7"/>
      <c r="V2" s="7"/>
      <c r="W2" s="7"/>
      <c r="X2" s="7"/>
      <c r="Y2" s="7"/>
    </row>
    <row r="3" spans="1:25" ht="25.5" x14ac:dyDescent="0.35">
      <c r="J3" s="44"/>
      <c r="K3" s="45"/>
      <c r="L3" s="46"/>
      <c r="M3" s="14"/>
      <c r="N3" s="14"/>
      <c r="O3" s="14"/>
      <c r="P3" s="14"/>
      <c r="Q3" s="47"/>
    </row>
    <row r="4" spans="1:25" ht="26.25" x14ac:dyDescent="0.4">
      <c r="B4" s="18" t="s">
        <v>444</v>
      </c>
      <c r="J4" s="46"/>
      <c r="K4" s="46"/>
      <c r="L4" s="45"/>
      <c r="M4" s="45"/>
      <c r="N4" s="45"/>
      <c r="O4" s="45"/>
      <c r="P4" s="45"/>
      <c r="Q4" s="45"/>
    </row>
    <row r="5" spans="1:25" x14ac:dyDescent="0.25">
      <c r="B5" t="s">
        <v>445</v>
      </c>
      <c r="J5" t="s">
        <v>446</v>
      </c>
      <c r="K5" s="48"/>
      <c r="L5" s="49"/>
      <c r="M5" s="49"/>
      <c r="N5" s="49"/>
      <c r="O5" s="49"/>
      <c r="P5" s="49"/>
      <c r="Q5" s="49"/>
    </row>
    <row r="6" spans="1:25" x14ac:dyDescent="0.25">
      <c r="B6" s="3" t="s">
        <v>63</v>
      </c>
      <c r="C6" s="3">
        <v>115200</v>
      </c>
      <c r="J6" s="3" t="s">
        <v>63</v>
      </c>
      <c r="K6" s="3">
        <v>38400</v>
      </c>
      <c r="L6" s="49"/>
      <c r="M6" s="49"/>
      <c r="N6" s="49"/>
      <c r="O6" s="49"/>
      <c r="P6" s="49"/>
      <c r="Q6" s="49"/>
    </row>
    <row r="7" spans="1:25" x14ac:dyDescent="0.25">
      <c r="B7" s="3" t="s">
        <v>64</v>
      </c>
      <c r="C7" s="4" t="s">
        <v>65</v>
      </c>
      <c r="J7" s="3" t="s">
        <v>64</v>
      </c>
      <c r="K7" s="4" t="s">
        <v>65</v>
      </c>
      <c r="L7" s="49"/>
      <c r="M7" s="49"/>
      <c r="N7" s="49"/>
      <c r="O7" s="49"/>
      <c r="P7" s="49"/>
      <c r="Q7" s="49"/>
    </row>
    <row r="8" spans="1:25" x14ac:dyDescent="0.25">
      <c r="B8" s="3" t="s">
        <v>66</v>
      </c>
      <c r="C8" s="4" t="s">
        <v>67</v>
      </c>
      <c r="D8" s="1"/>
      <c r="E8" s="1"/>
      <c r="J8" s="3" t="s">
        <v>66</v>
      </c>
      <c r="K8" s="4" t="s">
        <v>67</v>
      </c>
      <c r="L8" s="49"/>
      <c r="M8" s="49"/>
      <c r="N8" s="49"/>
      <c r="O8" s="49"/>
      <c r="P8" s="49"/>
      <c r="Q8" s="49"/>
    </row>
    <row r="9" spans="1:25" x14ac:dyDescent="0.25">
      <c r="B9" s="10" t="s">
        <v>447</v>
      </c>
      <c r="C9" s="4">
        <v>8</v>
      </c>
      <c r="D9" s="13"/>
      <c r="E9" s="14"/>
      <c r="J9" s="10" t="s">
        <v>447</v>
      </c>
      <c r="K9" s="4">
        <v>8</v>
      </c>
      <c r="L9" s="49"/>
      <c r="M9" s="49"/>
      <c r="N9" s="49"/>
      <c r="O9" s="49"/>
      <c r="P9" s="49"/>
      <c r="Q9" s="49"/>
    </row>
    <row r="10" spans="1:25" s="50" customFormat="1" x14ac:dyDescent="0.25">
      <c r="B10" s="51"/>
      <c r="C10" s="52"/>
      <c r="D10" s="52"/>
      <c r="E10" s="53"/>
      <c r="F10" s="53"/>
      <c r="G10" s="53"/>
      <c r="J10" s="51"/>
      <c r="K10" s="52"/>
      <c r="L10" s="54"/>
      <c r="M10" s="54"/>
      <c r="N10" s="54"/>
      <c r="O10" s="54"/>
      <c r="P10" s="54"/>
      <c r="Q10" s="54"/>
    </row>
    <row r="11" spans="1:25" ht="26.25" x14ac:dyDescent="0.4">
      <c r="B11" s="18" t="s">
        <v>130</v>
      </c>
      <c r="J11" s="48"/>
      <c r="K11" s="48"/>
      <c r="L11" s="49"/>
      <c r="M11" s="49"/>
      <c r="N11" s="49"/>
      <c r="O11" s="49"/>
      <c r="P11" s="49"/>
      <c r="Q11" s="49"/>
    </row>
    <row r="12" spans="1:25" x14ac:dyDescent="0.25">
      <c r="B12" t="s">
        <v>131</v>
      </c>
      <c r="J12" s="48"/>
      <c r="K12" s="48"/>
      <c r="L12" s="49"/>
      <c r="M12" s="49"/>
      <c r="N12" s="49"/>
      <c r="O12" s="49"/>
      <c r="P12" s="49"/>
      <c r="Q12" s="49"/>
    </row>
    <row r="13" spans="1:25" x14ac:dyDescent="0.25">
      <c r="J13" s="48"/>
      <c r="K13" s="48"/>
      <c r="L13" s="49"/>
      <c r="M13" s="49"/>
      <c r="N13" s="49"/>
      <c r="O13" s="49"/>
      <c r="P13" s="49"/>
      <c r="Q13" s="49"/>
    </row>
    <row r="14" spans="1:25" x14ac:dyDescent="0.25">
      <c r="J14" s="48"/>
      <c r="K14" s="48"/>
      <c r="L14" s="49"/>
      <c r="M14" s="49"/>
      <c r="N14" s="49"/>
      <c r="O14" s="49"/>
      <c r="P14" s="49"/>
      <c r="Q14" s="49"/>
    </row>
    <row r="15" spans="1:25" ht="26.25" x14ac:dyDescent="0.4">
      <c r="B15" s="18" t="s">
        <v>129</v>
      </c>
      <c r="J15" s="48"/>
      <c r="K15" s="48"/>
      <c r="L15" s="49"/>
      <c r="M15" s="49"/>
      <c r="N15" s="49"/>
      <c r="O15" s="49"/>
      <c r="P15" s="49"/>
      <c r="Q15" s="49"/>
    </row>
    <row r="16" spans="1:25" x14ac:dyDescent="0.25">
      <c r="B16" t="s">
        <v>133</v>
      </c>
      <c r="J16" s="48"/>
      <c r="K16" s="48"/>
      <c r="L16" s="49"/>
      <c r="M16" s="49"/>
      <c r="N16" s="49"/>
      <c r="O16" s="49"/>
      <c r="P16" s="49"/>
      <c r="Q16" s="49"/>
    </row>
    <row r="17" spans="2:17" x14ac:dyDescent="0.25">
      <c r="J17" s="48"/>
      <c r="K17" s="48"/>
      <c r="L17" s="49"/>
      <c r="M17" s="49"/>
      <c r="N17" s="49"/>
      <c r="O17" s="49"/>
      <c r="P17" s="49"/>
      <c r="Q17" s="49"/>
    </row>
    <row r="18" spans="2:17" x14ac:dyDescent="0.25">
      <c r="B18" s="15"/>
      <c r="C18" s="16"/>
      <c r="D18" s="14"/>
      <c r="J18" s="48"/>
      <c r="K18" s="48"/>
      <c r="L18" s="49"/>
      <c r="M18" s="49"/>
      <c r="N18" s="49"/>
      <c r="O18" s="49"/>
      <c r="P18" s="49"/>
      <c r="Q18" s="49"/>
    </row>
    <row r="19" spans="2:17" ht="26.25" x14ac:dyDescent="0.4">
      <c r="B19" s="18" t="s">
        <v>128</v>
      </c>
      <c r="J19" s="48"/>
      <c r="K19" s="48"/>
      <c r="L19" s="49"/>
      <c r="M19" s="49"/>
      <c r="N19" s="49"/>
      <c r="O19" s="49"/>
      <c r="P19" s="49"/>
      <c r="Q19" s="49"/>
    </row>
    <row r="20" spans="2:17" ht="18.75" x14ac:dyDescent="0.3">
      <c r="B20" s="12" t="s">
        <v>84</v>
      </c>
      <c r="J20" s="48"/>
      <c r="K20" s="48"/>
      <c r="L20" s="49"/>
      <c r="M20" s="49"/>
      <c r="N20" s="49"/>
      <c r="O20" s="49"/>
      <c r="P20" s="49"/>
      <c r="Q20" s="49"/>
    </row>
    <row r="21" spans="2:17" x14ac:dyDescent="0.25">
      <c r="B21" t="s">
        <v>93</v>
      </c>
      <c r="J21" s="48"/>
      <c r="K21" s="48"/>
      <c r="L21" s="49"/>
      <c r="M21" s="49"/>
      <c r="N21" s="49"/>
      <c r="O21" s="49"/>
      <c r="P21" s="49"/>
      <c r="Q21" s="49"/>
    </row>
    <row r="22" spans="2:17" x14ac:dyDescent="0.25">
      <c r="B22" t="s">
        <v>134</v>
      </c>
      <c r="J22" s="48"/>
      <c r="K22" s="48"/>
      <c r="L22" s="49"/>
      <c r="M22" s="49"/>
      <c r="N22" s="49"/>
      <c r="O22" s="49"/>
      <c r="P22" s="49"/>
      <c r="Q22" s="49"/>
    </row>
    <row r="23" spans="2:17" x14ac:dyDescent="0.25">
      <c r="B23" s="10" t="s">
        <v>0</v>
      </c>
      <c r="C23" s="11" t="s">
        <v>85</v>
      </c>
      <c r="J23" s="48"/>
      <c r="K23" s="48"/>
      <c r="L23" s="49"/>
      <c r="M23" s="49"/>
      <c r="N23" s="49"/>
      <c r="O23" s="49"/>
      <c r="P23" s="49"/>
      <c r="Q23" s="49"/>
    </row>
    <row r="24" spans="2:17" x14ac:dyDescent="0.25">
      <c r="B24" s="10" t="s">
        <v>86</v>
      </c>
      <c r="C24" s="11" t="s">
        <v>87</v>
      </c>
      <c r="J24" s="48"/>
      <c r="K24" s="48"/>
      <c r="L24" s="49"/>
      <c r="M24" s="49"/>
      <c r="N24" s="49"/>
      <c r="O24" s="49"/>
      <c r="P24" s="49"/>
      <c r="Q24" s="49"/>
    </row>
    <row r="25" spans="2:17" x14ac:dyDescent="0.25">
      <c r="B25" s="10" t="s">
        <v>88</v>
      </c>
      <c r="C25" s="11" t="s">
        <v>92</v>
      </c>
      <c r="J25" s="48"/>
      <c r="K25" s="48"/>
      <c r="L25" s="49"/>
      <c r="M25" s="49"/>
      <c r="N25" s="49"/>
      <c r="O25" s="49"/>
      <c r="P25" s="49"/>
      <c r="Q25" s="49"/>
    </row>
    <row r="26" spans="2:17" x14ac:dyDescent="0.25">
      <c r="J26" s="48"/>
      <c r="K26" s="48"/>
      <c r="L26" s="49"/>
      <c r="M26" s="49"/>
      <c r="N26" s="49"/>
      <c r="O26" s="49"/>
      <c r="P26" s="49"/>
      <c r="Q26" s="49"/>
    </row>
    <row r="27" spans="2:17" x14ac:dyDescent="0.25">
      <c r="J27" s="48"/>
      <c r="K27" s="48"/>
      <c r="L27" s="49"/>
      <c r="M27" s="49"/>
      <c r="N27" s="49"/>
      <c r="O27" s="49"/>
      <c r="P27" s="49"/>
      <c r="Q27" s="49"/>
    </row>
    <row r="28" spans="2:17" ht="18.75" x14ac:dyDescent="0.3">
      <c r="B28" s="12" t="s">
        <v>448</v>
      </c>
      <c r="J28" s="48"/>
      <c r="K28" s="48"/>
      <c r="L28" s="49"/>
      <c r="M28" s="49"/>
      <c r="N28" s="49"/>
      <c r="O28" s="49"/>
      <c r="P28" s="49"/>
      <c r="Q28" s="49"/>
    </row>
    <row r="29" spans="2:17" x14ac:dyDescent="0.25">
      <c r="J29" s="48"/>
      <c r="K29" s="48"/>
      <c r="L29" s="49"/>
      <c r="M29" s="49"/>
      <c r="N29" s="49"/>
      <c r="O29" s="49"/>
      <c r="P29" s="49"/>
      <c r="Q29" s="49"/>
    </row>
    <row r="30" spans="2:17" x14ac:dyDescent="0.25">
      <c r="B30" s="55" t="s">
        <v>449</v>
      </c>
      <c r="J30" s="55" t="s">
        <v>450</v>
      </c>
      <c r="K30"/>
      <c r="Q30" s="49"/>
    </row>
    <row r="31" spans="2:17" x14ac:dyDescent="0.25">
      <c r="B31" s="56" t="s">
        <v>148</v>
      </c>
      <c r="C31" s="57"/>
      <c r="D31" s="57"/>
      <c r="E31" s="57"/>
      <c r="F31" s="57"/>
      <c r="G31" s="57"/>
      <c r="H31" s="58"/>
      <c r="J31" s="56" t="s">
        <v>451</v>
      </c>
      <c r="K31" s="57"/>
      <c r="L31" s="57"/>
      <c r="M31" s="57"/>
      <c r="N31" s="57"/>
      <c r="O31" s="57"/>
      <c r="P31" s="58"/>
      <c r="Q31" s="49"/>
    </row>
    <row r="32" spans="2:17" x14ac:dyDescent="0.25">
      <c r="B32" s="59" t="s">
        <v>106</v>
      </c>
      <c r="C32" s="60"/>
      <c r="D32" s="60"/>
      <c r="E32" s="60"/>
      <c r="F32" s="60"/>
      <c r="G32" s="60"/>
      <c r="H32" s="61"/>
      <c r="J32" s="59"/>
      <c r="K32" s="60"/>
      <c r="L32" s="60"/>
      <c r="M32" s="60"/>
      <c r="N32" s="60"/>
      <c r="O32" s="60"/>
      <c r="P32" s="61"/>
      <c r="Q32" s="49"/>
    </row>
    <row r="33" spans="2:17" x14ac:dyDescent="0.25">
      <c r="B33" s="59" t="s">
        <v>107</v>
      </c>
      <c r="C33" s="60"/>
      <c r="D33" s="60"/>
      <c r="E33" s="60"/>
      <c r="F33" s="60"/>
      <c r="G33" s="60"/>
      <c r="H33" s="61"/>
      <c r="J33" s="59"/>
      <c r="K33" s="60"/>
      <c r="L33" s="60"/>
      <c r="M33" s="60"/>
      <c r="N33" s="60"/>
      <c r="O33" s="60"/>
      <c r="P33" s="61"/>
      <c r="Q33" s="49"/>
    </row>
    <row r="34" spans="2:17" x14ac:dyDescent="0.25">
      <c r="B34" s="59" t="s">
        <v>213</v>
      </c>
      <c r="C34" s="60"/>
      <c r="D34" s="60"/>
      <c r="E34" s="60"/>
      <c r="F34" s="60"/>
      <c r="G34" s="60"/>
      <c r="H34" s="61"/>
      <c r="J34" s="59"/>
      <c r="K34" s="60"/>
      <c r="L34" s="60"/>
      <c r="M34" s="60"/>
      <c r="N34" s="60"/>
      <c r="O34" s="60"/>
      <c r="P34" s="61"/>
      <c r="Q34" s="49"/>
    </row>
    <row r="35" spans="2:17" x14ac:dyDescent="0.25">
      <c r="B35" s="59" t="s">
        <v>108</v>
      </c>
      <c r="C35" s="60"/>
      <c r="D35" s="60"/>
      <c r="E35" s="60"/>
      <c r="F35" s="60"/>
      <c r="G35" s="60"/>
      <c r="H35" s="61"/>
      <c r="J35" s="59"/>
      <c r="K35" s="60"/>
      <c r="L35" s="60"/>
      <c r="M35" s="60"/>
      <c r="N35" s="60"/>
      <c r="O35" s="60"/>
      <c r="P35" s="61"/>
      <c r="Q35" s="49"/>
    </row>
    <row r="36" spans="2:17" x14ac:dyDescent="0.25">
      <c r="B36" s="59" t="s">
        <v>109</v>
      </c>
      <c r="C36" s="60"/>
      <c r="D36" s="60"/>
      <c r="E36" s="60"/>
      <c r="F36" s="60"/>
      <c r="G36" s="60"/>
      <c r="H36" s="61"/>
      <c r="J36" s="59"/>
      <c r="K36" s="60"/>
      <c r="L36" s="60"/>
      <c r="M36" s="60"/>
      <c r="N36" s="60"/>
      <c r="O36" s="60"/>
      <c r="P36" s="61"/>
      <c r="Q36" s="49"/>
    </row>
    <row r="37" spans="2:17" x14ac:dyDescent="0.25">
      <c r="B37" s="59" t="s">
        <v>452</v>
      </c>
      <c r="C37" s="60"/>
      <c r="D37" s="60"/>
      <c r="E37" s="60"/>
      <c r="F37" s="60"/>
      <c r="G37" s="60"/>
      <c r="H37" s="61"/>
      <c r="J37" s="59"/>
      <c r="K37" s="60"/>
      <c r="L37" s="60"/>
      <c r="M37" s="60"/>
      <c r="N37" s="60"/>
      <c r="O37" s="60"/>
      <c r="P37" s="61"/>
      <c r="Q37" s="49"/>
    </row>
    <row r="38" spans="2:17" x14ac:dyDescent="0.25">
      <c r="B38" s="62" t="s">
        <v>453</v>
      </c>
      <c r="C38" s="63"/>
      <c r="D38" s="63"/>
      <c r="E38" s="63"/>
      <c r="F38" s="63"/>
      <c r="G38" s="63"/>
      <c r="H38" s="64"/>
      <c r="J38" s="62"/>
      <c r="K38" s="63"/>
      <c r="L38" s="63"/>
      <c r="M38" s="63"/>
      <c r="N38" s="63"/>
      <c r="O38" s="63"/>
      <c r="P38" s="64"/>
      <c r="Q38" s="49"/>
    </row>
    <row r="39" spans="2:17" x14ac:dyDescent="0.25">
      <c r="J39" s="48"/>
      <c r="K39" s="48"/>
      <c r="L39" s="49"/>
      <c r="M39" s="49"/>
      <c r="N39" s="49"/>
      <c r="O39" s="49"/>
      <c r="P39" s="49"/>
      <c r="Q39" s="49"/>
    </row>
    <row r="40" spans="2:17" x14ac:dyDescent="0.25">
      <c r="B40" s="55" t="s">
        <v>454</v>
      </c>
      <c r="J40" s="55" t="s">
        <v>455</v>
      </c>
      <c r="K40"/>
      <c r="Q40" s="49"/>
    </row>
    <row r="41" spans="2:17" x14ac:dyDescent="0.25">
      <c r="B41" s="56" t="s">
        <v>456</v>
      </c>
      <c r="C41" s="57"/>
      <c r="D41" s="57"/>
      <c r="E41" s="57"/>
      <c r="F41" s="57"/>
      <c r="G41" s="57"/>
      <c r="H41" s="58"/>
      <c r="J41" s="56" t="s">
        <v>451</v>
      </c>
      <c r="K41" s="57"/>
      <c r="L41" s="57"/>
      <c r="M41" s="57"/>
      <c r="N41" s="57"/>
      <c r="O41" s="57"/>
      <c r="P41" s="58"/>
      <c r="Q41" s="49"/>
    </row>
    <row r="42" spans="2:17" x14ac:dyDescent="0.25">
      <c r="B42" s="59"/>
      <c r="C42" s="60"/>
      <c r="D42" s="60"/>
      <c r="E42" s="60"/>
      <c r="F42" s="60"/>
      <c r="G42" s="60"/>
      <c r="H42" s="61"/>
      <c r="J42" s="59"/>
      <c r="K42" s="60"/>
      <c r="L42" s="60"/>
      <c r="M42" s="60"/>
      <c r="N42" s="60"/>
      <c r="O42" s="60"/>
      <c r="P42" s="61"/>
      <c r="Q42" s="49"/>
    </row>
    <row r="43" spans="2:17" x14ac:dyDescent="0.25">
      <c r="B43" s="59"/>
      <c r="C43" s="60"/>
      <c r="D43" s="60"/>
      <c r="E43" s="60"/>
      <c r="F43" s="60"/>
      <c r="G43" s="60"/>
      <c r="H43" s="61"/>
      <c r="J43" s="59"/>
      <c r="K43" s="60"/>
      <c r="L43" s="60"/>
      <c r="M43" s="60"/>
      <c r="N43" s="60"/>
      <c r="O43" s="60"/>
      <c r="P43" s="61"/>
      <c r="Q43" s="49"/>
    </row>
    <row r="44" spans="2:17" x14ac:dyDescent="0.25">
      <c r="B44" s="59"/>
      <c r="C44" s="60"/>
      <c r="D44" s="60"/>
      <c r="E44" s="60"/>
      <c r="F44" s="60"/>
      <c r="G44" s="60"/>
      <c r="H44" s="61"/>
      <c r="J44" s="59"/>
      <c r="K44" s="60"/>
      <c r="L44" s="60"/>
      <c r="M44" s="60"/>
      <c r="N44" s="60"/>
      <c r="O44" s="60"/>
      <c r="P44" s="61"/>
      <c r="Q44" s="49"/>
    </row>
    <row r="45" spans="2:17" x14ac:dyDescent="0.25">
      <c r="B45" s="59"/>
      <c r="C45" s="60"/>
      <c r="D45" s="60"/>
      <c r="E45" s="60"/>
      <c r="F45" s="60"/>
      <c r="G45" s="60"/>
      <c r="H45" s="61"/>
      <c r="J45" s="59"/>
      <c r="K45" s="60"/>
      <c r="L45" s="60"/>
      <c r="M45" s="60"/>
      <c r="N45" s="60"/>
      <c r="O45" s="60"/>
      <c r="P45" s="61"/>
      <c r="Q45" s="49"/>
    </row>
    <row r="46" spans="2:17" x14ac:dyDescent="0.25">
      <c r="B46" s="59"/>
      <c r="C46" s="60"/>
      <c r="D46" s="60"/>
      <c r="E46" s="60"/>
      <c r="F46" s="60"/>
      <c r="G46" s="60"/>
      <c r="H46" s="61"/>
      <c r="J46" s="59"/>
      <c r="K46" s="60"/>
      <c r="L46" s="60"/>
      <c r="M46" s="60"/>
      <c r="N46" s="60"/>
      <c r="O46" s="60"/>
      <c r="P46" s="61"/>
      <c r="Q46" s="49"/>
    </row>
    <row r="47" spans="2:17" x14ac:dyDescent="0.25">
      <c r="B47" s="59"/>
      <c r="C47" s="60"/>
      <c r="D47" s="60"/>
      <c r="E47" s="60"/>
      <c r="F47" s="60"/>
      <c r="G47" s="60"/>
      <c r="H47" s="61"/>
      <c r="J47" s="59"/>
      <c r="K47" s="60"/>
      <c r="L47" s="60"/>
      <c r="M47" s="60"/>
      <c r="N47" s="60"/>
      <c r="O47" s="60"/>
      <c r="P47" s="61"/>
      <c r="Q47" s="49"/>
    </row>
    <row r="48" spans="2:17" x14ac:dyDescent="0.25">
      <c r="B48" s="62"/>
      <c r="C48" s="63"/>
      <c r="D48" s="63"/>
      <c r="E48" s="63"/>
      <c r="F48" s="63"/>
      <c r="G48" s="63"/>
      <c r="H48" s="64"/>
      <c r="J48" s="62"/>
      <c r="K48" s="63"/>
      <c r="L48" s="63"/>
      <c r="M48" s="63"/>
      <c r="N48" s="63"/>
      <c r="O48" s="63"/>
      <c r="P48" s="64"/>
      <c r="Q48" s="49"/>
    </row>
    <row r="49" spans="2:17" x14ac:dyDescent="0.25">
      <c r="J49" s="48"/>
      <c r="K49" s="48"/>
      <c r="L49" s="49"/>
      <c r="M49" s="49"/>
      <c r="N49" s="49"/>
      <c r="O49" s="49"/>
      <c r="P49" s="49"/>
      <c r="Q49" s="49"/>
    </row>
    <row r="50" spans="2:17" x14ac:dyDescent="0.25">
      <c r="B50" s="29" t="s">
        <v>457</v>
      </c>
      <c r="J50" s="48"/>
      <c r="K50" s="48"/>
      <c r="L50" s="49"/>
      <c r="M50" s="49"/>
      <c r="N50" s="49"/>
      <c r="O50" s="49"/>
      <c r="P50" s="49"/>
      <c r="Q50" s="49"/>
    </row>
    <row r="51" spans="2:17" x14ac:dyDescent="0.25">
      <c r="B51" s="65" t="s">
        <v>458</v>
      </c>
      <c r="C51" s="66" t="s">
        <v>459</v>
      </c>
      <c r="D51" s="67"/>
      <c r="E51" s="68"/>
      <c r="J51" s="48"/>
      <c r="K51" s="48"/>
      <c r="L51" s="49"/>
      <c r="M51" s="49"/>
      <c r="N51" s="49"/>
      <c r="O51" s="49"/>
      <c r="P51" s="49"/>
      <c r="Q51" s="49"/>
    </row>
    <row r="52" spans="2:17" x14ac:dyDescent="0.25">
      <c r="B52" s="69" t="s">
        <v>449</v>
      </c>
      <c r="C52" s="60" t="s">
        <v>460</v>
      </c>
      <c r="D52" s="60"/>
      <c r="E52" s="61"/>
      <c r="J52" s="48"/>
      <c r="K52" s="48"/>
      <c r="L52" s="49"/>
      <c r="M52" s="49"/>
      <c r="N52" s="49"/>
      <c r="O52" s="49"/>
      <c r="P52" s="49"/>
      <c r="Q52" s="49"/>
    </row>
    <row r="53" spans="2:17" x14ac:dyDescent="0.25">
      <c r="B53" s="69"/>
      <c r="C53" s="60" t="s">
        <v>461</v>
      </c>
      <c r="D53" s="60"/>
      <c r="E53" s="61"/>
      <c r="J53" s="48"/>
      <c r="K53" s="48"/>
      <c r="L53" s="49"/>
      <c r="M53" s="49"/>
      <c r="N53" s="49"/>
      <c r="O53" s="49"/>
      <c r="P53" s="49"/>
      <c r="Q53" s="49"/>
    </row>
    <row r="54" spans="2:17" x14ac:dyDescent="0.25">
      <c r="B54" s="69"/>
      <c r="C54" s="60" t="s">
        <v>462</v>
      </c>
      <c r="D54" s="60"/>
      <c r="E54" s="61"/>
      <c r="J54" s="48"/>
      <c r="K54" s="48"/>
      <c r="L54" s="49"/>
      <c r="M54" s="49"/>
      <c r="N54" s="49"/>
      <c r="O54" s="49"/>
      <c r="P54" s="49"/>
      <c r="Q54" s="49"/>
    </row>
    <row r="55" spans="2:17" x14ac:dyDescent="0.25">
      <c r="B55" s="69"/>
      <c r="C55" s="60" t="s">
        <v>463</v>
      </c>
      <c r="D55" s="60"/>
      <c r="E55" s="61"/>
      <c r="J55" s="48"/>
      <c r="K55" s="48"/>
      <c r="L55" s="49"/>
      <c r="M55" s="49"/>
      <c r="N55" s="49"/>
      <c r="O55" s="49"/>
      <c r="P55" s="49"/>
      <c r="Q55" s="49"/>
    </row>
    <row r="56" spans="2:17" x14ac:dyDescent="0.25">
      <c r="B56" s="70"/>
      <c r="C56" s="63" t="s">
        <v>464</v>
      </c>
      <c r="D56" s="63"/>
      <c r="E56" s="64"/>
      <c r="J56" s="48"/>
      <c r="K56" s="48"/>
      <c r="L56" s="49"/>
      <c r="M56" s="49"/>
      <c r="N56" s="49"/>
      <c r="O56" s="49"/>
      <c r="P56" s="49"/>
      <c r="Q56" s="49"/>
    </row>
    <row r="57" spans="2:17" x14ac:dyDescent="0.25">
      <c r="B57" s="71" t="s">
        <v>454</v>
      </c>
      <c r="C57" s="72" t="s">
        <v>461</v>
      </c>
      <c r="D57" s="73"/>
      <c r="E57" s="74"/>
      <c r="J57" s="48"/>
      <c r="K57" s="48"/>
      <c r="L57" s="49"/>
      <c r="M57" s="49"/>
      <c r="N57" s="49"/>
      <c r="O57" s="49"/>
      <c r="P57" s="49"/>
      <c r="Q57" s="49"/>
    </row>
    <row r="58" spans="2:17" x14ac:dyDescent="0.25">
      <c r="B58" s="71" t="s">
        <v>450</v>
      </c>
      <c r="C58" s="72" t="s">
        <v>461</v>
      </c>
      <c r="D58" s="73"/>
      <c r="E58" s="74"/>
      <c r="J58" s="48"/>
      <c r="K58" s="48"/>
      <c r="L58" s="49"/>
      <c r="M58" s="49"/>
      <c r="N58" s="49"/>
      <c r="O58" s="49"/>
      <c r="P58" s="49"/>
      <c r="Q58" s="49"/>
    </row>
    <row r="59" spans="2:17" x14ac:dyDescent="0.25">
      <c r="B59" s="70" t="s">
        <v>455</v>
      </c>
      <c r="C59" s="63" t="s">
        <v>461</v>
      </c>
      <c r="D59" s="63"/>
      <c r="E59" s="64"/>
      <c r="J59" s="48"/>
      <c r="K59" s="48"/>
      <c r="L59" s="49"/>
      <c r="M59" s="49"/>
      <c r="N59" s="49"/>
      <c r="O59" s="49"/>
      <c r="P59" s="49"/>
      <c r="Q59" s="49"/>
    </row>
    <row r="60" spans="2:17" x14ac:dyDescent="0.25">
      <c r="B60" s="1"/>
      <c r="C60" s="1"/>
      <c r="D60" s="1"/>
      <c r="E60" s="1"/>
      <c r="J60" s="48"/>
      <c r="K60" s="48"/>
      <c r="L60" s="49"/>
      <c r="M60" s="49"/>
      <c r="N60" s="49"/>
      <c r="O60" s="49"/>
      <c r="P60" s="49"/>
      <c r="Q60" s="49"/>
    </row>
    <row r="61" spans="2:17" x14ac:dyDescent="0.25">
      <c r="J61" s="48"/>
      <c r="K61" s="48"/>
      <c r="L61" s="49"/>
      <c r="M61" s="49"/>
      <c r="N61" s="49"/>
      <c r="O61" s="49"/>
      <c r="P61" s="49"/>
      <c r="Q61" s="49"/>
    </row>
    <row r="62" spans="2:17" x14ac:dyDescent="0.25">
      <c r="J62" s="48"/>
      <c r="K62" s="48"/>
      <c r="L62" s="49"/>
      <c r="M62" s="49"/>
      <c r="N62" s="49"/>
      <c r="O62" s="49"/>
      <c r="P62" s="49"/>
      <c r="Q62" s="49"/>
    </row>
    <row r="63" spans="2:17" x14ac:dyDescent="0.25">
      <c r="J63" s="48"/>
      <c r="K63" s="48"/>
      <c r="L63" s="49"/>
      <c r="M63" s="49"/>
      <c r="N63" s="49"/>
      <c r="O63" s="49"/>
      <c r="P63" s="49"/>
      <c r="Q63" s="49"/>
    </row>
    <row r="64" spans="2:17" x14ac:dyDescent="0.25">
      <c r="J64" s="48"/>
      <c r="K64" s="48"/>
      <c r="L64" s="49"/>
      <c r="M64" s="49"/>
      <c r="N64" s="49"/>
      <c r="O64" s="49"/>
      <c r="P64" s="49"/>
      <c r="Q64" s="49"/>
    </row>
    <row r="65" spans="10:17" x14ac:dyDescent="0.25">
      <c r="J65" s="48"/>
      <c r="K65" s="48"/>
      <c r="L65" s="49"/>
      <c r="M65" s="49"/>
      <c r="N65" s="49"/>
      <c r="O65" s="49"/>
      <c r="P65" s="49"/>
      <c r="Q65" s="49"/>
    </row>
    <row r="66" spans="10:17" x14ac:dyDescent="0.25">
      <c r="J66" s="48"/>
      <c r="K66" s="48"/>
      <c r="L66" s="49"/>
      <c r="M66" s="49"/>
      <c r="N66" s="49"/>
      <c r="O66" s="49"/>
      <c r="P66" s="49"/>
      <c r="Q66" s="49"/>
    </row>
    <row r="67" spans="10:17" x14ac:dyDescent="0.25">
      <c r="J67" s="48"/>
      <c r="K67" s="48"/>
      <c r="L67" s="49"/>
      <c r="M67" s="49"/>
      <c r="N67" s="49"/>
      <c r="O67" s="49"/>
      <c r="P67" s="49"/>
      <c r="Q67" s="49"/>
    </row>
    <row r="68" spans="10:17" x14ac:dyDescent="0.25">
      <c r="J68" s="48"/>
      <c r="K68" s="48"/>
      <c r="L68" s="49"/>
      <c r="M68" s="49"/>
      <c r="N68" s="49"/>
      <c r="O68" s="49"/>
      <c r="P68" s="49"/>
      <c r="Q68" s="49"/>
    </row>
    <row r="69" spans="10:17" x14ac:dyDescent="0.25">
      <c r="J69" s="48"/>
      <c r="K69" s="48"/>
      <c r="L69" s="49"/>
      <c r="M69" s="49"/>
      <c r="N69" s="49"/>
      <c r="O69" s="49"/>
      <c r="P69" s="49"/>
      <c r="Q69" s="49"/>
    </row>
    <row r="70" spans="10:17" x14ac:dyDescent="0.25">
      <c r="J70" s="48"/>
      <c r="K70" s="48"/>
      <c r="L70" s="49"/>
      <c r="M70" s="49"/>
      <c r="N70" s="49"/>
      <c r="O70" s="49"/>
      <c r="P70" s="49"/>
      <c r="Q70" s="49"/>
    </row>
    <row r="71" spans="10:17" x14ac:dyDescent="0.25">
      <c r="J71" s="48"/>
      <c r="K71" s="48"/>
      <c r="L71" s="49"/>
      <c r="M71" s="49"/>
      <c r="N71" s="49"/>
      <c r="O71" s="49"/>
      <c r="P71" s="49"/>
      <c r="Q71" s="49"/>
    </row>
    <row r="72" spans="10:17" x14ac:dyDescent="0.25">
      <c r="J72" s="48"/>
      <c r="K72" s="48"/>
      <c r="L72" s="49"/>
      <c r="M72" s="49"/>
      <c r="N72" s="49"/>
      <c r="O72" s="49"/>
      <c r="P72" s="49"/>
      <c r="Q72" s="49"/>
    </row>
    <row r="73" spans="10:17" x14ac:dyDescent="0.25">
      <c r="J73" s="48"/>
      <c r="K73" s="48"/>
      <c r="L73" s="49"/>
      <c r="M73" s="49"/>
      <c r="N73" s="49"/>
      <c r="O73" s="49"/>
      <c r="P73" s="49"/>
      <c r="Q73" s="49"/>
    </row>
    <row r="74" spans="10:17" x14ac:dyDescent="0.25">
      <c r="J74" s="48"/>
      <c r="K74" s="48"/>
      <c r="L74" s="49"/>
      <c r="M74" s="49"/>
      <c r="N74" s="49"/>
      <c r="O74" s="49"/>
      <c r="P74" s="49"/>
      <c r="Q74" s="49"/>
    </row>
    <row r="75" spans="10:17" x14ac:dyDescent="0.25">
      <c r="J75" s="48"/>
      <c r="K75" s="48"/>
      <c r="L75" s="49"/>
      <c r="M75" s="49"/>
      <c r="N75" s="49"/>
      <c r="O75" s="49"/>
      <c r="P75" s="49"/>
      <c r="Q75" s="49"/>
    </row>
    <row r="76" spans="10:17" x14ac:dyDescent="0.25">
      <c r="J76" s="48"/>
      <c r="K76" s="48"/>
      <c r="L76" s="49"/>
      <c r="M76" s="49"/>
      <c r="N76" s="49"/>
      <c r="O76" s="49"/>
      <c r="P76" s="49"/>
      <c r="Q76" s="49"/>
    </row>
    <row r="77" spans="10:17" x14ac:dyDescent="0.25">
      <c r="J77" s="48"/>
      <c r="K77" s="48"/>
      <c r="L77" s="49"/>
      <c r="M77" s="49"/>
      <c r="N77" s="49"/>
      <c r="O77" s="49"/>
      <c r="P77" s="49"/>
      <c r="Q77" s="49"/>
    </row>
    <row r="78" spans="10:17" x14ac:dyDescent="0.25">
      <c r="J78" s="48"/>
      <c r="K78" s="48"/>
      <c r="L78" s="49"/>
      <c r="M78" s="49"/>
      <c r="N78" s="49"/>
      <c r="O78" s="49"/>
      <c r="P78" s="49"/>
      <c r="Q78" s="49"/>
    </row>
    <row r="79" spans="10:17" x14ac:dyDescent="0.25">
      <c r="J79" s="48"/>
      <c r="K79" s="48"/>
      <c r="L79" s="49"/>
      <c r="M79" s="49"/>
      <c r="N79" s="49"/>
      <c r="O79" s="49"/>
      <c r="P79" s="49"/>
      <c r="Q79" s="49"/>
    </row>
    <row r="80" spans="10:17" x14ac:dyDescent="0.25">
      <c r="J80" s="48"/>
      <c r="K80" s="48"/>
      <c r="L80" s="49"/>
      <c r="M80" s="49"/>
      <c r="N80" s="49"/>
      <c r="O80" s="49"/>
      <c r="P80" s="49"/>
      <c r="Q80" s="49"/>
    </row>
    <row r="81" spans="10:17" x14ac:dyDescent="0.25">
      <c r="J81" s="48"/>
      <c r="K81" s="48"/>
      <c r="L81" s="49"/>
      <c r="M81" s="49"/>
      <c r="N81" s="49"/>
      <c r="O81" s="49"/>
      <c r="P81" s="49"/>
      <c r="Q81" s="49"/>
    </row>
    <row r="82" spans="10:17" x14ac:dyDescent="0.25">
      <c r="J82" s="48"/>
      <c r="K82" s="48"/>
      <c r="L82" s="49"/>
      <c r="M82" s="49"/>
      <c r="N82" s="49"/>
      <c r="O82" s="49"/>
      <c r="P82" s="49"/>
      <c r="Q82" s="49"/>
    </row>
    <row r="83" spans="10:17" x14ac:dyDescent="0.25">
      <c r="J83" s="48"/>
      <c r="K83" s="48"/>
      <c r="L83" s="49"/>
      <c r="M83" s="49"/>
      <c r="N83" s="49"/>
      <c r="O83" s="49"/>
      <c r="P83" s="49"/>
      <c r="Q83" s="49"/>
    </row>
    <row r="84" spans="10:17" x14ac:dyDescent="0.25">
      <c r="J84" s="48"/>
      <c r="K84" s="48"/>
      <c r="L84" s="1"/>
      <c r="M84" s="1"/>
      <c r="N84" s="1"/>
      <c r="O84" s="1"/>
      <c r="P84" s="1"/>
      <c r="Q84" s="1"/>
    </row>
    <row r="85" spans="10:17" x14ac:dyDescent="0.25">
      <c r="J85" s="48"/>
      <c r="K85" s="48"/>
      <c r="L85" s="1"/>
      <c r="M85" s="1"/>
      <c r="N85" s="1"/>
      <c r="O85" s="1"/>
      <c r="P85" s="1"/>
      <c r="Q85" s="1"/>
    </row>
    <row r="86" spans="10:17" x14ac:dyDescent="0.25">
      <c r="J86" s="48"/>
      <c r="K86" s="48"/>
      <c r="L86" s="1"/>
      <c r="M86" s="1"/>
      <c r="N86" s="1"/>
      <c r="O86" s="1"/>
      <c r="P86" s="1"/>
      <c r="Q86" s="1"/>
    </row>
    <row r="87" spans="10:17" x14ac:dyDescent="0.25">
      <c r="J87" s="48"/>
      <c r="K87" s="48"/>
      <c r="L87" s="1"/>
      <c r="M87" s="1"/>
      <c r="N87" s="1"/>
      <c r="O87" s="1"/>
      <c r="P87" s="1"/>
      <c r="Q87" s="1"/>
    </row>
    <row r="88" spans="10:17" x14ac:dyDescent="0.25">
      <c r="J88" s="48"/>
      <c r="K88" s="48"/>
      <c r="L88" s="1"/>
      <c r="M88" s="1"/>
      <c r="N88" s="1"/>
      <c r="O88" s="1"/>
      <c r="P88" s="1"/>
      <c r="Q88" s="1"/>
    </row>
    <row r="89" spans="10:17" x14ac:dyDescent="0.25">
      <c r="J89" s="48"/>
      <c r="K89" s="48"/>
      <c r="L89" s="1"/>
      <c r="M89" s="1"/>
      <c r="N89" s="1"/>
      <c r="O89" s="1"/>
      <c r="P89" s="1"/>
      <c r="Q89" s="1"/>
    </row>
    <row r="90" spans="10:17" x14ac:dyDescent="0.25">
      <c r="J90" s="48"/>
      <c r="K90" s="48"/>
      <c r="L90" s="1"/>
      <c r="M90" s="1"/>
      <c r="N90" s="1"/>
      <c r="O90" s="1"/>
      <c r="P90" s="1"/>
      <c r="Q90" s="1"/>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zoomScaleNormal="100" workbookViewId="0"/>
  </sheetViews>
  <sheetFormatPr defaultRowHeight="15" x14ac:dyDescent="0.25"/>
  <cols>
    <col min="1" max="1" width="2.42578125" style="17" customWidth="1"/>
    <col min="2" max="2" width="6.5703125" style="17" customWidth="1"/>
    <col min="3" max="16384" width="9.140625" style="17"/>
  </cols>
  <sheetData>
    <row r="2" spans="1:27" s="8" customFormat="1" ht="27" customHeight="1" x14ac:dyDescent="0.45">
      <c r="A2" s="42"/>
      <c r="B2" s="5" t="s">
        <v>130</v>
      </c>
      <c r="D2" s="5"/>
      <c r="E2" s="6"/>
      <c r="F2" s="7"/>
      <c r="G2" s="7"/>
      <c r="H2" s="7"/>
      <c r="I2" s="7"/>
      <c r="J2" s="7"/>
      <c r="K2" s="7"/>
      <c r="L2" s="7"/>
      <c r="M2" s="7"/>
      <c r="N2" s="7"/>
      <c r="O2" s="7"/>
      <c r="P2" s="7"/>
      <c r="Q2" s="7"/>
      <c r="R2" s="7"/>
      <c r="S2" s="7"/>
      <c r="T2" s="7"/>
      <c r="U2" s="7"/>
      <c r="V2" s="7"/>
      <c r="W2" s="7"/>
      <c r="X2" s="7"/>
      <c r="Y2" s="7"/>
      <c r="Z2" s="7"/>
      <c r="AA2"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64"/>
  <sheetViews>
    <sheetView showGridLines="0" tabSelected="1" zoomScale="160" zoomScaleNormal="160" workbookViewId="0">
      <pane xSplit="3" ySplit="2" topLeftCell="I42" activePane="bottomRight" state="frozen"/>
      <selection activeCell="D25" sqref="D25"/>
      <selection pane="topRight" activeCell="D25" sqref="D25"/>
      <selection pane="bottomLeft" activeCell="D25" sqref="D25"/>
      <selection pane="bottomRight" activeCell="P27" sqref="P27"/>
    </sheetView>
  </sheetViews>
  <sheetFormatPr defaultRowHeight="15" x14ac:dyDescent="0.25"/>
  <cols>
    <col min="1" max="1" width="2.5703125" style="2" customWidth="1"/>
    <col min="2" max="2" width="23.7109375" style="85" customWidth="1"/>
    <col min="3" max="3" width="20.5703125" style="2" customWidth="1"/>
    <col min="4" max="4" width="7" style="2" customWidth="1"/>
    <col min="5" max="5" width="32.85546875" style="2" customWidth="1"/>
    <col min="6" max="6" width="7" style="2" customWidth="1"/>
    <col min="7" max="7" width="38.5703125" style="2" customWidth="1"/>
    <col min="8" max="8" width="7.5703125" style="2" customWidth="1"/>
    <col min="9" max="9" width="10.140625" style="2" customWidth="1"/>
    <col min="10" max="10" width="5.28515625" style="2" customWidth="1"/>
    <col min="11" max="11" width="6.5703125" style="2" customWidth="1"/>
    <col min="12" max="12" width="19.5703125" style="2" customWidth="1"/>
    <col min="13" max="13" width="31.7109375" style="2" customWidth="1"/>
    <col min="14" max="14" width="5.28515625" style="89" customWidth="1"/>
    <col min="15" max="15" width="32.85546875" style="89" customWidth="1"/>
    <col min="16" max="16" width="39.85546875" style="2" customWidth="1"/>
    <col min="17" max="17" width="10.140625" style="2" customWidth="1"/>
    <col min="18" max="19" width="12.42578125" style="2" customWidth="1"/>
    <col min="20" max="20" width="42.28515625" style="89" customWidth="1"/>
    <col min="21" max="22" width="30.42578125" style="2" customWidth="1"/>
    <col min="23" max="23" width="15.5703125" style="2" customWidth="1"/>
    <col min="24" max="24" width="10.140625" style="2" customWidth="1"/>
    <col min="25" max="25" width="32.85546875" style="2" customWidth="1"/>
    <col min="26" max="26" width="68" style="2" customWidth="1"/>
    <col min="27" max="16384" width="9.140625" style="2"/>
  </cols>
  <sheetData>
    <row r="1" spans="2:26" ht="26.25" customHeight="1" x14ac:dyDescent="0.25">
      <c r="F1" s="86"/>
      <c r="G1" s="87" t="s">
        <v>58</v>
      </c>
      <c r="H1" s="9"/>
      <c r="I1" s="9"/>
      <c r="J1" s="9"/>
      <c r="K1" s="9"/>
      <c r="L1" s="9"/>
      <c r="M1" s="9"/>
      <c r="N1" s="9"/>
      <c r="O1" s="88"/>
      <c r="P1" s="128" t="s">
        <v>59</v>
      </c>
      <c r="Q1" s="129"/>
      <c r="R1" s="129"/>
      <c r="S1" s="129"/>
      <c r="T1" s="129"/>
      <c r="U1" s="129"/>
      <c r="V1" s="129"/>
      <c r="W1" s="129"/>
      <c r="X1" s="129"/>
      <c r="Y1" s="130"/>
    </row>
    <row r="2" spans="2:26" s="89" customFormat="1" ht="36" customHeight="1" x14ac:dyDescent="0.25">
      <c r="B2" s="90" t="s">
        <v>338</v>
      </c>
      <c r="C2" s="91" t="s">
        <v>0</v>
      </c>
      <c r="D2" s="76" t="s">
        <v>32</v>
      </c>
      <c r="E2" s="92" t="s">
        <v>70</v>
      </c>
      <c r="F2" s="91" t="s">
        <v>19</v>
      </c>
      <c r="G2" s="77" t="s">
        <v>95</v>
      </c>
      <c r="H2" s="78" t="s">
        <v>99</v>
      </c>
      <c r="I2" s="79" t="s">
        <v>90</v>
      </c>
      <c r="J2" s="78" t="s">
        <v>89</v>
      </c>
      <c r="K2" s="78" t="s">
        <v>83</v>
      </c>
      <c r="L2" s="78" t="s">
        <v>94</v>
      </c>
      <c r="M2" s="78" t="s">
        <v>171</v>
      </c>
      <c r="N2" s="80" t="s">
        <v>465</v>
      </c>
      <c r="O2" s="81" t="s">
        <v>466</v>
      </c>
      <c r="P2" s="82" t="s">
        <v>96</v>
      </c>
      <c r="Q2" s="83" t="s">
        <v>91</v>
      </c>
      <c r="R2" s="82" t="s">
        <v>98</v>
      </c>
      <c r="S2" s="83" t="s">
        <v>83</v>
      </c>
      <c r="T2" s="83" t="s">
        <v>218</v>
      </c>
      <c r="U2" s="83" t="s">
        <v>163</v>
      </c>
      <c r="V2" s="83" t="s">
        <v>164</v>
      </c>
      <c r="W2" s="83" t="s">
        <v>465</v>
      </c>
      <c r="X2" s="82" t="s">
        <v>97</v>
      </c>
      <c r="Y2" s="84" t="s">
        <v>467</v>
      </c>
      <c r="Z2" s="93" t="s">
        <v>2</v>
      </c>
    </row>
    <row r="3" spans="2:26" s="111" customFormat="1" ht="22.5" x14ac:dyDescent="0.25">
      <c r="B3" s="112" t="s">
        <v>345</v>
      </c>
      <c r="C3" s="113" t="s">
        <v>68</v>
      </c>
      <c r="D3" s="114" t="s">
        <v>33</v>
      </c>
      <c r="E3" s="115" t="s">
        <v>505</v>
      </c>
      <c r="F3" s="113" t="s">
        <v>20</v>
      </c>
      <c r="G3" s="116" t="s">
        <v>61</v>
      </c>
      <c r="H3" s="117" t="s">
        <v>61</v>
      </c>
      <c r="I3" s="117" t="s">
        <v>1</v>
      </c>
      <c r="J3" s="117" t="s">
        <v>1</v>
      </c>
      <c r="K3" s="117" t="s">
        <v>1</v>
      </c>
      <c r="L3" s="117" t="s">
        <v>1</v>
      </c>
      <c r="M3" s="117"/>
      <c r="N3" s="117" t="s">
        <v>1</v>
      </c>
      <c r="O3" s="118" t="s">
        <v>210</v>
      </c>
      <c r="P3" s="116" t="s">
        <v>23</v>
      </c>
      <c r="Q3" s="117" t="s">
        <v>62</v>
      </c>
      <c r="R3" s="117" t="s">
        <v>1</v>
      </c>
      <c r="S3" s="117" t="s">
        <v>1</v>
      </c>
      <c r="T3" s="117" t="s">
        <v>1</v>
      </c>
      <c r="U3" s="117"/>
      <c r="V3" s="117"/>
      <c r="W3" s="117" t="s">
        <v>1</v>
      </c>
      <c r="X3" s="117" t="s">
        <v>31</v>
      </c>
      <c r="Y3" s="119" t="s">
        <v>211</v>
      </c>
      <c r="Z3" s="120"/>
    </row>
    <row r="4" spans="2:26" s="97" customFormat="1" ht="33.75" x14ac:dyDescent="0.25">
      <c r="B4" s="98" t="s">
        <v>345</v>
      </c>
      <c r="C4" s="99" t="s">
        <v>157</v>
      </c>
      <c r="D4" s="100" t="s">
        <v>158</v>
      </c>
      <c r="E4" s="101" t="s">
        <v>159</v>
      </c>
      <c r="F4" s="99" t="s">
        <v>20</v>
      </c>
      <c r="G4" s="102" t="s">
        <v>509</v>
      </c>
      <c r="H4" s="103" t="s">
        <v>160</v>
      </c>
      <c r="I4" s="103" t="s">
        <v>1</v>
      </c>
      <c r="J4" s="104" t="s">
        <v>1</v>
      </c>
      <c r="K4" s="103" t="s">
        <v>1</v>
      </c>
      <c r="L4" s="103" t="s">
        <v>1</v>
      </c>
      <c r="M4" s="105"/>
      <c r="N4" s="103" t="s">
        <v>24</v>
      </c>
      <c r="O4" s="106" t="s">
        <v>161</v>
      </c>
      <c r="P4" s="107" t="s">
        <v>28</v>
      </c>
      <c r="Q4" s="103" t="s">
        <v>160</v>
      </c>
      <c r="R4" s="104" t="s">
        <v>1</v>
      </c>
      <c r="S4" s="103" t="s">
        <v>1</v>
      </c>
      <c r="T4" s="103" t="s">
        <v>222</v>
      </c>
      <c r="U4" s="105"/>
      <c r="V4" s="105"/>
      <c r="W4" s="103" t="s">
        <v>24</v>
      </c>
      <c r="X4" s="103" t="s">
        <v>31</v>
      </c>
      <c r="Y4" s="106" t="s">
        <v>162</v>
      </c>
      <c r="Z4" s="108" t="s">
        <v>202</v>
      </c>
    </row>
    <row r="5" spans="2:26" s="97" customFormat="1" ht="33.75" x14ac:dyDescent="0.25">
      <c r="B5" s="98" t="s">
        <v>345</v>
      </c>
      <c r="C5" s="99" t="s">
        <v>192</v>
      </c>
      <c r="D5" s="100" t="s">
        <v>191</v>
      </c>
      <c r="E5" s="101" t="s">
        <v>193</v>
      </c>
      <c r="F5" s="99" t="s">
        <v>20</v>
      </c>
      <c r="G5" s="102" t="s">
        <v>510</v>
      </c>
      <c r="H5" s="103" t="s">
        <v>15</v>
      </c>
      <c r="I5" s="103" t="s">
        <v>1</v>
      </c>
      <c r="J5" s="104" t="s">
        <v>1</v>
      </c>
      <c r="K5" s="103" t="s">
        <v>1</v>
      </c>
      <c r="L5" s="103" t="s">
        <v>1</v>
      </c>
      <c r="M5" s="105"/>
      <c r="N5" s="103" t="s">
        <v>24</v>
      </c>
      <c r="O5" s="106" t="s">
        <v>220</v>
      </c>
      <c r="P5" s="107" t="s">
        <v>28</v>
      </c>
      <c r="Q5" s="103" t="s">
        <v>15</v>
      </c>
      <c r="R5" s="104" t="s">
        <v>1</v>
      </c>
      <c r="S5" s="103" t="s">
        <v>1</v>
      </c>
      <c r="T5" s="103" t="s">
        <v>223</v>
      </c>
      <c r="U5" s="105" t="s">
        <v>194</v>
      </c>
      <c r="V5" s="105" t="s">
        <v>194</v>
      </c>
      <c r="W5" s="103" t="s">
        <v>24</v>
      </c>
      <c r="X5" s="103" t="s">
        <v>31</v>
      </c>
      <c r="Y5" s="106" t="s">
        <v>198</v>
      </c>
      <c r="Z5" s="108" t="s">
        <v>201</v>
      </c>
    </row>
    <row r="6" spans="2:26" s="97" customFormat="1" ht="45" x14ac:dyDescent="0.25">
      <c r="B6" s="98" t="s">
        <v>345</v>
      </c>
      <c r="C6" s="99" t="s">
        <v>204</v>
      </c>
      <c r="D6" s="100" t="s">
        <v>199</v>
      </c>
      <c r="E6" s="101" t="s">
        <v>205</v>
      </c>
      <c r="F6" s="99" t="s">
        <v>20</v>
      </c>
      <c r="G6" s="102" t="s">
        <v>511</v>
      </c>
      <c r="H6" s="103" t="s">
        <v>200</v>
      </c>
      <c r="I6" s="103" t="s">
        <v>1</v>
      </c>
      <c r="J6" s="104" t="s">
        <v>1</v>
      </c>
      <c r="K6" s="103" t="s">
        <v>1</v>
      </c>
      <c r="L6" s="103" t="s">
        <v>1</v>
      </c>
      <c r="M6" s="105"/>
      <c r="N6" s="103" t="s">
        <v>24</v>
      </c>
      <c r="O6" s="106" t="s">
        <v>206</v>
      </c>
      <c r="P6" s="107" t="s">
        <v>28</v>
      </c>
      <c r="Q6" s="103" t="s">
        <v>200</v>
      </c>
      <c r="R6" s="104" t="s">
        <v>1</v>
      </c>
      <c r="S6" s="103" t="s">
        <v>1</v>
      </c>
      <c r="T6" s="103" t="s">
        <v>224</v>
      </c>
      <c r="U6" s="105"/>
      <c r="V6" s="105"/>
      <c r="W6" s="103" t="s">
        <v>24</v>
      </c>
      <c r="X6" s="103" t="s">
        <v>31</v>
      </c>
      <c r="Y6" s="106" t="s">
        <v>207</v>
      </c>
      <c r="Z6" s="108" t="s">
        <v>208</v>
      </c>
    </row>
    <row r="7" spans="2:26" s="97" customFormat="1" ht="45" x14ac:dyDescent="0.25">
      <c r="B7" s="98" t="s">
        <v>345</v>
      </c>
      <c r="C7" s="99" t="s">
        <v>72</v>
      </c>
      <c r="D7" s="103" t="s">
        <v>48</v>
      </c>
      <c r="E7" s="103" t="s">
        <v>69</v>
      </c>
      <c r="F7" s="99" t="s">
        <v>20</v>
      </c>
      <c r="G7" s="109" t="s">
        <v>516</v>
      </c>
      <c r="H7" s="103" t="s">
        <v>17</v>
      </c>
      <c r="I7" s="103" t="s">
        <v>1</v>
      </c>
      <c r="J7" s="103" t="s">
        <v>1</v>
      </c>
      <c r="K7" s="103" t="s">
        <v>1</v>
      </c>
      <c r="L7" s="103" t="s">
        <v>512</v>
      </c>
      <c r="M7" s="103"/>
      <c r="N7" s="103" t="s">
        <v>24</v>
      </c>
      <c r="O7" s="99" t="s">
        <v>76</v>
      </c>
      <c r="P7" s="109" t="s">
        <v>28</v>
      </c>
      <c r="Q7" s="103" t="s">
        <v>17</v>
      </c>
      <c r="R7" s="103" t="s">
        <v>1</v>
      </c>
      <c r="S7" s="103" t="s">
        <v>1</v>
      </c>
      <c r="T7" s="103" t="s">
        <v>226</v>
      </c>
      <c r="U7" s="103"/>
      <c r="V7" s="103"/>
      <c r="W7" s="103" t="s">
        <v>24</v>
      </c>
      <c r="X7" s="103" t="s">
        <v>31</v>
      </c>
      <c r="Y7" s="99" t="s">
        <v>79</v>
      </c>
      <c r="Z7" s="110"/>
    </row>
    <row r="8" spans="2:26" s="97" customFormat="1" ht="33.75" x14ac:dyDescent="0.25">
      <c r="B8" s="98" t="s">
        <v>345</v>
      </c>
      <c r="C8" s="99" t="s">
        <v>21</v>
      </c>
      <c r="D8" s="103" t="s">
        <v>46</v>
      </c>
      <c r="E8" s="103" t="s">
        <v>60</v>
      </c>
      <c r="F8" s="99" t="s">
        <v>20</v>
      </c>
      <c r="G8" s="109" t="s">
        <v>513</v>
      </c>
      <c r="H8" s="103" t="s">
        <v>14</v>
      </c>
      <c r="I8" s="103" t="s">
        <v>1</v>
      </c>
      <c r="J8" s="103" t="s">
        <v>1</v>
      </c>
      <c r="K8" s="103" t="s">
        <v>1</v>
      </c>
      <c r="L8" s="103" t="s">
        <v>1</v>
      </c>
      <c r="M8" s="103"/>
      <c r="N8" s="103" t="s">
        <v>24</v>
      </c>
      <c r="O8" s="99" t="s">
        <v>227</v>
      </c>
      <c r="P8" s="109" t="s">
        <v>28</v>
      </c>
      <c r="Q8" s="103" t="s">
        <v>14</v>
      </c>
      <c r="R8" s="103" t="s">
        <v>1</v>
      </c>
      <c r="S8" s="103" t="s">
        <v>1</v>
      </c>
      <c r="T8" s="103" t="s">
        <v>228</v>
      </c>
      <c r="U8" s="103"/>
      <c r="V8" s="103"/>
      <c r="W8" s="103" t="s">
        <v>24</v>
      </c>
      <c r="X8" s="103" t="s">
        <v>31</v>
      </c>
      <c r="Y8" s="99" t="s">
        <v>325</v>
      </c>
      <c r="Z8" s="110" t="s">
        <v>203</v>
      </c>
    </row>
    <row r="9" spans="2:26" s="121" customFormat="1" ht="45" x14ac:dyDescent="0.25">
      <c r="B9" s="112" t="s">
        <v>345</v>
      </c>
      <c r="C9" s="122" t="s">
        <v>302</v>
      </c>
      <c r="D9" s="123" t="s">
        <v>43</v>
      </c>
      <c r="E9" s="124" t="s">
        <v>304</v>
      </c>
      <c r="F9" s="122" t="s">
        <v>20</v>
      </c>
      <c r="G9" s="125" t="s">
        <v>514</v>
      </c>
      <c r="H9" s="123" t="s">
        <v>11</v>
      </c>
      <c r="I9" s="123" t="s">
        <v>240</v>
      </c>
      <c r="J9" s="124" t="s">
        <v>9</v>
      </c>
      <c r="K9" s="123" t="s">
        <v>82</v>
      </c>
      <c r="L9" s="126" t="s">
        <v>306</v>
      </c>
      <c r="M9" s="126" t="s">
        <v>142</v>
      </c>
      <c r="N9" s="123" t="s">
        <v>24</v>
      </c>
      <c r="O9" s="122" t="s">
        <v>119</v>
      </c>
      <c r="P9" s="125" t="s">
        <v>26</v>
      </c>
      <c r="Q9" s="123" t="s">
        <v>11</v>
      </c>
      <c r="R9" s="124" t="s">
        <v>9</v>
      </c>
      <c r="S9" s="123" t="s">
        <v>82</v>
      </c>
      <c r="T9" s="126" t="s">
        <v>235</v>
      </c>
      <c r="U9" s="126" t="s">
        <v>143</v>
      </c>
      <c r="V9" s="126" t="s">
        <v>143</v>
      </c>
      <c r="W9" s="123" t="s">
        <v>24</v>
      </c>
      <c r="X9" s="123" t="s">
        <v>31</v>
      </c>
      <c r="Y9" s="122" t="s">
        <v>124</v>
      </c>
      <c r="Z9" s="127" t="s">
        <v>181</v>
      </c>
    </row>
    <row r="10" spans="2:26" s="121" customFormat="1" ht="45" x14ac:dyDescent="0.25">
      <c r="B10" s="112" t="s">
        <v>345</v>
      </c>
      <c r="C10" s="122" t="s">
        <v>303</v>
      </c>
      <c r="D10" s="123" t="s">
        <v>43</v>
      </c>
      <c r="E10" s="124" t="s">
        <v>305</v>
      </c>
      <c r="F10" s="122" t="s">
        <v>20</v>
      </c>
      <c r="G10" s="125" t="s">
        <v>515</v>
      </c>
      <c r="H10" s="123" t="s">
        <v>11</v>
      </c>
      <c r="I10" s="123" t="s">
        <v>241</v>
      </c>
      <c r="J10" s="124" t="s">
        <v>9</v>
      </c>
      <c r="K10" s="123" t="s">
        <v>82</v>
      </c>
      <c r="L10" s="126" t="s">
        <v>279</v>
      </c>
      <c r="M10" s="126"/>
      <c r="N10" s="123" t="s">
        <v>24</v>
      </c>
      <c r="O10" s="122" t="s">
        <v>307</v>
      </c>
      <c r="P10" s="125" t="s">
        <v>26</v>
      </c>
      <c r="Q10" s="123" t="s">
        <v>11</v>
      </c>
      <c r="R10" s="124" t="s">
        <v>9</v>
      </c>
      <c r="S10" s="123" t="s">
        <v>82</v>
      </c>
      <c r="T10" s="126" t="s">
        <v>235</v>
      </c>
      <c r="U10" s="126" t="s">
        <v>143</v>
      </c>
      <c r="V10" s="126" t="s">
        <v>143</v>
      </c>
      <c r="W10" s="123" t="s">
        <v>24</v>
      </c>
      <c r="X10" s="123" t="s">
        <v>31</v>
      </c>
      <c r="Y10" s="122" t="s">
        <v>124</v>
      </c>
      <c r="Z10" s="127"/>
    </row>
    <row r="11" spans="2:26" s="121" customFormat="1" ht="45" x14ac:dyDescent="0.25">
      <c r="B11" s="112" t="s">
        <v>345</v>
      </c>
      <c r="C11" s="122" t="s">
        <v>308</v>
      </c>
      <c r="D11" s="123" t="s">
        <v>44</v>
      </c>
      <c r="E11" s="124" t="s">
        <v>310</v>
      </c>
      <c r="F11" s="122" t="s">
        <v>20</v>
      </c>
      <c r="G11" s="125" t="s">
        <v>517</v>
      </c>
      <c r="H11" s="123" t="s">
        <v>11</v>
      </c>
      <c r="I11" s="123" t="s">
        <v>240</v>
      </c>
      <c r="J11" s="124" t="s">
        <v>10</v>
      </c>
      <c r="K11" s="123" t="s">
        <v>82</v>
      </c>
      <c r="L11" s="126" t="s">
        <v>312</v>
      </c>
      <c r="M11" s="126" t="s">
        <v>144</v>
      </c>
      <c r="N11" s="123" t="s">
        <v>24</v>
      </c>
      <c r="O11" s="122" t="s">
        <v>231</v>
      </c>
      <c r="P11" s="125" t="s">
        <v>26</v>
      </c>
      <c r="Q11" s="123" t="s">
        <v>11</v>
      </c>
      <c r="R11" s="124" t="s">
        <v>10</v>
      </c>
      <c r="S11" s="123" t="s">
        <v>82</v>
      </c>
      <c r="T11" s="126" t="s">
        <v>236</v>
      </c>
      <c r="U11" s="126" t="s">
        <v>145</v>
      </c>
      <c r="V11" s="126" t="s">
        <v>145</v>
      </c>
      <c r="W11" s="123" t="s">
        <v>24</v>
      </c>
      <c r="X11" s="123" t="s">
        <v>31</v>
      </c>
      <c r="Y11" s="122" t="s">
        <v>125</v>
      </c>
      <c r="Z11" s="127" t="s">
        <v>181</v>
      </c>
    </row>
    <row r="12" spans="2:26" s="121" customFormat="1" ht="45" x14ac:dyDescent="0.25">
      <c r="B12" s="112" t="s">
        <v>345</v>
      </c>
      <c r="C12" s="122" t="s">
        <v>309</v>
      </c>
      <c r="D12" s="123" t="s">
        <v>44</v>
      </c>
      <c r="E12" s="124" t="s">
        <v>311</v>
      </c>
      <c r="F12" s="122" t="s">
        <v>20</v>
      </c>
      <c r="G12" s="125" t="s">
        <v>518</v>
      </c>
      <c r="H12" s="123" t="s">
        <v>11</v>
      </c>
      <c r="I12" s="123" t="s">
        <v>241</v>
      </c>
      <c r="J12" s="124" t="s">
        <v>10</v>
      </c>
      <c r="K12" s="123" t="s">
        <v>82</v>
      </c>
      <c r="L12" s="126" t="s">
        <v>279</v>
      </c>
      <c r="M12" s="126"/>
      <c r="N12" s="123" t="s">
        <v>24</v>
      </c>
      <c r="O12" s="122" t="s">
        <v>313</v>
      </c>
      <c r="P12" s="125" t="s">
        <v>26</v>
      </c>
      <c r="Q12" s="123" t="s">
        <v>11</v>
      </c>
      <c r="R12" s="124" t="s">
        <v>10</v>
      </c>
      <c r="S12" s="123" t="s">
        <v>82</v>
      </c>
      <c r="T12" s="126" t="s">
        <v>236</v>
      </c>
      <c r="U12" s="126" t="s">
        <v>145</v>
      </c>
      <c r="V12" s="126" t="s">
        <v>145</v>
      </c>
      <c r="W12" s="123" t="s">
        <v>24</v>
      </c>
      <c r="X12" s="123" t="s">
        <v>31</v>
      </c>
      <c r="Y12" s="122" t="s">
        <v>125</v>
      </c>
      <c r="Z12" s="127"/>
    </row>
    <row r="13" spans="2:26" s="97" customFormat="1" ht="78.75" x14ac:dyDescent="0.25">
      <c r="B13" s="98" t="s">
        <v>345</v>
      </c>
      <c r="C13" s="99" t="s">
        <v>314</v>
      </c>
      <c r="D13" s="100" t="s">
        <v>73</v>
      </c>
      <c r="E13" s="101" t="s">
        <v>316</v>
      </c>
      <c r="F13" s="99" t="s">
        <v>20</v>
      </c>
      <c r="G13" s="102" t="s">
        <v>519</v>
      </c>
      <c r="H13" s="103" t="s">
        <v>71</v>
      </c>
      <c r="I13" s="103" t="s">
        <v>240</v>
      </c>
      <c r="J13" s="104" t="s">
        <v>1</v>
      </c>
      <c r="K13" s="103" t="s">
        <v>1</v>
      </c>
      <c r="L13" s="103" t="s">
        <v>318</v>
      </c>
      <c r="M13" s="105" t="s">
        <v>115</v>
      </c>
      <c r="N13" s="103" t="s">
        <v>24</v>
      </c>
      <c r="O13" s="106" t="s">
        <v>321</v>
      </c>
      <c r="P13" s="107" t="s">
        <v>74</v>
      </c>
      <c r="Q13" s="103" t="s">
        <v>71</v>
      </c>
      <c r="R13" s="104" t="s">
        <v>240</v>
      </c>
      <c r="S13" s="103" t="s">
        <v>1</v>
      </c>
      <c r="T13" s="103" t="s">
        <v>320</v>
      </c>
      <c r="U13" s="105" t="s">
        <v>116</v>
      </c>
      <c r="V13" s="105" t="s">
        <v>165</v>
      </c>
      <c r="W13" s="103" t="s">
        <v>24</v>
      </c>
      <c r="X13" s="103" t="s">
        <v>31</v>
      </c>
      <c r="Y13" s="106" t="s">
        <v>126</v>
      </c>
      <c r="Z13" s="108" t="s">
        <v>127</v>
      </c>
    </row>
    <row r="14" spans="2:26" s="97" customFormat="1" ht="78.75" x14ac:dyDescent="0.25">
      <c r="B14" s="98" t="s">
        <v>345</v>
      </c>
      <c r="C14" s="99" t="s">
        <v>315</v>
      </c>
      <c r="D14" s="100" t="s">
        <v>73</v>
      </c>
      <c r="E14" s="101" t="s">
        <v>317</v>
      </c>
      <c r="F14" s="99" t="s">
        <v>20</v>
      </c>
      <c r="G14" s="102" t="s">
        <v>520</v>
      </c>
      <c r="H14" s="103" t="s">
        <v>71</v>
      </c>
      <c r="I14" s="103" t="s">
        <v>241</v>
      </c>
      <c r="J14" s="104" t="s">
        <v>1</v>
      </c>
      <c r="K14" s="103" t="s">
        <v>1</v>
      </c>
      <c r="L14" s="103" t="s">
        <v>279</v>
      </c>
      <c r="M14" s="105"/>
      <c r="N14" s="103" t="s">
        <v>24</v>
      </c>
      <c r="O14" s="106" t="s">
        <v>319</v>
      </c>
      <c r="P14" s="107" t="s">
        <v>74</v>
      </c>
      <c r="Q14" s="103" t="s">
        <v>71</v>
      </c>
      <c r="R14" s="104" t="s">
        <v>241</v>
      </c>
      <c r="S14" s="103" t="s">
        <v>1</v>
      </c>
      <c r="T14" s="103" t="s">
        <v>318</v>
      </c>
      <c r="U14" s="105" t="s">
        <v>322</v>
      </c>
      <c r="V14" s="105" t="s">
        <v>322</v>
      </c>
      <c r="W14" s="103" t="s">
        <v>24</v>
      </c>
      <c r="X14" s="103" t="s">
        <v>31</v>
      </c>
      <c r="Y14" s="106" t="s">
        <v>323</v>
      </c>
      <c r="Z14" s="108"/>
    </row>
    <row r="15" spans="2:26" s="121" customFormat="1" ht="67.5" x14ac:dyDescent="0.25">
      <c r="B15" s="112" t="s">
        <v>346</v>
      </c>
      <c r="C15" s="122" t="s">
        <v>188</v>
      </c>
      <c r="D15" s="123" t="s">
        <v>187</v>
      </c>
      <c r="E15" s="124" t="s">
        <v>215</v>
      </c>
      <c r="F15" s="122" t="s">
        <v>101</v>
      </c>
      <c r="G15" s="125" t="s">
        <v>1</v>
      </c>
      <c r="H15" s="123" t="s">
        <v>1</v>
      </c>
      <c r="I15" s="123" t="s">
        <v>1</v>
      </c>
      <c r="J15" s="124" t="s">
        <v>1</v>
      </c>
      <c r="K15" s="123" t="s">
        <v>1</v>
      </c>
      <c r="L15" s="126" t="s">
        <v>1</v>
      </c>
      <c r="M15" s="126"/>
      <c r="N15" s="123" t="s">
        <v>1</v>
      </c>
      <c r="O15" s="122"/>
      <c r="P15" s="125" t="s">
        <v>55</v>
      </c>
      <c r="Q15" s="123" t="s">
        <v>189</v>
      </c>
      <c r="R15" s="124" t="s">
        <v>1</v>
      </c>
      <c r="S15" s="123" t="s">
        <v>1</v>
      </c>
      <c r="T15" s="126" t="s">
        <v>216</v>
      </c>
      <c r="U15" s="126" t="s">
        <v>468</v>
      </c>
      <c r="V15" s="126" t="s">
        <v>469</v>
      </c>
      <c r="W15" s="123" t="s">
        <v>24</v>
      </c>
      <c r="X15" s="123" t="s">
        <v>31</v>
      </c>
      <c r="Y15" s="122" t="s">
        <v>217</v>
      </c>
      <c r="Z15" s="127" t="s">
        <v>190</v>
      </c>
    </row>
    <row r="16" spans="2:26" s="97" customFormat="1" ht="33.75" x14ac:dyDescent="0.25">
      <c r="B16" s="98" t="s">
        <v>347</v>
      </c>
      <c r="C16" s="99" t="s">
        <v>149</v>
      </c>
      <c r="D16" s="100" t="s">
        <v>150</v>
      </c>
      <c r="E16" s="101" t="s">
        <v>151</v>
      </c>
      <c r="F16" s="99" t="s">
        <v>20</v>
      </c>
      <c r="G16" s="102" t="s">
        <v>521</v>
      </c>
      <c r="H16" s="103" t="s">
        <v>152</v>
      </c>
      <c r="I16" s="103" t="s">
        <v>153</v>
      </c>
      <c r="J16" s="104" t="s">
        <v>1</v>
      </c>
      <c r="K16" s="103" t="s">
        <v>1</v>
      </c>
      <c r="L16" s="103" t="s">
        <v>1</v>
      </c>
      <c r="M16" s="105"/>
      <c r="N16" s="103" t="s">
        <v>24</v>
      </c>
      <c r="O16" s="106" t="s">
        <v>219</v>
      </c>
      <c r="P16" s="107" t="s">
        <v>28</v>
      </c>
      <c r="Q16" s="103" t="s">
        <v>152</v>
      </c>
      <c r="R16" s="104" t="s">
        <v>1</v>
      </c>
      <c r="S16" s="103" t="s">
        <v>1</v>
      </c>
      <c r="T16" s="103" t="s">
        <v>221</v>
      </c>
      <c r="U16" s="105"/>
      <c r="V16" s="105"/>
      <c r="W16" s="103" t="s">
        <v>24</v>
      </c>
      <c r="X16" s="103" t="s">
        <v>31</v>
      </c>
      <c r="Y16" s="106" t="s">
        <v>154</v>
      </c>
      <c r="Z16" s="108" t="s">
        <v>155</v>
      </c>
    </row>
    <row r="17" spans="2:26" s="121" customFormat="1" ht="56.25" x14ac:dyDescent="0.25">
      <c r="B17" s="112" t="s">
        <v>347</v>
      </c>
      <c r="C17" s="122" t="s">
        <v>330</v>
      </c>
      <c r="D17" s="123" t="s">
        <v>34</v>
      </c>
      <c r="E17" s="124" t="s">
        <v>270</v>
      </c>
      <c r="F17" s="122" t="s">
        <v>13</v>
      </c>
      <c r="G17" s="125" t="s">
        <v>522</v>
      </c>
      <c r="H17" s="123" t="s">
        <v>82</v>
      </c>
      <c r="I17" s="123" t="s">
        <v>240</v>
      </c>
      <c r="J17" s="124" t="s">
        <v>1</v>
      </c>
      <c r="K17" s="123" t="s">
        <v>1</v>
      </c>
      <c r="L17" s="126" t="s">
        <v>225</v>
      </c>
      <c r="M17" s="126" t="s">
        <v>137</v>
      </c>
      <c r="N17" s="123" t="s">
        <v>24</v>
      </c>
      <c r="O17" s="122" t="s">
        <v>272</v>
      </c>
      <c r="P17" s="125" t="s">
        <v>1</v>
      </c>
      <c r="Q17" s="123" t="s">
        <v>1</v>
      </c>
      <c r="R17" s="124" t="s">
        <v>1</v>
      </c>
      <c r="S17" s="123" t="s">
        <v>1</v>
      </c>
      <c r="T17" s="126" t="s">
        <v>1</v>
      </c>
      <c r="U17" s="126" t="s">
        <v>1</v>
      </c>
      <c r="V17" s="126" t="s">
        <v>1</v>
      </c>
      <c r="W17" s="123" t="s">
        <v>1</v>
      </c>
      <c r="X17" s="123" t="s">
        <v>1</v>
      </c>
      <c r="Y17" s="122" t="s">
        <v>1</v>
      </c>
      <c r="Z17" s="127"/>
    </row>
    <row r="18" spans="2:26" s="121" customFormat="1" ht="67.5" x14ac:dyDescent="0.25">
      <c r="B18" s="112" t="s">
        <v>347</v>
      </c>
      <c r="C18" s="122" t="s">
        <v>331</v>
      </c>
      <c r="D18" s="123" t="s">
        <v>34</v>
      </c>
      <c r="E18" s="124" t="s">
        <v>270</v>
      </c>
      <c r="F18" s="122" t="s">
        <v>13</v>
      </c>
      <c r="G18" s="125" t="s">
        <v>523</v>
      </c>
      <c r="H18" s="123" t="s">
        <v>82</v>
      </c>
      <c r="I18" s="123" t="s">
        <v>241</v>
      </c>
      <c r="J18" s="124" t="s">
        <v>1</v>
      </c>
      <c r="K18" s="123" t="s">
        <v>1</v>
      </c>
      <c r="L18" s="126" t="s">
        <v>279</v>
      </c>
      <c r="M18" s="126"/>
      <c r="N18" s="123" t="s">
        <v>24</v>
      </c>
      <c r="O18" s="122" t="s">
        <v>271</v>
      </c>
      <c r="P18" s="125" t="s">
        <v>273</v>
      </c>
      <c r="Q18" s="123" t="s">
        <v>1</v>
      </c>
      <c r="R18" s="124" t="s">
        <v>1</v>
      </c>
      <c r="S18" s="123" t="s">
        <v>82</v>
      </c>
      <c r="T18" s="126" t="s">
        <v>225</v>
      </c>
      <c r="U18" s="126" t="s">
        <v>138</v>
      </c>
      <c r="V18" s="126" t="s">
        <v>138</v>
      </c>
      <c r="W18" s="123" t="s">
        <v>24</v>
      </c>
      <c r="X18" s="123" t="s">
        <v>31</v>
      </c>
      <c r="Y18" s="122" t="s">
        <v>118</v>
      </c>
      <c r="Z18" s="127" t="s">
        <v>102</v>
      </c>
    </row>
    <row r="19" spans="2:26" s="121" customFormat="1" ht="33.75" x14ac:dyDescent="0.25">
      <c r="B19" s="112" t="s">
        <v>347</v>
      </c>
      <c r="C19" s="122" t="s">
        <v>470</v>
      </c>
      <c r="D19" s="123" t="s">
        <v>471</v>
      </c>
      <c r="E19" s="124" t="s">
        <v>472</v>
      </c>
      <c r="F19" s="122" t="s">
        <v>20</v>
      </c>
      <c r="G19" s="125" t="s">
        <v>524</v>
      </c>
      <c r="H19" s="123" t="s">
        <v>3</v>
      </c>
      <c r="I19" s="123" t="s">
        <v>241</v>
      </c>
      <c r="J19" s="124" t="s">
        <v>1</v>
      </c>
      <c r="K19" s="123" t="s">
        <v>1</v>
      </c>
      <c r="L19" s="126" t="s">
        <v>1</v>
      </c>
      <c r="M19" s="126"/>
      <c r="N19" s="123" t="s">
        <v>24</v>
      </c>
      <c r="O19" s="122" t="s">
        <v>473</v>
      </c>
      <c r="P19" s="125" t="s">
        <v>28</v>
      </c>
      <c r="Q19" s="123" t="s">
        <v>3</v>
      </c>
      <c r="R19" s="124" t="s">
        <v>1</v>
      </c>
      <c r="S19" s="123" t="s">
        <v>1</v>
      </c>
      <c r="T19" s="126" t="s">
        <v>474</v>
      </c>
      <c r="U19" s="126" t="s">
        <v>475</v>
      </c>
      <c r="V19" s="126" t="s">
        <v>475</v>
      </c>
      <c r="W19" s="123" t="s">
        <v>24</v>
      </c>
      <c r="X19" s="123" t="s">
        <v>31</v>
      </c>
      <c r="Y19" s="122" t="s">
        <v>476</v>
      </c>
      <c r="Z19" s="127" t="s">
        <v>477</v>
      </c>
    </row>
    <row r="20" spans="2:26" s="121" customFormat="1" ht="33.75" x14ac:dyDescent="0.25">
      <c r="B20" s="112" t="s">
        <v>347</v>
      </c>
      <c r="C20" s="122" t="s">
        <v>12</v>
      </c>
      <c r="D20" s="123" t="s">
        <v>45</v>
      </c>
      <c r="E20" s="124" t="s">
        <v>135</v>
      </c>
      <c r="F20" s="122" t="s">
        <v>20</v>
      </c>
      <c r="G20" s="125" t="s">
        <v>525</v>
      </c>
      <c r="H20" s="123" t="s">
        <v>478</v>
      </c>
      <c r="I20" s="123" t="s">
        <v>1</v>
      </c>
      <c r="J20" s="124" t="s">
        <v>1</v>
      </c>
      <c r="K20" s="123" t="s">
        <v>82</v>
      </c>
      <c r="L20" s="126" t="s">
        <v>1</v>
      </c>
      <c r="M20" s="126"/>
      <c r="N20" s="123" t="s">
        <v>24</v>
      </c>
      <c r="O20" s="122" t="s">
        <v>508</v>
      </c>
      <c r="P20" s="125" t="s">
        <v>30</v>
      </c>
      <c r="Q20" s="123" t="s">
        <v>478</v>
      </c>
      <c r="R20" s="124" t="s">
        <v>1</v>
      </c>
      <c r="S20" s="123" t="s">
        <v>82</v>
      </c>
      <c r="T20" s="126" t="s">
        <v>479</v>
      </c>
      <c r="U20" s="126" t="s">
        <v>257</v>
      </c>
      <c r="V20" s="126" t="s">
        <v>257</v>
      </c>
      <c r="W20" s="123" t="s">
        <v>24</v>
      </c>
      <c r="X20" s="123" t="s">
        <v>31</v>
      </c>
      <c r="Y20" s="122" t="s">
        <v>480</v>
      </c>
      <c r="Z20" s="127" t="s">
        <v>481</v>
      </c>
    </row>
    <row r="21" spans="2:26" s="121" customFormat="1" ht="33.75" x14ac:dyDescent="0.25">
      <c r="B21" s="112" t="s">
        <v>347</v>
      </c>
      <c r="C21" s="122" t="s">
        <v>22</v>
      </c>
      <c r="D21" s="123" t="s">
        <v>49</v>
      </c>
      <c r="E21" s="124" t="s">
        <v>136</v>
      </c>
      <c r="F21" s="122" t="s">
        <v>20</v>
      </c>
      <c r="G21" s="125" t="s">
        <v>526</v>
      </c>
      <c r="H21" s="123" t="s">
        <v>18</v>
      </c>
      <c r="I21" s="123" t="s">
        <v>1</v>
      </c>
      <c r="J21" s="124" t="s">
        <v>1</v>
      </c>
      <c r="K21" s="123" t="s">
        <v>82</v>
      </c>
      <c r="L21" s="126" t="s">
        <v>1</v>
      </c>
      <c r="M21" s="126"/>
      <c r="N21" s="123" t="s">
        <v>24</v>
      </c>
      <c r="O21" s="122" t="s">
        <v>77</v>
      </c>
      <c r="P21" s="125" t="s">
        <v>30</v>
      </c>
      <c r="Q21" s="123" t="s">
        <v>18</v>
      </c>
      <c r="R21" s="124" t="s">
        <v>1</v>
      </c>
      <c r="S21" s="123" t="s">
        <v>82</v>
      </c>
      <c r="T21" s="126" t="s">
        <v>482</v>
      </c>
      <c r="U21" s="126"/>
      <c r="V21" s="126"/>
      <c r="W21" s="123" t="s">
        <v>24</v>
      </c>
      <c r="X21" s="123" t="s">
        <v>31</v>
      </c>
      <c r="Y21" s="122" t="s">
        <v>80</v>
      </c>
      <c r="Z21" s="127"/>
    </row>
    <row r="22" spans="2:26" s="121" customFormat="1" ht="33.75" x14ac:dyDescent="0.25">
      <c r="B22" s="112" t="s">
        <v>347</v>
      </c>
      <c r="C22" s="122" t="s">
        <v>334</v>
      </c>
      <c r="D22" s="123" t="s">
        <v>39</v>
      </c>
      <c r="E22" s="124" t="s">
        <v>292</v>
      </c>
      <c r="F22" s="122" t="s">
        <v>13</v>
      </c>
      <c r="G22" s="125" t="s">
        <v>527</v>
      </c>
      <c r="H22" s="123" t="s">
        <v>8</v>
      </c>
      <c r="I22" s="123" t="s">
        <v>240</v>
      </c>
      <c r="J22" s="124" t="s">
        <v>9</v>
      </c>
      <c r="K22" s="123" t="s">
        <v>82</v>
      </c>
      <c r="L22" s="126" t="s">
        <v>281</v>
      </c>
      <c r="M22" s="126" t="s">
        <v>139</v>
      </c>
      <c r="N22" s="123" t="s">
        <v>24</v>
      </c>
      <c r="O22" s="122" t="s">
        <v>111</v>
      </c>
      <c r="P22" s="125" t="s">
        <v>1</v>
      </c>
      <c r="Q22" s="123" t="s">
        <v>1</v>
      </c>
      <c r="R22" s="124" t="s">
        <v>1</v>
      </c>
      <c r="S22" s="123" t="s">
        <v>1</v>
      </c>
      <c r="T22" s="126" t="s">
        <v>1</v>
      </c>
      <c r="U22" s="126" t="s">
        <v>1</v>
      </c>
      <c r="V22" s="126" t="s">
        <v>1</v>
      </c>
      <c r="W22" s="123" t="s">
        <v>1</v>
      </c>
      <c r="X22" s="123" t="s">
        <v>1</v>
      </c>
      <c r="Y22" s="122" t="s">
        <v>1</v>
      </c>
      <c r="Z22" s="127" t="s">
        <v>185</v>
      </c>
    </row>
    <row r="23" spans="2:26" s="121" customFormat="1" ht="33.75" x14ac:dyDescent="0.25">
      <c r="B23" s="112" t="s">
        <v>347</v>
      </c>
      <c r="C23" s="122" t="s">
        <v>335</v>
      </c>
      <c r="D23" s="123" t="s">
        <v>39</v>
      </c>
      <c r="E23" s="124" t="s">
        <v>293</v>
      </c>
      <c r="F23" s="122" t="s">
        <v>20</v>
      </c>
      <c r="G23" s="125" t="s">
        <v>528</v>
      </c>
      <c r="H23" s="123" t="s">
        <v>8</v>
      </c>
      <c r="I23" s="123" t="s">
        <v>241</v>
      </c>
      <c r="J23" s="124" t="s">
        <v>9</v>
      </c>
      <c r="K23" s="123" t="s">
        <v>82</v>
      </c>
      <c r="L23" s="126" t="s">
        <v>280</v>
      </c>
      <c r="M23" s="126"/>
      <c r="N23" s="123" t="s">
        <v>24</v>
      </c>
      <c r="O23" s="122" t="s">
        <v>530</v>
      </c>
      <c r="P23" s="125" t="s">
        <v>276</v>
      </c>
      <c r="Q23" s="123" t="s">
        <v>8</v>
      </c>
      <c r="R23" s="124" t="s">
        <v>9</v>
      </c>
      <c r="S23" s="123" t="s">
        <v>82</v>
      </c>
      <c r="T23" s="126" t="s">
        <v>258</v>
      </c>
      <c r="U23" s="126" t="s">
        <v>140</v>
      </c>
      <c r="V23" s="126" t="s">
        <v>140</v>
      </c>
      <c r="W23" s="123" t="s">
        <v>24</v>
      </c>
      <c r="X23" s="123" t="s">
        <v>31</v>
      </c>
      <c r="Y23" s="122" t="s">
        <v>531</v>
      </c>
      <c r="Z23" s="127" t="s">
        <v>185</v>
      </c>
    </row>
    <row r="24" spans="2:26" s="121" customFormat="1" ht="33.75" x14ac:dyDescent="0.25">
      <c r="B24" s="112" t="s">
        <v>347</v>
      </c>
      <c r="C24" s="122" t="s">
        <v>336</v>
      </c>
      <c r="D24" s="123" t="s">
        <v>40</v>
      </c>
      <c r="E24" s="124" t="s">
        <v>290</v>
      </c>
      <c r="F24" s="122" t="s">
        <v>13</v>
      </c>
      <c r="G24" s="125" t="s">
        <v>529</v>
      </c>
      <c r="H24" s="123" t="s">
        <v>8</v>
      </c>
      <c r="I24" s="123" t="s">
        <v>240</v>
      </c>
      <c r="J24" s="124" t="s">
        <v>10</v>
      </c>
      <c r="K24" s="123" t="s">
        <v>82</v>
      </c>
      <c r="L24" s="126" t="s">
        <v>278</v>
      </c>
      <c r="M24" s="126" t="s">
        <v>139</v>
      </c>
      <c r="N24" s="123" t="s">
        <v>24</v>
      </c>
      <c r="O24" s="122" t="s">
        <v>120</v>
      </c>
      <c r="P24" s="125" t="s">
        <v>1</v>
      </c>
      <c r="Q24" s="123" t="s">
        <v>1</v>
      </c>
      <c r="R24" s="124" t="s">
        <v>1</v>
      </c>
      <c r="S24" s="123" t="s">
        <v>1</v>
      </c>
      <c r="T24" s="126" t="s">
        <v>1</v>
      </c>
      <c r="U24" s="126" t="s">
        <v>1</v>
      </c>
      <c r="V24" s="126" t="s">
        <v>1</v>
      </c>
      <c r="W24" s="123" t="s">
        <v>1</v>
      </c>
      <c r="X24" s="123" t="s">
        <v>1</v>
      </c>
      <c r="Y24" s="122" t="s">
        <v>1</v>
      </c>
      <c r="Z24" s="127" t="s">
        <v>184</v>
      </c>
    </row>
    <row r="25" spans="2:26" s="121" customFormat="1" ht="33.75" x14ac:dyDescent="0.25">
      <c r="B25" s="112" t="s">
        <v>347</v>
      </c>
      <c r="C25" s="122" t="s">
        <v>337</v>
      </c>
      <c r="D25" s="123" t="s">
        <v>40</v>
      </c>
      <c r="E25" s="124" t="s">
        <v>291</v>
      </c>
      <c r="F25" s="122" t="s">
        <v>20</v>
      </c>
      <c r="G25" s="125" t="s">
        <v>275</v>
      </c>
      <c r="H25" s="123" t="s">
        <v>8</v>
      </c>
      <c r="I25" s="123" t="s">
        <v>241</v>
      </c>
      <c r="J25" s="124" t="s">
        <v>10</v>
      </c>
      <c r="K25" s="123" t="s">
        <v>82</v>
      </c>
      <c r="L25" s="126" t="s">
        <v>279</v>
      </c>
      <c r="M25" s="126"/>
      <c r="N25" s="123" t="s">
        <v>24</v>
      </c>
      <c r="O25" s="122" t="s">
        <v>277</v>
      </c>
      <c r="P25" s="125" t="s">
        <v>276</v>
      </c>
      <c r="Q25" s="123" t="s">
        <v>8</v>
      </c>
      <c r="R25" s="124" t="s">
        <v>10</v>
      </c>
      <c r="S25" s="123" t="s">
        <v>82</v>
      </c>
      <c r="T25" s="126" t="s">
        <v>259</v>
      </c>
      <c r="U25" s="126" t="s">
        <v>141</v>
      </c>
      <c r="V25" s="126" t="s">
        <v>141</v>
      </c>
      <c r="W25" s="123" t="s">
        <v>24</v>
      </c>
      <c r="X25" s="123" t="s">
        <v>31</v>
      </c>
      <c r="Y25" s="122" t="s">
        <v>260</v>
      </c>
      <c r="Z25" s="127" t="s">
        <v>184</v>
      </c>
    </row>
    <row r="26" spans="2:26" s="121" customFormat="1" ht="33.75" x14ac:dyDescent="0.25">
      <c r="B26" s="112" t="s">
        <v>347</v>
      </c>
      <c r="C26" s="122" t="s">
        <v>332</v>
      </c>
      <c r="D26" s="123" t="s">
        <v>41</v>
      </c>
      <c r="E26" s="124" t="s">
        <v>289</v>
      </c>
      <c r="F26" s="122" t="s">
        <v>13</v>
      </c>
      <c r="G26" s="125" t="s">
        <v>274</v>
      </c>
      <c r="H26" s="123" t="s">
        <v>8</v>
      </c>
      <c r="I26" s="123" t="s">
        <v>240</v>
      </c>
      <c r="J26" s="124" t="s">
        <v>15</v>
      </c>
      <c r="K26" s="123" t="s">
        <v>82</v>
      </c>
      <c r="L26" s="126" t="s">
        <v>230</v>
      </c>
      <c r="M26" s="126" t="s">
        <v>114</v>
      </c>
      <c r="N26" s="123" t="s">
        <v>24</v>
      </c>
      <c r="O26" s="122" t="s">
        <v>112</v>
      </c>
      <c r="P26" s="125" t="s">
        <v>1</v>
      </c>
      <c r="Q26" s="123" t="s">
        <v>1</v>
      </c>
      <c r="R26" s="124" t="s">
        <v>1</v>
      </c>
      <c r="S26" s="123" t="s">
        <v>1</v>
      </c>
      <c r="T26" s="126" t="s">
        <v>1</v>
      </c>
      <c r="U26" s="126" t="s">
        <v>1</v>
      </c>
      <c r="V26" s="126" t="s">
        <v>1</v>
      </c>
      <c r="W26" s="123" t="s">
        <v>1</v>
      </c>
      <c r="X26" s="123" t="s">
        <v>1</v>
      </c>
      <c r="Y26" s="122" t="s">
        <v>1</v>
      </c>
      <c r="Z26" s="127" t="s">
        <v>483</v>
      </c>
    </row>
    <row r="27" spans="2:26" s="121" customFormat="1" ht="33.75" x14ac:dyDescent="0.25">
      <c r="B27" s="112" t="s">
        <v>347</v>
      </c>
      <c r="C27" s="122" t="s">
        <v>333</v>
      </c>
      <c r="D27" s="123" t="s">
        <v>41</v>
      </c>
      <c r="E27" s="124" t="s">
        <v>288</v>
      </c>
      <c r="F27" s="122" t="s">
        <v>20</v>
      </c>
      <c r="G27" s="125" t="s">
        <v>275</v>
      </c>
      <c r="H27" s="123" t="s">
        <v>8</v>
      </c>
      <c r="I27" s="123" t="s">
        <v>241</v>
      </c>
      <c r="J27" s="124" t="s">
        <v>15</v>
      </c>
      <c r="K27" s="123" t="s">
        <v>82</v>
      </c>
      <c r="L27" s="126" t="s">
        <v>282</v>
      </c>
      <c r="M27" s="126"/>
      <c r="N27" s="123" t="s">
        <v>24</v>
      </c>
      <c r="O27" s="122" t="s">
        <v>283</v>
      </c>
      <c r="P27" s="125" t="s">
        <v>276</v>
      </c>
      <c r="Q27" s="123" t="s">
        <v>8</v>
      </c>
      <c r="R27" s="124" t="s">
        <v>15</v>
      </c>
      <c r="S27" s="123" t="s">
        <v>82</v>
      </c>
      <c r="T27" s="126" t="s">
        <v>230</v>
      </c>
      <c r="U27" s="126" t="s">
        <v>121</v>
      </c>
      <c r="V27" s="126" t="s">
        <v>121</v>
      </c>
      <c r="W27" s="123" t="s">
        <v>24</v>
      </c>
      <c r="X27" s="123" t="s">
        <v>31</v>
      </c>
      <c r="Y27" s="122" t="s">
        <v>261</v>
      </c>
      <c r="Z27" s="127" t="s">
        <v>183</v>
      </c>
    </row>
    <row r="28" spans="2:26" ht="56.25" x14ac:dyDescent="0.25">
      <c r="B28" s="26" t="s">
        <v>347</v>
      </c>
      <c r="C28" s="23" t="s">
        <v>284</v>
      </c>
      <c r="D28" s="19" t="s">
        <v>51</v>
      </c>
      <c r="E28" s="22" t="s">
        <v>287</v>
      </c>
      <c r="F28" s="23" t="s">
        <v>13</v>
      </c>
      <c r="G28" s="24" t="s">
        <v>274</v>
      </c>
      <c r="H28" s="19" t="s">
        <v>8</v>
      </c>
      <c r="I28" s="19" t="s">
        <v>240</v>
      </c>
      <c r="J28" s="22" t="s">
        <v>6</v>
      </c>
      <c r="K28" s="19" t="s">
        <v>82</v>
      </c>
      <c r="L28" s="19" t="s">
        <v>294</v>
      </c>
      <c r="M28" s="19" t="s">
        <v>209</v>
      </c>
      <c r="N28" s="19" t="s">
        <v>24</v>
      </c>
      <c r="O28" s="21" t="s">
        <v>146</v>
      </c>
      <c r="P28" s="24" t="s">
        <v>52</v>
      </c>
      <c r="Q28" s="19" t="s">
        <v>8</v>
      </c>
      <c r="R28" s="22" t="s">
        <v>6</v>
      </c>
      <c r="S28" s="19" t="s">
        <v>1</v>
      </c>
      <c r="T28" s="19" t="s">
        <v>506</v>
      </c>
      <c r="U28" s="19" t="s">
        <v>116</v>
      </c>
      <c r="V28" s="19" t="s">
        <v>172</v>
      </c>
      <c r="W28" s="19" t="s">
        <v>24</v>
      </c>
      <c r="X28" s="19" t="s">
        <v>31</v>
      </c>
      <c r="Y28" s="23" t="s">
        <v>122</v>
      </c>
      <c r="Z28" s="25" t="s">
        <v>507</v>
      </c>
    </row>
    <row r="29" spans="2:26" ht="56.25" x14ac:dyDescent="0.25">
      <c r="B29" s="26" t="s">
        <v>347</v>
      </c>
      <c r="C29" s="23" t="s">
        <v>285</v>
      </c>
      <c r="D29" s="19" t="s">
        <v>51</v>
      </c>
      <c r="E29" s="22" t="s">
        <v>286</v>
      </c>
      <c r="F29" s="23" t="s">
        <v>20</v>
      </c>
      <c r="G29" s="24" t="s">
        <v>275</v>
      </c>
      <c r="H29" s="19" t="s">
        <v>8</v>
      </c>
      <c r="I29" s="19" t="s">
        <v>241</v>
      </c>
      <c r="J29" s="22" t="s">
        <v>6</v>
      </c>
      <c r="K29" s="19" t="s">
        <v>82</v>
      </c>
      <c r="L29" s="19" t="s">
        <v>282</v>
      </c>
      <c r="M29" s="19"/>
      <c r="N29" s="19" t="s">
        <v>24</v>
      </c>
      <c r="O29" s="21" t="s">
        <v>295</v>
      </c>
      <c r="P29" s="24" t="s">
        <v>52</v>
      </c>
      <c r="Q29" s="19" t="s">
        <v>8</v>
      </c>
      <c r="R29" s="22" t="s">
        <v>6</v>
      </c>
      <c r="S29" s="19" t="s">
        <v>1</v>
      </c>
      <c r="T29" s="19" t="s">
        <v>229</v>
      </c>
      <c r="U29" s="19" t="s">
        <v>116</v>
      </c>
      <c r="V29" s="19" t="s">
        <v>172</v>
      </c>
      <c r="W29" s="19" t="s">
        <v>24</v>
      </c>
      <c r="X29" s="19" t="s">
        <v>31</v>
      </c>
      <c r="Y29" s="23" t="s">
        <v>122</v>
      </c>
      <c r="Z29" s="25"/>
    </row>
    <row r="30" spans="2:26" ht="45" x14ac:dyDescent="0.25">
      <c r="B30" s="26" t="s">
        <v>347</v>
      </c>
      <c r="C30" s="23" t="s">
        <v>296</v>
      </c>
      <c r="D30" s="19" t="s">
        <v>42</v>
      </c>
      <c r="E30" s="22" t="s">
        <v>298</v>
      </c>
      <c r="F30" s="23" t="s">
        <v>20</v>
      </c>
      <c r="G30" s="24" t="s">
        <v>274</v>
      </c>
      <c r="H30" s="19" t="s">
        <v>11</v>
      </c>
      <c r="I30" s="19" t="s">
        <v>240</v>
      </c>
      <c r="J30" s="94" t="s">
        <v>7</v>
      </c>
      <c r="K30" s="19" t="s">
        <v>82</v>
      </c>
      <c r="L30" s="20" t="s">
        <v>300</v>
      </c>
      <c r="M30" s="20" t="s">
        <v>113</v>
      </c>
      <c r="N30" s="19" t="s">
        <v>24</v>
      </c>
      <c r="O30" s="23" t="s">
        <v>156</v>
      </c>
      <c r="P30" s="24" t="s">
        <v>26</v>
      </c>
      <c r="Q30" s="19" t="s">
        <v>11</v>
      </c>
      <c r="R30" s="94" t="s">
        <v>7</v>
      </c>
      <c r="S30" s="19" t="s">
        <v>82</v>
      </c>
      <c r="T30" s="20" t="s">
        <v>234</v>
      </c>
      <c r="U30" s="20" t="s">
        <v>117</v>
      </c>
      <c r="V30" s="20" t="s">
        <v>117</v>
      </c>
      <c r="W30" s="19" t="s">
        <v>24</v>
      </c>
      <c r="X30" s="19" t="s">
        <v>31</v>
      </c>
      <c r="Y30" s="23" t="s">
        <v>123</v>
      </c>
      <c r="Z30" s="25" t="s">
        <v>182</v>
      </c>
    </row>
    <row r="31" spans="2:26" ht="45" x14ac:dyDescent="0.25">
      <c r="B31" s="26" t="s">
        <v>347</v>
      </c>
      <c r="C31" s="23" t="s">
        <v>297</v>
      </c>
      <c r="D31" s="19" t="s">
        <v>42</v>
      </c>
      <c r="E31" s="22" t="s">
        <v>299</v>
      </c>
      <c r="F31" s="23" t="s">
        <v>20</v>
      </c>
      <c r="G31" s="24" t="s">
        <v>275</v>
      </c>
      <c r="H31" s="19" t="s">
        <v>11</v>
      </c>
      <c r="I31" s="19" t="s">
        <v>241</v>
      </c>
      <c r="J31" s="94" t="s">
        <v>7</v>
      </c>
      <c r="K31" s="19" t="s">
        <v>82</v>
      </c>
      <c r="L31" s="20" t="s">
        <v>279</v>
      </c>
      <c r="M31" s="20"/>
      <c r="N31" s="19" t="s">
        <v>24</v>
      </c>
      <c r="O31" s="23" t="s">
        <v>301</v>
      </c>
      <c r="P31" s="24" t="s">
        <v>26</v>
      </c>
      <c r="Q31" s="19" t="s">
        <v>11</v>
      </c>
      <c r="R31" s="94" t="s">
        <v>7</v>
      </c>
      <c r="S31" s="19" t="s">
        <v>82</v>
      </c>
      <c r="T31" s="20" t="s">
        <v>234</v>
      </c>
      <c r="U31" s="20" t="s">
        <v>117</v>
      </c>
      <c r="V31" s="20" t="s">
        <v>117</v>
      </c>
      <c r="W31" s="19" t="s">
        <v>24</v>
      </c>
      <c r="X31" s="19" t="s">
        <v>31</v>
      </c>
      <c r="Y31" s="23" t="s">
        <v>123</v>
      </c>
      <c r="Z31" s="25"/>
    </row>
    <row r="32" spans="2:26" s="121" customFormat="1" ht="45" x14ac:dyDescent="0.25">
      <c r="B32" s="112" t="s">
        <v>347</v>
      </c>
      <c r="C32" s="122" t="s">
        <v>493</v>
      </c>
      <c r="D32" s="123" t="s">
        <v>494</v>
      </c>
      <c r="E32" s="124" t="s">
        <v>495</v>
      </c>
      <c r="F32" s="122" t="s">
        <v>101</v>
      </c>
      <c r="G32" s="125" t="s">
        <v>274</v>
      </c>
      <c r="H32" s="123" t="s">
        <v>8</v>
      </c>
      <c r="I32" s="123" t="s">
        <v>240</v>
      </c>
      <c r="J32" s="124" t="s">
        <v>5</v>
      </c>
      <c r="K32" s="123" t="s">
        <v>82</v>
      </c>
      <c r="L32" s="126" t="s">
        <v>496</v>
      </c>
      <c r="M32" s="126" t="s">
        <v>497</v>
      </c>
      <c r="N32" s="123" t="s">
        <v>24</v>
      </c>
      <c r="O32" s="122" t="s">
        <v>498</v>
      </c>
      <c r="P32" s="125" t="s">
        <v>1</v>
      </c>
      <c r="Q32" s="123" t="s">
        <v>1</v>
      </c>
      <c r="R32" s="124" t="s">
        <v>1</v>
      </c>
      <c r="S32" s="123" t="s">
        <v>1</v>
      </c>
      <c r="T32" s="126" t="s">
        <v>1</v>
      </c>
      <c r="U32" s="126" t="s">
        <v>1</v>
      </c>
      <c r="V32" s="126" t="s">
        <v>1</v>
      </c>
      <c r="W32" s="123" t="s">
        <v>1</v>
      </c>
      <c r="X32" s="123" t="s">
        <v>1</v>
      </c>
      <c r="Y32" s="122" t="s">
        <v>1</v>
      </c>
      <c r="Z32" s="127" t="s">
        <v>499</v>
      </c>
    </row>
    <row r="33" spans="2:26" s="121" customFormat="1" ht="45" x14ac:dyDescent="0.25">
      <c r="B33" s="112" t="s">
        <v>347</v>
      </c>
      <c r="C33" s="122" t="s">
        <v>504</v>
      </c>
      <c r="D33" s="123" t="s">
        <v>494</v>
      </c>
      <c r="E33" s="124" t="s">
        <v>500</v>
      </c>
      <c r="F33" s="122" t="s">
        <v>20</v>
      </c>
      <c r="G33" s="125" t="s">
        <v>275</v>
      </c>
      <c r="H33" s="123" t="s">
        <v>8</v>
      </c>
      <c r="I33" s="123" t="s">
        <v>241</v>
      </c>
      <c r="J33" s="124" t="s">
        <v>5</v>
      </c>
      <c r="K33" s="123" t="s">
        <v>82</v>
      </c>
      <c r="L33" s="126" t="s">
        <v>282</v>
      </c>
      <c r="M33" s="126"/>
      <c r="N33" s="123" t="s">
        <v>24</v>
      </c>
      <c r="O33" s="122" t="s">
        <v>501</v>
      </c>
      <c r="P33" s="125" t="s">
        <v>52</v>
      </c>
      <c r="Q33" s="123" t="s">
        <v>8</v>
      </c>
      <c r="R33" s="124" t="s">
        <v>5</v>
      </c>
      <c r="S33" s="123" t="s">
        <v>1</v>
      </c>
      <c r="T33" s="126" t="s">
        <v>502</v>
      </c>
      <c r="U33" s="126" t="s">
        <v>116</v>
      </c>
      <c r="V33" s="126" t="s">
        <v>116</v>
      </c>
      <c r="W33" s="123" t="s">
        <v>24</v>
      </c>
      <c r="X33" s="123" t="s">
        <v>31</v>
      </c>
      <c r="Y33" s="122" t="s">
        <v>503</v>
      </c>
      <c r="Z33" s="127"/>
    </row>
    <row r="34" spans="2:26" s="97" customFormat="1" ht="45" x14ac:dyDescent="0.25">
      <c r="B34" s="98" t="s">
        <v>347</v>
      </c>
      <c r="C34" s="99" t="s">
        <v>212</v>
      </c>
      <c r="D34" s="100" t="s">
        <v>56</v>
      </c>
      <c r="E34" s="101" t="s">
        <v>329</v>
      </c>
      <c r="F34" s="99" t="s">
        <v>20</v>
      </c>
      <c r="G34" s="102" t="s">
        <v>29</v>
      </c>
      <c r="H34" s="103" t="s">
        <v>57</v>
      </c>
      <c r="I34" s="103" t="s">
        <v>240</v>
      </c>
      <c r="J34" s="104" t="s">
        <v>1</v>
      </c>
      <c r="K34" s="103" t="s">
        <v>1</v>
      </c>
      <c r="L34" s="103" t="s">
        <v>267</v>
      </c>
      <c r="M34" s="105"/>
      <c r="N34" s="103" t="s">
        <v>24</v>
      </c>
      <c r="O34" s="106" t="s">
        <v>484</v>
      </c>
      <c r="P34" s="107" t="s">
        <v>28</v>
      </c>
      <c r="Q34" s="103" t="s">
        <v>57</v>
      </c>
      <c r="R34" s="104" t="s">
        <v>1</v>
      </c>
      <c r="S34" s="103" t="s">
        <v>1</v>
      </c>
      <c r="T34" s="103" t="s">
        <v>324</v>
      </c>
      <c r="U34" s="105"/>
      <c r="V34" s="105"/>
      <c r="W34" s="103" t="s">
        <v>24</v>
      </c>
      <c r="X34" s="103" t="s">
        <v>31</v>
      </c>
      <c r="Y34" s="106" t="s">
        <v>268</v>
      </c>
      <c r="Z34" s="108" t="s">
        <v>180</v>
      </c>
    </row>
    <row r="35" spans="2:26" s="97" customFormat="1" ht="33.75" x14ac:dyDescent="0.25">
      <c r="B35" s="98" t="s">
        <v>347</v>
      </c>
      <c r="C35" s="99" t="s">
        <v>485</v>
      </c>
      <c r="D35" s="100" t="s">
        <v>486</v>
      </c>
      <c r="E35" s="101" t="s">
        <v>487</v>
      </c>
      <c r="F35" s="99" t="s">
        <v>20</v>
      </c>
      <c r="G35" s="102" t="s">
        <v>488</v>
      </c>
      <c r="H35" s="103" t="s">
        <v>57</v>
      </c>
      <c r="I35" s="103" t="s">
        <v>241</v>
      </c>
      <c r="J35" s="104" t="s">
        <v>1</v>
      </c>
      <c r="K35" s="103" t="s">
        <v>1</v>
      </c>
      <c r="L35" s="103" t="s">
        <v>489</v>
      </c>
      <c r="M35" s="105"/>
      <c r="N35" s="103" t="s">
        <v>24</v>
      </c>
      <c r="O35" s="106" t="s">
        <v>490</v>
      </c>
      <c r="P35" s="107" t="s">
        <v>28</v>
      </c>
      <c r="Q35" s="103" t="s">
        <v>57</v>
      </c>
      <c r="R35" s="104" t="s">
        <v>1</v>
      </c>
      <c r="S35" s="103" t="s">
        <v>1</v>
      </c>
      <c r="T35" s="103" t="s">
        <v>489</v>
      </c>
      <c r="U35" s="105"/>
      <c r="V35" s="105"/>
      <c r="W35" s="103" t="s">
        <v>24</v>
      </c>
      <c r="X35" s="103" t="s">
        <v>31</v>
      </c>
      <c r="Y35" s="106" t="s">
        <v>491</v>
      </c>
      <c r="Z35" s="108"/>
    </row>
    <row r="36" spans="2:26" s="97" customFormat="1" ht="33.75" x14ac:dyDescent="0.25">
      <c r="B36" s="98" t="s">
        <v>347</v>
      </c>
      <c r="C36" s="99" t="s">
        <v>265</v>
      </c>
      <c r="D36" s="100" t="s">
        <v>53</v>
      </c>
      <c r="E36" s="101" t="s">
        <v>266</v>
      </c>
      <c r="F36" s="99" t="s">
        <v>20</v>
      </c>
      <c r="G36" s="102" t="s">
        <v>29</v>
      </c>
      <c r="H36" s="103" t="s">
        <v>5</v>
      </c>
      <c r="I36" s="103" t="s">
        <v>1</v>
      </c>
      <c r="J36" s="104" t="s">
        <v>1</v>
      </c>
      <c r="K36" s="103" t="s">
        <v>1</v>
      </c>
      <c r="L36" s="103" t="s">
        <v>238</v>
      </c>
      <c r="M36" s="105"/>
      <c r="N36" s="103" t="s">
        <v>24</v>
      </c>
      <c r="O36" s="106" t="s">
        <v>100</v>
      </c>
      <c r="P36" s="107" t="s">
        <v>55</v>
      </c>
      <c r="Q36" s="103" t="s">
        <v>5</v>
      </c>
      <c r="R36" s="104" t="s">
        <v>1</v>
      </c>
      <c r="S36" s="103" t="s">
        <v>1</v>
      </c>
      <c r="T36" s="103" t="s">
        <v>54</v>
      </c>
      <c r="U36" s="105"/>
      <c r="V36" s="105"/>
      <c r="W36" s="103" t="s">
        <v>24</v>
      </c>
      <c r="X36" s="103" t="s">
        <v>31</v>
      </c>
      <c r="Y36" s="106" t="s">
        <v>81</v>
      </c>
      <c r="Z36" s="108" t="s">
        <v>179</v>
      </c>
    </row>
    <row r="37" spans="2:26" s="121" customFormat="1" ht="45" x14ac:dyDescent="0.25">
      <c r="B37" s="112" t="s">
        <v>348</v>
      </c>
      <c r="C37" s="122" t="s">
        <v>244</v>
      </c>
      <c r="D37" s="123" t="s">
        <v>35</v>
      </c>
      <c r="E37" s="124" t="s">
        <v>339</v>
      </c>
      <c r="F37" s="122" t="s">
        <v>20</v>
      </c>
      <c r="G37" s="125" t="s">
        <v>269</v>
      </c>
      <c r="H37" s="123" t="s">
        <v>7</v>
      </c>
      <c r="I37" s="123" t="s">
        <v>240</v>
      </c>
      <c r="J37" s="124" t="s">
        <v>3</v>
      </c>
      <c r="K37" s="123" t="s">
        <v>82</v>
      </c>
      <c r="L37" s="126" t="s">
        <v>1</v>
      </c>
      <c r="M37" s="126"/>
      <c r="N37" s="123" t="s">
        <v>24</v>
      </c>
      <c r="O37" s="122" t="s">
        <v>242</v>
      </c>
      <c r="P37" s="125" t="s">
        <v>25</v>
      </c>
      <c r="Q37" s="123" t="s">
        <v>7</v>
      </c>
      <c r="R37" s="124" t="s">
        <v>3</v>
      </c>
      <c r="S37" s="123" t="s">
        <v>82</v>
      </c>
      <c r="T37" s="126" t="s">
        <v>1</v>
      </c>
      <c r="U37" s="126"/>
      <c r="V37" s="126"/>
      <c r="W37" s="123" t="s">
        <v>24</v>
      </c>
      <c r="X37" s="123" t="s">
        <v>31</v>
      </c>
      <c r="Y37" s="122" t="s">
        <v>78</v>
      </c>
      <c r="Z37" s="127"/>
    </row>
    <row r="38" spans="2:26" s="121" customFormat="1" ht="45" x14ac:dyDescent="0.25">
      <c r="B38" s="112" t="s">
        <v>348</v>
      </c>
      <c r="C38" s="122" t="s">
        <v>243</v>
      </c>
      <c r="D38" s="123" t="s">
        <v>36</v>
      </c>
      <c r="E38" s="124" t="s">
        <v>340</v>
      </c>
      <c r="F38" s="122" t="s">
        <v>20</v>
      </c>
      <c r="G38" s="125" t="s">
        <v>269</v>
      </c>
      <c r="H38" s="123" t="s">
        <v>7</v>
      </c>
      <c r="I38" s="123" t="s">
        <v>240</v>
      </c>
      <c r="J38" s="124" t="s">
        <v>4</v>
      </c>
      <c r="K38" s="123" t="s">
        <v>82</v>
      </c>
      <c r="L38" s="126" t="s">
        <v>1</v>
      </c>
      <c r="M38" s="126"/>
      <c r="N38" s="123" t="s">
        <v>24</v>
      </c>
      <c r="O38" s="122" t="s">
        <v>245</v>
      </c>
      <c r="P38" s="125" t="s">
        <v>25</v>
      </c>
      <c r="Q38" s="123" t="s">
        <v>7</v>
      </c>
      <c r="R38" s="124" t="s">
        <v>4</v>
      </c>
      <c r="S38" s="123" t="s">
        <v>82</v>
      </c>
      <c r="T38" s="126" t="s">
        <v>1</v>
      </c>
      <c r="U38" s="126"/>
      <c r="V38" s="126"/>
      <c r="W38" s="123" t="s">
        <v>24</v>
      </c>
      <c r="X38" s="123" t="s">
        <v>31</v>
      </c>
      <c r="Y38" s="122" t="s">
        <v>103</v>
      </c>
      <c r="Z38" s="127"/>
    </row>
    <row r="39" spans="2:26" s="121" customFormat="1" ht="33.75" x14ac:dyDescent="0.25">
      <c r="B39" s="112" t="s">
        <v>348</v>
      </c>
      <c r="C39" s="122" t="s">
        <v>248</v>
      </c>
      <c r="D39" s="123" t="s">
        <v>38</v>
      </c>
      <c r="E39" s="124" t="s">
        <v>342</v>
      </c>
      <c r="F39" s="122" t="s">
        <v>20</v>
      </c>
      <c r="G39" s="125" t="s">
        <v>269</v>
      </c>
      <c r="H39" s="123" t="s">
        <v>7</v>
      </c>
      <c r="I39" s="123" t="s">
        <v>240</v>
      </c>
      <c r="J39" s="124" t="s">
        <v>6</v>
      </c>
      <c r="K39" s="123" t="s">
        <v>82</v>
      </c>
      <c r="L39" s="126" t="s">
        <v>1</v>
      </c>
      <c r="M39" s="126"/>
      <c r="N39" s="123" t="s">
        <v>24</v>
      </c>
      <c r="O39" s="122" t="s">
        <v>249</v>
      </c>
      <c r="P39" s="125" t="s">
        <v>25</v>
      </c>
      <c r="Q39" s="123" t="s">
        <v>7</v>
      </c>
      <c r="R39" s="124" t="s">
        <v>6</v>
      </c>
      <c r="S39" s="123" t="s">
        <v>82</v>
      </c>
      <c r="T39" s="126" t="s">
        <v>1</v>
      </c>
      <c r="U39" s="126"/>
      <c r="V39" s="126"/>
      <c r="W39" s="123" t="s">
        <v>24</v>
      </c>
      <c r="X39" s="123" t="s">
        <v>31</v>
      </c>
      <c r="Y39" s="122" t="s">
        <v>105</v>
      </c>
      <c r="Z39" s="127"/>
    </row>
    <row r="40" spans="2:26" s="121" customFormat="1" ht="33.75" x14ac:dyDescent="0.25">
      <c r="B40" s="112" t="s">
        <v>348</v>
      </c>
      <c r="C40" s="122" t="s">
        <v>246</v>
      </c>
      <c r="D40" s="123" t="s">
        <v>37</v>
      </c>
      <c r="E40" s="124" t="s">
        <v>341</v>
      </c>
      <c r="F40" s="122" t="s">
        <v>20</v>
      </c>
      <c r="G40" s="125" t="s">
        <v>269</v>
      </c>
      <c r="H40" s="123" t="s">
        <v>7</v>
      </c>
      <c r="I40" s="123" t="s">
        <v>240</v>
      </c>
      <c r="J40" s="124" t="s">
        <v>5</v>
      </c>
      <c r="K40" s="123" t="s">
        <v>82</v>
      </c>
      <c r="L40" s="126" t="s">
        <v>1</v>
      </c>
      <c r="M40" s="126"/>
      <c r="N40" s="123" t="s">
        <v>24</v>
      </c>
      <c r="O40" s="122" t="s">
        <v>247</v>
      </c>
      <c r="P40" s="125" t="s">
        <v>25</v>
      </c>
      <c r="Q40" s="123" t="s">
        <v>7</v>
      </c>
      <c r="R40" s="124" t="s">
        <v>5</v>
      </c>
      <c r="S40" s="123" t="s">
        <v>82</v>
      </c>
      <c r="T40" s="126" t="s">
        <v>1</v>
      </c>
      <c r="U40" s="126"/>
      <c r="V40" s="126"/>
      <c r="W40" s="123" t="s">
        <v>24</v>
      </c>
      <c r="X40" s="123" t="s">
        <v>31</v>
      </c>
      <c r="Y40" s="122" t="s">
        <v>104</v>
      </c>
      <c r="Z40" s="127"/>
    </row>
    <row r="41" spans="2:26" s="121" customFormat="1" ht="33.75" x14ac:dyDescent="0.25">
      <c r="B41" s="112" t="s">
        <v>348</v>
      </c>
      <c r="C41" s="122" t="s">
        <v>250</v>
      </c>
      <c r="D41" s="123" t="s">
        <v>195</v>
      </c>
      <c r="E41" s="124" t="s">
        <v>343</v>
      </c>
      <c r="F41" s="122" t="s">
        <v>20</v>
      </c>
      <c r="G41" s="125" t="s">
        <v>269</v>
      </c>
      <c r="H41" s="123" t="s">
        <v>7</v>
      </c>
      <c r="I41" s="123" t="s">
        <v>240</v>
      </c>
      <c r="J41" s="124" t="s">
        <v>82</v>
      </c>
      <c r="K41" s="123" t="s">
        <v>82</v>
      </c>
      <c r="L41" s="126" t="s">
        <v>1</v>
      </c>
      <c r="M41" s="126"/>
      <c r="N41" s="123" t="s">
        <v>24</v>
      </c>
      <c r="O41" s="122" t="s">
        <v>251</v>
      </c>
      <c r="P41" s="125" t="s">
        <v>25</v>
      </c>
      <c r="Q41" s="123" t="s">
        <v>7</v>
      </c>
      <c r="R41" s="124" t="s">
        <v>82</v>
      </c>
      <c r="S41" s="123" t="s">
        <v>82</v>
      </c>
      <c r="T41" s="126" t="s">
        <v>1</v>
      </c>
      <c r="U41" s="126"/>
      <c r="V41" s="126"/>
      <c r="W41" s="123" t="s">
        <v>24</v>
      </c>
      <c r="X41" s="123" t="s">
        <v>31</v>
      </c>
      <c r="Y41" s="122" t="s">
        <v>196</v>
      </c>
      <c r="Z41" s="127" t="s">
        <v>197</v>
      </c>
    </row>
    <row r="42" spans="2:26" s="121" customFormat="1" ht="78.75" x14ac:dyDescent="0.25">
      <c r="B42" s="112" t="s">
        <v>348</v>
      </c>
      <c r="C42" s="122" t="s">
        <v>252</v>
      </c>
      <c r="D42" s="123" t="s">
        <v>50</v>
      </c>
      <c r="E42" s="124" t="s">
        <v>344</v>
      </c>
      <c r="F42" s="122" t="s">
        <v>20</v>
      </c>
      <c r="G42" s="125" t="s">
        <v>269</v>
      </c>
      <c r="H42" s="123" t="s">
        <v>7</v>
      </c>
      <c r="I42" s="123" t="s">
        <v>240</v>
      </c>
      <c r="J42" s="124" t="s">
        <v>11</v>
      </c>
      <c r="K42" s="123" t="s">
        <v>82</v>
      </c>
      <c r="L42" s="126" t="s">
        <v>1</v>
      </c>
      <c r="M42" s="126"/>
      <c r="N42" s="123" t="s">
        <v>24</v>
      </c>
      <c r="O42" s="122" t="s">
        <v>253</v>
      </c>
      <c r="P42" s="125" t="s">
        <v>26</v>
      </c>
      <c r="Q42" s="123" t="s">
        <v>7</v>
      </c>
      <c r="R42" s="124" t="s">
        <v>11</v>
      </c>
      <c r="S42" s="123" t="s">
        <v>82</v>
      </c>
      <c r="T42" s="126" t="s">
        <v>233</v>
      </c>
      <c r="U42" s="126" t="s">
        <v>116</v>
      </c>
      <c r="V42" s="126" t="s">
        <v>165</v>
      </c>
      <c r="W42" s="123" t="s">
        <v>24</v>
      </c>
      <c r="X42" s="123" t="s">
        <v>31</v>
      </c>
      <c r="Y42" s="122" t="s">
        <v>147</v>
      </c>
      <c r="Z42" s="127" t="s">
        <v>186</v>
      </c>
    </row>
    <row r="43" spans="2:26" s="121" customFormat="1" ht="90" x14ac:dyDescent="0.25">
      <c r="B43" s="112" t="s">
        <v>348</v>
      </c>
      <c r="C43" s="122" t="s">
        <v>326</v>
      </c>
      <c r="D43" s="123" t="s">
        <v>262</v>
      </c>
      <c r="E43" s="124" t="s">
        <v>254</v>
      </c>
      <c r="F43" s="122" t="s">
        <v>20</v>
      </c>
      <c r="G43" s="125" t="s">
        <v>255</v>
      </c>
      <c r="H43" s="123" t="s">
        <v>7</v>
      </c>
      <c r="I43" s="123" t="s">
        <v>1</v>
      </c>
      <c r="J43" s="124" t="s">
        <v>7</v>
      </c>
      <c r="K43" s="123" t="s">
        <v>82</v>
      </c>
      <c r="L43" s="126" t="s">
        <v>1</v>
      </c>
      <c r="M43" s="126"/>
      <c r="N43" s="123" t="s">
        <v>24</v>
      </c>
      <c r="O43" s="122" t="s">
        <v>263</v>
      </c>
      <c r="P43" s="125" t="s">
        <v>26</v>
      </c>
      <c r="Q43" s="123" t="s">
        <v>7</v>
      </c>
      <c r="R43" s="124" t="s">
        <v>7</v>
      </c>
      <c r="S43" s="123" t="s">
        <v>82</v>
      </c>
      <c r="T43" s="126" t="s">
        <v>256</v>
      </c>
      <c r="U43" s="126"/>
      <c r="V43" s="126"/>
      <c r="W43" s="123" t="s">
        <v>24</v>
      </c>
      <c r="X43" s="123" t="s">
        <v>31</v>
      </c>
      <c r="Y43" s="122" t="s">
        <v>264</v>
      </c>
      <c r="Z43" s="127"/>
    </row>
    <row r="44" spans="2:26" s="97" customFormat="1" ht="33.75" x14ac:dyDescent="0.25">
      <c r="B44" s="98" t="s">
        <v>492</v>
      </c>
      <c r="C44" s="99" t="s">
        <v>327</v>
      </c>
      <c r="D44" s="100" t="s">
        <v>47</v>
      </c>
      <c r="E44" s="101" t="s">
        <v>328</v>
      </c>
      <c r="F44" s="99" t="s">
        <v>13</v>
      </c>
      <c r="G44" s="102" t="s">
        <v>27</v>
      </c>
      <c r="H44" s="103" t="s">
        <v>16</v>
      </c>
      <c r="I44" s="103" t="s">
        <v>1</v>
      </c>
      <c r="J44" s="104" t="s">
        <v>1</v>
      </c>
      <c r="K44" s="103" t="s">
        <v>1</v>
      </c>
      <c r="L44" s="103" t="s">
        <v>1</v>
      </c>
      <c r="M44" s="105"/>
      <c r="N44" s="103" t="s">
        <v>24</v>
      </c>
      <c r="O44" s="106" t="s">
        <v>75</v>
      </c>
      <c r="P44" s="107" t="s">
        <v>1</v>
      </c>
      <c r="Q44" s="103" t="s">
        <v>16</v>
      </c>
      <c r="R44" s="104" t="s">
        <v>1</v>
      </c>
      <c r="S44" s="103" t="s">
        <v>1</v>
      </c>
      <c r="T44" s="103" t="s">
        <v>1</v>
      </c>
      <c r="U44" s="105"/>
      <c r="V44" s="105"/>
      <c r="W44" s="103" t="s">
        <v>24</v>
      </c>
      <c r="X44" s="103" t="s">
        <v>31</v>
      </c>
      <c r="Y44" s="106"/>
      <c r="Z44" s="108" t="s">
        <v>178</v>
      </c>
    </row>
    <row r="45" spans="2:26" s="97" customFormat="1" ht="78.75" x14ac:dyDescent="0.25">
      <c r="B45" s="98" t="s">
        <v>492</v>
      </c>
      <c r="C45" s="99" t="s">
        <v>167</v>
      </c>
      <c r="D45" s="100" t="s">
        <v>168</v>
      </c>
      <c r="E45" s="101" t="s">
        <v>169</v>
      </c>
      <c r="F45" s="99" t="s">
        <v>20</v>
      </c>
      <c r="G45" s="102" t="s">
        <v>29</v>
      </c>
      <c r="H45" s="103" t="s">
        <v>170</v>
      </c>
      <c r="I45" s="103" t="s">
        <v>1</v>
      </c>
      <c r="J45" s="104" t="s">
        <v>1</v>
      </c>
      <c r="K45" s="103" t="s">
        <v>1</v>
      </c>
      <c r="L45" s="103" t="s">
        <v>239</v>
      </c>
      <c r="M45" s="105" t="s">
        <v>173</v>
      </c>
      <c r="N45" s="103" t="s">
        <v>24</v>
      </c>
      <c r="O45" s="106" t="s">
        <v>232</v>
      </c>
      <c r="P45" s="107" t="s">
        <v>174</v>
      </c>
      <c r="Q45" s="103" t="s">
        <v>170</v>
      </c>
      <c r="R45" s="104" t="s">
        <v>1</v>
      </c>
      <c r="S45" s="103" t="s">
        <v>1</v>
      </c>
      <c r="T45" s="103" t="s">
        <v>237</v>
      </c>
      <c r="U45" s="105" t="s">
        <v>175</v>
      </c>
      <c r="V45" s="105" t="s">
        <v>176</v>
      </c>
      <c r="W45" s="103" t="s">
        <v>24</v>
      </c>
      <c r="X45" s="103" t="s">
        <v>31</v>
      </c>
      <c r="Y45" s="106" t="s">
        <v>214</v>
      </c>
      <c r="Z45" s="108" t="s">
        <v>177</v>
      </c>
    </row>
    <row r="46" spans="2:26" x14ac:dyDescent="0.25">
      <c r="X46" s="89"/>
    </row>
    <row r="47" spans="2:26" x14ac:dyDescent="0.25">
      <c r="I47" s="95"/>
    </row>
    <row r="64" spans="16:16" x14ac:dyDescent="0.25">
      <c r="P64" s="96"/>
    </row>
  </sheetData>
  <autoFilter ref="B2:Z45">
    <sortState ref="B6:AF81">
      <sortCondition ref="B5"/>
    </sortState>
  </autoFilter>
  <mergeCells count="1">
    <mergeCell ref="P1:Y1"/>
  </mergeCells>
  <conditionalFormatting sqref="X11:Z11 Z6:Z7 X3:Z5 I47 Y40:Z40 D38:H38 D8:G8 D3 U31:V31 M39:Z39 D40:O40 J38:Z38 D4:W7 I8:Z8 D11:V12 F3:W3 D31:N31 Q40:W40 D39:K39 D28:O28 D42:Z42">
    <cfRule type="expression" dxfId="174" priority="366">
      <formula>IF(#REF!="Yes",1,0)</formula>
    </cfRule>
  </conditionalFormatting>
  <conditionalFormatting sqref="W9:W10 D9:T10 D29:Y29 D37:V37 D30:Z30">
    <cfRule type="expression" dxfId="173" priority="365">
      <formula>IF(#REF!="Yes",1,0)</formula>
    </cfRule>
  </conditionalFormatting>
  <conditionalFormatting sqref="X9:Z10">
    <cfRule type="expression" dxfId="172" priority="364">
      <formula>IF(#REF!="Yes",1,0)</formula>
    </cfRule>
  </conditionalFormatting>
  <conditionalFormatting sqref="Y6:Y7">
    <cfRule type="expression" dxfId="171" priority="363">
      <formula>IF(#REF!="Yes",1,0)</formula>
    </cfRule>
  </conditionalFormatting>
  <conditionalFormatting sqref="P40">
    <cfRule type="expression" dxfId="170" priority="359">
      <formula>IF(#REF!="Yes",1,0)</formula>
    </cfRule>
  </conditionalFormatting>
  <conditionalFormatting sqref="X40">
    <cfRule type="expression" dxfId="169" priority="358">
      <formula>IF(#REF!="Yes",1,0)</formula>
    </cfRule>
  </conditionalFormatting>
  <conditionalFormatting sqref="X6">
    <cfRule type="expression" dxfId="168" priority="352">
      <formula>IF(#REF!="Yes",1,0)</formula>
    </cfRule>
  </conditionalFormatting>
  <conditionalFormatting sqref="X7">
    <cfRule type="expression" dxfId="167" priority="351">
      <formula>IF(#REF!="Yes",1,0)</formula>
    </cfRule>
  </conditionalFormatting>
  <conditionalFormatting sqref="W11">
    <cfRule type="expression" dxfId="166" priority="369">
      <formula>IF(#REF!="Yes",1,0)</formula>
    </cfRule>
  </conditionalFormatting>
  <conditionalFormatting sqref="H8">
    <cfRule type="expression" dxfId="165" priority="333">
      <formula>IF(#REF!="Yes",1,0)</formula>
    </cfRule>
  </conditionalFormatting>
  <conditionalFormatting sqref="X37:Y37">
    <cfRule type="expression" dxfId="164" priority="322">
      <formula>IF(#REF!="Yes",1,0)</formula>
    </cfRule>
  </conditionalFormatting>
  <conditionalFormatting sqref="W37">
    <cfRule type="expression" dxfId="163" priority="323">
      <formula>IF(#REF!="Yes",1,0)</formula>
    </cfRule>
  </conditionalFormatting>
  <conditionalFormatting sqref="I38">
    <cfRule type="expression" dxfId="162" priority="320">
      <formula>IF(#REF!="Yes",1,0)</formula>
    </cfRule>
  </conditionalFormatting>
  <conditionalFormatting sqref="L39">
    <cfRule type="expression" dxfId="161" priority="318">
      <formula>IF(#REF!="Yes",1,0)</formula>
    </cfRule>
  </conditionalFormatting>
  <conditionalFormatting sqref="X12:Y12">
    <cfRule type="expression" dxfId="160" priority="315">
      <formula>IF(#REF!="Yes",1,0)</formula>
    </cfRule>
  </conditionalFormatting>
  <conditionalFormatting sqref="Z12">
    <cfRule type="expression" dxfId="159" priority="316">
      <formula>IF(#REF!="Yes",1,0)</formula>
    </cfRule>
  </conditionalFormatting>
  <conditionalFormatting sqref="W12">
    <cfRule type="expression" dxfId="158" priority="317">
      <formula>IF(#REF!="Yes",1,0)</formula>
    </cfRule>
  </conditionalFormatting>
  <conditionalFormatting sqref="X31">
    <cfRule type="expression" dxfId="157" priority="216">
      <formula>IF(#REF!="Yes",1,0)</formula>
    </cfRule>
  </conditionalFormatting>
  <conditionalFormatting sqref="Z31">
    <cfRule type="expression" dxfId="156" priority="214">
      <formula>IF(#REF!="Yes",1,0)</formula>
    </cfRule>
  </conditionalFormatting>
  <conditionalFormatting sqref="O31">
    <cfRule type="expression" dxfId="155" priority="213">
      <formula>IF(#REF!="Yes",1,0)</formula>
    </cfRule>
  </conditionalFormatting>
  <conditionalFormatting sqref="E3">
    <cfRule type="expression" dxfId="154" priority="163">
      <formula>IF(#REF!="Yes",1,0)</formula>
    </cfRule>
  </conditionalFormatting>
  <conditionalFormatting sqref="P28:Y28">
    <cfRule type="expression" dxfId="153" priority="158">
      <formula>IF(#REF!="Yes",1,0)</formula>
    </cfRule>
  </conditionalFormatting>
  <conditionalFormatting sqref="Z28">
    <cfRule type="expression" dxfId="152" priority="157">
      <formula>IF(#REF!="Yes",1,0)</formula>
    </cfRule>
  </conditionalFormatting>
  <conditionalFormatting sqref="Z29">
    <cfRule type="expression" dxfId="151" priority="152">
      <formula>IF(#REF!="Yes",1,0)</formula>
    </cfRule>
  </conditionalFormatting>
  <conditionalFormatting sqref="B3:Z12 B28:Z31 B37:Z40 B42:Z42 B46:Z164">
    <cfRule type="expression" dxfId="150" priority="425">
      <formula>IF(#REF!="DEPRECATED",1,0)</formula>
    </cfRule>
    <cfRule type="expression" dxfId="149" priority="426">
      <formula>IF(#REF!="NEW",1,0)</formula>
    </cfRule>
    <cfRule type="expression" dxfId="148" priority="427">
      <formula>IF(#REF!="ACTIVE",1,0)</formula>
    </cfRule>
    <cfRule type="expression" dxfId="147" priority="428">
      <formula>IF(#REF!="Yes",1,0)</formula>
    </cfRule>
  </conditionalFormatting>
  <conditionalFormatting sqref="Z13:Z14 D13:W14">
    <cfRule type="expression" dxfId="146" priority="143">
      <formula>IF(#REF!="Yes",1,0)</formula>
    </cfRule>
  </conditionalFormatting>
  <conditionalFormatting sqref="Y13:Y14">
    <cfRule type="expression" dxfId="145" priority="142">
      <formula>IF(#REF!="Yes",1,0)</formula>
    </cfRule>
  </conditionalFormatting>
  <conditionalFormatting sqref="X13:X14">
    <cfRule type="expression" dxfId="144" priority="141">
      <formula>IF(#REF!="Yes",1,0)</formula>
    </cfRule>
  </conditionalFormatting>
  <conditionalFormatting sqref="B13:Z14">
    <cfRule type="expression" dxfId="143" priority="144">
      <formula>IF(#REF!="DEPRECATED",1,0)</formula>
    </cfRule>
    <cfRule type="expression" dxfId="142" priority="145">
      <formula>IF(#REF!="NEW",1,0)</formula>
    </cfRule>
    <cfRule type="expression" dxfId="141" priority="146">
      <formula>IF(#REF!="ACTIVE",1,0)</formula>
    </cfRule>
    <cfRule type="expression" dxfId="140" priority="147">
      <formula>IF(#REF!="Yes",1,0)</formula>
    </cfRule>
  </conditionalFormatting>
  <conditionalFormatting sqref="D15:V15">
    <cfRule type="expression" dxfId="139" priority="136">
      <formula>IF(#REF!="Yes",1,0)</formula>
    </cfRule>
  </conditionalFormatting>
  <conditionalFormatting sqref="X15:Y15">
    <cfRule type="expression" dxfId="138" priority="133">
      <formula>IF(#REF!="Yes",1,0)</formula>
    </cfRule>
  </conditionalFormatting>
  <conditionalFormatting sqref="Z15">
    <cfRule type="expression" dxfId="137" priority="134">
      <formula>IF(#REF!="Yes",1,0)</formula>
    </cfRule>
  </conditionalFormatting>
  <conditionalFormatting sqref="W15">
    <cfRule type="expression" dxfId="136" priority="135">
      <formula>IF(#REF!="Yes",1,0)</formula>
    </cfRule>
  </conditionalFormatting>
  <conditionalFormatting sqref="B15:Z15">
    <cfRule type="expression" dxfId="135" priority="137">
      <formula>IF(#REF!="DEPRECATED",1,0)</formula>
    </cfRule>
    <cfRule type="expression" dxfId="134" priority="138">
      <formula>IF(#REF!="NEW",1,0)</formula>
    </cfRule>
    <cfRule type="expression" dxfId="133" priority="139">
      <formula>IF(#REF!="ACTIVE",1,0)</formula>
    </cfRule>
    <cfRule type="expression" dxfId="132" priority="140">
      <formula>IF(#REF!="Yes",1,0)</formula>
    </cfRule>
  </conditionalFormatting>
  <conditionalFormatting sqref="Z16 D16:W16">
    <cfRule type="expression" dxfId="131" priority="128">
      <formula>IF(#REF!="Yes",1,0)</formula>
    </cfRule>
  </conditionalFormatting>
  <conditionalFormatting sqref="Y16">
    <cfRule type="expression" dxfId="130" priority="127">
      <formula>IF(#REF!="Yes",1,0)</formula>
    </cfRule>
  </conditionalFormatting>
  <conditionalFormatting sqref="X16">
    <cfRule type="expression" dxfId="129" priority="126">
      <formula>IF(#REF!="Yes",1,0)</formula>
    </cfRule>
  </conditionalFormatting>
  <conditionalFormatting sqref="B16:Z16">
    <cfRule type="expression" dxfId="128" priority="129">
      <formula>IF(#REF!="DEPRECATED",1,0)</formula>
    </cfRule>
    <cfRule type="expression" dxfId="127" priority="130">
      <formula>IF(#REF!="NEW",1,0)</formula>
    </cfRule>
    <cfRule type="expression" dxfId="126" priority="131">
      <formula>IF(#REF!="ACTIVE",1,0)</formula>
    </cfRule>
    <cfRule type="expression" dxfId="125" priority="132">
      <formula>IF(#REF!="Yes",1,0)</formula>
    </cfRule>
  </conditionalFormatting>
  <conditionalFormatting sqref="D17:V18">
    <cfRule type="expression" dxfId="124" priority="121">
      <formula>IF(#REF!="Yes",1,0)</formula>
    </cfRule>
  </conditionalFormatting>
  <conditionalFormatting sqref="X17:Y18">
    <cfRule type="expression" dxfId="123" priority="118">
      <formula>IF(#REF!="Yes",1,0)</formula>
    </cfRule>
  </conditionalFormatting>
  <conditionalFormatting sqref="Z17:Z18">
    <cfRule type="expression" dxfId="122" priority="119">
      <formula>IF(#REF!="Yes",1,0)</formula>
    </cfRule>
  </conditionalFormatting>
  <conditionalFormatting sqref="W17:W18">
    <cfRule type="expression" dxfId="121" priority="120">
      <formula>IF(#REF!="Yes",1,0)</formula>
    </cfRule>
  </conditionalFormatting>
  <conditionalFormatting sqref="B17:Z18">
    <cfRule type="expression" dxfId="120" priority="122">
      <formula>IF(#REF!="DEPRECATED",1,0)</formula>
    </cfRule>
    <cfRule type="expression" dxfId="119" priority="123">
      <formula>IF(#REF!="NEW",1,0)</formula>
    </cfRule>
    <cfRule type="expression" dxfId="118" priority="124">
      <formula>IF(#REF!="ACTIVE",1,0)</formula>
    </cfRule>
    <cfRule type="expression" dxfId="117" priority="125">
      <formula>IF(#REF!="Yes",1,0)</formula>
    </cfRule>
  </conditionalFormatting>
  <conditionalFormatting sqref="D19:V19">
    <cfRule type="expression" dxfId="116" priority="113">
      <formula>IF(#REF!="Yes",1,0)</formula>
    </cfRule>
  </conditionalFormatting>
  <conditionalFormatting sqref="X19:Y19">
    <cfRule type="expression" dxfId="115" priority="110">
      <formula>IF(#REF!="Yes",1,0)</formula>
    </cfRule>
  </conditionalFormatting>
  <conditionalFormatting sqref="Z19">
    <cfRule type="expression" dxfId="114" priority="111">
      <formula>IF(#REF!="Yes",1,0)</formula>
    </cfRule>
  </conditionalFormatting>
  <conditionalFormatting sqref="W19">
    <cfRule type="expression" dxfId="113" priority="112">
      <formula>IF(#REF!="Yes",1,0)</formula>
    </cfRule>
  </conditionalFormatting>
  <conditionalFormatting sqref="B19:Z19">
    <cfRule type="expression" dxfId="112" priority="114">
      <formula>IF(#REF!="DEPRECATED",1,0)</formula>
    </cfRule>
    <cfRule type="expression" dxfId="111" priority="115">
      <formula>IF(#REF!="NEW",1,0)</formula>
    </cfRule>
    <cfRule type="expression" dxfId="110" priority="116">
      <formula>IF(#REF!="ACTIVE",1,0)</formula>
    </cfRule>
    <cfRule type="expression" dxfId="109" priority="117">
      <formula>IF(#REF!="Yes",1,0)</formula>
    </cfRule>
  </conditionalFormatting>
  <conditionalFormatting sqref="D20:V20">
    <cfRule type="expression" dxfId="108" priority="105">
      <formula>IF(#REF!="Yes",1,0)</formula>
    </cfRule>
  </conditionalFormatting>
  <conditionalFormatting sqref="X20:Y20">
    <cfRule type="expression" dxfId="107" priority="102">
      <formula>IF(#REF!="Yes",1,0)</formula>
    </cfRule>
  </conditionalFormatting>
  <conditionalFormatting sqref="Z20">
    <cfRule type="expression" dxfId="106" priority="103">
      <formula>IF(#REF!="Yes",1,0)</formula>
    </cfRule>
  </conditionalFormatting>
  <conditionalFormatting sqref="W20">
    <cfRule type="expression" dxfId="105" priority="104">
      <formula>IF(#REF!="Yes",1,0)</formula>
    </cfRule>
  </conditionalFormatting>
  <conditionalFormatting sqref="B20:Z20">
    <cfRule type="expression" dxfId="104" priority="106">
      <formula>IF(#REF!="DEPRECATED",1,0)</formula>
    </cfRule>
    <cfRule type="expression" dxfId="103" priority="107">
      <formula>IF(#REF!="NEW",1,0)</formula>
    </cfRule>
    <cfRule type="expression" dxfId="102" priority="108">
      <formula>IF(#REF!="ACTIVE",1,0)</formula>
    </cfRule>
    <cfRule type="expression" dxfId="101" priority="109">
      <formula>IF(#REF!="Yes",1,0)</formula>
    </cfRule>
  </conditionalFormatting>
  <conditionalFormatting sqref="D21:V21">
    <cfRule type="expression" dxfId="100" priority="97">
      <formula>IF(#REF!="Yes",1,0)</formula>
    </cfRule>
  </conditionalFormatting>
  <conditionalFormatting sqref="X21:Y21">
    <cfRule type="expression" dxfId="99" priority="94">
      <formula>IF(#REF!="Yes",1,0)</formula>
    </cfRule>
  </conditionalFormatting>
  <conditionalFormatting sqref="Z21">
    <cfRule type="expression" dxfId="98" priority="95">
      <formula>IF(#REF!="Yes",1,0)</formula>
    </cfRule>
  </conditionalFormatting>
  <conditionalFormatting sqref="W21">
    <cfRule type="expression" dxfId="97" priority="96">
      <formula>IF(#REF!="Yes",1,0)</formula>
    </cfRule>
  </conditionalFormatting>
  <conditionalFormatting sqref="B21:Z21">
    <cfRule type="expression" dxfId="96" priority="98">
      <formula>IF(#REF!="DEPRECATED",1,0)</formula>
    </cfRule>
    <cfRule type="expression" dxfId="95" priority="99">
      <formula>IF(#REF!="NEW",1,0)</formula>
    </cfRule>
    <cfRule type="expression" dxfId="94" priority="100">
      <formula>IF(#REF!="ACTIVE",1,0)</formula>
    </cfRule>
    <cfRule type="expression" dxfId="93" priority="101">
      <formula>IF(#REF!="Yes",1,0)</formula>
    </cfRule>
  </conditionalFormatting>
  <conditionalFormatting sqref="D32:V33">
    <cfRule type="expression" dxfId="92" priority="89">
      <formula>IF(#REF!="Yes",1,0)</formula>
    </cfRule>
  </conditionalFormatting>
  <conditionalFormatting sqref="X32:Y33">
    <cfRule type="expression" dxfId="91" priority="86">
      <formula>IF(#REF!="Yes",1,0)</formula>
    </cfRule>
  </conditionalFormatting>
  <conditionalFormatting sqref="Z32:Z33">
    <cfRule type="expression" dxfId="90" priority="87">
      <formula>IF(#REF!="Yes",1,0)</formula>
    </cfRule>
  </conditionalFormatting>
  <conditionalFormatting sqref="W32:W33">
    <cfRule type="expression" dxfId="89" priority="88">
      <formula>IF(#REF!="Yes",1,0)</formula>
    </cfRule>
  </conditionalFormatting>
  <conditionalFormatting sqref="B32:Z33">
    <cfRule type="expression" dxfId="88" priority="90">
      <formula>IF(#REF!="DEPRECATED",1,0)</formula>
    </cfRule>
    <cfRule type="expression" dxfId="87" priority="91">
      <formula>IF(#REF!="NEW",1,0)</formula>
    </cfRule>
    <cfRule type="expression" dxfId="86" priority="92">
      <formula>IF(#REF!="ACTIVE",1,0)</formula>
    </cfRule>
    <cfRule type="expression" dxfId="85" priority="93">
      <formula>IF(#REF!="Yes",1,0)</formula>
    </cfRule>
  </conditionalFormatting>
  <conditionalFormatting sqref="Z34:Z36 D34:W36">
    <cfRule type="expression" dxfId="84" priority="81">
      <formula>IF(#REF!="Yes",1,0)</formula>
    </cfRule>
  </conditionalFormatting>
  <conditionalFormatting sqref="Y34:Y36">
    <cfRule type="expression" dxfId="83" priority="80">
      <formula>IF(#REF!="Yes",1,0)</formula>
    </cfRule>
  </conditionalFormatting>
  <conditionalFormatting sqref="X34:X36">
    <cfRule type="expression" dxfId="82" priority="79">
      <formula>IF(#REF!="Yes",1,0)</formula>
    </cfRule>
  </conditionalFormatting>
  <conditionalFormatting sqref="B34:Z36">
    <cfRule type="expression" dxfId="81" priority="82">
      <formula>IF(#REF!="DEPRECATED",1,0)</formula>
    </cfRule>
    <cfRule type="expression" dxfId="80" priority="83">
      <formula>IF(#REF!="NEW",1,0)</formula>
    </cfRule>
    <cfRule type="expression" dxfId="79" priority="84">
      <formula>IF(#REF!="ACTIVE",1,0)</formula>
    </cfRule>
    <cfRule type="expression" dxfId="78" priority="85">
      <formula>IF(#REF!="Yes",1,0)</formula>
    </cfRule>
  </conditionalFormatting>
  <conditionalFormatting sqref="D37:V42">
    <cfRule type="expression" dxfId="77" priority="74">
      <formula>IF(#REF!="Yes",1,0)</formula>
    </cfRule>
  </conditionalFormatting>
  <conditionalFormatting sqref="X37:Y42">
    <cfRule type="expression" dxfId="76" priority="71">
      <formula>IF(#REF!="Yes",1,0)</formula>
    </cfRule>
  </conditionalFormatting>
  <conditionalFormatting sqref="Z37:Z42">
    <cfRule type="expression" dxfId="75" priority="72">
      <formula>IF(#REF!="Yes",1,0)</formula>
    </cfRule>
  </conditionalFormatting>
  <conditionalFormatting sqref="W37:W42">
    <cfRule type="expression" dxfId="74" priority="73">
      <formula>IF(#REF!="Yes",1,0)</formula>
    </cfRule>
  </conditionalFormatting>
  <conditionalFormatting sqref="B37:Z42">
    <cfRule type="expression" dxfId="73" priority="75">
      <formula>IF(#REF!="DEPRECATED",1,0)</formula>
    </cfRule>
    <cfRule type="expression" dxfId="72" priority="76">
      <formula>IF(#REF!="NEW",1,0)</formula>
    </cfRule>
    <cfRule type="expression" dxfId="71" priority="77">
      <formula>IF(#REF!="ACTIVE",1,0)</formula>
    </cfRule>
    <cfRule type="expression" dxfId="70" priority="78">
      <formula>IF(#REF!="Yes",1,0)</formula>
    </cfRule>
  </conditionalFormatting>
  <conditionalFormatting sqref="D43:V43">
    <cfRule type="expression" dxfId="69" priority="66">
      <formula>IF(#REF!="Yes",1,0)</formula>
    </cfRule>
  </conditionalFormatting>
  <conditionalFormatting sqref="X43:Y43">
    <cfRule type="expression" dxfId="68" priority="64">
      <formula>IF(#REF!="Yes",1,0)</formula>
    </cfRule>
  </conditionalFormatting>
  <conditionalFormatting sqref="W43">
    <cfRule type="expression" dxfId="67" priority="65">
      <formula>IF(#REF!="Yes",1,0)</formula>
    </cfRule>
  </conditionalFormatting>
  <conditionalFormatting sqref="B43:Z43">
    <cfRule type="expression" dxfId="66" priority="67">
      <formula>IF(#REF!="DEPRECATED",1,0)</formula>
    </cfRule>
    <cfRule type="expression" dxfId="65" priority="68">
      <formula>IF(#REF!="NEW",1,0)</formula>
    </cfRule>
    <cfRule type="expression" dxfId="64" priority="69">
      <formula>IF(#REF!="ACTIVE",1,0)</formula>
    </cfRule>
    <cfRule type="expression" dxfId="63" priority="70">
      <formula>IF(#REF!="Yes",1,0)</formula>
    </cfRule>
  </conditionalFormatting>
  <conditionalFormatting sqref="D43:V43">
    <cfRule type="expression" dxfId="62" priority="59">
      <formula>IF(#REF!="Yes",1,0)</formula>
    </cfRule>
  </conditionalFormatting>
  <conditionalFormatting sqref="X43:Y43">
    <cfRule type="expression" dxfId="61" priority="56">
      <formula>IF(#REF!="Yes",1,0)</formula>
    </cfRule>
  </conditionalFormatting>
  <conditionalFormatting sqref="Z43">
    <cfRule type="expression" dxfId="60" priority="57">
      <formula>IF(#REF!="Yes",1,0)</formula>
    </cfRule>
  </conditionalFormatting>
  <conditionalFormatting sqref="W43">
    <cfRule type="expression" dxfId="59" priority="58">
      <formula>IF(#REF!="Yes",1,0)</formula>
    </cfRule>
  </conditionalFormatting>
  <conditionalFormatting sqref="B43:Z43">
    <cfRule type="expression" dxfId="58" priority="60">
      <formula>IF(#REF!="DEPRECATED",1,0)</formula>
    </cfRule>
    <cfRule type="expression" dxfId="57" priority="61">
      <formula>IF(#REF!="NEW",1,0)</formula>
    </cfRule>
    <cfRule type="expression" dxfId="56" priority="62">
      <formula>IF(#REF!="ACTIVE",1,0)</formula>
    </cfRule>
    <cfRule type="expression" dxfId="55" priority="63">
      <formula>IF(#REF!="Yes",1,0)</formula>
    </cfRule>
  </conditionalFormatting>
  <conditionalFormatting sqref="Z44:Z45 D44:W45">
    <cfRule type="expression" dxfId="54" priority="51">
      <formula>IF(#REF!="Yes",1,0)</formula>
    </cfRule>
  </conditionalFormatting>
  <conditionalFormatting sqref="Y44:Y45">
    <cfRule type="expression" dxfId="53" priority="50">
      <formula>IF(#REF!="Yes",1,0)</formula>
    </cfRule>
  </conditionalFormatting>
  <conditionalFormatting sqref="X44:X45">
    <cfRule type="expression" dxfId="52" priority="49">
      <formula>IF(#REF!="Yes",1,0)</formula>
    </cfRule>
  </conditionalFormatting>
  <conditionalFormatting sqref="B44:Z45">
    <cfRule type="expression" dxfId="51" priority="52">
      <formula>IF(#REF!="DEPRECATED",1,0)</formula>
    </cfRule>
    <cfRule type="expression" dxfId="50" priority="53">
      <formula>IF(#REF!="NEW",1,0)</formula>
    </cfRule>
    <cfRule type="expression" dxfId="49" priority="54">
      <formula>IF(#REF!="ACTIVE",1,0)</formula>
    </cfRule>
    <cfRule type="expression" dxfId="48" priority="55">
      <formula>IF(#REF!="Yes",1,0)</formula>
    </cfRule>
  </conditionalFormatting>
  <conditionalFormatting sqref="D22:V22">
    <cfRule type="expression" dxfId="47" priority="44">
      <formula>IF(#REF!="Yes",1,0)</formula>
    </cfRule>
  </conditionalFormatting>
  <conditionalFormatting sqref="X22:Y22">
    <cfRule type="expression" dxfId="46" priority="41">
      <formula>IF(#REF!="Yes",1,0)</formula>
    </cfRule>
  </conditionalFormatting>
  <conditionalFormatting sqref="Z22">
    <cfRule type="expression" dxfId="45" priority="42">
      <formula>IF(#REF!="Yes",1,0)</formula>
    </cfRule>
  </conditionalFormatting>
  <conditionalFormatting sqref="W22">
    <cfRule type="expression" dxfId="44" priority="43">
      <formula>IF(#REF!="Yes",1,0)</formula>
    </cfRule>
  </conditionalFormatting>
  <conditionalFormatting sqref="B22:Z22">
    <cfRule type="expression" dxfId="43" priority="45">
      <formula>IF(#REF!="DEPRECATED",1,0)</formula>
    </cfRule>
    <cfRule type="expression" dxfId="42" priority="46">
      <formula>IF(#REF!="NEW",1,0)</formula>
    </cfRule>
    <cfRule type="expression" dxfId="41" priority="47">
      <formula>IF(#REF!="ACTIVE",1,0)</formula>
    </cfRule>
    <cfRule type="expression" dxfId="40" priority="48">
      <formula>IF(#REF!="Yes",1,0)</formula>
    </cfRule>
  </conditionalFormatting>
  <conditionalFormatting sqref="D24:V24">
    <cfRule type="expression" dxfId="39" priority="36">
      <formula>IF(#REF!="Yes",1,0)</formula>
    </cfRule>
  </conditionalFormatting>
  <conditionalFormatting sqref="X24:Y24">
    <cfRule type="expression" dxfId="38" priority="33">
      <formula>IF(#REF!="Yes",1,0)</formula>
    </cfRule>
  </conditionalFormatting>
  <conditionalFormatting sqref="Z24">
    <cfRule type="expression" dxfId="37" priority="34">
      <formula>IF(#REF!="Yes",1,0)</formula>
    </cfRule>
  </conditionalFormatting>
  <conditionalFormatting sqref="W24">
    <cfRule type="expression" dxfId="36" priority="35">
      <formula>IF(#REF!="Yes",1,0)</formula>
    </cfRule>
  </conditionalFormatting>
  <conditionalFormatting sqref="B24:Z24">
    <cfRule type="expression" dxfId="35" priority="37">
      <formula>IF(#REF!="DEPRECATED",1,0)</formula>
    </cfRule>
    <cfRule type="expression" dxfId="34" priority="38">
      <formula>IF(#REF!="NEW",1,0)</formula>
    </cfRule>
    <cfRule type="expression" dxfId="33" priority="39">
      <formula>IF(#REF!="ACTIVE",1,0)</formula>
    </cfRule>
    <cfRule type="expression" dxfId="32" priority="40">
      <formula>IF(#REF!="Yes",1,0)</formula>
    </cfRule>
  </conditionalFormatting>
  <conditionalFormatting sqref="D25:V25">
    <cfRule type="expression" dxfId="31" priority="28">
      <formula>IF(#REF!="Yes",1,0)</formula>
    </cfRule>
  </conditionalFormatting>
  <conditionalFormatting sqref="X25:Y25">
    <cfRule type="expression" dxfId="30" priority="25">
      <formula>IF(#REF!="Yes",1,0)</formula>
    </cfRule>
  </conditionalFormatting>
  <conditionalFormatting sqref="Z25">
    <cfRule type="expression" dxfId="29" priority="26">
      <formula>IF(#REF!="Yes",1,0)</formula>
    </cfRule>
  </conditionalFormatting>
  <conditionalFormatting sqref="W25">
    <cfRule type="expression" dxfId="28" priority="27">
      <formula>IF(#REF!="Yes",1,0)</formula>
    </cfRule>
  </conditionalFormatting>
  <conditionalFormatting sqref="B25:Z25">
    <cfRule type="expression" dxfId="27" priority="29">
      <formula>IF(#REF!="DEPRECATED",1,0)</formula>
    </cfRule>
    <cfRule type="expression" dxfId="26" priority="30">
      <formula>IF(#REF!="NEW",1,0)</formula>
    </cfRule>
    <cfRule type="expression" dxfId="25" priority="31">
      <formula>IF(#REF!="ACTIVE",1,0)</formula>
    </cfRule>
    <cfRule type="expression" dxfId="24" priority="32">
      <formula>IF(#REF!="Yes",1,0)</formula>
    </cfRule>
  </conditionalFormatting>
  <conditionalFormatting sqref="D26:V26">
    <cfRule type="expression" dxfId="23" priority="20">
      <formula>IF(#REF!="Yes",1,0)</formula>
    </cfRule>
  </conditionalFormatting>
  <conditionalFormatting sqref="X26:Y26">
    <cfRule type="expression" dxfId="22" priority="17">
      <formula>IF(#REF!="Yes",1,0)</formula>
    </cfRule>
  </conditionalFormatting>
  <conditionalFormatting sqref="Z26">
    <cfRule type="expression" dxfId="21" priority="18">
      <formula>IF(#REF!="Yes",1,0)</formula>
    </cfRule>
  </conditionalFormatting>
  <conditionalFormatting sqref="W26">
    <cfRule type="expression" dxfId="20" priority="19">
      <formula>IF(#REF!="Yes",1,0)</formula>
    </cfRule>
  </conditionalFormatting>
  <conditionalFormatting sqref="B26:Z26">
    <cfRule type="expression" dxfId="19" priority="21">
      <formula>IF(#REF!="DEPRECATED",1,0)</formula>
    </cfRule>
    <cfRule type="expression" dxfId="18" priority="22">
      <formula>IF(#REF!="NEW",1,0)</formula>
    </cfRule>
    <cfRule type="expression" dxfId="17" priority="23">
      <formula>IF(#REF!="ACTIVE",1,0)</formula>
    </cfRule>
    <cfRule type="expression" dxfId="16" priority="24">
      <formula>IF(#REF!="Yes",1,0)</formula>
    </cfRule>
  </conditionalFormatting>
  <conditionalFormatting sqref="D27:V27">
    <cfRule type="expression" dxfId="15" priority="12">
      <formula>IF(#REF!="Yes",1,0)</formula>
    </cfRule>
  </conditionalFormatting>
  <conditionalFormatting sqref="X27:Y27">
    <cfRule type="expression" dxfId="14" priority="9">
      <formula>IF(#REF!="Yes",1,0)</formula>
    </cfRule>
  </conditionalFormatting>
  <conditionalFormatting sqref="Z27">
    <cfRule type="expression" dxfId="13" priority="10">
      <formula>IF(#REF!="Yes",1,0)</formula>
    </cfRule>
  </conditionalFormatting>
  <conditionalFormatting sqref="W27">
    <cfRule type="expression" dxfId="12" priority="11">
      <formula>IF(#REF!="Yes",1,0)</formula>
    </cfRule>
  </conditionalFormatting>
  <conditionalFormatting sqref="B27:Z27">
    <cfRule type="expression" dxfId="11" priority="13">
      <formula>IF(#REF!="DEPRECATED",1,0)</formula>
    </cfRule>
    <cfRule type="expression" dxfId="10" priority="14">
      <formula>IF(#REF!="NEW",1,0)</formula>
    </cfRule>
    <cfRule type="expression" dxfId="9" priority="15">
      <formula>IF(#REF!="ACTIVE",1,0)</formula>
    </cfRule>
    <cfRule type="expression" dxfId="8" priority="16">
      <formula>IF(#REF!="Yes",1,0)</formula>
    </cfRule>
  </conditionalFormatting>
  <conditionalFormatting sqref="D23:V23">
    <cfRule type="expression" dxfId="7" priority="4">
      <formula>IF(#REF!="Yes",1,0)</formula>
    </cfRule>
  </conditionalFormatting>
  <conditionalFormatting sqref="X23:Y23">
    <cfRule type="expression" dxfId="6" priority="1">
      <formula>IF(#REF!="Yes",1,0)</formula>
    </cfRule>
  </conditionalFormatting>
  <conditionalFormatting sqref="Z23">
    <cfRule type="expression" dxfId="5" priority="2">
      <formula>IF(#REF!="Yes",1,0)</formula>
    </cfRule>
  </conditionalFormatting>
  <conditionalFormatting sqref="W23">
    <cfRule type="expression" dxfId="4" priority="3">
      <formula>IF(#REF!="Yes",1,0)</formula>
    </cfRule>
  </conditionalFormatting>
  <conditionalFormatting sqref="B23:Z23">
    <cfRule type="expression" dxfId="3" priority="5">
      <formula>IF(#REF!="DEPRECATED",1,0)</formula>
    </cfRule>
    <cfRule type="expression" dxfId="2" priority="6">
      <formula>IF(#REF!="NEW",1,0)</formula>
    </cfRule>
    <cfRule type="expression" dxfId="1" priority="7">
      <formula>IF(#REF!="ACTIVE",1,0)</formula>
    </cfRule>
    <cfRule type="expression" dxfId="0" priority="8">
      <formula>IF(#REF!="Yes",1,0)</formula>
    </cfRule>
  </conditionalFormatting>
  <printOptions gridLines="1"/>
  <pageMargins left="0.7" right="0.7"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workbookViewId="0"/>
  </sheetViews>
  <sheetFormatPr defaultRowHeight="15" x14ac:dyDescent="0.25"/>
  <cols>
    <col min="1" max="1" width="3.5703125" style="17" customWidth="1"/>
    <col min="2" max="2" width="2.85546875" style="17" customWidth="1"/>
    <col min="3" max="16384" width="9.140625" style="17"/>
  </cols>
  <sheetData>
    <row r="2" spans="1:27" s="8" customFormat="1" ht="30.75" customHeight="1" x14ac:dyDescent="0.45">
      <c r="A2" s="42"/>
      <c r="B2" s="5" t="s">
        <v>110</v>
      </c>
      <c r="E2" s="6"/>
      <c r="F2" s="7"/>
      <c r="G2" s="7"/>
      <c r="H2" s="7"/>
      <c r="I2" s="7"/>
      <c r="J2" s="7"/>
      <c r="K2" s="7"/>
      <c r="L2" s="7"/>
      <c r="M2" s="7"/>
      <c r="N2" s="7"/>
      <c r="O2" s="7"/>
      <c r="P2" s="7"/>
      <c r="Q2" s="7"/>
      <c r="R2" s="7"/>
      <c r="S2" s="7"/>
      <c r="T2" s="7"/>
      <c r="U2" s="7"/>
      <c r="V2" s="7"/>
      <c r="W2" s="7"/>
      <c r="X2" s="7"/>
      <c r="Y2" s="7"/>
      <c r="Z2" s="7"/>
      <c r="AA2" s="7"/>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4"/>
  <sheetViews>
    <sheetView showGridLines="0" workbookViewId="0"/>
  </sheetViews>
  <sheetFormatPr defaultRowHeight="15" x14ac:dyDescent="0.25"/>
  <cols>
    <col min="1" max="1" width="4.7109375" style="29"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4" x14ac:dyDescent="0.25">
      <c r="A1" s="27" t="s">
        <v>349</v>
      </c>
    </row>
    <row r="2" spans="1:14" ht="21" x14ac:dyDescent="0.35">
      <c r="A2" s="28" t="s">
        <v>404</v>
      </c>
    </row>
    <row r="4" spans="1:14" ht="18.75" x14ac:dyDescent="0.3">
      <c r="A4" s="29" t="s">
        <v>351</v>
      </c>
      <c r="B4" s="12" t="s">
        <v>352</v>
      </c>
    </row>
    <row r="5" spans="1:14" x14ac:dyDescent="0.25">
      <c r="B5" s="30" t="s">
        <v>353</v>
      </c>
      <c r="C5" t="s">
        <v>61</v>
      </c>
    </row>
    <row r="7" spans="1:14" ht="18.75" x14ac:dyDescent="0.3">
      <c r="A7" s="29" t="s">
        <v>354</v>
      </c>
      <c r="B7" s="12" t="s">
        <v>284</v>
      </c>
    </row>
    <row r="8" spans="1:14" x14ac:dyDescent="0.25">
      <c r="B8" s="30" t="s">
        <v>356</v>
      </c>
      <c r="C8" s="31" t="s">
        <v>405</v>
      </c>
      <c r="D8" s="31" t="s">
        <v>385</v>
      </c>
      <c r="E8" s="31" t="s">
        <v>357</v>
      </c>
      <c r="F8" s="31" t="s">
        <v>166</v>
      </c>
      <c r="G8" s="32" t="s">
        <v>406</v>
      </c>
      <c r="H8" s="32"/>
      <c r="I8" s="32" t="s">
        <v>407</v>
      </c>
      <c r="J8" s="32"/>
      <c r="K8" s="32" t="s">
        <v>358</v>
      </c>
      <c r="L8" s="33"/>
      <c r="N8" s="34" t="s">
        <v>359</v>
      </c>
    </row>
    <row r="9" spans="1:14" x14ac:dyDescent="0.25">
      <c r="B9" s="30"/>
      <c r="C9" s="36"/>
      <c r="G9" t="s">
        <v>408</v>
      </c>
      <c r="H9" t="s">
        <v>409</v>
      </c>
      <c r="I9" t="s">
        <v>410</v>
      </c>
      <c r="J9" t="s">
        <v>411</v>
      </c>
      <c r="K9" t="s">
        <v>360</v>
      </c>
      <c r="L9" t="s">
        <v>361</v>
      </c>
    </row>
    <row r="10" spans="1:14" x14ac:dyDescent="0.25">
      <c r="B10" s="30" t="s">
        <v>362</v>
      </c>
      <c r="C10" s="36" t="s">
        <v>412</v>
      </c>
      <c r="D10" t="s">
        <v>388</v>
      </c>
      <c r="E10" t="s">
        <v>363</v>
      </c>
      <c r="F10" t="s">
        <v>364</v>
      </c>
      <c r="G10" t="s">
        <v>413</v>
      </c>
      <c r="H10" t="s">
        <v>414</v>
      </c>
      <c r="I10" t="s">
        <v>374</v>
      </c>
      <c r="J10" t="s">
        <v>415</v>
      </c>
      <c r="K10" t="s">
        <v>416</v>
      </c>
      <c r="L10" t="s">
        <v>417</v>
      </c>
      <c r="N10" t="str">
        <f>RIGHT(C10,2)&amp;RIGHT(D10,2)&amp;RIGHT(E10,2)&amp;RIGHT(F10,2)&amp;RIGHT(G10,2)&amp;RIGHT(H10,2)&amp;RIGHT(I10,2)&amp;RIGHT(J10,2)&amp;RIGHT(K10,2)&amp;RIGHT(L10,2)</f>
        <v>50775441023001403237</v>
      </c>
    </row>
    <row r="13" spans="1:14" ht="18.75" x14ac:dyDescent="0.3">
      <c r="A13" s="29" t="s">
        <v>367</v>
      </c>
      <c r="B13" s="12" t="s">
        <v>418</v>
      </c>
    </row>
    <row r="14" spans="1:14" x14ac:dyDescent="0.25">
      <c r="B14" s="30" t="s">
        <v>356</v>
      </c>
      <c r="C14" s="31" t="s">
        <v>419</v>
      </c>
      <c r="D14" s="31" t="s">
        <v>385</v>
      </c>
      <c r="E14" s="31" t="s">
        <v>420</v>
      </c>
      <c r="F14" s="31" t="s">
        <v>166</v>
      </c>
      <c r="G14" s="32" t="s">
        <v>358</v>
      </c>
      <c r="H14" s="32"/>
      <c r="N14" s="34" t="s">
        <v>359</v>
      </c>
    </row>
    <row r="15" spans="1:14" x14ac:dyDescent="0.25">
      <c r="B15" s="35"/>
      <c r="C15" s="36"/>
      <c r="G15" t="s">
        <v>360</v>
      </c>
      <c r="H15" t="s">
        <v>361</v>
      </c>
    </row>
    <row r="16" spans="1:14" x14ac:dyDescent="0.25">
      <c r="B16" s="35" t="s">
        <v>362</v>
      </c>
      <c r="C16" s="36" t="s">
        <v>421</v>
      </c>
      <c r="D16" t="s">
        <v>388</v>
      </c>
      <c r="E16" t="s">
        <v>422</v>
      </c>
      <c r="F16" t="s">
        <v>364</v>
      </c>
      <c r="G16" t="s">
        <v>423</v>
      </c>
      <c r="H16" t="s">
        <v>424</v>
      </c>
      <c r="N16" t="str">
        <f>RIGHT(C16,2)&amp;RIGHT(D16,2)&amp;RIGHT(E16,2)&amp;RIGHT(F16,2)&amp;RIGHT(G16,2)&amp;RIGHT(H16,2)&amp;RIGHT(I16,2)&amp;RIGHT(J16,2)&amp;RIGHT(K16,2)&amp;RIGHT(L16,2)</f>
        <v>4d7743415676</v>
      </c>
    </row>
    <row r="19" spans="1:14" ht="18.75" x14ac:dyDescent="0.3">
      <c r="A19" s="29" t="s">
        <v>383</v>
      </c>
      <c r="B19" s="12" t="s">
        <v>425</v>
      </c>
    </row>
    <row r="20" spans="1:14" x14ac:dyDescent="0.25">
      <c r="B20" s="30" t="s">
        <v>356</v>
      </c>
      <c r="C20" s="31" t="s">
        <v>405</v>
      </c>
      <c r="D20" s="31" t="s">
        <v>385</v>
      </c>
      <c r="E20" s="31" t="s">
        <v>426</v>
      </c>
      <c r="F20" s="31" t="s">
        <v>166</v>
      </c>
      <c r="G20" s="32" t="s">
        <v>427</v>
      </c>
      <c r="H20" s="32"/>
      <c r="I20" s="32" t="s">
        <v>428</v>
      </c>
      <c r="J20" s="32"/>
      <c r="K20" s="32" t="s">
        <v>358</v>
      </c>
      <c r="L20" s="32"/>
      <c r="N20" s="34" t="s">
        <v>359</v>
      </c>
    </row>
    <row r="21" spans="1:14" x14ac:dyDescent="0.25">
      <c r="B21" s="35"/>
      <c r="C21" s="36"/>
      <c r="G21" t="s">
        <v>429</v>
      </c>
      <c r="H21" t="s">
        <v>430</v>
      </c>
      <c r="I21" t="s">
        <v>431</v>
      </c>
      <c r="J21" t="s">
        <v>432</v>
      </c>
      <c r="K21" t="s">
        <v>360</v>
      </c>
      <c r="L21" t="s">
        <v>361</v>
      </c>
    </row>
    <row r="22" spans="1:14" x14ac:dyDescent="0.25">
      <c r="B22" s="35" t="s">
        <v>362</v>
      </c>
      <c r="C22" s="36" t="s">
        <v>412</v>
      </c>
      <c r="D22" t="s">
        <v>388</v>
      </c>
      <c r="E22" t="s">
        <v>433</v>
      </c>
      <c r="F22" t="s">
        <v>364</v>
      </c>
      <c r="G22" t="s">
        <v>434</v>
      </c>
      <c r="H22" t="s">
        <v>435</v>
      </c>
      <c r="I22" t="s">
        <v>373</v>
      </c>
      <c r="J22" t="s">
        <v>373</v>
      </c>
      <c r="K22" t="s">
        <v>436</v>
      </c>
      <c r="L22" t="s">
        <v>373</v>
      </c>
      <c r="N22" t="str">
        <f>RIGHT(C22,2)&amp;RIGHT(D22,2)&amp;RIGHT(E22,2)&amp;RIGHT(F22,2)&amp;RIGHT(G22,2)&amp;RIGHT(H22,2)&amp;RIGHT(I22,2)&amp;RIGHT(J22,2)&amp;RIGHT(K22,2)&amp;RIGHT(L22,2)</f>
        <v>5077444103e80000b100</v>
      </c>
    </row>
    <row r="26" spans="1:14" ht="18.75" x14ac:dyDescent="0.3">
      <c r="A26" s="29" t="s">
        <v>393</v>
      </c>
      <c r="B26" s="12" t="s">
        <v>437</v>
      </c>
    </row>
    <row r="27" spans="1:14" x14ac:dyDescent="0.25">
      <c r="B27" s="30" t="s">
        <v>356</v>
      </c>
      <c r="C27" s="31" t="s">
        <v>405</v>
      </c>
      <c r="D27" s="31" t="s">
        <v>385</v>
      </c>
      <c r="E27" s="31" t="s">
        <v>426</v>
      </c>
      <c r="F27" s="31" t="s">
        <v>166</v>
      </c>
      <c r="G27" s="32" t="s">
        <v>438</v>
      </c>
      <c r="H27" s="32"/>
      <c r="I27" s="32" t="s">
        <v>428</v>
      </c>
      <c r="J27" s="32"/>
      <c r="K27" s="32" t="s">
        <v>358</v>
      </c>
      <c r="L27" s="32"/>
      <c r="N27" s="34" t="s">
        <v>359</v>
      </c>
    </row>
    <row r="28" spans="1:14" x14ac:dyDescent="0.25">
      <c r="B28" s="35"/>
      <c r="C28" s="36"/>
      <c r="G28" t="s">
        <v>429</v>
      </c>
      <c r="H28" t="s">
        <v>430</v>
      </c>
      <c r="I28" t="s">
        <v>431</v>
      </c>
      <c r="J28" t="s">
        <v>432</v>
      </c>
      <c r="K28" t="s">
        <v>360</v>
      </c>
      <c r="L28" t="s">
        <v>361</v>
      </c>
    </row>
    <row r="29" spans="1:14" x14ac:dyDescent="0.25">
      <c r="B29" s="35" t="s">
        <v>362</v>
      </c>
      <c r="C29" s="36" t="s">
        <v>412</v>
      </c>
      <c r="D29" t="s">
        <v>388</v>
      </c>
      <c r="E29" t="s">
        <v>433</v>
      </c>
      <c r="F29" t="s">
        <v>364</v>
      </c>
      <c r="G29" t="s">
        <v>439</v>
      </c>
      <c r="H29" t="s">
        <v>415</v>
      </c>
      <c r="I29" t="s">
        <v>373</v>
      </c>
      <c r="J29" t="s">
        <v>373</v>
      </c>
      <c r="K29" t="s">
        <v>414</v>
      </c>
      <c r="L29" t="s">
        <v>440</v>
      </c>
      <c r="N29" t="str">
        <f>RIGHT(C29,2)&amp;RIGHT(D29,2)&amp;RIGHT(E29,2)&amp;RIGHT(F29,2)&amp;RIGHT(G29,2)&amp;RIGHT(H29,2)&amp;RIGHT(I29,2)&amp;RIGHT(J29,2)&amp;RIGHT(K29,2)&amp;RIGHT(L29,2)</f>
        <v>5077444106400000302c</v>
      </c>
    </row>
    <row r="31" spans="1:14" x14ac:dyDescent="0.25">
      <c r="C31" s="40"/>
    </row>
    <row r="32" spans="1:14" x14ac:dyDescent="0.25">
      <c r="C32" s="40"/>
    </row>
    <row r="33" spans="3:3" x14ac:dyDescent="0.25">
      <c r="C33" s="40"/>
    </row>
    <row r="34" spans="3:3" x14ac:dyDescent="0.25">
      <c r="C34" s="40"/>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4"/>
  <sheetViews>
    <sheetView showGridLines="0" workbookViewId="0"/>
  </sheetViews>
  <sheetFormatPr defaultRowHeight="15" x14ac:dyDescent="0.25"/>
  <cols>
    <col min="1" max="1" width="4.7109375" style="29" customWidth="1"/>
    <col min="4" max="5" width="17" customWidth="1"/>
    <col min="6" max="6" width="14.7109375" bestFit="1" customWidth="1"/>
    <col min="7" max="7" width="22.5703125" bestFit="1" customWidth="1"/>
    <col min="8" max="8" width="15.28515625" bestFit="1" customWidth="1"/>
    <col min="9" max="9" width="14.7109375" bestFit="1" customWidth="1"/>
    <col min="10" max="11" width="5.28515625" bestFit="1" customWidth="1"/>
    <col min="12" max="12" width="3.85546875" customWidth="1"/>
    <col min="13" max="13" width="23.7109375" bestFit="1" customWidth="1"/>
  </cols>
  <sheetData>
    <row r="1" spans="1:13" x14ac:dyDescent="0.25">
      <c r="A1" s="27" t="s">
        <v>349</v>
      </c>
    </row>
    <row r="2" spans="1:13" ht="21" x14ac:dyDescent="0.35">
      <c r="A2" s="28" t="s">
        <v>350</v>
      </c>
    </row>
    <row r="4" spans="1:13" ht="18.75" x14ac:dyDescent="0.3">
      <c r="A4" s="29" t="s">
        <v>351</v>
      </c>
      <c r="B4" s="12" t="s">
        <v>352</v>
      </c>
    </row>
    <row r="5" spans="1:13" x14ac:dyDescent="0.25">
      <c r="B5" s="30" t="s">
        <v>353</v>
      </c>
      <c r="C5" t="s">
        <v>61</v>
      </c>
    </row>
    <row r="7" spans="1:13" ht="18.75" x14ac:dyDescent="0.3">
      <c r="A7" s="29" t="s">
        <v>354</v>
      </c>
      <c r="B7" s="12" t="s">
        <v>355</v>
      </c>
    </row>
    <row r="8" spans="1:13" x14ac:dyDescent="0.25">
      <c r="B8" s="30" t="s">
        <v>356</v>
      </c>
      <c r="C8" s="31" t="s">
        <v>357</v>
      </c>
      <c r="D8" s="31" t="s">
        <v>166</v>
      </c>
      <c r="E8" s="32" t="s">
        <v>358</v>
      </c>
      <c r="F8" s="33"/>
      <c r="M8" s="34" t="s">
        <v>359</v>
      </c>
    </row>
    <row r="9" spans="1:13" x14ac:dyDescent="0.25">
      <c r="B9" s="30"/>
      <c r="E9" t="s">
        <v>360</v>
      </c>
      <c r="F9" t="s">
        <v>361</v>
      </c>
    </row>
    <row r="10" spans="1:13" x14ac:dyDescent="0.25">
      <c r="B10" s="30" t="s">
        <v>362</v>
      </c>
      <c r="C10" t="s">
        <v>363</v>
      </c>
      <c r="D10" t="s">
        <v>364</v>
      </c>
      <c r="E10" t="s">
        <v>365</v>
      </c>
      <c r="F10" t="s">
        <v>366</v>
      </c>
      <c r="M10" t="str">
        <f>RIGHT(C10,2)&amp;RIGHT(D10,2)&amp;RIGHT(E10,2)&amp;RIGHT(F10,2)&amp;RIGHT(G10,2)&amp;RIGHT(H10,2)&amp;RIGHT(I10,2)&amp;RIGHT(J10,2)&amp;RIGHT(K10,2)</f>
        <v>5441FEF0</v>
      </c>
    </row>
    <row r="12" spans="1:13" ht="18.75" x14ac:dyDescent="0.3">
      <c r="A12" s="29" t="s">
        <v>367</v>
      </c>
      <c r="B12" s="12" t="s">
        <v>368</v>
      </c>
    </row>
    <row r="13" spans="1:13" x14ac:dyDescent="0.25">
      <c r="B13" s="30" t="s">
        <v>356</v>
      </c>
      <c r="C13" s="31" t="s">
        <v>357</v>
      </c>
      <c r="D13" s="31" t="s">
        <v>166</v>
      </c>
      <c r="E13" s="31" t="s">
        <v>369</v>
      </c>
      <c r="F13" s="32" t="s">
        <v>370</v>
      </c>
      <c r="G13" s="32"/>
      <c r="H13" s="32" t="s">
        <v>358</v>
      </c>
      <c r="I13" s="32"/>
      <c r="J13" s="31" t="s">
        <v>371</v>
      </c>
      <c r="K13" s="31" t="s">
        <v>372</v>
      </c>
      <c r="M13" s="34" t="s">
        <v>359</v>
      </c>
    </row>
    <row r="14" spans="1:13" x14ac:dyDescent="0.25">
      <c r="B14" s="35"/>
      <c r="C14" s="36"/>
      <c r="H14" t="s">
        <v>360</v>
      </c>
      <c r="I14" t="s">
        <v>361</v>
      </c>
    </row>
    <row r="15" spans="1:13" x14ac:dyDescent="0.25">
      <c r="B15" s="35" t="s">
        <v>362</v>
      </c>
      <c r="C15" t="s">
        <v>363</v>
      </c>
      <c r="D15" t="s">
        <v>364</v>
      </c>
      <c r="E15" t="s">
        <v>373</v>
      </c>
      <c r="F15" t="s">
        <v>374</v>
      </c>
      <c r="G15" t="s">
        <v>375</v>
      </c>
      <c r="H15" t="s">
        <v>376</v>
      </c>
      <c r="I15" t="s">
        <v>377</v>
      </c>
      <c r="J15" t="s">
        <v>378</v>
      </c>
      <c r="K15" t="s">
        <v>379</v>
      </c>
      <c r="M15" t="str">
        <f>RIGHT(C15,2)&amp;RIGHT(D15,2)&amp;RIGHT(E15,2)&amp;RIGHT(F15,2)&amp;RIGHT(G15,2)&amp;RIGHT(H15,2)&amp;RIGHT(I15,2)&amp;RIGHT(J15,2)&amp;RIGHT(K15,2)</f>
        <v>54410001B2A4FF0D0A</v>
      </c>
    </row>
    <row r="16" spans="1:13" x14ac:dyDescent="0.25">
      <c r="F16" t="s">
        <v>380</v>
      </c>
      <c r="G16">
        <f>HEX2DEC(RIGHT(F15,2))*256+HEX2DEC(RIGHT(G15,2))</f>
        <v>434</v>
      </c>
    </row>
    <row r="17" spans="1:13" x14ac:dyDescent="0.25">
      <c r="F17" s="37" t="s">
        <v>381</v>
      </c>
      <c r="G17" s="37">
        <f>G16/16</f>
        <v>27.125</v>
      </c>
      <c r="H17" t="s">
        <v>382</v>
      </c>
    </row>
    <row r="19" spans="1:13" ht="18.75" x14ac:dyDescent="0.3">
      <c r="A19" s="29" t="s">
        <v>383</v>
      </c>
      <c r="B19" s="12" t="s">
        <v>384</v>
      </c>
    </row>
    <row r="20" spans="1:13" x14ac:dyDescent="0.25">
      <c r="B20" s="30" t="s">
        <v>356</v>
      </c>
      <c r="C20" s="31" t="s">
        <v>166</v>
      </c>
      <c r="D20" s="31" t="s">
        <v>385</v>
      </c>
      <c r="E20" s="32" t="s">
        <v>386</v>
      </c>
      <c r="F20" s="32"/>
      <c r="G20" s="32" t="s">
        <v>358</v>
      </c>
      <c r="H20" s="33"/>
      <c r="M20" s="34" t="s">
        <v>359</v>
      </c>
    </row>
    <row r="21" spans="1:13" x14ac:dyDescent="0.25">
      <c r="B21" s="35"/>
      <c r="C21" s="36"/>
      <c r="G21" t="s">
        <v>360</v>
      </c>
      <c r="H21" t="s">
        <v>361</v>
      </c>
    </row>
    <row r="22" spans="1:13" x14ac:dyDescent="0.25">
      <c r="B22" s="35" t="s">
        <v>362</v>
      </c>
      <c r="C22" t="s">
        <v>387</v>
      </c>
      <c r="D22" t="s">
        <v>388</v>
      </c>
      <c r="E22" t="s">
        <v>389</v>
      </c>
      <c r="F22" t="s">
        <v>390</v>
      </c>
      <c r="G22" t="s">
        <v>391</v>
      </c>
      <c r="H22" t="s">
        <v>392</v>
      </c>
      <c r="M22" t="str">
        <f>RIGHT(C22,2)&amp;RIGHT(D22,2)&amp;RIGHT(E22,2)&amp;RIGHT(F22,2)&amp;RIGHT(G22,2)&amp;RIGHT(H22,2)&amp;RIGHT(I22,2)&amp;RIGHT(J22,2)&amp;RIGHT(K22,2)</f>
        <v>4177057A2695</v>
      </c>
    </row>
    <row r="24" spans="1:13" ht="18.75" x14ac:dyDescent="0.3">
      <c r="A24" s="29" t="s">
        <v>393</v>
      </c>
      <c r="B24" s="12" t="s">
        <v>394</v>
      </c>
    </row>
    <row r="25" spans="1:13" x14ac:dyDescent="0.25">
      <c r="B25" s="30" t="s">
        <v>356</v>
      </c>
      <c r="C25" s="31" t="s">
        <v>166</v>
      </c>
      <c r="D25" s="31" t="s">
        <v>395</v>
      </c>
      <c r="E25" s="32" t="s">
        <v>396</v>
      </c>
      <c r="F25" s="33"/>
      <c r="G25" s="32" t="s">
        <v>358</v>
      </c>
      <c r="H25" s="33"/>
      <c r="M25" s="34" t="s">
        <v>359</v>
      </c>
    </row>
    <row r="26" spans="1:13" x14ac:dyDescent="0.25">
      <c r="B26" s="35"/>
      <c r="C26" s="36"/>
      <c r="E26" t="s">
        <v>360</v>
      </c>
      <c r="F26" t="s">
        <v>361</v>
      </c>
      <c r="G26" t="s">
        <v>360</v>
      </c>
      <c r="H26" t="s">
        <v>361</v>
      </c>
    </row>
    <row r="27" spans="1:13" x14ac:dyDescent="0.25">
      <c r="B27" s="35" t="s">
        <v>362</v>
      </c>
      <c r="C27" t="s">
        <v>364</v>
      </c>
      <c r="D27" t="s">
        <v>397</v>
      </c>
      <c r="E27" t="s">
        <v>373</v>
      </c>
      <c r="F27" t="s">
        <v>373</v>
      </c>
      <c r="G27" t="s">
        <v>398</v>
      </c>
      <c r="H27" t="s">
        <v>399</v>
      </c>
      <c r="M27" t="str">
        <f>RIGHT(C27,2)&amp;RIGHT(D27,2)&amp;RIGHT(E27,2)&amp;RIGHT(F27,2)&amp;RIGHT(G27,2)&amp;RIGHT(H27,2)&amp;RIGHT(I27,2)&amp;RIGHT(J27,2)&amp;RIGHT(K27,2)</f>
        <v>41720000b427</v>
      </c>
    </row>
    <row r="29" spans="1:13" ht="18.75" x14ac:dyDescent="0.3">
      <c r="A29" s="29" t="s">
        <v>400</v>
      </c>
      <c r="B29" s="12" t="s">
        <v>368</v>
      </c>
    </row>
    <row r="30" spans="1:13" x14ac:dyDescent="0.25">
      <c r="B30" s="30" t="s">
        <v>356</v>
      </c>
      <c r="C30" s="31" t="s">
        <v>166</v>
      </c>
      <c r="D30" s="32" t="s">
        <v>386</v>
      </c>
      <c r="E30" s="32"/>
      <c r="F30" s="32" t="s">
        <v>358</v>
      </c>
      <c r="G30" s="32"/>
      <c r="H30" s="31" t="s">
        <v>371</v>
      </c>
      <c r="I30" s="31" t="s">
        <v>372</v>
      </c>
      <c r="J30" s="38"/>
      <c r="K30" s="38"/>
      <c r="M30" s="34" t="s">
        <v>359</v>
      </c>
    </row>
    <row r="31" spans="1:13" x14ac:dyDescent="0.25">
      <c r="B31" s="35"/>
      <c r="C31" s="36"/>
      <c r="F31" t="s">
        <v>360</v>
      </c>
      <c r="G31" t="s">
        <v>361</v>
      </c>
    </row>
    <row r="32" spans="1:13" x14ac:dyDescent="0.25">
      <c r="B32" s="35" t="s">
        <v>362</v>
      </c>
      <c r="C32" t="s">
        <v>364</v>
      </c>
      <c r="D32" t="s">
        <v>389</v>
      </c>
      <c r="E32" t="s">
        <v>390</v>
      </c>
      <c r="F32" t="s">
        <v>401</v>
      </c>
      <c r="G32" t="s">
        <v>377</v>
      </c>
      <c r="H32" t="s">
        <v>378</v>
      </c>
      <c r="I32" t="s">
        <v>379</v>
      </c>
      <c r="M32" t="str">
        <f>RIGHT(C32,2)&amp;RIGHT(D32,2)&amp;RIGHT(E32,2)&amp;RIGHT(F32,2)&amp;RIGHT(G32,2)&amp;RIGHT(H32,2)&amp;RIGHT(I32,2)&amp;RIGHT(J32,2)&amp;RIGHT(K32,2)</f>
        <v>41057AD2FF0D0A</v>
      </c>
    </row>
    <row r="33" spans="4:6" x14ac:dyDescent="0.25">
      <c r="D33" t="s">
        <v>380</v>
      </c>
      <c r="E33">
        <f>HEX2DEC(RIGHT(D32,2))*256+HEX2DEC(RIGHT(E32,2))</f>
        <v>1402</v>
      </c>
    </row>
    <row r="34" spans="4:6" x14ac:dyDescent="0.25">
      <c r="D34" s="37" t="s">
        <v>402</v>
      </c>
      <c r="E34" s="39">
        <f>E33*(293/4096)</f>
        <v>100.28955078125</v>
      </c>
      <c r="F34" t="s">
        <v>403</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4"/>
  <sheetViews>
    <sheetView showGridLines="0" workbookViewId="0"/>
  </sheetViews>
  <sheetFormatPr defaultRowHeight="15" x14ac:dyDescent="0.25"/>
  <cols>
    <col min="1" max="1" width="4.7109375" style="29"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 x14ac:dyDescent="0.25">
      <c r="A1" s="27" t="s">
        <v>441</v>
      </c>
    </row>
    <row r="2" spans="1:1" ht="21" x14ac:dyDescent="0.35">
      <c r="A2" s="28" t="s">
        <v>442</v>
      </c>
    </row>
    <row r="4" spans="1:1" x14ac:dyDescent="0.25">
      <c r="A4" s="41" t="s">
        <v>443</v>
      </c>
    </row>
  </sheetData>
  <hyperlinks>
    <hyperlink ref="A4"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Command Flow</vt:lpstr>
      <vt:lpstr>Communication Protocol</vt:lpstr>
      <vt:lpstr>CRC</vt:lpstr>
      <vt:lpstr>Example for 0 &amp; 3 diopters</vt:lpstr>
      <vt:lpstr>Example for read commands</vt:lpstr>
      <vt:lpstr>Video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Optotune</dc:title>
  <dc:creator>TBA;SOR</dc:creator>
  <cp:lastModifiedBy>Zhengyi Yang</cp:lastModifiedBy>
  <cp:lastPrinted>2015-06-25T14:22:55Z</cp:lastPrinted>
  <dcterms:created xsi:type="dcterms:W3CDTF">2013-10-09T09:11:12Z</dcterms:created>
  <dcterms:modified xsi:type="dcterms:W3CDTF">2016-05-20T12:06:02Z</dcterms:modified>
</cp:coreProperties>
</file>