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y-1_000\Documents\GitHub\Optotune-ETL-control-in-matlab\"/>
    </mc:Choice>
  </mc:AlternateContent>
  <bookViews>
    <workbookView xWindow="930" yWindow="255" windowWidth="3765" windowHeight="9270" tabRatio="784" activeTab="2"/>
  </bookViews>
  <sheets>
    <sheet name="Overview" sheetId="8" r:id="rId1"/>
    <sheet name="Command Flow" sheetId="9" r:id="rId2"/>
    <sheet name="Communication Protocol" sheetId="10" r:id="rId3"/>
    <sheet name="CRC" sheetId="11" r:id="rId4"/>
    <sheet name="Example for 0 &amp; 3 diopters" sheetId="6" r:id="rId5"/>
    <sheet name="Example for read commands" sheetId="5" r:id="rId6"/>
    <sheet name="Video" sheetId="7" r:id="rId7"/>
  </sheets>
  <definedNames>
    <definedName name="_xlnm._FilterDatabase" localSheetId="2" hidden="1">'Communication Protocol'!$B$2:$Z$45</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6" l="1"/>
  <c r="N22" i="6"/>
  <c r="N16" i="6"/>
  <c r="N10" i="6"/>
  <c r="E33" i="5"/>
  <c r="E34" i="5" s="1"/>
  <c r="M32" i="5"/>
  <c r="M27" i="5"/>
  <c r="M22" i="5"/>
  <c r="G16" i="5"/>
  <c r="G17" i="5" s="1"/>
  <c r="M15" i="5"/>
  <c r="M10" i="5"/>
</calcChain>
</file>

<file path=xl/sharedStrings.xml><?xml version="1.0" encoding="utf-8"?>
<sst xmlns="http://schemas.openxmlformats.org/spreadsheetml/2006/main" count="1296" uniqueCount="532">
  <si>
    <t>Name</t>
  </si>
  <si>
    <t>none</t>
  </si>
  <si>
    <t>Comments</t>
  </si>
  <si>
    <t>"S"</t>
  </si>
  <si>
    <t>"Q"</t>
  </si>
  <si>
    <t>"D"</t>
  </si>
  <si>
    <t>"T"</t>
  </si>
  <si>
    <t>"M"</t>
  </si>
  <si>
    <t>"P"</t>
  </si>
  <si>
    <t>"U"</t>
  </si>
  <si>
    <t>"L"</t>
  </si>
  <si>
    <t>"C"</t>
  </si>
  <si>
    <t>Temperature Reading</t>
  </si>
  <si>
    <t>no</t>
  </si>
  <si>
    <t>"V"</t>
  </si>
  <si>
    <t>"F"</t>
  </si>
  <si>
    <t>"RESET"</t>
  </si>
  <si>
    <t>"IR"</t>
  </si>
  <si>
    <t>"GA"</t>
  </si>
  <si>
    <t>Bidirectional</t>
  </si>
  <si>
    <t>yes</t>
  </si>
  <si>
    <t>Firmware Version Read</t>
  </si>
  <si>
    <t>Analog Input Reading</t>
  </si>
  <si>
    <t>&lt;PrefixOut&gt;&lt;end&gt;</t>
  </si>
  <si>
    <t>LH</t>
  </si>
  <si>
    <t>&lt;Prefix&gt;&lt;Coding&gt;&lt;Channel&gt;&lt;crc16&gt;&lt;end&gt;</t>
  </si>
  <si>
    <t>&lt;Prefix&gt;&lt;Coding&gt;&lt;Channel&gt;&lt;DataOut&gt;&lt;crc16&gt;&lt;end&gt;</t>
  </si>
  <si>
    <t>&lt;Prefix&gt;&lt;crc16&gt;</t>
  </si>
  <si>
    <t>&lt;Prefix&gt;&lt;DataOut&gt;&lt;crc16&gt;&lt;end&gt;</t>
  </si>
  <si>
    <t>&lt;Prefix&gt;&lt;DataIn&gt;&lt;crc16&gt;</t>
  </si>
  <si>
    <t>&lt;Prefix&gt;&lt;Channel&gt;&lt;DataOut&gt;&lt;crc16&gt;&lt;end&gt;</t>
  </si>
  <si>
    <t>"\r\n"</t>
  </si>
  <si>
    <t>ID Number</t>
  </si>
  <si>
    <t>#0101</t>
  </si>
  <si>
    <t>#0201</t>
  </si>
  <si>
    <t>#0301</t>
  </si>
  <si>
    <t>#0302</t>
  </si>
  <si>
    <t>#0303</t>
  </si>
  <si>
    <t>#0304</t>
  </si>
  <si>
    <t>#0305</t>
  </si>
  <si>
    <t>#0306</t>
  </si>
  <si>
    <t>#0307</t>
  </si>
  <si>
    <t>#0401</t>
  </si>
  <si>
    <t>#0402</t>
  </si>
  <si>
    <t>#0403</t>
  </si>
  <si>
    <t>#0501</t>
  </si>
  <si>
    <t>#0701</t>
  </si>
  <si>
    <t>#0801</t>
  </si>
  <si>
    <t>#0901</t>
  </si>
  <si>
    <t>#1001</t>
  </si>
  <si>
    <t>#0308</t>
  </si>
  <si>
    <t>#0309</t>
  </si>
  <si>
    <t>&lt;Prefix&gt;&lt;Coding&gt;&lt;DataOut&gt;&lt;crc16&gt;&lt;end&gt;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</si>
  <si>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</si>
  <si>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</si>
  <si>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</si>
  <si>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</si>
  <si>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</si>
  <si>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</si>
  <si>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</si>
  <si>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</si>
  <si>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</si>
  <si>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"Ready"</t>
  </si>
  <si>
    <t>Baudrate</t>
  </si>
  <si>
    <t>Parity</t>
  </si>
  <si>
    <t>None</t>
  </si>
  <si>
    <t>Stop Bits</t>
  </si>
  <si>
    <t>One</t>
  </si>
  <si>
    <t xml:space="preserve">Handshake </t>
  </si>
  <si>
    <t>Send 8 dummy bytes and read  the ID from ID memory</t>
  </si>
  <si>
    <t>Short Description</t>
  </si>
  <si>
    <t>"O"</t>
  </si>
  <si>
    <t>Device ID  - Read</t>
  </si>
  <si>
    <t>#1100</t>
  </si>
  <si>
    <t xml:space="preserve">&lt;Prefix&gt;&lt;Coding&gt;&lt;DataOut&gt;&lt;crc16&gt;&lt;end&gt; </t>
  </si>
  <si>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</si>
  <si>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</si>
  <si>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</si>
  <si>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</si>
  <si>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</si>
  <si>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</si>
  <si>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</si>
  <si>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</si>
  <si>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</si>
  <si>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</si>
  <si>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</si>
  <si>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</si>
  <si>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</si>
  <si>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</si>
  <si>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</si>
  <si>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</si>
  <si>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</si>
  <si>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</si>
  <si>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</si>
  <si>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</si>
  <si>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</si>
  <si>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</si>
  <si>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</si>
  <si>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</si>
  <si>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</si>
  <si>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</si>
  <si>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</si>
  <si>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</si>
  <si>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</si>
  <si>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</si>
  <si>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r>
      <rPr>
        <sz val="8"/>
        <color rgb="FFFF0000"/>
        <rFont val="Arial"/>
        <family val="2"/>
      </rPr>
      <t>MTA</t>
    </r>
    <r>
      <rPr>
        <sz val="8"/>
        <color theme="4" tint="-0.499984740745262"/>
        <rFont val="Arial"/>
        <family val="2"/>
      </rPr>
      <t xml:space="preserve">&lt;CRC&gt; </t>
    </r>
    <r>
      <rPr>
        <sz val="8"/>
        <color theme="1"/>
        <rFont val="Arial"/>
        <family val="2"/>
      </rPr>
      <t>\r\n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</si>
  <si>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</si>
  <si>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</si>
  <si>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</si>
  <si>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</si>
  <si>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</si>
  <si>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</si>
  <si>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</si>
  <si>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t>Encoded value = max current * 100</t>
  </si>
  <si>
    <t>Encoded value = frequency * 1000</t>
  </si>
  <si>
    <t>Encoded value = gain variable * 100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</si>
  <si>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</si>
  <si>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</si>
  <si>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</si>
  <si>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</si>
  <si>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</si>
  <si>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</si>
  <si>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PT</t>
    </r>
    <r>
      <rPr>
        <sz val="8"/>
        <color theme="4" tint="-0.499984740745262"/>
        <rFont val="Arial"/>
        <family val="2"/>
      </rPr>
      <t xml:space="preserve">&lt;errorbyte&gt;&lt;encoded max focal power limit&gt;&lt;encoded min focal power limit&gt;&lt;CRC&gt; </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</si>
  <si>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</si>
  <si>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</si>
  <si>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</si>
  <si>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r>
      <rPr>
        <sz val="8"/>
        <color rgb="FFFF0000"/>
        <rFont val="Arial"/>
        <family val="2"/>
      </rPr>
      <t>Ow</t>
    </r>
    <r>
      <rPr>
        <sz val="8"/>
        <color theme="4" tint="-0.499984740745262"/>
        <rFont val="Arial"/>
        <family val="2"/>
      </rPr>
      <t>&lt;errorbyte&gt;&lt;encoded max focal power limit&gt;&lt;encoded min focal power limit&gt;&lt;CRC&gt; \r\n</t>
    </r>
  </si>
  <si>
    <t>Error byte defniition see sheet "Help"</t>
  </si>
  <si>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</si>
  <si>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</si>
  <si>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</si>
  <si>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</si>
  <si>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</si>
  <si>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</si>
  <si>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</si>
  <si>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</si>
  <si>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</si>
  <si>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</si>
  <si>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</si>
  <si>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</si>
  <si>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</si>
  <si>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</si>
  <si>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</si>
  <si>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</si>
  <si>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</si>
  <si>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</si>
  <si>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r>
      <t xml:space="preserve">Example focal power Limit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</si>
  <si>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rPr>
        <sz val="8"/>
        <color rgb="FFFF0000"/>
        <rFont val="Arial"/>
        <family val="2"/>
      </rPr>
      <t>MCA</t>
    </r>
    <r>
      <rPr>
        <sz val="8"/>
        <color theme="4" tint="-0.499984740745262"/>
        <rFont val="Arial"/>
        <family val="2"/>
      </rPr>
      <t>&lt;errorByte&gt;&lt;encoded max focal power limit&gt;&lt;encoded min focal power limit&gt;&lt;CRC&gt;</t>
    </r>
    <r>
      <rPr>
        <sz val="8"/>
        <color theme="1"/>
        <rFont val="Arial"/>
        <family val="2"/>
      </rPr>
      <t xml:space="preserve"> \r\n</t>
    </r>
  </si>
  <si>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</si>
  <si>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</si>
  <si>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</si>
  <si>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</si>
  <si>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</si>
  <si>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</si>
  <si>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</si>
  <si>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</si>
  <si>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</si>
  <si>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</si>
  <si>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</si>
  <si>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</si>
  <si>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</si>
  <si>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</si>
  <si>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</si>
  <si>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</si>
  <si>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Data Out decoding                                                  For Firmware Type B, C and E</t>
  </si>
  <si>
    <t>Focal power = encoded value/200</t>
  </si>
  <si>
    <t>A</t>
  </si>
  <si>
    <t>Interpoaltion Command</t>
  </si>
  <si>
    <t>#9997</t>
  </si>
  <si>
    <t xml:space="preserve">Returns the equivalent focal power for a given temperature and current using the interpolation method that is used for control mode  </t>
  </si>
  <si>
    <t>"Y"</t>
  </si>
  <si>
    <t>Data in encoding                                                   For Firmware Type A</t>
  </si>
  <si>
    <t>Focal power = encoded value/200)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</si>
  <si>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</si>
  <si>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</si>
  <si>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</si>
  <si>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</si>
  <si>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</si>
  <si>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</si>
  <si>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</si>
  <si>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</si>
  <si>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</si>
  <si>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</si>
  <si>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</si>
  <si>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</si>
  <si>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</si>
  <si>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 xml:space="preserve">Error byte defniition see sheet "Help". This mode can only be entered if there is a valid EEPROM for interpolation calculation.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</si>
  <si>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</si>
  <si>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</si>
  <si>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</si>
  <si>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</si>
  <si>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</si>
  <si>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</si>
  <si>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</si>
  <si>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</si>
  <si>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</si>
  <si>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</si>
  <si>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</si>
  <si>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</si>
  <si>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</si>
  <si>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</si>
  <si>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</si>
  <si>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</si>
  <si>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</si>
  <si>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</si>
  <si>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</si>
  <si>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</si>
  <si>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</si>
  <si>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</si>
  <si>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</si>
  <si>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START</t>
  </si>
  <si>
    <r>
      <rPr>
        <sz val="8"/>
        <color rgb="FFFF0000"/>
        <rFont val="Arial"/>
        <family val="2"/>
      </rPr>
      <t>READY</t>
    </r>
    <r>
      <rPr>
        <sz val="8"/>
        <color theme="1"/>
        <rFont val="Arial"/>
        <family val="2"/>
      </rPr>
      <t>\r\n</t>
    </r>
  </si>
  <si>
    <t>Write byte to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</si>
  <si>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</si>
  <si>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</si>
  <si>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</si>
  <si>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</si>
  <si>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</si>
  <si>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</si>
  <si>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</si>
  <si>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</si>
  <si>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</si>
  <si>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</si>
  <si>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</si>
  <si>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</si>
  <si>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</si>
  <si>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</si>
  <si>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</si>
  <si>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</si>
  <si>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&lt;1 byte unsigned integer ErrorByte&gt;&lt;2 bytes unsigned integer max focal power limit&gt;&lt;2 bytes unsigned integer min focal power limit&gt;</t>
  </si>
  <si>
    <t>&lt;4 bytes unsigned integer frequency&gt;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</si>
  <si>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</si>
  <si>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</si>
  <si>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&lt;1 bytes unsigned integer ErrorByte&gt;&lt;2 bytes unsigned integer max focal power controlled limit&gt;&lt;2 bytes unsigned integer min focal power controlled limit&gt;</t>
  </si>
  <si>
    <t xml:space="preserve">&lt;2 bytes signed integer max current&gt; </t>
  </si>
  <si>
    <t>&lt;2 bytes signed integer upper current limit&gt;</t>
  </si>
  <si>
    <t>&lt;2 bytes signed integer lower current limit&gt;</t>
  </si>
  <si>
    <t>&lt;2 bytes signed integer equivalent focal power&gt;</t>
  </si>
  <si>
    <t>&lt;1 dummy byte&gt;</t>
  </si>
  <si>
    <t>&lt;2 bytes signed integer current&gt;&lt;2 bytes signed integer temperature&gt;</t>
  </si>
  <si>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</si>
  <si>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</si>
  <si>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</si>
  <si>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t>Change to Rectangular Signal</t>
  </si>
  <si>
    <t>Change to Sinusoidal Signal</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</si>
  <si>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</si>
  <si>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t>Change to Current mode</t>
  </si>
  <si>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</si>
  <si>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Change to Triangular Signal</t>
  </si>
  <si>
    <r>
      <t xml:space="preserve">Example Triangular Command:
</t>
    </r>
    <r>
      <rPr>
        <sz val="8"/>
        <color rgb="FFFF0000"/>
        <rFont val="Arial"/>
        <family val="2"/>
      </rPr>
      <t>MwTA</t>
    </r>
    <r>
      <rPr>
        <sz val="8"/>
        <color theme="4" tint="-0.499984740745262"/>
        <rFont val="Arial"/>
        <family val="2"/>
      </rPr>
      <t xml:space="preserve">&lt;CRC&gt; </t>
    </r>
    <r>
      <rPr>
        <sz val="8"/>
        <color theme="1"/>
        <rFont val="Arial"/>
        <family val="2"/>
      </rPr>
      <t xml:space="preserve">
Hex: </t>
    </r>
    <r>
      <rPr>
        <sz val="8"/>
        <color rgb="FFFF0000"/>
        <rFont val="Arial"/>
        <family val="2"/>
      </rPr>
      <t>0x4D 0x77 0x54 0x41</t>
    </r>
    <r>
      <rPr>
        <sz val="8"/>
        <color theme="4" tint="-0.499984740745262"/>
        <rFont val="Arial"/>
        <family val="2"/>
      </rPr>
      <t xml:space="preserve"> 0x59 0x86</t>
    </r>
  </si>
  <si>
    <t>Change to Analog Mode</t>
  </si>
  <si>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</si>
  <si>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t>Change to Focal Power Controlled Mode</t>
  </si>
  <si>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</si>
  <si>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</si>
  <si>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</si>
  <si>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</si>
  <si>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</si>
  <si>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 xml:space="preserve"> &lt;2 bytes signed integer upper swing limit&gt;</t>
  </si>
  <si>
    <t>&lt;2 bytes signed integer lower swing limit&gt;</t>
  </si>
  <si>
    <r>
      <rPr>
        <sz val="8"/>
        <color rgb="FFFF0000"/>
        <rFont val="Arial"/>
        <family val="2"/>
      </rPr>
      <t>PUA</t>
    </r>
    <r>
      <rPr>
        <sz val="8"/>
        <color theme="4" tint="-0.499984740745262"/>
        <rFont val="Arial"/>
        <family val="2"/>
      </rPr>
      <t>&lt;encoded upper swing limit&gt;&lt;0&gt;&lt;0&gt;&lt;CRC&gt;</t>
    </r>
    <r>
      <rPr>
        <sz val="8"/>
        <color theme="1"/>
        <rFont val="Arial"/>
        <family val="2"/>
      </rPr>
      <t>\r\n</t>
    </r>
  </si>
  <si>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</si>
  <si>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</si>
  <si>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</si>
  <si>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0x58 0x6B</t>
    </r>
  </si>
  <si>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</si>
  <si>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</si>
  <si>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</si>
  <si>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</si>
  <si>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</si>
  <si>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&lt;Prefix&gt;&lt;Write&gt;&lt;Coding&gt;&lt;Channel&gt;&lt;crc16&gt;</t>
  </si>
  <si>
    <t>Get/set current to channel A</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</si>
  <si>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</si>
  <si>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</si>
  <si>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</si>
  <si>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</si>
  <si>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</si>
  <si>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&lt;Prefix&gt;&lt;channel&gt;&lt;Coding&gt;&lt;DataOut&gt;&lt;crc&gt;&lt;end&gt; (where perfix is 2 bytes 'MP')</t>
  </si>
  <si>
    <r>
      <t xml:space="preserve">Example Read Lower Swing Limit:
</t>
    </r>
    <r>
      <rPr>
        <sz val="8"/>
        <color rgb="FFFF0000"/>
        <rFont val="Arial"/>
        <family val="2"/>
      </rPr>
      <t>PrLA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0x72 0xDF</t>
    </r>
  </si>
  <si>
    <t>&lt;2 bytes signed integer lower swing limit&gt;&lt;2 dummy bytes&gt;</t>
  </si>
  <si>
    <t>&lt;2 dummy bytes&gt;</t>
  </si>
  <si>
    <t xml:space="preserve">&lt;2 dummy bytes&gt; </t>
  </si>
  <si>
    <t>&lt;2 bytes signed integer upper swing limit&gt;&lt;2 dummy bytes&gt;</t>
  </si>
  <si>
    <r>
      <t xml:space="preserve">Example Read Upper Swing Limit:
</t>
    </r>
    <r>
      <rPr>
        <sz val="8"/>
        <color rgb="FFFF0000"/>
        <rFont val="Arial"/>
        <family val="2"/>
      </rPr>
      <t>PrUA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0x72 0x55 0x41</t>
    </r>
    <r>
      <rPr>
        <sz val="8"/>
        <color theme="1"/>
        <rFont val="Arial"/>
        <family val="2"/>
      </rPr>
      <t xml:space="preserve"> </t>
    </r>
    <r>
      <rPr>
        <sz val="8"/>
        <color theme="4" tint="-0.499984740745262"/>
        <rFont val="Arial"/>
        <family val="2"/>
      </rPr>
      <t>0x00 0x00 0x75 0x83</t>
    </r>
  </si>
  <si>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</si>
  <si>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</si>
  <si>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</si>
  <si>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</si>
  <si>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Get the upper and lower temperature limits to channel A. The command responds with the achievable focal power range at the given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</si>
  <si>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</si>
  <si>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</si>
  <si>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</si>
  <si>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</si>
  <si>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</si>
  <si>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</si>
  <si>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</si>
  <si>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</si>
  <si>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r>
      <t xml:space="preserve">Example focal power Limit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</si>
  <si>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</si>
  <si>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</si>
  <si>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</si>
  <si>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</si>
  <si>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</si>
  <si>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</si>
  <si>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</si>
  <si>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</si>
  <si>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</si>
  <si>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</si>
  <si>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</si>
  <si>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</si>
  <si>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</si>
  <si>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</si>
  <si>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</si>
  <si>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</si>
  <si>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</si>
  <si>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</si>
  <si>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 xml:space="preserve">Set Gain Variable </t>
  </si>
  <si>
    <t xml:space="preserve">Get Gain Variable </t>
  </si>
  <si>
    <t xml:space="preserve">Set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</si>
  <si>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Get the gain variable for focal power drift compensation. The set command responds with the achievable focal power range at the given temperature limits and given gain variable. The get command simply returns the gainvariable. Gain variable must be between 0 and 5. </t>
  </si>
  <si>
    <t>&lt;2 bytes unsigned integer Gain Variable&gt;</t>
  </si>
  <si>
    <r>
      <t>Example Get Gain Variable:</t>
    </r>
    <r>
      <rPr>
        <sz val="8"/>
        <color theme="4" tint="-0.499984740745262"/>
        <rFont val="Arial"/>
        <family val="2"/>
      </rPr>
      <t xml:space="preserve">
</t>
    </r>
    <r>
      <rPr>
        <sz val="8"/>
        <color rgb="FFFF0000"/>
        <rFont val="Arial"/>
        <family val="2"/>
      </rPr>
      <t>Or</t>
    </r>
    <r>
      <rPr>
        <sz val="8"/>
        <color theme="4" tint="-0.499984740745262"/>
        <rFont val="Arial"/>
        <family val="2"/>
      </rPr>
      <t xml:space="preserve">&lt;dummy&gt;&lt;CRC&gt;
</t>
    </r>
    <r>
      <rPr>
        <sz val="8"/>
        <color theme="1"/>
        <rFont val="Arial"/>
        <family val="2"/>
      </rPr>
      <t>Hex:</t>
    </r>
    <r>
      <rPr>
        <sz val="8"/>
        <color theme="4" tint="-0.499984740745262"/>
        <rFont val="Arial"/>
        <family val="2"/>
      </rPr>
      <t xml:space="preserve"> </t>
    </r>
    <r>
      <rPr>
        <sz val="8"/>
        <color rgb="FFFF0000"/>
        <rFont val="Arial"/>
        <family val="2"/>
      </rPr>
      <t>0x4F 0x72</t>
    </r>
    <r>
      <rPr>
        <sz val="8"/>
        <color theme="4" tint="-0.499984740745262"/>
        <rFont val="Arial"/>
        <family val="2"/>
      </rPr>
      <t xml:space="preserve"> 0x00 0x00 0xB6 0xCF</t>
    </r>
  </si>
  <si>
    <t>&lt;1 byte unsigned integer ErrorByte&gt; &lt;2 bytes signed integer max focal power limit&gt;&lt;2 bytes signed integer min focal power limit&gt;</t>
  </si>
  <si>
    <r>
      <t xml:space="preserve">Example Set Gain to 1 Command:
</t>
    </r>
    <r>
      <rPr>
        <sz val="8"/>
        <color rgb="FFFF0000"/>
        <rFont val="Arial"/>
        <family val="2"/>
      </rPr>
      <t>Ow</t>
    </r>
    <r>
      <rPr>
        <sz val="8"/>
        <color theme="4" tint="-0.499984740745262"/>
        <rFont val="Arial"/>
        <family val="2"/>
      </rPr>
      <t xml:space="preserve">&lt;100&gt; &lt;CRC&gt; </t>
    </r>
    <r>
      <rPr>
        <sz val="8"/>
        <color theme="1"/>
        <rFont val="Arial"/>
        <family val="2"/>
      </rPr>
      <t xml:space="preserve">
Hex:</t>
    </r>
    <r>
      <rPr>
        <sz val="8"/>
        <color rgb="FFFF0000"/>
        <rFont val="Arial"/>
        <family val="2"/>
      </rPr>
      <t xml:space="preserve"> 0x4F 0x77</t>
    </r>
    <r>
      <rPr>
        <sz val="8"/>
        <color theme="1"/>
        <rFont val="Arial"/>
        <family val="2"/>
      </rPr>
      <t xml:space="preserve"> </t>
    </r>
    <r>
      <rPr>
        <sz val="8"/>
        <color theme="4" tint="-0.499984740745262"/>
        <rFont val="Arial"/>
        <family val="2"/>
      </rPr>
      <t>0x00 0x64 0xA7 0x25</t>
    </r>
  </si>
  <si>
    <t>Gain variable = encoded value / 100</t>
  </si>
  <si>
    <r>
      <rPr>
        <sz val="8"/>
        <color rgb="FFFF0000"/>
        <rFont val="Arial"/>
        <family val="2"/>
      </rPr>
      <t>Or</t>
    </r>
    <r>
      <rPr>
        <sz val="8"/>
        <color theme="4" tint="-0.499984740745262"/>
        <rFont val="Arial"/>
        <family val="2"/>
      </rPr>
      <t>&lt;Gain variable&gt;&lt;CRC&gt; \r\n</t>
    </r>
  </si>
  <si>
    <t>&lt;1 byte unsigned integer Written Byte &gt;</t>
  </si>
  <si>
    <r>
      <rPr>
        <sz val="8"/>
        <color rgb="FFFF0000"/>
        <rFont val="Arial"/>
        <family val="2"/>
      </rPr>
      <t>V</t>
    </r>
    <r>
      <rPr>
        <sz val="8"/>
        <color theme="4" tint="-0.499984740745262"/>
        <rFont val="Arial"/>
        <family val="2"/>
      </rPr>
      <t>&lt;DataOut&gt;&lt;CRC&gt;</t>
    </r>
    <r>
      <rPr>
        <sz val="8"/>
        <color theme="1"/>
        <rFont val="Arial"/>
        <family val="2"/>
      </rPr>
      <t>\r\n</t>
    </r>
  </si>
  <si>
    <t>Read Curently Active Mode</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</si>
  <si>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</si>
  <si>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</si>
  <si>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</si>
  <si>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</si>
  <si>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</si>
  <si>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</si>
  <si>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</si>
  <si>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</si>
  <si>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</si>
  <si>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</si>
  <si>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</si>
  <si>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</si>
  <si>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</si>
  <si>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</si>
  <si>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</si>
  <si>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Triangular Signal - Set channel A to square Waveform
</t>
    </r>
    <r>
      <rPr>
        <sz val="8"/>
        <color theme="7" tint="-0.499984740745262"/>
        <rFont val="Arial"/>
        <family val="2"/>
      </rPr>
      <t/>
    </r>
  </si>
  <si>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</si>
  <si>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</si>
  <si>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01-Firmware Commands and Properties</t>
  </si>
  <si>
    <t>02-Error Commands</t>
  </si>
  <si>
    <t>03-Lens Commands and Properties</t>
  </si>
  <si>
    <t>04-Operation Mode</t>
  </si>
  <si>
    <t>Example</t>
  </si>
  <si>
    <t>Typical read-out commands</t>
  </si>
  <si>
    <t>1)</t>
  </si>
  <si>
    <t>Initialize Driver</t>
  </si>
  <si>
    <t>String</t>
  </si>
  <si>
    <t>2)</t>
  </si>
  <si>
    <t>Send GetTemperature command</t>
  </si>
  <si>
    <t>Value</t>
  </si>
  <si>
    <t>T</t>
  </si>
  <si>
    <t>CRC</t>
  </si>
  <si>
    <t>Hex String</t>
  </si>
  <si>
    <t>&lt;CRC high byte&gt;</t>
  </si>
  <si>
    <t>&lt;CRC low byte&gt;</t>
  </si>
  <si>
    <t>Hex</t>
  </si>
  <si>
    <t>0x54</t>
  </si>
  <si>
    <t>0x41</t>
  </si>
  <si>
    <t>0xFE</t>
  </si>
  <si>
    <t>0xF0</t>
  </si>
  <si>
    <t>3)</t>
  </si>
  <si>
    <t>Decode reply</t>
  </si>
  <si>
    <t>Error byte</t>
  </si>
  <si>
    <t>&lt;16 bit signed integer temperature&gt;</t>
  </si>
  <si>
    <t>\r</t>
  </si>
  <si>
    <t>\n</t>
  </si>
  <si>
    <t>0x00</t>
  </si>
  <si>
    <t>0x01</t>
  </si>
  <si>
    <t>0xB2</t>
  </si>
  <si>
    <t>0xA4</t>
  </si>
  <si>
    <t>0xFF</t>
  </si>
  <si>
    <t>0x0D</t>
  </si>
  <si>
    <t>0x0A</t>
  </si>
  <si>
    <t>Integer:</t>
  </si>
  <si>
    <t>Temperature:</t>
  </si>
  <si>
    <t>°C</t>
  </si>
  <si>
    <t>4)</t>
  </si>
  <si>
    <t>Set current to 100mA</t>
  </si>
  <si>
    <t>w</t>
  </si>
  <si>
    <t>&lt;16 bit signed integer current</t>
  </si>
  <si>
    <t xml:space="preserve"> 0x41</t>
  </si>
  <si>
    <t>0x77</t>
  </si>
  <si>
    <t>0x05</t>
  </si>
  <si>
    <t>0x7A</t>
  </si>
  <si>
    <t>0x26</t>
  </si>
  <si>
    <t>0x95</t>
  </si>
  <si>
    <t>5)</t>
  </si>
  <si>
    <t>Send GetCurrent command</t>
  </si>
  <si>
    <t>r</t>
  </si>
  <si>
    <t>Dummy bytes</t>
  </si>
  <si>
    <t>0x72</t>
  </si>
  <si>
    <t>0xb4</t>
  </si>
  <si>
    <t>0x27</t>
  </si>
  <si>
    <t>6)</t>
  </si>
  <si>
    <t>0xD2</t>
  </si>
  <si>
    <t>Current</t>
  </si>
  <si>
    <t>mA</t>
  </si>
  <si>
    <t>How to connect to Lens Driver 4 and set the focal power to 0 and 3 diopters</t>
  </si>
  <si>
    <t>P</t>
  </si>
  <si>
    <t>20°C</t>
  </si>
  <si>
    <t>35°C</t>
  </si>
  <si>
    <t>&lt;upper Temperature high byte&gt;</t>
  </si>
  <si>
    <t>&lt;upper temperature low byte&gt;</t>
  </si>
  <si>
    <t>&lt;lower Temperature high byte&gt;</t>
  </si>
  <si>
    <t>&lt;lower temperature low byte&gt;</t>
  </si>
  <si>
    <t>0x50</t>
  </si>
  <si>
    <t>0x02</t>
  </si>
  <si>
    <t>0x30</t>
  </si>
  <si>
    <t>0x40</t>
  </si>
  <si>
    <t>0x32</t>
  </si>
  <si>
    <t>0x37</t>
  </si>
  <si>
    <t>Set Focal Power Mode</t>
  </si>
  <si>
    <t>M</t>
  </si>
  <si>
    <t>C</t>
  </si>
  <si>
    <t>0x4d</t>
  </si>
  <si>
    <t>0x43</t>
  </si>
  <si>
    <t>0x56</t>
  </si>
  <si>
    <t>0x76</t>
  </si>
  <si>
    <t>Set Focal Power: 0dpt</t>
  </si>
  <si>
    <t>D</t>
  </si>
  <si>
    <t>0 dpt = 1000</t>
  </si>
  <si>
    <t>dummy data</t>
  </si>
  <si>
    <t>&lt;focal power high byte&gt;</t>
  </si>
  <si>
    <t>&lt;focal power low byte&gt;</t>
  </si>
  <si>
    <t>&lt;dummy data high byte&gt;</t>
  </si>
  <si>
    <t>&lt;dummy data low byte&gt;</t>
  </si>
  <si>
    <t>0x44</t>
  </si>
  <si>
    <t>0x03</t>
  </si>
  <si>
    <t>0xe8</t>
  </si>
  <si>
    <t>0xb1</t>
  </si>
  <si>
    <t>Set Focal Power: 3dpt</t>
  </si>
  <si>
    <t>3 dpt = 1600</t>
  </si>
  <si>
    <t>0x06</t>
  </si>
  <si>
    <t>0x2c</t>
  </si>
  <si>
    <t>Video</t>
  </si>
  <si>
    <t>Short tutorial on simple handshake with Lens Driver 4 using Hterm hyperterminal</t>
  </si>
  <si>
    <t>http://youtu.be/ms4RCm5hcUY</t>
  </si>
  <si>
    <t>Connection</t>
  </si>
  <si>
    <t>USB port defition (Virtual COM port)</t>
  </si>
  <si>
    <t>Uart port definition</t>
  </si>
  <si>
    <t>Data bits</t>
  </si>
  <si>
    <t>Status Byte Definitions</t>
  </si>
  <si>
    <t>Status Byte #1</t>
  </si>
  <si>
    <t>Status Byte #3</t>
  </si>
  <si>
    <t>empty</t>
  </si>
  <si>
    <t xml:space="preserve">Bit 6 equal 1: Focal power out of guaranteed range (defined by user set temperature range) </t>
  </si>
  <si>
    <t>Bit 7 (MSB) equal 1: Temp out of range specified by user</t>
  </si>
  <si>
    <t>Status Byte #2</t>
  </si>
  <si>
    <t>Status Byte #4</t>
  </si>
  <si>
    <t>Bit 0 (LSB) equal 1: The connected lens is not compatible with the firmware on the lensdriver.</t>
  </si>
  <si>
    <t>Commands that return status bytes (previously known as error byte)</t>
  </si>
  <si>
    <t>Status Bytes</t>
  </si>
  <si>
    <t>command</t>
  </si>
  <si>
    <t>#0501 Temperature reading</t>
  </si>
  <si>
    <t>#0503 Get Status</t>
  </si>
  <si>
    <t>#1100 Set Gain Variable</t>
  </si>
  <si>
    <t>#0308 Change to Focal Power Controlled Mode</t>
  </si>
  <si>
    <t>#0309 Get Temperature Limits</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</si>
  <si>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</si>
  <si>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</si>
  <si>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</si>
  <si>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ID                                                 
1 - CRC failed                                       
2 - Command not available in firmware type                           3 - Command not recognized  
4 - Lens is not compatible with firmware</t>
  </si>
  <si>
    <t>ID                         
1 - CRC failed                                       
2 - Command not available in firmware type                            3 - Command not recognized                   
4 - Lens is not compatible with firmware</t>
  </si>
  <si>
    <t>Get Status</t>
  </si>
  <si>
    <t>#0503</t>
  </si>
  <si>
    <t>Return the firmware status information. This commands was the status byte on the Temperature Reading command.</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</si>
  <si>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</si>
  <si>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&lt;status byte #4&gt;&lt;status byte #3&gt;&lt;status byte #2&gt;&lt;status byte #1&gt;</t>
  </si>
  <si>
    <t>Status byte definition can be found on overview sheet</t>
  </si>
  <si>
    <r>
      <rPr>
        <sz val="8"/>
        <color rgb="FFFF0000"/>
        <rFont val="Arial"/>
        <family val="2"/>
      </rPr>
      <t>S</t>
    </r>
    <r>
      <rPr>
        <sz val="8"/>
        <color theme="4" tint="-0.499984740745262"/>
        <rFont val="Arial"/>
        <family val="2"/>
      </rPr>
      <t>&lt;4 status bytes&gt;&lt;CRC&gt;</t>
    </r>
    <r>
      <rPr>
        <sz val="8"/>
        <color theme="1"/>
        <rFont val="Arial"/>
        <family val="2"/>
      </rPr>
      <t xml:space="preserve"> \r\n</t>
    </r>
  </si>
  <si>
    <t xml:space="preserve">For error byte defniition see sheet "Overview". </t>
  </si>
  <si>
    <t>"TC"</t>
  </si>
  <si>
    <t>&lt;2 bytes signed integer temperature&gt;</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</si>
  <si>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</si>
  <si>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The temperature must be between 120 and -120 degrees celsius. If the temperature sensor is not connected then 4095 will be returned to the user. Once a sensor is connected it can be read, even if not all the hardware is available for that firmware type.</t>
  </si>
  <si>
    <t>&lt;2 bytes unsigned integer Analog input value&gt;</t>
  </si>
  <si>
    <t>The frequency is used for Trinangular, Square and Sinusoidal mode.  0.1hz ( 100 as the coded value) is the minimum frequency.</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</si>
  <si>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</si>
  <si>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t>Read address from the EEPROM</t>
  </si>
  <si>
    <t>#0609</t>
  </si>
  <si>
    <t>Read a address from the EEPROM</t>
  </si>
  <si>
    <t>&lt;Prefix&gt;&lt;coding&gt;&lt;DataIn&gt;&lt;crc16&gt;</t>
  </si>
  <si>
    <t>&lt;1 byte unsigned integer&gt;</t>
  </si>
  <si>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</si>
  <si>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r>
      <rPr>
        <sz val="8"/>
        <color rgb="FFFF0000"/>
        <rFont val="Arial"/>
        <family val="2"/>
      </rPr>
      <t>Z</t>
    </r>
    <r>
      <rPr>
        <sz val="8"/>
        <color theme="4" tint="-0.499984740745262"/>
        <rFont val="Arial"/>
        <family val="2"/>
      </rPr>
      <t>&lt;100&gt;&lt;CRC&gt;</t>
    </r>
    <r>
      <rPr>
        <sz val="8"/>
        <color theme="1"/>
        <rFont val="Arial"/>
        <family val="2"/>
      </rPr>
      <t>\r\n</t>
    </r>
  </si>
  <si>
    <t>06-Advanced Commands</t>
  </si>
  <si>
    <t>Set Focal Power</t>
  </si>
  <si>
    <t>#0310</t>
  </si>
  <si>
    <t>Set the focal power in channel A. Command can only be run under Controlled mode (command #0308). Focal power has an effective range of -5 to 15.48 diopters.</t>
  </si>
  <si>
    <t>&lt;2 bytes unsigned integer focal power&gt;&lt;2 dummy bytes&gt;</t>
  </si>
  <si>
    <t>Encoded value = (focal power + 5) * 200</t>
  </si>
  <si>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</si>
  <si>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</si>
  <si>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Get the focal power in channel A. Command can only be run under Focal Power Controlled mode (command #0308). Focal power range is from -5 to 15.48 diopters.</t>
  </si>
  <si>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</si>
  <si>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&lt;2 bytes signed integer focal power&gt;</t>
  </si>
  <si>
    <r>
      <rPr>
        <sz val="8"/>
        <color rgb="FFFF0000"/>
        <rFont val="Arial"/>
        <family val="2"/>
      </rPr>
      <t>PD</t>
    </r>
    <r>
      <rPr>
        <sz val="8"/>
        <color theme="4" tint="-0.499984740745262"/>
        <rFont val="Arial"/>
        <family val="2"/>
      </rPr>
      <t>&lt;encoded focal power&gt;&lt;CRC&gt;</t>
    </r>
    <r>
      <rPr>
        <sz val="8"/>
        <color theme="1"/>
        <rFont val="Arial"/>
        <family val="2"/>
      </rPr>
      <t>\r\n</t>
    </r>
  </si>
  <si>
    <t>Get Focal Power</t>
  </si>
  <si>
    <t>returns a string if the system is working</t>
  </si>
  <si>
    <t>&lt;1 byte unsigned integer ErrorByte&gt;&lt;2 bytes signed integer max focal power limit&gt;&lt;2 bytes signed integer min focal power limit&gt;</t>
  </si>
  <si>
    <t>The temperature must be between 120 and -120 degrees celsius. Lens need to be connected.
Error byte defniition see sheet "Help"</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</si>
  <si>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</si>
  <si>
    <t>H&lt;CRC&gt;</t>
  </si>
  <si>
    <t>F&lt;CRC&gt;</t>
  </si>
  <si>
    <t>J&lt;CRC&gt;</t>
  </si>
  <si>
    <t>&lt;&gt;</t>
  </si>
  <si>
    <t>V&lt;crc16&gt;</t>
  </si>
  <si>
    <t>CwUA&lt;DataIn&gt;&lt;crc16&gt;</t>
  </si>
  <si>
    <t>CrUA&lt;00&gt;&lt;crc16&gt;</t>
  </si>
  <si>
    <t>IR&lt;00000000&gt;&lt;crc16&gt;</t>
  </si>
  <si>
    <t>CwLA&lt;DataIn&gt;&lt;crc16&gt;</t>
  </si>
  <si>
    <t>CrLA&lt;00&gt;&lt;crc16&gt;</t>
  </si>
  <si>
    <t xml:space="preserve">Ow&lt;DataIn&gt;&lt;crc16&gt;  </t>
  </si>
  <si>
    <t xml:space="preserve">Or&lt;00&gt;&lt;crc16&gt;  </t>
  </si>
  <si>
    <t>X&lt;crc16&gt;</t>
  </si>
  <si>
    <t xml:space="preserve">Aw&lt;DataIn&gt;&lt;crc16&gt;  </t>
  </si>
  <si>
    <t xml:space="preserve">Ar&lt;00&gt;&lt;crc16&gt;  </t>
  </si>
  <si>
    <t>Sr&lt;crc16&gt;</t>
  </si>
  <si>
    <t>TCA&lt;crc16&gt;</t>
  </si>
  <si>
    <t>GAA&lt;crc16&gt;</t>
  </si>
  <si>
    <t>PwUA&lt;DataIn&gt;&lt;crc16&gt;</t>
  </si>
  <si>
    <t>PrUA&lt;00&gt;&lt;crc16&gt;</t>
  </si>
  <si>
    <t>PwLA&lt;DataIn&gt;&lt;crc16&gt;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</si>
</sst>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
    <numFmt numFmtId="166" formatCode="0.0"/>
  </numFmts>
  <fonts count="27"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b/>
      <sz val="11"/>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
      <u/>
      <sz val="11"/>
      <color theme="10"/>
      <name val="Calibri"/>
      <family val="2"/>
      <scheme val="minor"/>
    </font>
    <font>
      <sz val="8"/>
      <color theme="0"/>
      <name val="Arial"/>
      <family val="2"/>
    </font>
    <font>
      <sz val="20"/>
      <color theme="1"/>
      <name val="Arial"/>
      <family val="2"/>
    </font>
    <font>
      <b/>
      <sz val="8"/>
      <color rgb="FFFF0000"/>
      <name val="Arial"/>
      <family val="2"/>
    </font>
    <font>
      <b/>
      <sz val="8"/>
      <name val="Arial"/>
      <family val="2"/>
    </font>
    <font>
      <b/>
      <sz val="8"/>
      <color theme="4" tint="-0.499984740745262"/>
      <name val="Arial"/>
      <family val="2"/>
    </font>
    <font>
      <b/>
      <sz val="8"/>
      <color rgb="FF002060"/>
      <name val="Arial"/>
      <family val="2"/>
    </font>
    <font>
      <b/>
      <sz val="8"/>
      <color theme="4" tint="-0.249977111117893"/>
      <name val="Arial"/>
      <family val="2"/>
    </font>
  </fonts>
  <fills count="17">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FFFFCC"/>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ck">
        <color theme="0"/>
      </left>
      <right style="thick">
        <color theme="0"/>
      </right>
      <top/>
      <bottom/>
      <diagonal/>
    </border>
    <border>
      <left/>
      <right style="thin">
        <color theme="0"/>
      </right>
      <top/>
      <bottom/>
      <diagonal/>
    </border>
    <border>
      <left style="thick">
        <color theme="0"/>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164"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2" applyNumberFormat="0" applyFont="0" applyAlignment="0" applyProtection="0"/>
    <xf numFmtId="0" fontId="1" fillId="6" borderId="0" applyNumberFormat="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39">
    <xf numFmtId="0" fontId="0" fillId="0" borderId="0" xfId="0"/>
    <xf numFmtId="0" fontId="0" fillId="0" borderId="0" xfId="0" applyBorder="1"/>
    <xf numFmtId="0" fontId="0" fillId="0" borderId="0" xfId="0" applyAlignment="1">
      <alignment wrapText="1"/>
    </xf>
    <xf numFmtId="0" fontId="1" fillId="6" borderId="1" xfId="5" applyBorder="1"/>
    <xf numFmtId="0" fontId="1" fillId="6" borderId="1" xfId="5" applyBorder="1" applyAlignment="1">
      <alignment horizontal="right"/>
    </xf>
    <xf numFmtId="0" fontId="8" fillId="7" borderId="0" xfId="0" applyFont="1" applyFill="1" applyAlignment="1">
      <alignment horizontal="left" vertical="center"/>
    </xf>
    <xf numFmtId="0" fontId="8" fillId="7" borderId="0" xfId="0" applyFont="1" applyFill="1" applyAlignment="1"/>
    <xf numFmtId="0" fontId="7" fillId="7" borderId="0" xfId="0" applyFont="1" applyFill="1" applyAlignment="1"/>
    <xf numFmtId="0" fontId="7" fillId="7" borderId="0" xfId="0" applyFont="1" applyFill="1"/>
    <xf numFmtId="0" fontId="0" fillId="8" borderId="0" xfId="0" applyFont="1" applyFill="1" applyBorder="1" applyAlignment="1">
      <alignment wrapText="1"/>
    </xf>
    <xf numFmtId="0" fontId="0" fillId="6" borderId="1" xfId="5" applyFont="1" applyBorder="1"/>
    <xf numFmtId="0" fontId="0" fillId="6" borderId="1" xfId="5" applyFont="1" applyBorder="1" applyAlignment="1">
      <alignment horizontal="right"/>
    </xf>
    <xf numFmtId="0" fontId="9" fillId="0" borderId="0" xfId="0" applyFont="1"/>
    <xf numFmtId="0" fontId="1" fillId="4" borderId="0" xfId="5" applyFill="1" applyBorder="1" applyAlignment="1">
      <alignment horizontal="right"/>
    </xf>
    <xf numFmtId="0" fontId="0" fillId="4" borderId="0" xfId="0" applyFill="1" applyBorder="1"/>
    <xf numFmtId="0" fontId="0" fillId="4" borderId="0" xfId="5" applyFont="1" applyFill="1" applyBorder="1"/>
    <xf numFmtId="0" fontId="0" fillId="4" borderId="0" xfId="5" applyFont="1" applyFill="1" applyBorder="1" applyAlignment="1">
      <alignment horizontal="left"/>
    </xf>
    <xf numFmtId="0" fontId="0" fillId="4" borderId="0" xfId="0" applyFill="1"/>
    <xf numFmtId="0" fontId="10" fillId="0" borderId="0" xfId="0" applyFont="1"/>
    <xf numFmtId="0" fontId="2" fillId="4" borderId="21" xfId="0" applyFont="1" applyFill="1" applyBorder="1" applyAlignment="1">
      <alignment vertical="top" wrapText="1"/>
    </xf>
    <xf numFmtId="0" fontId="2" fillId="4" borderId="21" xfId="0" applyFont="1" applyFill="1" applyBorder="1" applyAlignment="1">
      <alignment horizontal="left" vertical="top" wrapText="1"/>
    </xf>
    <xf numFmtId="0" fontId="2" fillId="4" borderId="22" xfId="2" applyFont="1" applyFill="1" applyBorder="1" applyAlignment="1">
      <alignment vertical="top" wrapText="1"/>
    </xf>
    <xf numFmtId="0" fontId="2" fillId="4" borderId="21" xfId="3" applyFont="1" applyFill="1" applyBorder="1" applyAlignment="1">
      <alignment vertical="top" wrapText="1"/>
    </xf>
    <xf numFmtId="0" fontId="2" fillId="4" borderId="22" xfId="0" applyFont="1" applyFill="1" applyBorder="1" applyAlignment="1">
      <alignment vertical="top" wrapText="1"/>
    </xf>
    <xf numFmtId="0" fontId="2" fillId="4" borderId="21" xfId="3" applyFont="1" applyFill="1" applyBorder="1" applyAlignment="1">
      <alignment horizontal="left" vertical="top" wrapText="1"/>
    </xf>
    <xf numFmtId="0" fontId="2" fillId="4" borderId="22" xfId="0" applyFont="1" applyFill="1" applyBorder="1" applyAlignment="1">
      <alignment horizontal="left" vertical="top" wrapText="1"/>
    </xf>
    <xf numFmtId="0" fontId="2" fillId="4" borderId="20" xfId="0" applyFont="1" applyFill="1" applyBorder="1" applyAlignment="1">
      <alignment vertical="top" wrapText="1"/>
    </xf>
    <xf numFmtId="0" fontId="2" fillId="4" borderId="20" xfId="2" applyFont="1" applyFill="1" applyBorder="1" applyAlignment="1">
      <alignment vertical="top" wrapText="1"/>
    </xf>
    <xf numFmtId="0" fontId="2" fillId="4" borderId="25" xfId="0" applyFont="1" applyFill="1" applyBorder="1" applyAlignment="1">
      <alignment vertical="top" wrapText="1"/>
    </xf>
    <xf numFmtId="0" fontId="2" fillId="4" borderId="25" xfId="0" applyFont="1" applyFill="1" applyBorder="1" applyAlignment="1">
      <alignment horizontal="left" vertical="top" wrapText="1"/>
    </xf>
    <xf numFmtId="0" fontId="3" fillId="0" borderId="23" xfId="0" applyFont="1" applyBorder="1" applyAlignment="1">
      <alignment horizontal="left" vertical="top" wrapText="1"/>
    </xf>
    <xf numFmtId="0" fontId="3" fillId="0" borderId="23" xfId="0" applyFont="1" applyBorder="1" applyAlignment="1">
      <alignment vertical="top" wrapText="1"/>
    </xf>
    <xf numFmtId="0" fontId="16" fillId="0" borderId="0" xfId="0" applyFont="1" applyAlignment="1">
      <alignment horizontal="left"/>
    </xf>
    <xf numFmtId="0" fontId="17" fillId="0" borderId="0" xfId="0" applyFont="1"/>
    <xf numFmtId="0" fontId="15" fillId="0" borderId="0" xfId="0" applyFont="1"/>
    <xf numFmtId="0" fontId="15" fillId="9" borderId="0" xfId="0" applyFont="1" applyFill="1"/>
    <xf numFmtId="0" fontId="7" fillId="11" borderId="26" xfId="0" applyFont="1" applyFill="1" applyBorder="1" applyAlignment="1">
      <alignment horizontal="center"/>
    </xf>
    <xf numFmtId="0" fontId="7" fillId="11" borderId="26" xfId="0" applyFont="1" applyFill="1" applyBorder="1" applyAlignment="1">
      <alignment horizontal="centerContinuous"/>
    </xf>
    <xf numFmtId="0" fontId="0" fillId="11" borderId="0" xfId="0" applyFill="1" applyAlignment="1">
      <alignment horizontal="centerContinuous"/>
    </xf>
    <xf numFmtId="0" fontId="7" fillId="12" borderId="26" xfId="0" applyFont="1" applyFill="1" applyBorder="1" applyAlignment="1">
      <alignment horizontal="centerContinuous"/>
    </xf>
    <xf numFmtId="0" fontId="15" fillId="9" borderId="27" xfId="0" applyFont="1" applyFill="1" applyBorder="1"/>
    <xf numFmtId="0" fontId="0" fillId="0" borderId="28" xfId="0" applyBorder="1"/>
    <xf numFmtId="0" fontId="0" fillId="13" borderId="0" xfId="0" applyFill="1"/>
    <xf numFmtId="0" fontId="7" fillId="11" borderId="0" xfId="0" applyFont="1" applyFill="1" applyBorder="1" applyAlignment="1">
      <alignment horizontal="center"/>
    </xf>
    <xf numFmtId="165" fontId="0" fillId="13" borderId="0" xfId="0" applyNumberFormat="1" applyFill="1"/>
    <xf numFmtId="0" fontId="18" fillId="0" borderId="0" xfId="0" applyFont="1" applyAlignment="1">
      <alignment vertical="center"/>
    </xf>
    <xf numFmtId="0" fontId="19" fillId="0" borderId="0" xfId="7"/>
    <xf numFmtId="0" fontId="7" fillId="0" borderId="0" xfId="0" applyFont="1" applyFill="1"/>
    <xf numFmtId="0" fontId="20" fillId="7" borderId="0" xfId="0" applyFont="1" applyFill="1" applyAlignment="1"/>
    <xf numFmtId="0" fontId="21"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 fillId="0" borderId="0" xfId="0" applyFont="1" applyBorder="1"/>
    <xf numFmtId="166" fontId="2" fillId="0" borderId="0" xfId="0" applyNumberFormat="1" applyFont="1" applyBorder="1" applyAlignment="1">
      <alignment horizontal="left"/>
    </xf>
    <xf numFmtId="0" fontId="0" fillId="0" borderId="0" xfId="0" applyFill="1"/>
    <xf numFmtId="0" fontId="0" fillId="0" borderId="0" xfId="5" applyFont="1" applyFill="1" applyBorder="1"/>
    <xf numFmtId="0" fontId="1" fillId="0" borderId="0" xfId="5" applyFill="1" applyBorder="1" applyAlignment="1">
      <alignment horizontal="right"/>
    </xf>
    <xf numFmtId="0" fontId="0" fillId="0" borderId="0" xfId="0" applyFill="1" applyBorder="1"/>
    <xf numFmtId="166" fontId="2" fillId="0" borderId="0" xfId="0" applyNumberFormat="1" applyFont="1" applyFill="1" applyBorder="1" applyAlignment="1">
      <alignment horizontal="left"/>
    </xf>
    <xf numFmtId="0" fontId="15" fillId="0" borderId="29" xfId="0" applyFont="1" applyBorder="1"/>
    <xf numFmtId="0" fontId="0" fillId="14" borderId="16" xfId="0" applyFill="1" applyBorder="1"/>
    <xf numFmtId="0" fontId="0" fillId="14" borderId="12" xfId="0" applyFill="1" applyBorder="1"/>
    <xf numFmtId="0" fontId="0" fillId="14" borderId="7" xfId="0" applyFill="1" applyBorder="1"/>
    <xf numFmtId="0" fontId="0" fillId="14" borderId="30" xfId="0" applyFill="1" applyBorder="1"/>
    <xf numFmtId="0" fontId="0" fillId="14" borderId="0" xfId="0" applyFill="1" applyBorder="1"/>
    <xf numFmtId="0" fontId="0" fillId="14" borderId="4" xfId="0" applyFill="1" applyBorder="1"/>
    <xf numFmtId="0" fontId="0" fillId="14" borderId="31" xfId="0" applyFill="1" applyBorder="1"/>
    <xf numFmtId="0" fontId="0" fillId="14" borderId="5" xfId="0" applyFill="1" applyBorder="1"/>
    <xf numFmtId="0" fontId="0" fillId="14" borderId="32" xfId="0" applyFill="1" applyBorder="1"/>
    <xf numFmtId="0" fontId="15" fillId="0" borderId="1" xfId="0" applyFont="1" applyBorder="1"/>
    <xf numFmtId="0" fontId="15" fillId="0" borderId="6" xfId="0" applyFont="1" applyBorder="1"/>
    <xf numFmtId="0" fontId="0" fillId="0" borderId="6" xfId="0" applyBorder="1"/>
    <xf numFmtId="0" fontId="0" fillId="0" borderId="3" xfId="0" applyBorder="1"/>
    <xf numFmtId="0" fontId="0" fillId="14" borderId="33" xfId="0" applyFill="1" applyBorder="1"/>
    <xf numFmtId="0" fontId="0" fillId="14" borderId="34" xfId="0" applyFill="1" applyBorder="1"/>
    <xf numFmtId="0" fontId="0" fillId="14" borderId="1" xfId="0" applyFill="1" applyBorder="1"/>
    <xf numFmtId="0" fontId="0" fillId="14" borderId="8" xfId="0" applyFill="1" applyBorder="1"/>
    <xf numFmtId="0" fontId="0" fillId="14" borderId="6" xfId="0" applyFill="1" applyBorder="1"/>
    <xf numFmtId="0" fontId="0" fillId="14" borderId="3" xfId="0" applyFill="1" applyBorder="1"/>
    <xf numFmtId="0" fontId="2" fillId="0" borderId="0" xfId="0" applyFont="1"/>
    <xf numFmtId="0" fontId="3" fillId="9" borderId="11" xfId="0" applyFont="1" applyFill="1" applyBorder="1" applyAlignment="1">
      <alignment horizontal="left" vertical="top" wrapText="1"/>
    </xf>
    <xf numFmtId="0" fontId="3" fillId="8" borderId="9" xfId="0" applyFont="1" applyFill="1" applyBorder="1" applyAlignment="1">
      <alignment horizontal="left" vertical="top" wrapText="1"/>
    </xf>
    <xf numFmtId="0" fontId="3" fillId="8" borderId="15" xfId="0" applyFont="1" applyFill="1" applyBorder="1" applyAlignment="1">
      <alignment horizontal="left" vertical="top" wrapText="1"/>
    </xf>
    <xf numFmtId="0" fontId="3" fillId="8" borderId="12"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4" xfId="0" applyFont="1" applyFill="1" applyBorder="1" applyAlignment="1">
      <alignment horizontal="left" vertical="top" wrapText="1"/>
    </xf>
    <xf numFmtId="0" fontId="3" fillId="10" borderId="12" xfId="0" applyFont="1" applyFill="1" applyBorder="1" applyAlignment="1">
      <alignment horizontal="left" vertical="top" wrapText="1"/>
    </xf>
    <xf numFmtId="0" fontId="3" fillId="10" borderId="15" xfId="0" applyFont="1" applyFill="1" applyBorder="1" applyAlignment="1">
      <alignment horizontal="left" vertical="top" wrapText="1"/>
    </xf>
    <xf numFmtId="0" fontId="3" fillId="10" borderId="14" xfId="0" applyFont="1" applyFill="1" applyBorder="1" applyAlignment="1">
      <alignment horizontal="left" vertical="top" wrapText="1"/>
    </xf>
    <xf numFmtId="0" fontId="3" fillId="0" borderId="0" xfId="0" applyFont="1" applyBorder="1" applyAlignment="1">
      <alignment vertical="top" wrapText="1"/>
    </xf>
    <xf numFmtId="0" fontId="0" fillId="0" borderId="4" xfId="0" applyBorder="1" applyAlignment="1">
      <alignment wrapText="1"/>
    </xf>
    <xf numFmtId="0" fontId="17" fillId="8" borderId="6" xfId="0" applyFont="1" applyFill="1" applyBorder="1" applyAlignment="1">
      <alignment horizontal="left" vertical="center" wrapText="1"/>
    </xf>
    <xf numFmtId="0" fontId="0" fillId="8" borderId="7" xfId="0" applyFill="1" applyBorder="1" applyAlignment="1">
      <alignment wrapText="1"/>
    </xf>
    <xf numFmtId="0" fontId="17" fillId="10" borderId="8" xfId="0" applyFont="1" applyFill="1" applyBorder="1" applyAlignment="1">
      <alignment horizontal="left" vertical="center" wrapText="1"/>
    </xf>
    <xf numFmtId="0" fontId="17" fillId="10" borderId="6" xfId="0" applyFont="1" applyFill="1" applyBorder="1" applyAlignment="1">
      <alignment horizontal="left" vertical="center" wrapText="1"/>
    </xf>
    <xf numFmtId="0" fontId="17" fillId="10" borderId="3" xfId="0" applyFont="1" applyFill="1" applyBorder="1" applyAlignment="1">
      <alignment horizontal="left" vertical="center" wrapText="1"/>
    </xf>
    <xf numFmtId="0" fontId="0" fillId="0" borderId="0" xfId="0" applyBorder="1" applyAlignment="1">
      <alignment wrapText="1"/>
    </xf>
    <xf numFmtId="0" fontId="3" fillId="9" borderId="9" xfId="0" applyFont="1" applyFill="1" applyBorder="1" applyAlignment="1">
      <alignment horizontal="left" vertical="top" wrapText="1"/>
    </xf>
    <xf numFmtId="0" fontId="3" fillId="9" borderId="14" xfId="0" applyFont="1" applyFill="1" applyBorder="1" applyAlignment="1">
      <alignment horizontal="left" vertical="top" wrapText="1"/>
    </xf>
    <xf numFmtId="0" fontId="3" fillId="9" borderId="12"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21" xfId="3" quotePrefix="1" applyFont="1" applyFill="1" applyBorder="1" applyAlignment="1">
      <alignment vertical="top" wrapText="1"/>
    </xf>
    <xf numFmtId="0" fontId="2" fillId="4" borderId="21" xfId="4" applyFont="1" applyFill="1" applyBorder="1" applyAlignment="1">
      <alignment vertical="top" wrapText="1"/>
    </xf>
    <xf numFmtId="0" fontId="0" fillId="0" borderId="0" xfId="0" applyAlignment="1">
      <alignment vertical="top" wrapText="1"/>
    </xf>
    <xf numFmtId="0" fontId="2" fillId="4" borderId="25" xfId="1" applyNumberFormat="1" applyFont="1" applyFill="1" applyBorder="1" applyAlignment="1">
      <alignment vertical="top" wrapText="1"/>
    </xf>
    <xf numFmtId="0" fontId="2" fillId="4" borderId="0" xfId="0" applyFont="1" applyFill="1" applyBorder="1" applyAlignment="1">
      <alignment vertical="top" wrapText="1"/>
    </xf>
    <xf numFmtId="0" fontId="0" fillId="0" borderId="10" xfId="0" applyBorder="1" applyAlignment="1">
      <alignment wrapText="1"/>
    </xf>
    <xf numFmtId="0" fontId="0" fillId="16" borderId="0" xfId="0" applyFill="1" applyAlignment="1">
      <alignment wrapText="1"/>
    </xf>
    <xf numFmtId="0" fontId="3" fillId="16" borderId="20" xfId="0" applyFont="1" applyFill="1" applyBorder="1" applyAlignment="1">
      <alignment vertical="top" wrapText="1"/>
    </xf>
    <xf numFmtId="0" fontId="2" fillId="16" borderId="22" xfId="0" applyFont="1" applyFill="1" applyBorder="1" applyAlignment="1">
      <alignment vertical="top" wrapText="1"/>
    </xf>
    <xf numFmtId="0" fontId="2" fillId="16" borderId="21" xfId="0" quotePrefix="1" applyFont="1" applyFill="1" applyBorder="1" applyAlignment="1">
      <alignment vertical="top" wrapText="1"/>
    </xf>
    <xf numFmtId="0" fontId="2" fillId="16" borderId="21" xfId="3" applyFont="1" applyFill="1" applyBorder="1" applyAlignment="1">
      <alignment vertical="top" wrapText="1"/>
    </xf>
    <xf numFmtId="0" fontId="2" fillId="16" borderId="20" xfId="2" applyFont="1" applyFill="1" applyBorder="1" applyAlignment="1">
      <alignment vertical="top" wrapText="1"/>
    </xf>
    <xf numFmtId="0" fontId="2" fillId="16" borderId="21" xfId="0" applyFont="1" applyFill="1" applyBorder="1" applyAlignment="1">
      <alignment vertical="top" wrapText="1"/>
    </xf>
    <xf numFmtId="0" fontId="2" fillId="16" borderId="21" xfId="3" quotePrefix="1" applyFont="1" applyFill="1" applyBorder="1" applyAlignment="1">
      <alignment vertical="top" wrapText="1"/>
    </xf>
    <xf numFmtId="0" fontId="2" fillId="16" borderId="21" xfId="0" applyFont="1" applyFill="1" applyBorder="1" applyAlignment="1">
      <alignment horizontal="left" vertical="top" wrapText="1"/>
    </xf>
    <xf numFmtId="0" fontId="2" fillId="16" borderId="22" xfId="2" applyFont="1" applyFill="1" applyBorder="1" applyAlignment="1">
      <alignment vertical="top" wrapText="1"/>
    </xf>
    <xf numFmtId="0" fontId="2" fillId="16" borderId="20" xfId="1" applyNumberFormat="1" applyFont="1" applyFill="1" applyBorder="1" applyAlignment="1">
      <alignment vertical="top" wrapText="1"/>
    </xf>
    <xf numFmtId="0" fontId="2" fillId="16" borderId="25" xfId="2" applyFont="1" applyFill="1" applyBorder="1" applyAlignment="1">
      <alignment vertical="top" wrapText="1"/>
    </xf>
    <xf numFmtId="0" fontId="2" fillId="16" borderId="20" xfId="0" applyFont="1" applyFill="1" applyBorder="1" applyAlignment="1">
      <alignment vertical="top" wrapText="1"/>
    </xf>
    <xf numFmtId="0" fontId="2" fillId="16" borderId="25" xfId="0" applyFont="1" applyFill="1" applyBorder="1" applyAlignment="1">
      <alignment vertical="top" wrapText="1"/>
    </xf>
    <xf numFmtId="0" fontId="0" fillId="15" borderId="0" xfId="0" applyFill="1" applyBorder="1" applyAlignment="1">
      <alignment wrapText="1"/>
    </xf>
    <xf numFmtId="0" fontId="3" fillId="15" borderId="20" xfId="0" applyFont="1" applyFill="1" applyBorder="1" applyAlignment="1">
      <alignment vertical="top" wrapText="1"/>
    </xf>
    <xf numFmtId="0" fontId="2" fillId="15" borderId="19" xfId="0" applyFont="1" applyFill="1" applyBorder="1" applyAlignment="1">
      <alignment vertical="top" wrapText="1"/>
    </xf>
    <xf numFmtId="0" fontId="2" fillId="15" borderId="18" xfId="0" quotePrefix="1" applyFont="1" applyFill="1" applyBorder="1" applyAlignment="1">
      <alignment horizontal="left" vertical="top" wrapText="1"/>
    </xf>
    <xf numFmtId="0" fontId="2" fillId="15" borderId="21" xfId="2" applyFont="1" applyFill="1" applyBorder="1" applyAlignment="1">
      <alignment vertical="top" wrapText="1"/>
    </xf>
    <xf numFmtId="0" fontId="2" fillId="15" borderId="17" xfId="2" applyFont="1" applyFill="1" applyBorder="1" applyAlignment="1">
      <alignment vertical="top" wrapText="1"/>
    </xf>
    <xf numFmtId="0" fontId="2" fillId="15" borderId="18" xfId="0" applyFont="1" applyFill="1" applyBorder="1" applyAlignment="1">
      <alignment vertical="top" wrapText="1"/>
    </xf>
    <xf numFmtId="0" fontId="4" fillId="15" borderId="19" xfId="2" applyFont="1" applyFill="1" applyBorder="1" applyAlignment="1">
      <alignment vertical="top" wrapText="1"/>
    </xf>
    <xf numFmtId="0" fontId="2" fillId="15" borderId="19" xfId="2" applyFont="1" applyFill="1" applyBorder="1" applyAlignment="1">
      <alignment vertical="top" wrapText="1"/>
    </xf>
    <xf numFmtId="0" fontId="2" fillId="15" borderId="24" xfId="2" applyFont="1" applyFill="1" applyBorder="1" applyAlignment="1">
      <alignment vertical="top" wrapText="1"/>
    </xf>
    <xf numFmtId="0" fontId="0" fillId="15" borderId="0" xfId="0" applyFill="1" applyAlignment="1">
      <alignment wrapText="1"/>
    </xf>
    <xf numFmtId="0" fontId="2" fillId="15" borderId="22" xfId="0" applyFont="1" applyFill="1" applyBorder="1" applyAlignment="1">
      <alignment vertical="top" wrapText="1"/>
    </xf>
    <xf numFmtId="0" fontId="2" fillId="15" borderId="21" xfId="0" applyFont="1" applyFill="1" applyBorder="1" applyAlignment="1">
      <alignment vertical="top" wrapText="1"/>
    </xf>
    <xf numFmtId="0" fontId="2" fillId="15" borderId="21" xfId="3" applyFont="1" applyFill="1" applyBorder="1" applyAlignment="1">
      <alignment vertical="top" wrapText="1"/>
    </xf>
    <xf numFmtId="0" fontId="2" fillId="15" borderId="20" xfId="0" applyFont="1" applyFill="1" applyBorder="1" applyAlignment="1">
      <alignment vertical="top" wrapText="1"/>
    </xf>
    <xf numFmtId="0" fontId="2" fillId="15" borderId="21" xfId="0" applyFont="1" applyFill="1" applyBorder="1" applyAlignment="1">
      <alignment horizontal="left" vertical="top" wrapText="1"/>
    </xf>
    <xf numFmtId="0" fontId="2" fillId="15" borderId="25" xfId="0" applyFont="1" applyFill="1" applyBorder="1" applyAlignment="1">
      <alignment vertical="top" wrapText="1"/>
    </xf>
  </cellXfs>
  <cellStyles count="8">
    <cellStyle name="20% - Accent5" xfId="2" builtinId="46"/>
    <cellStyle name="40% - Accent3" xfId="5" builtinId="39"/>
    <cellStyle name="40% - Accent6" xfId="3" builtinId="51"/>
    <cellStyle name="Comma" xfId="1" builtinId="3"/>
    <cellStyle name="Comma 2" xfId="6"/>
    <cellStyle name="Hyperlink" xfId="7" builtinId="8"/>
    <cellStyle name="Normal" xfId="0" builtinId="0"/>
    <cellStyle name="Note" xfId="4" builtinId="10"/>
  </cellStyles>
  <dxfs count="196">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s>
  <tableStyles count="0" defaultTableStyle="TableStyleMedium2" defaultPivotStyle="PivotStyleLight16"/>
  <colors>
    <mruColors>
      <color rgb="FFFFA54B"/>
      <color rgb="FF66CCFF"/>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2" name="Elbow Connector 1"/>
        <xdr:cNvCxnSpPr>
          <a:stCxn id="4" idx="1"/>
          <a:endCxn id="6" idx="1"/>
        </xdr:cNvCxnSpPr>
      </xdr:nvCxnSpPr>
      <xdr:spPr>
        <a:xfrm rot="10800000" flipH="1" flipV="1">
          <a:off x="600075" y="1162888"/>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3" name="Group 2"/>
        <xdr:cNvGrpSpPr/>
      </xdr:nvGrpSpPr>
      <xdr:grpSpPr>
        <a:xfrm>
          <a:off x="600076" y="672352"/>
          <a:ext cx="2990850" cy="981074"/>
          <a:chOff x="342901" y="819151"/>
          <a:chExt cx="2990850" cy="981074"/>
        </a:xfrm>
      </xdr:grpSpPr>
      <xdr:sp macro="" textlink="">
        <xdr:nvSpPr>
          <xdr:cNvPr id="4" name="Rectangle 3"/>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5" name="Rounded Rectangle 4"/>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6" name="Rounded Rectangle 5"/>
        <xdr:cNvSpPr/>
      </xdr:nvSpPr>
      <xdr:spPr>
        <a:xfrm>
          <a:off x="1072131" y="3319464"/>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7" name="Rounded Rectangle 6"/>
        <xdr:cNvSpPr/>
      </xdr:nvSpPr>
      <xdr:spPr>
        <a:xfrm>
          <a:off x="1072131" y="2505075"/>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8" name="Group 7"/>
        <xdr:cNvGrpSpPr/>
      </xdr:nvGrpSpPr>
      <xdr:grpSpPr>
        <a:xfrm>
          <a:off x="762657" y="4181475"/>
          <a:ext cx="2441828" cy="1362076"/>
          <a:chOff x="600077" y="3619499"/>
          <a:chExt cx="2486024" cy="1362076"/>
        </a:xfrm>
      </xdr:grpSpPr>
      <xdr:sp macro="" textlink="">
        <xdr:nvSpPr>
          <xdr:cNvPr id="9" name="Rectangle 8"/>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10" name="Rounded Rectangle 9"/>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1" name="Straight Arrow Connector 10"/>
        <xdr:cNvCxnSpPr>
          <a:stCxn id="6" idx="2"/>
          <a:endCxn id="9" idx="0"/>
        </xdr:cNvCxnSpPr>
      </xdr:nvCxnSpPr>
      <xdr:spPr>
        <a:xfrm>
          <a:off x="1983571" y="3767139"/>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12" name="Straight Arrow Connector 11"/>
        <xdr:cNvCxnSpPr>
          <a:stCxn id="7" idx="2"/>
          <a:endCxn id="6" idx="0"/>
        </xdr:cNvCxnSpPr>
      </xdr:nvCxnSpPr>
      <xdr:spPr>
        <a:xfrm>
          <a:off x="1983571" y="2952750"/>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13" name="Straight Arrow Connector 12"/>
        <xdr:cNvCxnSpPr>
          <a:stCxn id="21" idx="2"/>
          <a:endCxn id="23" idx="0"/>
        </xdr:cNvCxnSpPr>
      </xdr:nvCxnSpPr>
      <xdr:spPr>
        <a:xfrm>
          <a:off x="6739816" y="2933700"/>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4" name="Straight Arrow Connector 13"/>
        <xdr:cNvCxnSpPr>
          <a:stCxn id="23" idx="2"/>
          <a:endCxn id="24" idx="0"/>
        </xdr:cNvCxnSpPr>
      </xdr:nvCxnSpPr>
      <xdr:spPr>
        <a:xfrm>
          <a:off x="6739816" y="3714750"/>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5" name="Rounded Rectangle 14"/>
        <xdr:cNvSpPr/>
      </xdr:nvSpPr>
      <xdr:spPr>
        <a:xfrm>
          <a:off x="8339570" y="4667250"/>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6" name="Rounded Rectangle 15"/>
        <xdr:cNvSpPr/>
      </xdr:nvSpPr>
      <xdr:spPr>
        <a:xfrm>
          <a:off x="3409950" y="4514850"/>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7" name="Elbow Connector 16"/>
        <xdr:cNvCxnSpPr>
          <a:stCxn id="7" idx="0"/>
          <a:endCxn id="21" idx="0"/>
        </xdr:cNvCxnSpPr>
      </xdr:nvCxnSpPr>
      <xdr:spPr>
        <a:xfrm rot="5400000" flipH="1" flipV="1">
          <a:off x="4309306" y="74566"/>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8" name="Elbow Connector 17"/>
        <xdr:cNvCxnSpPr>
          <a:stCxn id="6" idx="3"/>
        </xdr:cNvCxnSpPr>
      </xdr:nvCxnSpPr>
      <xdr:spPr>
        <a:xfrm flipV="1">
          <a:off x="2895011" y="2171700"/>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19" name="Isosceles Triangle 18"/>
        <xdr:cNvSpPr/>
      </xdr:nvSpPr>
      <xdr:spPr>
        <a:xfrm>
          <a:off x="4098133" y="2826544"/>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20" name="Group 19"/>
        <xdr:cNvGrpSpPr/>
      </xdr:nvGrpSpPr>
      <xdr:grpSpPr>
        <a:xfrm>
          <a:off x="5350500" y="2400300"/>
          <a:ext cx="2778633" cy="4133850"/>
          <a:chOff x="10465425" y="3590925"/>
          <a:chExt cx="2778633" cy="4133850"/>
        </a:xfrm>
      </xdr:grpSpPr>
      <xdr:sp macro="" textlink="">
        <xdr:nvSpPr>
          <xdr:cNvPr id="21" name="Rounded Rectangle 20"/>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 #0304)</a:t>
            </a:r>
            <a:endParaRPr lang="en-US" sz="1100"/>
          </a:p>
        </xdr:txBody>
      </xdr:sp>
      <xdr:grpSp>
        <xdr:nvGrpSpPr>
          <xdr:cNvPr id="22" name="Group 21"/>
          <xdr:cNvGrpSpPr/>
        </xdr:nvGrpSpPr>
        <xdr:grpSpPr>
          <a:xfrm>
            <a:off x="10465425" y="5314950"/>
            <a:ext cx="2778633" cy="2409825"/>
            <a:chOff x="8646319" y="4743450"/>
            <a:chExt cx="2828925" cy="2409825"/>
          </a:xfrm>
        </xdr:grpSpPr>
        <xdr:sp macro="" textlink="">
          <xdr:nvSpPr>
            <xdr:cNvPr id="24" name="Rectangle 23"/>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25" name="Rounded Rectangle 24"/>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26" name="Rounded Rectangle 25"/>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27" name="Rounded Rectangle 26"/>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23" name="Rounded Rectangle 22"/>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28" name="Elbow Connector 27"/>
        <xdr:cNvCxnSpPr/>
      </xdr:nvCxnSpPr>
      <xdr:spPr>
        <a:xfrm flipV="1">
          <a:off x="7661841" y="2169968"/>
          <a:ext cx="2151506"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29" name="Isosceles Triangle 28"/>
        <xdr:cNvSpPr/>
      </xdr:nvSpPr>
      <xdr:spPr>
        <a:xfrm>
          <a:off x="9243998" y="2826544"/>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30" name="Straight Arrow Connector 29"/>
        <xdr:cNvCxnSpPr>
          <a:stCxn id="9" idx="0"/>
          <a:endCxn id="6" idx="2"/>
        </xdr:cNvCxnSpPr>
      </xdr:nvCxnSpPr>
      <xdr:spPr>
        <a:xfrm flipV="1">
          <a:off x="1983571" y="3767139"/>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31" name="Straight Arrow Connector 30"/>
        <xdr:cNvCxnSpPr>
          <a:stCxn id="24" idx="0"/>
          <a:endCxn id="23" idx="2"/>
        </xdr:cNvCxnSpPr>
      </xdr:nvCxnSpPr>
      <xdr:spPr>
        <a:xfrm flipH="1" flipV="1">
          <a:off x="6739816" y="3714750"/>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32" name="Elbow Connector 31"/>
        <xdr:cNvCxnSpPr>
          <a:stCxn id="16" idx="0"/>
        </xdr:cNvCxnSpPr>
      </xdr:nvCxnSpPr>
      <xdr:spPr>
        <a:xfrm rot="16200000" flipV="1">
          <a:off x="3112295" y="3440906"/>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33" name="Elbow Connector 32"/>
        <xdr:cNvCxnSpPr>
          <a:stCxn id="15" idx="0"/>
        </xdr:cNvCxnSpPr>
      </xdr:nvCxnSpPr>
      <xdr:spPr>
        <a:xfrm rot="16200000" flipV="1">
          <a:off x="7863321" y="3414279"/>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34" name="Group 33"/>
        <xdr:cNvGrpSpPr/>
      </xdr:nvGrpSpPr>
      <xdr:grpSpPr>
        <a:xfrm>
          <a:off x="6739816" y="2171700"/>
          <a:ext cx="8068095" cy="4267201"/>
          <a:chOff x="6892232" y="2143125"/>
          <a:chExt cx="8068079" cy="4267201"/>
        </a:xfrm>
      </xdr:grpSpPr>
      <xdr:grpSp>
        <xdr:nvGrpSpPr>
          <xdr:cNvPr id="35" name="Group 34"/>
          <xdr:cNvGrpSpPr/>
        </xdr:nvGrpSpPr>
        <xdr:grpSpPr>
          <a:xfrm>
            <a:off x="10397745" y="2409825"/>
            <a:ext cx="2759922" cy="4000501"/>
            <a:chOff x="4654170" y="2790825"/>
            <a:chExt cx="2759922" cy="4000501"/>
          </a:xfrm>
        </xdr:grpSpPr>
        <xdr:grpSp>
          <xdr:nvGrpSpPr>
            <xdr:cNvPr id="43" name="Group 42"/>
            <xdr:cNvGrpSpPr/>
          </xdr:nvGrpSpPr>
          <xdr:grpSpPr>
            <a:xfrm>
              <a:off x="4654170" y="2790825"/>
              <a:ext cx="2759922" cy="4000501"/>
              <a:chOff x="4654170" y="2790825"/>
              <a:chExt cx="2759922" cy="4000501"/>
            </a:xfrm>
          </xdr:grpSpPr>
          <xdr:grpSp>
            <xdr:nvGrpSpPr>
              <xdr:cNvPr id="47" name="Group 46"/>
              <xdr:cNvGrpSpPr/>
            </xdr:nvGrpSpPr>
            <xdr:grpSpPr>
              <a:xfrm>
                <a:off x="4654170" y="5391150"/>
                <a:ext cx="2759922" cy="1400176"/>
                <a:chOff x="5086351" y="4772024"/>
                <a:chExt cx="2809875" cy="1400176"/>
              </a:xfrm>
            </xdr:grpSpPr>
            <xdr:sp macro="" textlink="">
              <xdr:nvSpPr>
                <xdr:cNvPr id="51" name="Rectangle 50"/>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2" name="Rounded Rectangle 51"/>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48" name="Rounded Rectangle 47"/>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49" name="Rounded Rectangle 48"/>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50" name="Rounded Rectangle 49"/>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4" name="Straight Arrow Connector 43"/>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9" idx="2"/>
              <a:endCxn id="50"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36" name="Elbow Connector 35"/>
          <xdr:cNvCxnSpPr>
            <a:stCxn id="48" idx="0"/>
            <a:endCxn id="21"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7" name="Rounded Rectangle 36"/>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38" name="Straight Arrow Connector 37"/>
          <xdr:cNvCxnSpPr>
            <a:stCxn id="51" idx="0"/>
            <a:endCxn id="50"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Elbow Connector 38"/>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40" name="Group 39"/>
          <xdr:cNvGrpSpPr/>
        </xdr:nvGrpSpPr>
        <xdr:grpSpPr>
          <a:xfrm>
            <a:off x="10010775" y="2143125"/>
            <a:ext cx="3492936" cy="2338388"/>
            <a:chOff x="10010775" y="2143125"/>
            <a:chExt cx="3492936" cy="2338388"/>
          </a:xfrm>
        </xdr:grpSpPr>
        <xdr:cxnSp macro="">
          <xdr:nvCxnSpPr>
            <xdr:cNvPr id="41" name="Elbow Connector 40"/>
            <xdr:cNvCxnSpPr>
              <a:stCxn id="50"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42" name="Isosceles Triangle 41"/>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53" name="Group 52"/>
        <xdr:cNvGrpSpPr/>
      </xdr:nvGrpSpPr>
      <xdr:grpSpPr>
        <a:xfrm>
          <a:off x="16697324" y="643777"/>
          <a:ext cx="2867025" cy="6547598"/>
          <a:chOff x="14820899" y="643777"/>
          <a:chExt cx="2867025" cy="6547598"/>
        </a:xfrm>
      </xdr:grpSpPr>
      <xdr:sp macro="" textlink="">
        <xdr:nvSpPr>
          <xdr:cNvPr id="54" name="Rectangle 53"/>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55" name="Rounded Rectangle 54"/>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56" name="Rounded Rectangle 55"/>
          <xdr:cNvSpPr/>
        </xdr:nvSpPr>
        <xdr:spPr>
          <a:xfrm>
            <a:off x="15294210" y="2481455"/>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57" name="Rounded Rectangle 56"/>
          <xdr:cNvSpPr/>
        </xdr:nvSpPr>
        <xdr:spPr>
          <a:xfrm>
            <a:off x="15294210" y="375723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58" name="Rounded Rectangle 57"/>
          <xdr:cNvSpPr/>
        </xdr:nvSpPr>
        <xdr:spPr>
          <a:xfrm>
            <a:off x="15263764" y="1796838"/>
            <a:ext cx="1981294" cy="5711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analog/serial control(#0601-#0602)</a:t>
            </a:r>
            <a:endParaRPr lang="en-US" sz="1100"/>
          </a:p>
        </xdr:txBody>
      </xdr:sp>
      <xdr:sp macro="" textlink="">
        <xdr:nvSpPr>
          <xdr:cNvPr id="59" name="Rounded Rectangle 58"/>
          <xdr:cNvSpPr/>
        </xdr:nvSpPr>
        <xdr:spPr>
          <a:xfrm>
            <a:off x="15294210" y="3082998"/>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60" name="Rounded Rectangle 59"/>
          <xdr:cNvSpPr/>
        </xdr:nvSpPr>
        <xdr:spPr>
          <a:xfrm>
            <a:off x="15303735" y="496031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61" name="Rounded Rectangle 60"/>
          <xdr:cNvSpPr/>
        </xdr:nvSpPr>
        <xdr:spPr>
          <a:xfrm>
            <a:off x="15303735" y="5657641"/>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62" name="Rounded Rectangle 61"/>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63" name="Rounded Rectangle 62"/>
          <xdr:cNvSpPr/>
        </xdr:nvSpPr>
        <xdr:spPr>
          <a:xfrm>
            <a:off x="15294210" y="4358774"/>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twoCellAnchor>
    <xdr:from>
      <xdr:col>24</xdr:col>
      <xdr:colOff>204699</xdr:colOff>
      <xdr:row>16</xdr:row>
      <xdr:rowOff>128589</xdr:rowOff>
    </xdr:from>
    <xdr:to>
      <xdr:col>27</xdr:col>
      <xdr:colOff>198779</xdr:colOff>
      <xdr:row>19</xdr:row>
      <xdr:rowOff>4764</xdr:rowOff>
    </xdr:to>
    <xdr:sp macro="" textlink="">
      <xdr:nvSpPr>
        <xdr:cNvPr id="64" name="Rounded Rectangle 63"/>
        <xdr:cNvSpPr/>
      </xdr:nvSpPr>
      <xdr:spPr>
        <a:xfrm>
          <a:off x="14215974" y="33289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Position</a:t>
          </a:r>
          <a:r>
            <a:rPr lang="en-US" sz="1100" baseline="0"/>
            <a:t> controlled</a:t>
          </a:r>
          <a:r>
            <a:rPr lang="en-US" sz="1100"/>
            <a:t> mode</a:t>
          </a:r>
        </a:p>
      </xdr:txBody>
    </xdr:sp>
    <xdr:clientData/>
  </xdr:twoCellAnchor>
  <xdr:twoCellAnchor>
    <xdr:from>
      <xdr:col>24</xdr:col>
      <xdr:colOff>204699</xdr:colOff>
      <xdr:row>12</xdr:row>
      <xdr:rowOff>0</xdr:rowOff>
    </xdr:from>
    <xdr:to>
      <xdr:col>27</xdr:col>
      <xdr:colOff>198779</xdr:colOff>
      <xdr:row>14</xdr:row>
      <xdr:rowOff>142875</xdr:rowOff>
    </xdr:to>
    <xdr:sp macro="" textlink="">
      <xdr:nvSpPr>
        <xdr:cNvPr id="65" name="Rounded Rectangle 64"/>
        <xdr:cNvSpPr/>
      </xdr:nvSpPr>
      <xdr:spPr>
        <a:xfrm>
          <a:off x="14215974" y="2438400"/>
          <a:ext cx="182288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position controlled Mode </a:t>
          </a:r>
          <a:r>
            <a:rPr lang="en-US" sz="1100" baseline="0"/>
            <a:t>(#0320)</a:t>
          </a:r>
          <a:endParaRPr lang="en-US" sz="1100"/>
        </a:p>
      </xdr:txBody>
    </xdr:sp>
    <xdr:clientData/>
  </xdr:twoCellAnchor>
  <xdr:twoCellAnchor>
    <xdr:from>
      <xdr:col>23</xdr:col>
      <xdr:colOff>504825</xdr:colOff>
      <xdr:row>21</xdr:row>
      <xdr:rowOff>0</xdr:rowOff>
    </xdr:from>
    <xdr:to>
      <xdr:col>27</xdr:col>
      <xdr:colOff>508253</xdr:colOff>
      <xdr:row>29</xdr:row>
      <xdr:rowOff>57150</xdr:rowOff>
    </xdr:to>
    <xdr:grpSp>
      <xdr:nvGrpSpPr>
        <xdr:cNvPr id="66" name="Group 65"/>
        <xdr:cNvGrpSpPr/>
      </xdr:nvGrpSpPr>
      <xdr:grpSpPr>
        <a:xfrm>
          <a:off x="13906500" y="4152900"/>
          <a:ext cx="2441828" cy="1581150"/>
          <a:chOff x="600077" y="3619499"/>
          <a:chExt cx="2486024" cy="1362076"/>
        </a:xfrm>
      </xdr:grpSpPr>
      <xdr:sp macro="" textlink="">
        <xdr:nvSpPr>
          <xdr:cNvPr id="67" name="Rectangle 66"/>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Position</a:t>
            </a:r>
            <a:r>
              <a:rPr lang="en-US" sz="1100" baseline="0">
                <a:solidFill>
                  <a:schemeClr val="tx1"/>
                </a:solidFill>
              </a:rPr>
              <a:t> Controlled Mode</a:t>
            </a:r>
            <a:r>
              <a:rPr lang="en-US" sz="1100">
                <a:solidFill>
                  <a:schemeClr val="tx1"/>
                </a:solidFill>
              </a:rPr>
              <a:t> Commands</a:t>
            </a:r>
          </a:p>
          <a:p>
            <a:pPr algn="ctr"/>
            <a:endParaRPr lang="en-US" sz="1100">
              <a:solidFill>
                <a:schemeClr val="tx1"/>
              </a:solidFill>
            </a:endParaRPr>
          </a:p>
        </xdr:txBody>
      </xdr:sp>
      <xdr:sp macro="" textlink="">
        <xdr:nvSpPr>
          <xdr:cNvPr id="68" name="Rounded Rectangle 67"/>
          <xdr:cNvSpPr/>
        </xdr:nvSpPr>
        <xdr:spPr>
          <a:xfrm>
            <a:off x="866777" y="3901003"/>
            <a:ext cx="1952625"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desired position(#0311)</a:t>
            </a:r>
            <a:endParaRPr lang="en-US" sz="1100"/>
          </a:p>
        </xdr:txBody>
      </xdr:sp>
    </xdr:grpSp>
    <xdr:clientData/>
  </xdr:twoCellAnchor>
  <xdr:twoCellAnchor>
    <xdr:from>
      <xdr:col>25</xdr:col>
      <xdr:colOff>506539</xdr:colOff>
      <xdr:row>14</xdr:row>
      <xdr:rowOff>142875</xdr:rowOff>
    </xdr:from>
    <xdr:to>
      <xdr:col>25</xdr:col>
      <xdr:colOff>506539</xdr:colOff>
      <xdr:row>16</xdr:row>
      <xdr:rowOff>128589</xdr:rowOff>
    </xdr:to>
    <xdr:cxnSp macro="">
      <xdr:nvCxnSpPr>
        <xdr:cNvPr id="69" name="Straight Arrow Connector 68"/>
        <xdr:cNvCxnSpPr>
          <a:stCxn id="65" idx="2"/>
          <a:endCxn id="64" idx="0"/>
        </xdr:cNvCxnSpPr>
      </xdr:nvCxnSpPr>
      <xdr:spPr>
        <a:xfrm>
          <a:off x="15127414" y="29622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19</xdr:row>
      <xdr:rowOff>4764</xdr:rowOff>
    </xdr:from>
    <xdr:to>
      <xdr:col>25</xdr:col>
      <xdr:colOff>506539</xdr:colOff>
      <xdr:row>21</xdr:row>
      <xdr:rowOff>0</xdr:rowOff>
    </xdr:to>
    <xdr:cxnSp macro="">
      <xdr:nvCxnSpPr>
        <xdr:cNvPr id="70" name="Straight Arrow Connector 69"/>
        <xdr:cNvCxnSpPr>
          <a:stCxn id="67" idx="0"/>
          <a:endCxn id="64" idx="2"/>
        </xdr:cNvCxnSpPr>
      </xdr:nvCxnSpPr>
      <xdr:spPr>
        <a:xfrm flipV="1">
          <a:off x="15127414" y="3776664"/>
          <a:ext cx="0" cy="3762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171450</xdr:colOff>
      <xdr:row>26</xdr:row>
      <xdr:rowOff>85725</xdr:rowOff>
    </xdr:from>
    <xdr:to>
      <xdr:col>27</xdr:col>
      <xdr:colOff>260562</xdr:colOff>
      <xdr:row>29</xdr:row>
      <xdr:rowOff>19051</xdr:rowOff>
    </xdr:to>
    <xdr:sp macro="" textlink="">
      <xdr:nvSpPr>
        <xdr:cNvPr id="71" name="Rounded Rectangle 70"/>
        <xdr:cNvSpPr/>
      </xdr:nvSpPr>
      <xdr:spPr>
        <a:xfrm>
          <a:off x="14182725" y="5191125"/>
          <a:ext cx="1917912"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Sensor reading (#1002)</a:t>
          </a:r>
          <a:endParaRPr lang="en-US" sz="1100"/>
        </a:p>
      </xdr:txBody>
    </xdr:sp>
    <xdr:clientData/>
  </xdr:twoCellAnchor>
  <xdr:twoCellAnchor>
    <xdr:from>
      <xdr:col>20</xdr:col>
      <xdr:colOff>58775</xdr:colOff>
      <xdr:row>11</xdr:row>
      <xdr:rowOff>184150</xdr:rowOff>
    </xdr:from>
    <xdr:to>
      <xdr:col>25</xdr:col>
      <xdr:colOff>512889</xdr:colOff>
      <xdr:row>12</xdr:row>
      <xdr:rowOff>6350</xdr:rowOff>
    </xdr:to>
    <xdr:cxnSp macro="">
      <xdr:nvCxnSpPr>
        <xdr:cNvPr id="72" name="Elbow Connector 71"/>
        <xdr:cNvCxnSpPr>
          <a:stCxn id="48" idx="0"/>
          <a:endCxn id="65" idx="0"/>
        </xdr:cNvCxnSpPr>
      </xdr:nvCxnSpPr>
      <xdr:spPr>
        <a:xfrm rot="5400000" flipH="1" flipV="1">
          <a:off x="13376357" y="687343"/>
          <a:ext cx="12700" cy="3502114"/>
        </a:xfrm>
        <a:prstGeom prst="bentConnector3">
          <a:avLst>
            <a:gd name="adj1" fmla="val 2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12</xdr:row>
      <xdr:rowOff>0</xdr:rowOff>
    </xdr:from>
    <xdr:to>
      <xdr:col>27</xdr:col>
      <xdr:colOff>198779</xdr:colOff>
      <xdr:row>17</xdr:row>
      <xdr:rowOff>161927</xdr:rowOff>
    </xdr:to>
    <xdr:cxnSp macro="">
      <xdr:nvCxnSpPr>
        <xdr:cNvPr id="73" name="Elbow Connector 72"/>
        <xdr:cNvCxnSpPr>
          <a:stCxn id="64" idx="3"/>
          <a:endCxn id="65" idx="0"/>
        </xdr:cNvCxnSpPr>
      </xdr:nvCxnSpPr>
      <xdr:spPr>
        <a:xfrm flipH="1" flipV="1">
          <a:off x="15127414" y="2438400"/>
          <a:ext cx="911440" cy="1114427"/>
        </a:xfrm>
        <a:prstGeom prst="bentConnector4">
          <a:avLst>
            <a:gd name="adj1" fmla="val -25081"/>
            <a:gd name="adj2" fmla="val 12393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329491</xdr:colOff>
      <xdr:row>13</xdr:row>
      <xdr:rowOff>133350</xdr:rowOff>
    </xdr:from>
    <xdr:to>
      <xdr:col>27</xdr:col>
      <xdr:colOff>520297</xdr:colOff>
      <xdr:row>14</xdr:row>
      <xdr:rowOff>76199</xdr:rowOff>
    </xdr:to>
    <xdr:sp macro="" textlink="">
      <xdr:nvSpPr>
        <xdr:cNvPr id="74" name="Isosceles Triangle 73"/>
        <xdr:cNvSpPr/>
      </xdr:nvSpPr>
      <xdr:spPr>
        <a:xfrm>
          <a:off x="16169566" y="2762250"/>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238125" y="7524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90"/>
  <sheetViews>
    <sheetView showGridLines="0" topLeftCell="A40" workbookViewId="0">
      <selection activeCell="J11" sqref="J11"/>
    </sheetView>
  </sheetViews>
  <sheetFormatPr defaultRowHeight="15" x14ac:dyDescent="0.25"/>
  <cols>
    <col min="1" max="1" width="3" customWidth="1"/>
    <col min="2" max="2" width="17.5703125" customWidth="1"/>
    <col min="3" max="3" width="27" customWidth="1"/>
    <col min="10" max="10" width="45.42578125" style="80" customWidth="1"/>
    <col min="11" max="11" width="9.140625" style="80"/>
  </cols>
  <sheetData>
    <row r="2" spans="1:25" s="8" customFormat="1" ht="30" customHeight="1" x14ac:dyDescent="0.45">
      <c r="A2" s="47"/>
      <c r="B2" s="5" t="s">
        <v>132</v>
      </c>
      <c r="C2" s="5"/>
      <c r="D2" s="6"/>
      <c r="E2" s="7"/>
      <c r="F2" s="7"/>
      <c r="G2" s="7"/>
      <c r="H2" s="7"/>
      <c r="I2" s="7"/>
      <c r="J2" s="48"/>
      <c r="K2" s="48"/>
      <c r="L2" s="7"/>
      <c r="M2" s="7"/>
      <c r="N2" s="7"/>
      <c r="O2" s="7"/>
      <c r="P2" s="7"/>
      <c r="Q2" s="7"/>
      <c r="R2" s="7"/>
      <c r="S2" s="7"/>
      <c r="T2" s="7"/>
      <c r="U2" s="7"/>
      <c r="V2" s="7"/>
      <c r="W2" s="7"/>
      <c r="X2" s="7"/>
      <c r="Y2" s="7"/>
    </row>
    <row r="3" spans="1:25" ht="25.5" x14ac:dyDescent="0.35">
      <c r="J3" s="49"/>
      <c r="K3" s="50"/>
      <c r="L3" s="51"/>
      <c r="M3" s="14"/>
      <c r="N3" s="14"/>
      <c r="O3" s="14"/>
      <c r="P3" s="14"/>
      <c r="Q3" s="52"/>
    </row>
    <row r="4" spans="1:25" ht="26.25" x14ac:dyDescent="0.4">
      <c r="B4" s="18" t="s">
        <v>446</v>
      </c>
      <c r="J4" s="51"/>
      <c r="K4" s="51"/>
      <c r="L4" s="50"/>
      <c r="M4" s="50"/>
      <c r="N4" s="50"/>
      <c r="O4" s="50"/>
      <c r="P4" s="50"/>
      <c r="Q4" s="50"/>
    </row>
    <row r="5" spans="1:25" x14ac:dyDescent="0.25">
      <c r="B5" t="s">
        <v>447</v>
      </c>
      <c r="J5" t="s">
        <v>448</v>
      </c>
      <c r="K5" s="53"/>
      <c r="L5" s="54"/>
      <c r="M5" s="54"/>
      <c r="N5" s="54"/>
      <c r="O5" s="54"/>
      <c r="P5" s="54"/>
      <c r="Q5" s="54"/>
    </row>
    <row r="6" spans="1:25" x14ac:dyDescent="0.25">
      <c r="B6" s="3" t="s">
        <v>63</v>
      </c>
      <c r="C6" s="3">
        <v>115200</v>
      </c>
      <c r="J6" s="3" t="s">
        <v>63</v>
      </c>
      <c r="K6" s="3">
        <v>38400</v>
      </c>
      <c r="L6" s="54"/>
      <c r="M6" s="54"/>
      <c r="N6" s="54"/>
      <c r="O6" s="54"/>
      <c r="P6" s="54"/>
      <c r="Q6" s="54"/>
    </row>
    <row r="7" spans="1:25" x14ac:dyDescent="0.25">
      <c r="B7" s="3" t="s">
        <v>64</v>
      </c>
      <c r="C7" s="4" t="s">
        <v>65</v>
      </c>
      <c r="J7" s="3" t="s">
        <v>64</v>
      </c>
      <c r="K7" s="4" t="s">
        <v>65</v>
      </c>
      <c r="L7" s="54"/>
      <c r="M7" s="54"/>
      <c r="N7" s="54"/>
      <c r="O7" s="54"/>
      <c r="P7" s="54"/>
      <c r="Q7" s="54"/>
    </row>
    <row r="8" spans="1:25" x14ac:dyDescent="0.25">
      <c r="B8" s="3" t="s">
        <v>66</v>
      </c>
      <c r="C8" s="4" t="s">
        <v>67</v>
      </c>
      <c r="D8" s="1"/>
      <c r="E8" s="1"/>
      <c r="J8" s="3" t="s">
        <v>66</v>
      </c>
      <c r="K8" s="4" t="s">
        <v>67</v>
      </c>
      <c r="L8" s="54"/>
      <c r="M8" s="54"/>
      <c r="N8" s="54"/>
      <c r="O8" s="54"/>
      <c r="P8" s="54"/>
      <c r="Q8" s="54"/>
    </row>
    <row r="9" spans="1:25" x14ac:dyDescent="0.25">
      <c r="B9" s="10" t="s">
        <v>449</v>
      </c>
      <c r="C9" s="4">
        <v>8</v>
      </c>
      <c r="D9" s="13"/>
      <c r="E9" s="14"/>
      <c r="J9" s="10" t="s">
        <v>449</v>
      </c>
      <c r="K9" s="4">
        <v>8</v>
      </c>
      <c r="L9" s="54"/>
      <c r="M9" s="54"/>
      <c r="N9" s="54"/>
      <c r="O9" s="54"/>
      <c r="P9" s="54"/>
      <c r="Q9" s="54"/>
    </row>
    <row r="10" spans="1:25" s="55" customFormat="1" x14ac:dyDescent="0.25">
      <c r="B10" s="56"/>
      <c r="C10" s="57"/>
      <c r="D10" s="57"/>
      <c r="E10" s="58"/>
      <c r="F10" s="58"/>
      <c r="G10" s="58"/>
      <c r="J10" s="56"/>
      <c r="K10" s="57"/>
      <c r="L10" s="59"/>
      <c r="M10" s="59"/>
      <c r="N10" s="59"/>
      <c r="O10" s="59"/>
      <c r="P10" s="59"/>
      <c r="Q10" s="59"/>
    </row>
    <row r="11" spans="1:25" ht="26.25" x14ac:dyDescent="0.4">
      <c r="B11" s="18" t="s">
        <v>130</v>
      </c>
      <c r="J11" s="53"/>
      <c r="K11" s="53"/>
      <c r="L11" s="54"/>
      <c r="M11" s="54"/>
      <c r="N11" s="54"/>
      <c r="O11" s="54"/>
      <c r="P11" s="54"/>
      <c r="Q11" s="54"/>
    </row>
    <row r="12" spans="1:25" x14ac:dyDescent="0.25">
      <c r="B12" t="s">
        <v>131</v>
      </c>
      <c r="J12" s="53"/>
      <c r="K12" s="53"/>
      <c r="L12" s="54"/>
      <c r="M12" s="54"/>
      <c r="N12" s="54"/>
      <c r="O12" s="54"/>
      <c r="P12" s="54"/>
      <c r="Q12" s="54"/>
    </row>
    <row r="13" spans="1:25" x14ac:dyDescent="0.25">
      <c r="J13" s="53"/>
      <c r="K13" s="53"/>
      <c r="L13" s="54"/>
      <c r="M13" s="54"/>
      <c r="N13" s="54"/>
      <c r="O13" s="54"/>
      <c r="P13" s="54"/>
      <c r="Q13" s="54"/>
    </row>
    <row r="14" spans="1:25" x14ac:dyDescent="0.25">
      <c r="J14" s="53"/>
      <c r="K14" s="53"/>
      <c r="L14" s="54"/>
      <c r="M14" s="54"/>
      <c r="N14" s="54"/>
      <c r="O14" s="54"/>
      <c r="P14" s="54"/>
      <c r="Q14" s="54"/>
    </row>
    <row r="15" spans="1:25" ht="26.25" x14ac:dyDescent="0.4">
      <c r="B15" s="18" t="s">
        <v>129</v>
      </c>
      <c r="J15" s="53"/>
      <c r="K15" s="53"/>
      <c r="L15" s="54"/>
      <c r="M15" s="54"/>
      <c r="N15" s="54"/>
      <c r="O15" s="54"/>
      <c r="P15" s="54"/>
      <c r="Q15" s="54"/>
    </row>
    <row r="16" spans="1:25" x14ac:dyDescent="0.25">
      <c r="B16" t="s">
        <v>133</v>
      </c>
      <c r="J16" s="53"/>
      <c r="K16" s="53"/>
      <c r="L16" s="54"/>
      <c r="M16" s="54"/>
      <c r="N16" s="54"/>
      <c r="O16" s="54"/>
      <c r="P16" s="54"/>
      <c r="Q16" s="54"/>
    </row>
    <row r="17" spans="2:17" x14ac:dyDescent="0.25">
      <c r="J17" s="53"/>
      <c r="K17" s="53"/>
      <c r="L17" s="54"/>
      <c r="M17" s="54"/>
      <c r="N17" s="54"/>
      <c r="O17" s="54"/>
      <c r="P17" s="54"/>
      <c r="Q17" s="54"/>
    </row>
    <row r="18" spans="2:17" x14ac:dyDescent="0.25">
      <c r="B18" s="15"/>
      <c r="C18" s="16"/>
      <c r="D18" s="14"/>
      <c r="J18" s="53"/>
      <c r="K18" s="53"/>
      <c r="L18" s="54"/>
      <c r="M18" s="54"/>
      <c r="N18" s="54"/>
      <c r="O18" s="54"/>
      <c r="P18" s="54"/>
      <c r="Q18" s="54"/>
    </row>
    <row r="19" spans="2:17" ht="26.25" x14ac:dyDescent="0.4">
      <c r="B19" s="18" t="s">
        <v>128</v>
      </c>
      <c r="J19" s="53"/>
      <c r="K19" s="53"/>
      <c r="L19" s="54"/>
      <c r="M19" s="54"/>
      <c r="N19" s="54"/>
      <c r="O19" s="54"/>
      <c r="P19" s="54"/>
      <c r="Q19" s="54"/>
    </row>
    <row r="20" spans="2:17" ht="18.75" x14ac:dyDescent="0.3">
      <c r="B20" s="12" t="s">
        <v>84</v>
      </c>
      <c r="J20" s="53"/>
      <c r="K20" s="53"/>
      <c r="L20" s="54"/>
      <c r="M20" s="54"/>
      <c r="N20" s="54"/>
      <c r="O20" s="54"/>
      <c r="P20" s="54"/>
      <c r="Q20" s="54"/>
    </row>
    <row r="21" spans="2:17" x14ac:dyDescent="0.25">
      <c r="B21" t="s">
        <v>93</v>
      </c>
      <c r="J21" s="53"/>
      <c r="K21" s="53"/>
      <c r="L21" s="54"/>
      <c r="M21" s="54"/>
      <c r="N21" s="54"/>
      <c r="O21" s="54"/>
      <c r="P21" s="54"/>
      <c r="Q21" s="54"/>
    </row>
    <row r="22" spans="2:17" x14ac:dyDescent="0.25">
      <c r="B22" t="s">
        <v>134</v>
      </c>
      <c r="J22" s="53"/>
      <c r="K22" s="53"/>
      <c r="L22" s="54"/>
      <c r="M22" s="54"/>
      <c r="N22" s="54"/>
      <c r="O22" s="54"/>
      <c r="P22" s="54"/>
      <c r="Q22" s="54"/>
    </row>
    <row r="23" spans="2:17" x14ac:dyDescent="0.25">
      <c r="B23" s="10" t="s">
        <v>0</v>
      </c>
      <c r="C23" s="11" t="s">
        <v>85</v>
      </c>
      <c r="J23" s="53"/>
      <c r="K23" s="53"/>
      <c r="L23" s="54"/>
      <c r="M23" s="54"/>
      <c r="N23" s="54"/>
      <c r="O23" s="54"/>
      <c r="P23" s="54"/>
      <c r="Q23" s="54"/>
    </row>
    <row r="24" spans="2:17" x14ac:dyDescent="0.25">
      <c r="B24" s="10" t="s">
        <v>86</v>
      </c>
      <c r="C24" s="11" t="s">
        <v>87</v>
      </c>
      <c r="J24" s="53"/>
      <c r="K24" s="53"/>
      <c r="L24" s="54"/>
      <c r="M24" s="54"/>
      <c r="N24" s="54"/>
      <c r="O24" s="54"/>
      <c r="P24" s="54"/>
      <c r="Q24" s="54"/>
    </row>
    <row r="25" spans="2:17" x14ac:dyDescent="0.25">
      <c r="B25" s="10" t="s">
        <v>88</v>
      </c>
      <c r="C25" s="11" t="s">
        <v>92</v>
      </c>
      <c r="J25" s="53"/>
      <c r="K25" s="53"/>
      <c r="L25" s="54"/>
      <c r="M25" s="54"/>
      <c r="N25" s="54"/>
      <c r="O25" s="54"/>
      <c r="P25" s="54"/>
      <c r="Q25" s="54"/>
    </row>
    <row r="26" spans="2:17" x14ac:dyDescent="0.25">
      <c r="J26" s="53"/>
      <c r="K26" s="53"/>
      <c r="L26" s="54"/>
      <c r="M26" s="54"/>
      <c r="N26" s="54"/>
      <c r="O26" s="54"/>
      <c r="P26" s="54"/>
      <c r="Q26" s="54"/>
    </row>
    <row r="27" spans="2:17" x14ac:dyDescent="0.25">
      <c r="J27" s="53"/>
      <c r="K27" s="53"/>
      <c r="L27" s="54"/>
      <c r="M27" s="54"/>
      <c r="N27" s="54"/>
      <c r="O27" s="54"/>
      <c r="P27" s="54"/>
      <c r="Q27" s="54"/>
    </row>
    <row r="28" spans="2:17" ht="18.75" x14ac:dyDescent="0.3">
      <c r="B28" s="12" t="s">
        <v>450</v>
      </c>
      <c r="J28" s="53"/>
      <c r="K28" s="53"/>
      <c r="L28" s="54"/>
      <c r="M28" s="54"/>
      <c r="N28" s="54"/>
      <c r="O28" s="54"/>
      <c r="P28" s="54"/>
      <c r="Q28" s="54"/>
    </row>
    <row r="29" spans="2:17" x14ac:dyDescent="0.25">
      <c r="J29" s="53"/>
      <c r="K29" s="53"/>
      <c r="L29" s="54"/>
      <c r="M29" s="54"/>
      <c r="N29" s="54"/>
      <c r="O29" s="54"/>
      <c r="P29" s="54"/>
      <c r="Q29" s="54"/>
    </row>
    <row r="30" spans="2:17" x14ac:dyDescent="0.25">
      <c r="B30" s="60" t="s">
        <v>451</v>
      </c>
      <c r="J30" s="60" t="s">
        <v>452</v>
      </c>
      <c r="K30"/>
      <c r="Q30" s="54"/>
    </row>
    <row r="31" spans="2:17" x14ac:dyDescent="0.25">
      <c r="B31" s="61" t="s">
        <v>148</v>
      </c>
      <c r="C31" s="62"/>
      <c r="D31" s="62"/>
      <c r="E31" s="62"/>
      <c r="F31" s="62"/>
      <c r="G31" s="62"/>
      <c r="H31" s="63"/>
      <c r="J31" s="61" t="s">
        <v>453</v>
      </c>
      <c r="K31" s="62"/>
      <c r="L31" s="62"/>
      <c r="M31" s="62"/>
      <c r="N31" s="62"/>
      <c r="O31" s="62"/>
      <c r="P31" s="63"/>
      <c r="Q31" s="54"/>
    </row>
    <row r="32" spans="2:17" x14ac:dyDescent="0.25">
      <c r="B32" s="64" t="s">
        <v>106</v>
      </c>
      <c r="C32" s="65"/>
      <c r="D32" s="65"/>
      <c r="E32" s="65"/>
      <c r="F32" s="65"/>
      <c r="G32" s="65"/>
      <c r="H32" s="66"/>
      <c r="J32" s="64"/>
      <c r="K32" s="65"/>
      <c r="L32" s="65"/>
      <c r="M32" s="65"/>
      <c r="N32" s="65"/>
      <c r="O32" s="65"/>
      <c r="P32" s="66"/>
      <c r="Q32" s="54"/>
    </row>
    <row r="33" spans="2:17" x14ac:dyDescent="0.25">
      <c r="B33" s="64" t="s">
        <v>107</v>
      </c>
      <c r="C33" s="65"/>
      <c r="D33" s="65"/>
      <c r="E33" s="65"/>
      <c r="F33" s="65"/>
      <c r="G33" s="65"/>
      <c r="H33" s="66"/>
      <c r="J33" s="64"/>
      <c r="K33" s="65"/>
      <c r="L33" s="65"/>
      <c r="M33" s="65"/>
      <c r="N33" s="65"/>
      <c r="O33" s="65"/>
      <c r="P33" s="66"/>
      <c r="Q33" s="54"/>
    </row>
    <row r="34" spans="2:17" x14ac:dyDescent="0.25">
      <c r="B34" s="64" t="s">
        <v>213</v>
      </c>
      <c r="C34" s="65"/>
      <c r="D34" s="65"/>
      <c r="E34" s="65"/>
      <c r="F34" s="65"/>
      <c r="G34" s="65"/>
      <c r="H34" s="66"/>
      <c r="J34" s="64"/>
      <c r="K34" s="65"/>
      <c r="L34" s="65"/>
      <c r="M34" s="65"/>
      <c r="N34" s="65"/>
      <c r="O34" s="65"/>
      <c r="P34" s="66"/>
      <c r="Q34" s="54"/>
    </row>
    <row r="35" spans="2:17" x14ac:dyDescent="0.25">
      <c r="B35" s="64" t="s">
        <v>108</v>
      </c>
      <c r="C35" s="65"/>
      <c r="D35" s="65"/>
      <c r="E35" s="65"/>
      <c r="F35" s="65"/>
      <c r="G35" s="65"/>
      <c r="H35" s="66"/>
      <c r="J35" s="64"/>
      <c r="K35" s="65"/>
      <c r="L35" s="65"/>
      <c r="M35" s="65"/>
      <c r="N35" s="65"/>
      <c r="O35" s="65"/>
      <c r="P35" s="66"/>
      <c r="Q35" s="54"/>
    </row>
    <row r="36" spans="2:17" x14ac:dyDescent="0.25">
      <c r="B36" s="64" t="s">
        <v>109</v>
      </c>
      <c r="C36" s="65"/>
      <c r="D36" s="65"/>
      <c r="E36" s="65"/>
      <c r="F36" s="65"/>
      <c r="G36" s="65"/>
      <c r="H36" s="66"/>
      <c r="J36" s="64"/>
      <c r="K36" s="65"/>
      <c r="L36" s="65"/>
      <c r="M36" s="65"/>
      <c r="N36" s="65"/>
      <c r="O36" s="65"/>
      <c r="P36" s="66"/>
      <c r="Q36" s="54"/>
    </row>
    <row r="37" spans="2:17" x14ac:dyDescent="0.25">
      <c r="B37" s="64" t="s">
        <v>454</v>
      </c>
      <c r="C37" s="65"/>
      <c r="D37" s="65"/>
      <c r="E37" s="65"/>
      <c r="F37" s="65"/>
      <c r="G37" s="65"/>
      <c r="H37" s="66"/>
      <c r="J37" s="64"/>
      <c r="K37" s="65"/>
      <c r="L37" s="65"/>
      <c r="M37" s="65"/>
      <c r="N37" s="65"/>
      <c r="O37" s="65"/>
      <c r="P37" s="66"/>
      <c r="Q37" s="54"/>
    </row>
    <row r="38" spans="2:17" x14ac:dyDescent="0.25">
      <c r="B38" s="67" t="s">
        <v>455</v>
      </c>
      <c r="C38" s="68"/>
      <c r="D38" s="68"/>
      <c r="E38" s="68"/>
      <c r="F38" s="68"/>
      <c r="G38" s="68"/>
      <c r="H38" s="69"/>
      <c r="J38" s="67"/>
      <c r="K38" s="68"/>
      <c r="L38" s="68"/>
      <c r="M38" s="68"/>
      <c r="N38" s="68"/>
      <c r="O38" s="68"/>
      <c r="P38" s="69"/>
      <c r="Q38" s="54"/>
    </row>
    <row r="39" spans="2:17" x14ac:dyDescent="0.25">
      <c r="J39" s="53"/>
      <c r="K39" s="53"/>
      <c r="L39" s="54"/>
      <c r="M39" s="54"/>
      <c r="N39" s="54"/>
      <c r="O39" s="54"/>
      <c r="P39" s="54"/>
      <c r="Q39" s="54"/>
    </row>
    <row r="40" spans="2:17" x14ac:dyDescent="0.25">
      <c r="B40" s="60" t="s">
        <v>456</v>
      </c>
      <c r="J40" s="60" t="s">
        <v>457</v>
      </c>
      <c r="K40"/>
      <c r="Q40" s="54"/>
    </row>
    <row r="41" spans="2:17" x14ac:dyDescent="0.25">
      <c r="B41" s="61" t="s">
        <v>458</v>
      </c>
      <c r="C41" s="62"/>
      <c r="D41" s="62"/>
      <c r="E41" s="62"/>
      <c r="F41" s="62"/>
      <c r="G41" s="62"/>
      <c r="H41" s="63"/>
      <c r="J41" s="61" t="s">
        <v>453</v>
      </c>
      <c r="K41" s="62"/>
      <c r="L41" s="62"/>
      <c r="M41" s="62"/>
      <c r="N41" s="62"/>
      <c r="O41" s="62"/>
      <c r="P41" s="63"/>
      <c r="Q41" s="54"/>
    </row>
    <row r="42" spans="2:17" x14ac:dyDescent="0.25">
      <c r="B42" s="64"/>
      <c r="C42" s="65"/>
      <c r="D42" s="65"/>
      <c r="E42" s="65"/>
      <c r="F42" s="65"/>
      <c r="G42" s="65"/>
      <c r="H42" s="66"/>
      <c r="J42" s="64"/>
      <c r="K42" s="65"/>
      <c r="L42" s="65"/>
      <c r="M42" s="65"/>
      <c r="N42" s="65"/>
      <c r="O42" s="65"/>
      <c r="P42" s="66"/>
      <c r="Q42" s="54"/>
    </row>
    <row r="43" spans="2:17" x14ac:dyDescent="0.25">
      <c r="B43" s="64"/>
      <c r="C43" s="65"/>
      <c r="D43" s="65"/>
      <c r="E43" s="65"/>
      <c r="F43" s="65"/>
      <c r="G43" s="65"/>
      <c r="H43" s="66"/>
      <c r="J43" s="64"/>
      <c r="K43" s="65"/>
      <c r="L43" s="65"/>
      <c r="M43" s="65"/>
      <c r="N43" s="65"/>
      <c r="O43" s="65"/>
      <c r="P43" s="66"/>
      <c r="Q43" s="54"/>
    </row>
    <row r="44" spans="2:17" x14ac:dyDescent="0.25">
      <c r="B44" s="64"/>
      <c r="C44" s="65"/>
      <c r="D44" s="65"/>
      <c r="E44" s="65"/>
      <c r="F44" s="65"/>
      <c r="G44" s="65"/>
      <c r="H44" s="66"/>
      <c r="J44" s="64"/>
      <c r="K44" s="65"/>
      <c r="L44" s="65"/>
      <c r="M44" s="65"/>
      <c r="N44" s="65"/>
      <c r="O44" s="65"/>
      <c r="P44" s="66"/>
      <c r="Q44" s="54"/>
    </row>
    <row r="45" spans="2:17" x14ac:dyDescent="0.25">
      <c r="B45" s="64"/>
      <c r="C45" s="65"/>
      <c r="D45" s="65"/>
      <c r="E45" s="65"/>
      <c r="F45" s="65"/>
      <c r="G45" s="65"/>
      <c r="H45" s="66"/>
      <c r="J45" s="64"/>
      <c r="K45" s="65"/>
      <c r="L45" s="65"/>
      <c r="M45" s="65"/>
      <c r="N45" s="65"/>
      <c r="O45" s="65"/>
      <c r="P45" s="66"/>
      <c r="Q45" s="54"/>
    </row>
    <row r="46" spans="2:17" x14ac:dyDescent="0.25">
      <c r="B46" s="64"/>
      <c r="C46" s="65"/>
      <c r="D46" s="65"/>
      <c r="E46" s="65"/>
      <c r="F46" s="65"/>
      <c r="G46" s="65"/>
      <c r="H46" s="66"/>
      <c r="J46" s="64"/>
      <c r="K46" s="65"/>
      <c r="L46" s="65"/>
      <c r="M46" s="65"/>
      <c r="N46" s="65"/>
      <c r="O46" s="65"/>
      <c r="P46" s="66"/>
      <c r="Q46" s="54"/>
    </row>
    <row r="47" spans="2:17" x14ac:dyDescent="0.25">
      <c r="B47" s="64"/>
      <c r="C47" s="65"/>
      <c r="D47" s="65"/>
      <c r="E47" s="65"/>
      <c r="F47" s="65"/>
      <c r="G47" s="65"/>
      <c r="H47" s="66"/>
      <c r="J47" s="64"/>
      <c r="K47" s="65"/>
      <c r="L47" s="65"/>
      <c r="M47" s="65"/>
      <c r="N47" s="65"/>
      <c r="O47" s="65"/>
      <c r="P47" s="66"/>
      <c r="Q47" s="54"/>
    </row>
    <row r="48" spans="2:17" x14ac:dyDescent="0.25">
      <c r="B48" s="67"/>
      <c r="C48" s="68"/>
      <c r="D48" s="68"/>
      <c r="E48" s="68"/>
      <c r="F48" s="68"/>
      <c r="G48" s="68"/>
      <c r="H48" s="69"/>
      <c r="J48" s="67"/>
      <c r="K48" s="68"/>
      <c r="L48" s="68"/>
      <c r="M48" s="68"/>
      <c r="N48" s="68"/>
      <c r="O48" s="68"/>
      <c r="P48" s="69"/>
      <c r="Q48" s="54"/>
    </row>
    <row r="49" spans="2:17" x14ac:dyDescent="0.25">
      <c r="J49" s="53"/>
      <c r="K49" s="53"/>
      <c r="L49" s="54"/>
      <c r="M49" s="54"/>
      <c r="N49" s="54"/>
      <c r="O49" s="54"/>
      <c r="P49" s="54"/>
      <c r="Q49" s="54"/>
    </row>
    <row r="50" spans="2:17" x14ac:dyDescent="0.25">
      <c r="B50" s="34" t="s">
        <v>459</v>
      </c>
      <c r="J50" s="53"/>
      <c r="K50" s="53"/>
      <c r="L50" s="54"/>
      <c r="M50" s="54"/>
      <c r="N50" s="54"/>
      <c r="O50" s="54"/>
      <c r="P50" s="54"/>
      <c r="Q50" s="54"/>
    </row>
    <row r="51" spans="2:17" x14ac:dyDescent="0.25">
      <c r="B51" s="70" t="s">
        <v>460</v>
      </c>
      <c r="C51" s="71" t="s">
        <v>461</v>
      </c>
      <c r="D51" s="72"/>
      <c r="E51" s="73"/>
      <c r="J51" s="53"/>
      <c r="K51" s="53"/>
      <c r="L51" s="54"/>
      <c r="M51" s="54"/>
      <c r="N51" s="54"/>
      <c r="O51" s="54"/>
      <c r="P51" s="54"/>
      <c r="Q51" s="54"/>
    </row>
    <row r="52" spans="2:17" x14ac:dyDescent="0.25">
      <c r="B52" s="74" t="s">
        <v>451</v>
      </c>
      <c r="C52" s="65" t="s">
        <v>462</v>
      </c>
      <c r="D52" s="65"/>
      <c r="E52" s="66"/>
      <c r="J52" s="53"/>
      <c r="K52" s="53"/>
      <c r="L52" s="54"/>
      <c r="M52" s="54"/>
      <c r="N52" s="54"/>
      <c r="O52" s="54"/>
      <c r="P52" s="54"/>
      <c r="Q52" s="54"/>
    </row>
    <row r="53" spans="2:17" x14ac:dyDescent="0.25">
      <c r="B53" s="74"/>
      <c r="C53" s="65" t="s">
        <v>463</v>
      </c>
      <c r="D53" s="65"/>
      <c r="E53" s="66"/>
      <c r="J53" s="53"/>
      <c r="K53" s="53"/>
      <c r="L53" s="54"/>
      <c r="M53" s="54"/>
      <c r="N53" s="54"/>
      <c r="O53" s="54"/>
      <c r="P53" s="54"/>
      <c r="Q53" s="54"/>
    </row>
    <row r="54" spans="2:17" x14ac:dyDescent="0.25">
      <c r="B54" s="74"/>
      <c r="C54" s="65" t="s">
        <v>464</v>
      </c>
      <c r="D54" s="65"/>
      <c r="E54" s="66"/>
      <c r="J54" s="53"/>
      <c r="K54" s="53"/>
      <c r="L54" s="54"/>
      <c r="M54" s="54"/>
      <c r="N54" s="54"/>
      <c r="O54" s="54"/>
      <c r="P54" s="54"/>
      <c r="Q54" s="54"/>
    </row>
    <row r="55" spans="2:17" x14ac:dyDescent="0.25">
      <c r="B55" s="74"/>
      <c r="C55" s="65" t="s">
        <v>465</v>
      </c>
      <c r="D55" s="65"/>
      <c r="E55" s="66"/>
      <c r="J55" s="53"/>
      <c r="K55" s="53"/>
      <c r="L55" s="54"/>
      <c r="M55" s="54"/>
      <c r="N55" s="54"/>
      <c r="O55" s="54"/>
      <c r="P55" s="54"/>
      <c r="Q55" s="54"/>
    </row>
    <row r="56" spans="2:17" x14ac:dyDescent="0.25">
      <c r="B56" s="75"/>
      <c r="C56" s="68" t="s">
        <v>466</v>
      </c>
      <c r="D56" s="68"/>
      <c r="E56" s="69"/>
      <c r="J56" s="53"/>
      <c r="K56" s="53"/>
      <c r="L56" s="54"/>
      <c r="M56" s="54"/>
      <c r="N56" s="54"/>
      <c r="O56" s="54"/>
      <c r="P56" s="54"/>
      <c r="Q56" s="54"/>
    </row>
    <row r="57" spans="2:17" x14ac:dyDescent="0.25">
      <c r="B57" s="76" t="s">
        <v>456</v>
      </c>
      <c r="C57" s="77" t="s">
        <v>463</v>
      </c>
      <c r="D57" s="78"/>
      <c r="E57" s="79"/>
      <c r="J57" s="53"/>
      <c r="K57" s="53"/>
      <c r="L57" s="54"/>
      <c r="M57" s="54"/>
      <c r="N57" s="54"/>
      <c r="O57" s="54"/>
      <c r="P57" s="54"/>
      <c r="Q57" s="54"/>
    </row>
    <row r="58" spans="2:17" x14ac:dyDescent="0.25">
      <c r="B58" s="76" t="s">
        <v>452</v>
      </c>
      <c r="C58" s="77" t="s">
        <v>463</v>
      </c>
      <c r="D58" s="78"/>
      <c r="E58" s="79"/>
      <c r="J58" s="53"/>
      <c r="K58" s="53"/>
      <c r="L58" s="54"/>
      <c r="M58" s="54"/>
      <c r="N58" s="54"/>
      <c r="O58" s="54"/>
      <c r="P58" s="54"/>
      <c r="Q58" s="54"/>
    </row>
    <row r="59" spans="2:17" x14ac:dyDescent="0.25">
      <c r="B59" s="75" t="s">
        <v>457</v>
      </c>
      <c r="C59" s="68" t="s">
        <v>463</v>
      </c>
      <c r="D59" s="68"/>
      <c r="E59" s="69"/>
      <c r="J59" s="53"/>
      <c r="K59" s="53"/>
      <c r="L59" s="54"/>
      <c r="M59" s="54"/>
      <c r="N59" s="54"/>
      <c r="O59" s="54"/>
      <c r="P59" s="54"/>
      <c r="Q59" s="54"/>
    </row>
    <row r="60" spans="2:17" x14ac:dyDescent="0.25">
      <c r="B60" s="1"/>
      <c r="C60" s="1"/>
      <c r="D60" s="1"/>
      <c r="E60" s="1"/>
      <c r="J60" s="53"/>
      <c r="K60" s="53"/>
      <c r="L60" s="54"/>
      <c r="M60" s="54"/>
      <c r="N60" s="54"/>
      <c r="O60" s="54"/>
      <c r="P60" s="54"/>
      <c r="Q60" s="54"/>
    </row>
    <row r="61" spans="2:17" x14ac:dyDescent="0.25">
      <c r="J61" s="53"/>
      <c r="K61" s="53"/>
      <c r="L61" s="54"/>
      <c r="M61" s="54"/>
      <c r="N61" s="54"/>
      <c r="O61" s="54"/>
      <c r="P61" s="54"/>
      <c r="Q61" s="54"/>
    </row>
    <row r="62" spans="2:17" x14ac:dyDescent="0.25">
      <c r="J62" s="53"/>
      <c r="K62" s="53"/>
      <c r="L62" s="54"/>
      <c r="M62" s="54"/>
      <c r="N62" s="54"/>
      <c r="O62" s="54"/>
      <c r="P62" s="54"/>
      <c r="Q62" s="54"/>
    </row>
    <row r="63" spans="2:17" x14ac:dyDescent="0.25">
      <c r="J63" s="53"/>
      <c r="K63" s="53"/>
      <c r="L63" s="54"/>
      <c r="M63" s="54"/>
      <c r="N63" s="54"/>
      <c r="O63" s="54"/>
      <c r="P63" s="54"/>
      <c r="Q63" s="54"/>
    </row>
    <row r="64" spans="2:17" x14ac:dyDescent="0.25">
      <c r="J64" s="53"/>
      <c r="K64" s="53"/>
      <c r="L64" s="54"/>
      <c r="M64" s="54"/>
      <c r="N64" s="54"/>
      <c r="O64" s="54"/>
      <c r="P64" s="54"/>
      <c r="Q64" s="54"/>
    </row>
    <row r="65" spans="10:17" x14ac:dyDescent="0.25">
      <c r="J65" s="53"/>
      <c r="K65" s="53"/>
      <c r="L65" s="54"/>
      <c r="M65" s="54"/>
      <c r="N65" s="54"/>
      <c r="O65" s="54"/>
      <c r="P65" s="54"/>
      <c r="Q65" s="54"/>
    </row>
    <row r="66" spans="10:17" x14ac:dyDescent="0.25">
      <c r="J66" s="53"/>
      <c r="K66" s="53"/>
      <c r="L66" s="54"/>
      <c r="M66" s="54"/>
      <c r="N66" s="54"/>
      <c r="O66" s="54"/>
      <c r="P66" s="54"/>
      <c r="Q66" s="54"/>
    </row>
    <row r="67" spans="10:17" x14ac:dyDescent="0.25">
      <c r="J67" s="53"/>
      <c r="K67" s="53"/>
      <c r="L67" s="54"/>
      <c r="M67" s="54"/>
      <c r="N67" s="54"/>
      <c r="O67" s="54"/>
      <c r="P67" s="54"/>
      <c r="Q67" s="54"/>
    </row>
    <row r="68" spans="10:17" x14ac:dyDescent="0.25">
      <c r="J68" s="53"/>
      <c r="K68" s="53"/>
      <c r="L68" s="54"/>
      <c r="M68" s="54"/>
      <c r="N68" s="54"/>
      <c r="O68" s="54"/>
      <c r="P68" s="54"/>
      <c r="Q68" s="54"/>
    </row>
    <row r="69" spans="10:17" x14ac:dyDescent="0.25">
      <c r="J69" s="53"/>
      <c r="K69" s="53"/>
      <c r="L69" s="54"/>
      <c r="M69" s="54"/>
      <c r="N69" s="54"/>
      <c r="O69" s="54"/>
      <c r="P69" s="54"/>
      <c r="Q69" s="54"/>
    </row>
    <row r="70" spans="10:17" x14ac:dyDescent="0.25">
      <c r="J70" s="53"/>
      <c r="K70" s="53"/>
      <c r="L70" s="54"/>
      <c r="M70" s="54"/>
      <c r="N70" s="54"/>
      <c r="O70" s="54"/>
      <c r="P70" s="54"/>
      <c r="Q70" s="54"/>
    </row>
    <row r="71" spans="10:17" x14ac:dyDescent="0.25">
      <c r="J71" s="53"/>
      <c r="K71" s="53"/>
      <c r="L71" s="54"/>
      <c r="M71" s="54"/>
      <c r="N71" s="54"/>
      <c r="O71" s="54"/>
      <c r="P71" s="54"/>
      <c r="Q71" s="54"/>
    </row>
    <row r="72" spans="10:17" x14ac:dyDescent="0.25">
      <c r="J72" s="53"/>
      <c r="K72" s="53"/>
      <c r="L72" s="54"/>
      <c r="M72" s="54"/>
      <c r="N72" s="54"/>
      <c r="O72" s="54"/>
      <c r="P72" s="54"/>
      <c r="Q72" s="54"/>
    </row>
    <row r="73" spans="10:17" x14ac:dyDescent="0.25">
      <c r="J73" s="53"/>
      <c r="K73" s="53"/>
      <c r="L73" s="54"/>
      <c r="M73" s="54"/>
      <c r="N73" s="54"/>
      <c r="O73" s="54"/>
      <c r="P73" s="54"/>
      <c r="Q73" s="54"/>
    </row>
    <row r="74" spans="10:17" x14ac:dyDescent="0.25">
      <c r="J74" s="53"/>
      <c r="K74" s="53"/>
      <c r="L74" s="54"/>
      <c r="M74" s="54"/>
      <c r="N74" s="54"/>
      <c r="O74" s="54"/>
      <c r="P74" s="54"/>
      <c r="Q74" s="54"/>
    </row>
    <row r="75" spans="10:17" x14ac:dyDescent="0.25">
      <c r="J75" s="53"/>
      <c r="K75" s="53"/>
      <c r="L75" s="54"/>
      <c r="M75" s="54"/>
      <c r="N75" s="54"/>
      <c r="O75" s="54"/>
      <c r="P75" s="54"/>
      <c r="Q75" s="54"/>
    </row>
    <row r="76" spans="10:17" x14ac:dyDescent="0.25">
      <c r="J76" s="53"/>
      <c r="K76" s="53"/>
      <c r="L76" s="54"/>
      <c r="M76" s="54"/>
      <c r="N76" s="54"/>
      <c r="O76" s="54"/>
      <c r="P76" s="54"/>
      <c r="Q76" s="54"/>
    </row>
    <row r="77" spans="10:17" x14ac:dyDescent="0.25">
      <c r="J77" s="53"/>
      <c r="K77" s="53"/>
      <c r="L77" s="54"/>
      <c r="M77" s="54"/>
      <c r="N77" s="54"/>
      <c r="O77" s="54"/>
      <c r="P77" s="54"/>
      <c r="Q77" s="54"/>
    </row>
    <row r="78" spans="10:17" x14ac:dyDescent="0.25">
      <c r="J78" s="53"/>
      <c r="K78" s="53"/>
      <c r="L78" s="54"/>
      <c r="M78" s="54"/>
      <c r="N78" s="54"/>
      <c r="O78" s="54"/>
      <c r="P78" s="54"/>
      <c r="Q78" s="54"/>
    </row>
    <row r="79" spans="10:17" x14ac:dyDescent="0.25">
      <c r="J79" s="53"/>
      <c r="K79" s="53"/>
      <c r="L79" s="54"/>
      <c r="M79" s="54"/>
      <c r="N79" s="54"/>
      <c r="O79" s="54"/>
      <c r="P79" s="54"/>
      <c r="Q79" s="54"/>
    </row>
    <row r="80" spans="10:17" x14ac:dyDescent="0.25">
      <c r="J80" s="53"/>
      <c r="K80" s="53"/>
      <c r="L80" s="54"/>
      <c r="M80" s="54"/>
      <c r="N80" s="54"/>
      <c r="O80" s="54"/>
      <c r="P80" s="54"/>
      <c r="Q80" s="54"/>
    </row>
    <row r="81" spans="10:17" x14ac:dyDescent="0.25">
      <c r="J81" s="53"/>
      <c r="K81" s="53"/>
      <c r="L81" s="54"/>
      <c r="M81" s="54"/>
      <c r="N81" s="54"/>
      <c r="O81" s="54"/>
      <c r="P81" s="54"/>
      <c r="Q81" s="54"/>
    </row>
    <row r="82" spans="10:17" x14ac:dyDescent="0.25">
      <c r="J82" s="53"/>
      <c r="K82" s="53"/>
      <c r="L82" s="54"/>
      <c r="M82" s="54"/>
      <c r="N82" s="54"/>
      <c r="O82" s="54"/>
      <c r="P82" s="54"/>
      <c r="Q82" s="54"/>
    </row>
    <row r="83" spans="10:17" x14ac:dyDescent="0.25">
      <c r="J83" s="53"/>
      <c r="K83" s="53"/>
      <c r="L83" s="54"/>
      <c r="M83" s="54"/>
      <c r="N83" s="54"/>
      <c r="O83" s="54"/>
      <c r="P83" s="54"/>
      <c r="Q83" s="54"/>
    </row>
    <row r="84" spans="10:17" x14ac:dyDescent="0.25">
      <c r="J84" s="53"/>
      <c r="K84" s="53"/>
      <c r="L84" s="1"/>
      <c r="M84" s="1"/>
      <c r="N84" s="1"/>
      <c r="O84" s="1"/>
      <c r="P84" s="1"/>
      <c r="Q84" s="1"/>
    </row>
    <row r="85" spans="10:17" x14ac:dyDescent="0.25">
      <c r="J85" s="53"/>
      <c r="K85" s="53"/>
      <c r="L85" s="1"/>
      <c r="M85" s="1"/>
      <c r="N85" s="1"/>
      <c r="O85" s="1"/>
      <c r="P85" s="1"/>
      <c r="Q85" s="1"/>
    </row>
    <row r="86" spans="10:17" x14ac:dyDescent="0.25">
      <c r="J86" s="53"/>
      <c r="K86" s="53"/>
      <c r="L86" s="1"/>
      <c r="M86" s="1"/>
      <c r="N86" s="1"/>
      <c r="O86" s="1"/>
      <c r="P86" s="1"/>
      <c r="Q86" s="1"/>
    </row>
    <row r="87" spans="10:17" x14ac:dyDescent="0.25">
      <c r="J87" s="53"/>
      <c r="K87" s="53"/>
      <c r="L87" s="1"/>
      <c r="M87" s="1"/>
      <c r="N87" s="1"/>
      <c r="O87" s="1"/>
      <c r="P87" s="1"/>
      <c r="Q87" s="1"/>
    </row>
    <row r="88" spans="10:17" x14ac:dyDescent="0.25">
      <c r="J88" s="53"/>
      <c r="K88" s="53"/>
      <c r="L88" s="1"/>
      <c r="M88" s="1"/>
      <c r="N88" s="1"/>
      <c r="O88" s="1"/>
      <c r="P88" s="1"/>
      <c r="Q88" s="1"/>
    </row>
    <row r="89" spans="10:17" x14ac:dyDescent="0.25">
      <c r="J89" s="53"/>
      <c r="K89" s="53"/>
      <c r="L89" s="1"/>
      <c r="M89" s="1"/>
      <c r="N89" s="1"/>
      <c r="O89" s="1"/>
      <c r="P89" s="1"/>
      <c r="Q89" s="1"/>
    </row>
    <row r="90" spans="10:17" x14ac:dyDescent="0.25">
      <c r="J90" s="53"/>
      <c r="K90" s="53"/>
      <c r="L90" s="1"/>
      <c r="M90" s="1"/>
      <c r="N90" s="1"/>
      <c r="O90" s="1"/>
      <c r="P90" s="1"/>
      <c r="Q90"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zoomScaleNormal="100" workbookViewId="0"/>
  </sheetViews>
  <sheetFormatPr defaultRowHeight="15" x14ac:dyDescent="0.25"/>
  <cols>
    <col min="1" max="1" width="2.42578125" style="17" customWidth="1"/>
    <col min="2" max="2" width="6.5703125" style="17" customWidth="1"/>
    <col min="3" max="16384" width="9.140625" style="17"/>
  </cols>
  <sheetData>
    <row r="2" spans="1:27" s="8" customFormat="1" ht="27" customHeight="1" x14ac:dyDescent="0.45">
      <c r="A2" s="47"/>
      <c r="B2" s="5" t="s">
        <v>130</v>
      </c>
      <c r="D2" s="5"/>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64"/>
  <sheetViews>
    <sheetView showGridLines="0" tabSelected="1" zoomScale="160" zoomScaleNormal="160" workbookViewId="0">
      <pane xSplit="3" ySplit="2" topLeftCell="E3" activePane="bottomRight" state="frozen"/>
      <selection activeCell="D25" sqref="D25"/>
      <selection pane="topRight" activeCell="D25" sqref="D25"/>
      <selection pane="bottomLeft" activeCell="D25" sqref="D25"/>
      <selection pane="bottomRight" activeCell="G25" sqref="G25"/>
    </sheetView>
  </sheetViews>
  <sheetFormatPr defaultRowHeight="15" x14ac:dyDescent="0.25"/>
  <cols>
    <col min="1" max="1" width="2.5703125" style="2" customWidth="1"/>
    <col min="2" max="2" width="23.7109375" style="90" customWidth="1"/>
    <col min="3" max="3" width="20.5703125" style="2" customWidth="1"/>
    <col min="4" max="4" width="7" style="2" customWidth="1"/>
    <col min="5" max="5" width="32.85546875" style="2" customWidth="1"/>
    <col min="6" max="6" width="7" style="2" customWidth="1"/>
    <col min="7" max="7" width="38.5703125" style="2" customWidth="1"/>
    <col min="8" max="8" width="7.5703125" style="2" customWidth="1"/>
    <col min="9" max="9" width="10.140625" style="2" customWidth="1"/>
    <col min="10" max="10" width="5.28515625" style="2" customWidth="1"/>
    <col min="11" max="11" width="6.5703125" style="2" customWidth="1"/>
    <col min="12" max="12" width="19.5703125" style="2" customWidth="1"/>
    <col min="13" max="13" width="31.7109375" style="2" customWidth="1"/>
    <col min="14" max="14" width="5.28515625" style="97" customWidth="1"/>
    <col min="15" max="15" width="32.85546875" style="97" customWidth="1"/>
    <col min="16" max="16" width="39.85546875" style="2" customWidth="1"/>
    <col min="17" max="17" width="10.140625" style="2" customWidth="1"/>
    <col min="18" max="19" width="12.42578125" style="2" customWidth="1"/>
    <col min="20" max="20" width="42.28515625" style="97" customWidth="1"/>
    <col min="21" max="22" width="30.42578125" style="2" customWidth="1"/>
    <col min="23" max="23" width="15.5703125" style="2" customWidth="1"/>
    <col min="24" max="24" width="10.140625" style="2" customWidth="1"/>
    <col min="25" max="25" width="32.85546875" style="2" customWidth="1"/>
    <col min="26" max="26" width="68" style="2" customWidth="1"/>
    <col min="27" max="16384" width="9.140625" style="2"/>
  </cols>
  <sheetData>
    <row r="1" spans="2:26" ht="26.25" customHeight="1" x14ac:dyDescent="0.25">
      <c r="F1" s="91"/>
      <c r="G1" s="92" t="s">
        <v>58</v>
      </c>
      <c r="H1" s="9"/>
      <c r="I1" s="9"/>
      <c r="J1" s="9"/>
      <c r="K1" s="9"/>
      <c r="L1" s="9"/>
      <c r="M1" s="9"/>
      <c r="N1" s="9"/>
      <c r="O1" s="93"/>
      <c r="P1" s="94" t="s">
        <v>59</v>
      </c>
      <c r="Q1" s="95"/>
      <c r="R1" s="95"/>
      <c r="S1" s="95"/>
      <c r="T1" s="95"/>
      <c r="U1" s="95"/>
      <c r="V1" s="95"/>
      <c r="W1" s="95"/>
      <c r="X1" s="95"/>
      <c r="Y1" s="96"/>
    </row>
    <row r="2" spans="2:26" s="97" customFormat="1" ht="36" customHeight="1" x14ac:dyDescent="0.25">
      <c r="B2" s="98" t="s">
        <v>340</v>
      </c>
      <c r="C2" s="99" t="s">
        <v>0</v>
      </c>
      <c r="D2" s="81" t="s">
        <v>32</v>
      </c>
      <c r="E2" s="100" t="s">
        <v>70</v>
      </c>
      <c r="F2" s="99" t="s">
        <v>19</v>
      </c>
      <c r="G2" s="82" t="s">
        <v>95</v>
      </c>
      <c r="H2" s="83" t="s">
        <v>99</v>
      </c>
      <c r="I2" s="84" t="s">
        <v>90</v>
      </c>
      <c r="J2" s="83" t="s">
        <v>89</v>
      </c>
      <c r="K2" s="83" t="s">
        <v>83</v>
      </c>
      <c r="L2" s="83" t="s">
        <v>94</v>
      </c>
      <c r="M2" s="83" t="s">
        <v>171</v>
      </c>
      <c r="N2" s="85" t="s">
        <v>467</v>
      </c>
      <c r="O2" s="86" t="s">
        <v>468</v>
      </c>
      <c r="P2" s="87" t="s">
        <v>96</v>
      </c>
      <c r="Q2" s="88" t="s">
        <v>91</v>
      </c>
      <c r="R2" s="87" t="s">
        <v>98</v>
      </c>
      <c r="S2" s="88" t="s">
        <v>83</v>
      </c>
      <c r="T2" s="88" t="s">
        <v>218</v>
      </c>
      <c r="U2" s="88" t="s">
        <v>163</v>
      </c>
      <c r="V2" s="88" t="s">
        <v>164</v>
      </c>
      <c r="W2" s="88" t="s">
        <v>467</v>
      </c>
      <c r="X2" s="87" t="s">
        <v>97</v>
      </c>
      <c r="Y2" s="89" t="s">
        <v>469</v>
      </c>
      <c r="Z2" s="101" t="s">
        <v>2</v>
      </c>
    </row>
    <row r="3" spans="2:26" s="122" customFormat="1" ht="22.5" x14ac:dyDescent="0.25">
      <c r="B3" s="123" t="s">
        <v>347</v>
      </c>
      <c r="C3" s="124" t="s">
        <v>68</v>
      </c>
      <c r="D3" s="125" t="s">
        <v>33</v>
      </c>
      <c r="E3" s="126" t="s">
        <v>507</v>
      </c>
      <c r="F3" s="124" t="s">
        <v>20</v>
      </c>
      <c r="G3" s="127" t="s">
        <v>61</v>
      </c>
      <c r="H3" s="128" t="s">
        <v>61</v>
      </c>
      <c r="I3" s="128" t="s">
        <v>1</v>
      </c>
      <c r="J3" s="128" t="s">
        <v>1</v>
      </c>
      <c r="K3" s="128" t="s">
        <v>1</v>
      </c>
      <c r="L3" s="128" t="s">
        <v>1</v>
      </c>
      <c r="M3" s="128"/>
      <c r="N3" s="128" t="s">
        <v>1</v>
      </c>
      <c r="O3" s="129" t="s">
        <v>210</v>
      </c>
      <c r="P3" s="127" t="s">
        <v>23</v>
      </c>
      <c r="Q3" s="128" t="s">
        <v>62</v>
      </c>
      <c r="R3" s="128" t="s">
        <v>1</v>
      </c>
      <c r="S3" s="128" t="s">
        <v>1</v>
      </c>
      <c r="T3" s="128" t="s">
        <v>1</v>
      </c>
      <c r="U3" s="128"/>
      <c r="V3" s="128"/>
      <c r="W3" s="128" t="s">
        <v>1</v>
      </c>
      <c r="X3" s="128" t="s">
        <v>31</v>
      </c>
      <c r="Y3" s="130" t="s">
        <v>211</v>
      </c>
      <c r="Z3" s="131"/>
    </row>
    <row r="4" spans="2:26" s="108" customFormat="1" ht="33.75" x14ac:dyDescent="0.25">
      <c r="B4" s="109" t="s">
        <v>347</v>
      </c>
      <c r="C4" s="110" t="s">
        <v>157</v>
      </c>
      <c r="D4" s="111" t="s">
        <v>158</v>
      </c>
      <c r="E4" s="112" t="s">
        <v>159</v>
      </c>
      <c r="F4" s="110" t="s">
        <v>20</v>
      </c>
      <c r="G4" s="113" t="s">
        <v>511</v>
      </c>
      <c r="H4" s="114" t="s">
        <v>160</v>
      </c>
      <c r="I4" s="114" t="s">
        <v>1</v>
      </c>
      <c r="J4" s="115" t="s">
        <v>1</v>
      </c>
      <c r="K4" s="114" t="s">
        <v>1</v>
      </c>
      <c r="L4" s="114" t="s">
        <v>1</v>
      </c>
      <c r="M4" s="116"/>
      <c r="N4" s="114" t="s">
        <v>24</v>
      </c>
      <c r="O4" s="117" t="s">
        <v>161</v>
      </c>
      <c r="P4" s="118" t="s">
        <v>28</v>
      </c>
      <c r="Q4" s="114" t="s">
        <v>160</v>
      </c>
      <c r="R4" s="115" t="s">
        <v>1</v>
      </c>
      <c r="S4" s="114" t="s">
        <v>1</v>
      </c>
      <c r="T4" s="114" t="s">
        <v>222</v>
      </c>
      <c r="U4" s="116"/>
      <c r="V4" s="116"/>
      <c r="W4" s="114" t="s">
        <v>24</v>
      </c>
      <c r="X4" s="114" t="s">
        <v>31</v>
      </c>
      <c r="Y4" s="117" t="s">
        <v>162</v>
      </c>
      <c r="Z4" s="119" t="s">
        <v>202</v>
      </c>
    </row>
    <row r="5" spans="2:26" s="108" customFormat="1" ht="33.75" x14ac:dyDescent="0.25">
      <c r="B5" s="109" t="s">
        <v>347</v>
      </c>
      <c r="C5" s="110" t="s">
        <v>192</v>
      </c>
      <c r="D5" s="111" t="s">
        <v>191</v>
      </c>
      <c r="E5" s="112" t="s">
        <v>193</v>
      </c>
      <c r="F5" s="110" t="s">
        <v>20</v>
      </c>
      <c r="G5" s="113" t="s">
        <v>512</v>
      </c>
      <c r="H5" s="114" t="s">
        <v>15</v>
      </c>
      <c r="I5" s="114" t="s">
        <v>1</v>
      </c>
      <c r="J5" s="115" t="s">
        <v>1</v>
      </c>
      <c r="K5" s="114" t="s">
        <v>1</v>
      </c>
      <c r="L5" s="114" t="s">
        <v>1</v>
      </c>
      <c r="M5" s="116"/>
      <c r="N5" s="114" t="s">
        <v>24</v>
      </c>
      <c r="O5" s="117" t="s">
        <v>220</v>
      </c>
      <c r="P5" s="118" t="s">
        <v>28</v>
      </c>
      <c r="Q5" s="114" t="s">
        <v>15</v>
      </c>
      <c r="R5" s="115" t="s">
        <v>1</v>
      </c>
      <c r="S5" s="114" t="s">
        <v>1</v>
      </c>
      <c r="T5" s="114" t="s">
        <v>223</v>
      </c>
      <c r="U5" s="116" t="s">
        <v>194</v>
      </c>
      <c r="V5" s="116" t="s">
        <v>194</v>
      </c>
      <c r="W5" s="114" t="s">
        <v>24</v>
      </c>
      <c r="X5" s="114" t="s">
        <v>31</v>
      </c>
      <c r="Y5" s="117" t="s">
        <v>198</v>
      </c>
      <c r="Z5" s="119" t="s">
        <v>201</v>
      </c>
    </row>
    <row r="6" spans="2:26" s="108" customFormat="1" ht="45" x14ac:dyDescent="0.25">
      <c r="B6" s="109" t="s">
        <v>347</v>
      </c>
      <c r="C6" s="110" t="s">
        <v>204</v>
      </c>
      <c r="D6" s="111" t="s">
        <v>199</v>
      </c>
      <c r="E6" s="112" t="s">
        <v>205</v>
      </c>
      <c r="F6" s="110" t="s">
        <v>20</v>
      </c>
      <c r="G6" s="113" t="s">
        <v>513</v>
      </c>
      <c r="H6" s="114" t="s">
        <v>200</v>
      </c>
      <c r="I6" s="114" t="s">
        <v>1</v>
      </c>
      <c r="J6" s="115" t="s">
        <v>1</v>
      </c>
      <c r="K6" s="114" t="s">
        <v>1</v>
      </c>
      <c r="L6" s="114" t="s">
        <v>1</v>
      </c>
      <c r="M6" s="116"/>
      <c r="N6" s="114" t="s">
        <v>24</v>
      </c>
      <c r="O6" s="117" t="s">
        <v>206</v>
      </c>
      <c r="P6" s="118" t="s">
        <v>28</v>
      </c>
      <c r="Q6" s="114" t="s">
        <v>200</v>
      </c>
      <c r="R6" s="115" t="s">
        <v>1</v>
      </c>
      <c r="S6" s="114" t="s">
        <v>1</v>
      </c>
      <c r="T6" s="114" t="s">
        <v>224</v>
      </c>
      <c r="U6" s="116"/>
      <c r="V6" s="116"/>
      <c r="W6" s="114" t="s">
        <v>24</v>
      </c>
      <c r="X6" s="114" t="s">
        <v>31</v>
      </c>
      <c r="Y6" s="117" t="s">
        <v>207</v>
      </c>
      <c r="Z6" s="119" t="s">
        <v>208</v>
      </c>
    </row>
    <row r="7" spans="2:26" s="108" customFormat="1" ht="45" x14ac:dyDescent="0.25">
      <c r="B7" s="109" t="s">
        <v>347</v>
      </c>
      <c r="C7" s="110" t="s">
        <v>72</v>
      </c>
      <c r="D7" s="114" t="s">
        <v>48</v>
      </c>
      <c r="E7" s="114" t="s">
        <v>69</v>
      </c>
      <c r="F7" s="110" t="s">
        <v>20</v>
      </c>
      <c r="G7" s="120" t="s">
        <v>518</v>
      </c>
      <c r="H7" s="114" t="s">
        <v>17</v>
      </c>
      <c r="I7" s="114" t="s">
        <v>1</v>
      </c>
      <c r="J7" s="114" t="s">
        <v>1</v>
      </c>
      <c r="K7" s="114" t="s">
        <v>1</v>
      </c>
      <c r="L7" s="114" t="s">
        <v>514</v>
      </c>
      <c r="M7" s="114"/>
      <c r="N7" s="114" t="s">
        <v>24</v>
      </c>
      <c r="O7" s="110" t="s">
        <v>76</v>
      </c>
      <c r="P7" s="120" t="s">
        <v>28</v>
      </c>
      <c r="Q7" s="114" t="s">
        <v>17</v>
      </c>
      <c r="R7" s="114" t="s">
        <v>1</v>
      </c>
      <c r="S7" s="114" t="s">
        <v>1</v>
      </c>
      <c r="T7" s="114" t="s">
        <v>226</v>
      </c>
      <c r="U7" s="114"/>
      <c r="V7" s="114"/>
      <c r="W7" s="114" t="s">
        <v>24</v>
      </c>
      <c r="X7" s="114" t="s">
        <v>31</v>
      </c>
      <c r="Y7" s="110" t="s">
        <v>79</v>
      </c>
      <c r="Z7" s="121"/>
    </row>
    <row r="8" spans="2:26" s="108" customFormat="1" ht="33.75" x14ac:dyDescent="0.25">
      <c r="B8" s="109" t="s">
        <v>347</v>
      </c>
      <c r="C8" s="110" t="s">
        <v>21</v>
      </c>
      <c r="D8" s="114" t="s">
        <v>46</v>
      </c>
      <c r="E8" s="114" t="s">
        <v>60</v>
      </c>
      <c r="F8" s="110" t="s">
        <v>20</v>
      </c>
      <c r="G8" s="120" t="s">
        <v>515</v>
      </c>
      <c r="H8" s="114" t="s">
        <v>14</v>
      </c>
      <c r="I8" s="114" t="s">
        <v>1</v>
      </c>
      <c r="J8" s="114" t="s">
        <v>1</v>
      </c>
      <c r="K8" s="114" t="s">
        <v>1</v>
      </c>
      <c r="L8" s="114" t="s">
        <v>1</v>
      </c>
      <c r="M8" s="114"/>
      <c r="N8" s="114" t="s">
        <v>24</v>
      </c>
      <c r="O8" s="110" t="s">
        <v>227</v>
      </c>
      <c r="P8" s="120" t="s">
        <v>28</v>
      </c>
      <c r="Q8" s="114" t="s">
        <v>14</v>
      </c>
      <c r="R8" s="114" t="s">
        <v>1</v>
      </c>
      <c r="S8" s="114" t="s">
        <v>1</v>
      </c>
      <c r="T8" s="114" t="s">
        <v>228</v>
      </c>
      <c r="U8" s="114"/>
      <c r="V8" s="114"/>
      <c r="W8" s="114" t="s">
        <v>24</v>
      </c>
      <c r="X8" s="114" t="s">
        <v>31</v>
      </c>
      <c r="Y8" s="110" t="s">
        <v>327</v>
      </c>
      <c r="Z8" s="121" t="s">
        <v>203</v>
      </c>
    </row>
    <row r="9" spans="2:26" s="132" customFormat="1" ht="45" x14ac:dyDescent="0.25">
      <c r="B9" s="123" t="s">
        <v>347</v>
      </c>
      <c r="C9" s="133" t="s">
        <v>304</v>
      </c>
      <c r="D9" s="134" t="s">
        <v>43</v>
      </c>
      <c r="E9" s="135" t="s">
        <v>306</v>
      </c>
      <c r="F9" s="133" t="s">
        <v>20</v>
      </c>
      <c r="G9" s="136" t="s">
        <v>516</v>
      </c>
      <c r="H9" s="134" t="s">
        <v>11</v>
      </c>
      <c r="I9" s="134" t="s">
        <v>240</v>
      </c>
      <c r="J9" s="135" t="s">
        <v>9</v>
      </c>
      <c r="K9" s="134" t="s">
        <v>82</v>
      </c>
      <c r="L9" s="137" t="s">
        <v>308</v>
      </c>
      <c r="M9" s="137" t="s">
        <v>142</v>
      </c>
      <c r="N9" s="134" t="s">
        <v>24</v>
      </c>
      <c r="O9" s="133" t="s">
        <v>119</v>
      </c>
      <c r="P9" s="136" t="s">
        <v>26</v>
      </c>
      <c r="Q9" s="134" t="s">
        <v>11</v>
      </c>
      <c r="R9" s="135" t="s">
        <v>9</v>
      </c>
      <c r="S9" s="134" t="s">
        <v>82</v>
      </c>
      <c r="T9" s="137" t="s">
        <v>235</v>
      </c>
      <c r="U9" s="137" t="s">
        <v>143</v>
      </c>
      <c r="V9" s="137" t="s">
        <v>143</v>
      </c>
      <c r="W9" s="134" t="s">
        <v>24</v>
      </c>
      <c r="X9" s="134" t="s">
        <v>31</v>
      </c>
      <c r="Y9" s="133" t="s">
        <v>124</v>
      </c>
      <c r="Z9" s="138" t="s">
        <v>181</v>
      </c>
    </row>
    <row r="10" spans="2:26" s="132" customFormat="1" ht="45" x14ac:dyDescent="0.25">
      <c r="B10" s="123" t="s">
        <v>347</v>
      </c>
      <c r="C10" s="133" t="s">
        <v>305</v>
      </c>
      <c r="D10" s="134" t="s">
        <v>43</v>
      </c>
      <c r="E10" s="135" t="s">
        <v>307</v>
      </c>
      <c r="F10" s="133" t="s">
        <v>20</v>
      </c>
      <c r="G10" s="136" t="s">
        <v>517</v>
      </c>
      <c r="H10" s="134" t="s">
        <v>11</v>
      </c>
      <c r="I10" s="134" t="s">
        <v>241</v>
      </c>
      <c r="J10" s="135" t="s">
        <v>9</v>
      </c>
      <c r="K10" s="134" t="s">
        <v>82</v>
      </c>
      <c r="L10" s="137" t="s">
        <v>280</v>
      </c>
      <c r="M10" s="137"/>
      <c r="N10" s="134" t="s">
        <v>24</v>
      </c>
      <c r="O10" s="133" t="s">
        <v>309</v>
      </c>
      <c r="P10" s="136" t="s">
        <v>26</v>
      </c>
      <c r="Q10" s="134" t="s">
        <v>11</v>
      </c>
      <c r="R10" s="135" t="s">
        <v>9</v>
      </c>
      <c r="S10" s="134" t="s">
        <v>82</v>
      </c>
      <c r="T10" s="137" t="s">
        <v>235</v>
      </c>
      <c r="U10" s="137" t="s">
        <v>143</v>
      </c>
      <c r="V10" s="137" t="s">
        <v>143</v>
      </c>
      <c r="W10" s="134" t="s">
        <v>24</v>
      </c>
      <c r="X10" s="134" t="s">
        <v>31</v>
      </c>
      <c r="Y10" s="133" t="s">
        <v>124</v>
      </c>
      <c r="Z10" s="138"/>
    </row>
    <row r="11" spans="2:26" s="132" customFormat="1" ht="45" x14ac:dyDescent="0.25">
      <c r="B11" s="123" t="s">
        <v>347</v>
      </c>
      <c r="C11" s="133" t="s">
        <v>310</v>
      </c>
      <c r="D11" s="134" t="s">
        <v>44</v>
      </c>
      <c r="E11" s="135" t="s">
        <v>312</v>
      </c>
      <c r="F11" s="133" t="s">
        <v>20</v>
      </c>
      <c r="G11" s="136" t="s">
        <v>519</v>
      </c>
      <c r="H11" s="134" t="s">
        <v>11</v>
      </c>
      <c r="I11" s="134" t="s">
        <v>240</v>
      </c>
      <c r="J11" s="135" t="s">
        <v>10</v>
      </c>
      <c r="K11" s="134" t="s">
        <v>82</v>
      </c>
      <c r="L11" s="137" t="s">
        <v>314</v>
      </c>
      <c r="M11" s="137" t="s">
        <v>144</v>
      </c>
      <c r="N11" s="134" t="s">
        <v>24</v>
      </c>
      <c r="O11" s="133" t="s">
        <v>231</v>
      </c>
      <c r="P11" s="136" t="s">
        <v>26</v>
      </c>
      <c r="Q11" s="134" t="s">
        <v>11</v>
      </c>
      <c r="R11" s="135" t="s">
        <v>10</v>
      </c>
      <c r="S11" s="134" t="s">
        <v>82</v>
      </c>
      <c r="T11" s="137" t="s">
        <v>236</v>
      </c>
      <c r="U11" s="137" t="s">
        <v>145</v>
      </c>
      <c r="V11" s="137" t="s">
        <v>145</v>
      </c>
      <c r="W11" s="134" t="s">
        <v>24</v>
      </c>
      <c r="X11" s="134" t="s">
        <v>31</v>
      </c>
      <c r="Y11" s="133" t="s">
        <v>125</v>
      </c>
      <c r="Z11" s="138" t="s">
        <v>181</v>
      </c>
    </row>
    <row r="12" spans="2:26" s="132" customFormat="1" ht="45" x14ac:dyDescent="0.25">
      <c r="B12" s="123" t="s">
        <v>347</v>
      </c>
      <c r="C12" s="133" t="s">
        <v>311</v>
      </c>
      <c r="D12" s="134" t="s">
        <v>44</v>
      </c>
      <c r="E12" s="135" t="s">
        <v>313</v>
      </c>
      <c r="F12" s="133" t="s">
        <v>20</v>
      </c>
      <c r="G12" s="136" t="s">
        <v>520</v>
      </c>
      <c r="H12" s="134" t="s">
        <v>11</v>
      </c>
      <c r="I12" s="134" t="s">
        <v>241</v>
      </c>
      <c r="J12" s="135" t="s">
        <v>10</v>
      </c>
      <c r="K12" s="134" t="s">
        <v>82</v>
      </c>
      <c r="L12" s="137" t="s">
        <v>280</v>
      </c>
      <c r="M12" s="137"/>
      <c r="N12" s="134" t="s">
        <v>24</v>
      </c>
      <c r="O12" s="133" t="s">
        <v>315</v>
      </c>
      <c r="P12" s="136" t="s">
        <v>26</v>
      </c>
      <c r="Q12" s="134" t="s">
        <v>11</v>
      </c>
      <c r="R12" s="135" t="s">
        <v>10</v>
      </c>
      <c r="S12" s="134" t="s">
        <v>82</v>
      </c>
      <c r="T12" s="137" t="s">
        <v>236</v>
      </c>
      <c r="U12" s="137" t="s">
        <v>145</v>
      </c>
      <c r="V12" s="137" t="s">
        <v>145</v>
      </c>
      <c r="W12" s="134" t="s">
        <v>24</v>
      </c>
      <c r="X12" s="134" t="s">
        <v>31</v>
      </c>
      <c r="Y12" s="133" t="s">
        <v>125</v>
      </c>
      <c r="Z12" s="138"/>
    </row>
    <row r="13" spans="2:26" s="108" customFormat="1" ht="45" x14ac:dyDescent="0.25">
      <c r="B13" s="109" t="s">
        <v>347</v>
      </c>
      <c r="C13" s="110" t="s">
        <v>316</v>
      </c>
      <c r="D13" s="111" t="s">
        <v>73</v>
      </c>
      <c r="E13" s="112" t="s">
        <v>318</v>
      </c>
      <c r="F13" s="110" t="s">
        <v>20</v>
      </c>
      <c r="G13" s="113" t="s">
        <v>521</v>
      </c>
      <c r="H13" s="114" t="s">
        <v>71</v>
      </c>
      <c r="I13" s="114" t="s">
        <v>240</v>
      </c>
      <c r="J13" s="115" t="s">
        <v>1</v>
      </c>
      <c r="K13" s="114" t="s">
        <v>1</v>
      </c>
      <c r="L13" s="114" t="s">
        <v>320</v>
      </c>
      <c r="M13" s="116" t="s">
        <v>115</v>
      </c>
      <c r="N13" s="114" t="s">
        <v>24</v>
      </c>
      <c r="O13" s="117" t="s">
        <v>323</v>
      </c>
      <c r="P13" s="118" t="s">
        <v>74</v>
      </c>
      <c r="Q13" s="114" t="s">
        <v>71</v>
      </c>
      <c r="R13" s="115" t="s">
        <v>240</v>
      </c>
      <c r="S13" s="114" t="s">
        <v>1</v>
      </c>
      <c r="T13" s="114" t="s">
        <v>322</v>
      </c>
      <c r="U13" s="116" t="s">
        <v>116</v>
      </c>
      <c r="V13" s="116" t="s">
        <v>165</v>
      </c>
      <c r="W13" s="114" t="s">
        <v>24</v>
      </c>
      <c r="X13" s="114" t="s">
        <v>31</v>
      </c>
      <c r="Y13" s="117" t="s">
        <v>126</v>
      </c>
      <c r="Z13" s="119" t="s">
        <v>127</v>
      </c>
    </row>
    <row r="14" spans="2:26" s="108" customFormat="1" ht="45" x14ac:dyDescent="0.25">
      <c r="B14" s="109" t="s">
        <v>347</v>
      </c>
      <c r="C14" s="110" t="s">
        <v>317</v>
      </c>
      <c r="D14" s="111" t="s">
        <v>73</v>
      </c>
      <c r="E14" s="112" t="s">
        <v>319</v>
      </c>
      <c r="F14" s="110" t="s">
        <v>20</v>
      </c>
      <c r="G14" s="113" t="s">
        <v>522</v>
      </c>
      <c r="H14" s="114" t="s">
        <v>71</v>
      </c>
      <c r="I14" s="114" t="s">
        <v>241</v>
      </c>
      <c r="J14" s="115" t="s">
        <v>1</v>
      </c>
      <c r="K14" s="114" t="s">
        <v>1</v>
      </c>
      <c r="L14" s="114" t="s">
        <v>280</v>
      </c>
      <c r="M14" s="116"/>
      <c r="N14" s="114" t="s">
        <v>24</v>
      </c>
      <c r="O14" s="117" t="s">
        <v>321</v>
      </c>
      <c r="P14" s="118" t="s">
        <v>74</v>
      </c>
      <c r="Q14" s="114" t="s">
        <v>71</v>
      </c>
      <c r="R14" s="115" t="s">
        <v>241</v>
      </c>
      <c r="S14" s="114" t="s">
        <v>1</v>
      </c>
      <c r="T14" s="114" t="s">
        <v>320</v>
      </c>
      <c r="U14" s="116" t="s">
        <v>324</v>
      </c>
      <c r="V14" s="116" t="s">
        <v>324</v>
      </c>
      <c r="W14" s="114" t="s">
        <v>24</v>
      </c>
      <c r="X14" s="114" t="s">
        <v>31</v>
      </c>
      <c r="Y14" s="117" t="s">
        <v>325</v>
      </c>
      <c r="Z14" s="119"/>
    </row>
    <row r="15" spans="2:26" s="132" customFormat="1" ht="45" x14ac:dyDescent="0.25">
      <c r="B15" s="123" t="s">
        <v>348</v>
      </c>
      <c r="C15" s="133" t="s">
        <v>188</v>
      </c>
      <c r="D15" s="134" t="s">
        <v>187</v>
      </c>
      <c r="E15" s="135" t="s">
        <v>215</v>
      </c>
      <c r="F15" s="133" t="s">
        <v>101</v>
      </c>
      <c r="G15" s="136" t="s">
        <v>1</v>
      </c>
      <c r="H15" s="134" t="s">
        <v>1</v>
      </c>
      <c r="I15" s="134" t="s">
        <v>1</v>
      </c>
      <c r="J15" s="135" t="s">
        <v>1</v>
      </c>
      <c r="K15" s="134" t="s">
        <v>1</v>
      </c>
      <c r="L15" s="137" t="s">
        <v>1</v>
      </c>
      <c r="M15" s="137"/>
      <c r="N15" s="134" t="s">
        <v>1</v>
      </c>
      <c r="O15" s="133"/>
      <c r="P15" s="136" t="s">
        <v>55</v>
      </c>
      <c r="Q15" s="134" t="s">
        <v>189</v>
      </c>
      <c r="R15" s="135" t="s">
        <v>1</v>
      </c>
      <c r="S15" s="134" t="s">
        <v>1</v>
      </c>
      <c r="T15" s="137" t="s">
        <v>216</v>
      </c>
      <c r="U15" s="137" t="s">
        <v>470</v>
      </c>
      <c r="V15" s="137" t="s">
        <v>471</v>
      </c>
      <c r="W15" s="134" t="s">
        <v>24</v>
      </c>
      <c r="X15" s="134" t="s">
        <v>31</v>
      </c>
      <c r="Y15" s="133" t="s">
        <v>217</v>
      </c>
      <c r="Z15" s="138" t="s">
        <v>190</v>
      </c>
    </row>
    <row r="16" spans="2:26" s="108" customFormat="1" ht="33.75" x14ac:dyDescent="0.25">
      <c r="B16" s="109" t="s">
        <v>349</v>
      </c>
      <c r="C16" s="110" t="s">
        <v>149</v>
      </c>
      <c r="D16" s="111" t="s">
        <v>150</v>
      </c>
      <c r="E16" s="112" t="s">
        <v>151</v>
      </c>
      <c r="F16" s="110" t="s">
        <v>20</v>
      </c>
      <c r="G16" s="113" t="s">
        <v>523</v>
      </c>
      <c r="H16" s="114" t="s">
        <v>152</v>
      </c>
      <c r="I16" s="114" t="s">
        <v>153</v>
      </c>
      <c r="J16" s="115" t="s">
        <v>1</v>
      </c>
      <c r="K16" s="114" t="s">
        <v>1</v>
      </c>
      <c r="L16" s="114" t="s">
        <v>1</v>
      </c>
      <c r="M16" s="116"/>
      <c r="N16" s="114" t="s">
        <v>24</v>
      </c>
      <c r="O16" s="117" t="s">
        <v>219</v>
      </c>
      <c r="P16" s="118" t="s">
        <v>28</v>
      </c>
      <c r="Q16" s="114" t="s">
        <v>152</v>
      </c>
      <c r="R16" s="115" t="s">
        <v>1</v>
      </c>
      <c r="S16" s="114" t="s">
        <v>1</v>
      </c>
      <c r="T16" s="114" t="s">
        <v>221</v>
      </c>
      <c r="U16" s="116"/>
      <c r="V16" s="116"/>
      <c r="W16" s="114" t="s">
        <v>24</v>
      </c>
      <c r="X16" s="114" t="s">
        <v>31</v>
      </c>
      <c r="Y16" s="117" t="s">
        <v>154</v>
      </c>
      <c r="Z16" s="119" t="s">
        <v>155</v>
      </c>
    </row>
    <row r="17" spans="2:26" s="132" customFormat="1" ht="56.25" x14ac:dyDescent="0.25">
      <c r="B17" s="123" t="s">
        <v>349</v>
      </c>
      <c r="C17" s="133" t="s">
        <v>332</v>
      </c>
      <c r="D17" s="134" t="s">
        <v>34</v>
      </c>
      <c r="E17" s="135" t="s">
        <v>271</v>
      </c>
      <c r="F17" s="133" t="s">
        <v>13</v>
      </c>
      <c r="G17" s="136" t="s">
        <v>524</v>
      </c>
      <c r="H17" s="134" t="s">
        <v>82</v>
      </c>
      <c r="I17" s="134" t="s">
        <v>240</v>
      </c>
      <c r="J17" s="135" t="s">
        <v>1</v>
      </c>
      <c r="K17" s="134" t="s">
        <v>1</v>
      </c>
      <c r="L17" s="137" t="s">
        <v>225</v>
      </c>
      <c r="M17" s="137" t="s">
        <v>137</v>
      </c>
      <c r="N17" s="134" t="s">
        <v>24</v>
      </c>
      <c r="O17" s="133" t="s">
        <v>273</v>
      </c>
      <c r="P17" s="136" t="s">
        <v>1</v>
      </c>
      <c r="Q17" s="134" t="s">
        <v>1</v>
      </c>
      <c r="R17" s="135" t="s">
        <v>1</v>
      </c>
      <c r="S17" s="134" t="s">
        <v>1</v>
      </c>
      <c r="T17" s="137" t="s">
        <v>1</v>
      </c>
      <c r="U17" s="137" t="s">
        <v>1</v>
      </c>
      <c r="V17" s="137" t="s">
        <v>1</v>
      </c>
      <c r="W17" s="134" t="s">
        <v>1</v>
      </c>
      <c r="X17" s="134" t="s">
        <v>1</v>
      </c>
      <c r="Y17" s="133" t="s">
        <v>1</v>
      </c>
      <c r="Z17" s="138"/>
    </row>
    <row r="18" spans="2:26" s="132" customFormat="1" ht="67.5" x14ac:dyDescent="0.25">
      <c r="B18" s="123" t="s">
        <v>349</v>
      </c>
      <c r="C18" s="133" t="s">
        <v>333</v>
      </c>
      <c r="D18" s="134" t="s">
        <v>34</v>
      </c>
      <c r="E18" s="135" t="s">
        <v>271</v>
      </c>
      <c r="F18" s="133" t="s">
        <v>13</v>
      </c>
      <c r="G18" s="136" t="s">
        <v>525</v>
      </c>
      <c r="H18" s="134" t="s">
        <v>82</v>
      </c>
      <c r="I18" s="134" t="s">
        <v>241</v>
      </c>
      <c r="J18" s="135" t="s">
        <v>1</v>
      </c>
      <c r="K18" s="134" t="s">
        <v>1</v>
      </c>
      <c r="L18" s="137" t="s">
        <v>280</v>
      </c>
      <c r="M18" s="137"/>
      <c r="N18" s="134" t="s">
        <v>24</v>
      </c>
      <c r="O18" s="133" t="s">
        <v>272</v>
      </c>
      <c r="P18" s="136" t="s">
        <v>274</v>
      </c>
      <c r="Q18" s="134" t="s">
        <v>1</v>
      </c>
      <c r="R18" s="135" t="s">
        <v>1</v>
      </c>
      <c r="S18" s="134" t="s">
        <v>82</v>
      </c>
      <c r="T18" s="137" t="s">
        <v>225</v>
      </c>
      <c r="U18" s="137" t="s">
        <v>138</v>
      </c>
      <c r="V18" s="137" t="s">
        <v>138</v>
      </c>
      <c r="W18" s="134" t="s">
        <v>24</v>
      </c>
      <c r="X18" s="134" t="s">
        <v>31</v>
      </c>
      <c r="Y18" s="133" t="s">
        <v>118</v>
      </c>
      <c r="Z18" s="138" t="s">
        <v>102</v>
      </c>
    </row>
    <row r="19" spans="2:26" s="132" customFormat="1" ht="33.75" x14ac:dyDescent="0.25">
      <c r="B19" s="123" t="s">
        <v>349</v>
      </c>
      <c r="C19" s="133" t="s">
        <v>472</v>
      </c>
      <c r="D19" s="134" t="s">
        <v>473</v>
      </c>
      <c r="E19" s="135" t="s">
        <v>474</v>
      </c>
      <c r="F19" s="133" t="s">
        <v>20</v>
      </c>
      <c r="G19" s="136" t="s">
        <v>526</v>
      </c>
      <c r="H19" s="134" t="s">
        <v>3</v>
      </c>
      <c r="I19" s="134" t="s">
        <v>241</v>
      </c>
      <c r="J19" s="135" t="s">
        <v>1</v>
      </c>
      <c r="K19" s="134" t="s">
        <v>1</v>
      </c>
      <c r="L19" s="137" t="s">
        <v>1</v>
      </c>
      <c r="M19" s="137"/>
      <c r="N19" s="134" t="s">
        <v>24</v>
      </c>
      <c r="O19" s="133" t="s">
        <v>475</v>
      </c>
      <c r="P19" s="136" t="s">
        <v>28</v>
      </c>
      <c r="Q19" s="134" t="s">
        <v>3</v>
      </c>
      <c r="R19" s="135" t="s">
        <v>1</v>
      </c>
      <c r="S19" s="134" t="s">
        <v>1</v>
      </c>
      <c r="T19" s="137" t="s">
        <v>476</v>
      </c>
      <c r="U19" s="137" t="s">
        <v>477</v>
      </c>
      <c r="V19" s="137" t="s">
        <v>477</v>
      </c>
      <c r="W19" s="134" t="s">
        <v>24</v>
      </c>
      <c r="X19" s="134" t="s">
        <v>31</v>
      </c>
      <c r="Y19" s="133" t="s">
        <v>478</v>
      </c>
      <c r="Z19" s="138" t="s">
        <v>479</v>
      </c>
    </row>
    <row r="20" spans="2:26" s="132" customFormat="1" ht="33.75" x14ac:dyDescent="0.25">
      <c r="B20" s="123" t="s">
        <v>349</v>
      </c>
      <c r="C20" s="133" t="s">
        <v>12</v>
      </c>
      <c r="D20" s="134" t="s">
        <v>45</v>
      </c>
      <c r="E20" s="135" t="s">
        <v>135</v>
      </c>
      <c r="F20" s="133" t="s">
        <v>20</v>
      </c>
      <c r="G20" s="136" t="s">
        <v>527</v>
      </c>
      <c r="H20" s="134" t="s">
        <v>480</v>
      </c>
      <c r="I20" s="134" t="s">
        <v>1</v>
      </c>
      <c r="J20" s="135" t="s">
        <v>1</v>
      </c>
      <c r="K20" s="134" t="s">
        <v>82</v>
      </c>
      <c r="L20" s="137" t="s">
        <v>1</v>
      </c>
      <c r="M20" s="137"/>
      <c r="N20" s="134" t="s">
        <v>24</v>
      </c>
      <c r="O20" s="133" t="s">
        <v>510</v>
      </c>
      <c r="P20" s="136" t="s">
        <v>30</v>
      </c>
      <c r="Q20" s="134" t="s">
        <v>480</v>
      </c>
      <c r="R20" s="135" t="s">
        <v>1</v>
      </c>
      <c r="S20" s="134" t="s">
        <v>82</v>
      </c>
      <c r="T20" s="137" t="s">
        <v>481</v>
      </c>
      <c r="U20" s="137" t="s">
        <v>257</v>
      </c>
      <c r="V20" s="137" t="s">
        <v>257</v>
      </c>
      <c r="W20" s="134" t="s">
        <v>24</v>
      </c>
      <c r="X20" s="134" t="s">
        <v>31</v>
      </c>
      <c r="Y20" s="133" t="s">
        <v>482</v>
      </c>
      <c r="Z20" s="138" t="s">
        <v>483</v>
      </c>
    </row>
    <row r="21" spans="2:26" s="132" customFormat="1" ht="33.75" x14ac:dyDescent="0.25">
      <c r="B21" s="123" t="s">
        <v>349</v>
      </c>
      <c r="C21" s="133" t="s">
        <v>22</v>
      </c>
      <c r="D21" s="134" t="s">
        <v>49</v>
      </c>
      <c r="E21" s="135" t="s">
        <v>136</v>
      </c>
      <c r="F21" s="133" t="s">
        <v>20</v>
      </c>
      <c r="G21" s="136" t="s">
        <v>528</v>
      </c>
      <c r="H21" s="134" t="s">
        <v>18</v>
      </c>
      <c r="I21" s="134" t="s">
        <v>1</v>
      </c>
      <c r="J21" s="135" t="s">
        <v>1</v>
      </c>
      <c r="K21" s="134" t="s">
        <v>82</v>
      </c>
      <c r="L21" s="137" t="s">
        <v>1</v>
      </c>
      <c r="M21" s="137"/>
      <c r="N21" s="134" t="s">
        <v>24</v>
      </c>
      <c r="O21" s="133" t="s">
        <v>77</v>
      </c>
      <c r="P21" s="136" t="s">
        <v>30</v>
      </c>
      <c r="Q21" s="134" t="s">
        <v>18</v>
      </c>
      <c r="R21" s="135" t="s">
        <v>1</v>
      </c>
      <c r="S21" s="134" t="s">
        <v>82</v>
      </c>
      <c r="T21" s="137" t="s">
        <v>484</v>
      </c>
      <c r="U21" s="137"/>
      <c r="V21" s="137"/>
      <c r="W21" s="134" t="s">
        <v>24</v>
      </c>
      <c r="X21" s="134" t="s">
        <v>31</v>
      </c>
      <c r="Y21" s="133" t="s">
        <v>80</v>
      </c>
      <c r="Z21" s="138"/>
    </row>
    <row r="22" spans="2:26" ht="56.25" x14ac:dyDescent="0.25">
      <c r="B22" s="31" t="s">
        <v>349</v>
      </c>
      <c r="C22" s="25" t="s">
        <v>336</v>
      </c>
      <c r="D22" s="19" t="s">
        <v>39</v>
      </c>
      <c r="E22" s="22" t="s">
        <v>294</v>
      </c>
      <c r="F22" s="23" t="s">
        <v>13</v>
      </c>
      <c r="G22" s="26" t="s">
        <v>529</v>
      </c>
      <c r="H22" s="19" t="s">
        <v>8</v>
      </c>
      <c r="I22" s="19" t="s">
        <v>240</v>
      </c>
      <c r="J22" s="22" t="s">
        <v>9</v>
      </c>
      <c r="K22" s="19" t="s">
        <v>82</v>
      </c>
      <c r="L22" s="19" t="s">
        <v>282</v>
      </c>
      <c r="M22" s="19" t="s">
        <v>139</v>
      </c>
      <c r="N22" s="19" t="s">
        <v>24</v>
      </c>
      <c r="O22" s="21" t="s">
        <v>111</v>
      </c>
      <c r="P22" s="26" t="s">
        <v>1</v>
      </c>
      <c r="Q22" s="19" t="s">
        <v>1</v>
      </c>
      <c r="R22" s="22" t="s">
        <v>1</v>
      </c>
      <c r="S22" s="19" t="s">
        <v>1</v>
      </c>
      <c r="T22" s="19" t="s">
        <v>1</v>
      </c>
      <c r="U22" s="19" t="s">
        <v>1</v>
      </c>
      <c r="V22" s="19" t="s">
        <v>1</v>
      </c>
      <c r="W22" s="19" t="s">
        <v>1</v>
      </c>
      <c r="X22" s="19" t="s">
        <v>1</v>
      </c>
      <c r="Y22" s="21" t="s">
        <v>1</v>
      </c>
      <c r="Z22" s="28" t="s">
        <v>185</v>
      </c>
    </row>
    <row r="23" spans="2:26" ht="45" x14ac:dyDescent="0.25">
      <c r="B23" s="31" t="s">
        <v>349</v>
      </c>
      <c r="C23" s="25" t="s">
        <v>337</v>
      </c>
      <c r="D23" s="19" t="s">
        <v>39</v>
      </c>
      <c r="E23" s="22" t="s">
        <v>295</v>
      </c>
      <c r="F23" s="23" t="s">
        <v>20</v>
      </c>
      <c r="G23" s="26" t="s">
        <v>530</v>
      </c>
      <c r="H23" s="19" t="s">
        <v>8</v>
      </c>
      <c r="I23" s="19" t="s">
        <v>241</v>
      </c>
      <c r="J23" s="22" t="s">
        <v>9</v>
      </c>
      <c r="K23" s="19" t="s">
        <v>82</v>
      </c>
      <c r="L23" s="19" t="s">
        <v>281</v>
      </c>
      <c r="M23" s="19"/>
      <c r="N23" s="19" t="s">
        <v>24</v>
      </c>
      <c r="O23" s="21" t="s">
        <v>283</v>
      </c>
      <c r="P23" s="26" t="s">
        <v>277</v>
      </c>
      <c r="Q23" s="19" t="s">
        <v>8</v>
      </c>
      <c r="R23" s="22" t="s">
        <v>9</v>
      </c>
      <c r="S23" s="19" t="s">
        <v>82</v>
      </c>
      <c r="T23" s="19" t="s">
        <v>258</v>
      </c>
      <c r="U23" s="19" t="s">
        <v>140</v>
      </c>
      <c r="V23" s="19" t="s">
        <v>140</v>
      </c>
      <c r="W23" s="19" t="s">
        <v>24</v>
      </c>
      <c r="X23" s="19" t="s">
        <v>31</v>
      </c>
      <c r="Y23" s="21" t="s">
        <v>260</v>
      </c>
      <c r="Z23" s="28" t="s">
        <v>185</v>
      </c>
    </row>
    <row r="24" spans="2:26" ht="56.25" x14ac:dyDescent="0.25">
      <c r="B24" s="31" t="s">
        <v>349</v>
      </c>
      <c r="C24" s="23" t="s">
        <v>338</v>
      </c>
      <c r="D24" s="19" t="s">
        <v>40</v>
      </c>
      <c r="E24" s="22" t="s">
        <v>292</v>
      </c>
      <c r="F24" s="23" t="s">
        <v>13</v>
      </c>
      <c r="G24" s="26" t="s">
        <v>531</v>
      </c>
      <c r="H24" s="19" t="s">
        <v>8</v>
      </c>
      <c r="I24" s="19" t="s">
        <v>240</v>
      </c>
      <c r="J24" s="22" t="s">
        <v>10</v>
      </c>
      <c r="K24" s="19" t="s">
        <v>82</v>
      </c>
      <c r="L24" s="19" t="s">
        <v>279</v>
      </c>
      <c r="M24" s="19" t="s">
        <v>139</v>
      </c>
      <c r="N24" s="19" t="s">
        <v>24</v>
      </c>
      <c r="O24" s="21" t="s">
        <v>120</v>
      </c>
      <c r="P24" s="26" t="s">
        <v>1</v>
      </c>
      <c r="Q24" s="19" t="s">
        <v>1</v>
      </c>
      <c r="R24" s="22" t="s">
        <v>1</v>
      </c>
      <c r="S24" s="19" t="s">
        <v>1</v>
      </c>
      <c r="T24" s="19" t="s">
        <v>1</v>
      </c>
      <c r="U24" s="19" t="s">
        <v>1</v>
      </c>
      <c r="V24" s="19" t="s">
        <v>1</v>
      </c>
      <c r="W24" s="19" t="s">
        <v>1</v>
      </c>
      <c r="X24" s="19" t="s">
        <v>1</v>
      </c>
      <c r="Y24" s="21" t="s">
        <v>1</v>
      </c>
      <c r="Z24" s="28" t="s">
        <v>184</v>
      </c>
    </row>
    <row r="25" spans="2:26" ht="45" x14ac:dyDescent="0.25">
      <c r="B25" s="31" t="s">
        <v>349</v>
      </c>
      <c r="C25" s="25" t="s">
        <v>339</v>
      </c>
      <c r="D25" s="19" t="s">
        <v>40</v>
      </c>
      <c r="E25" s="22" t="s">
        <v>293</v>
      </c>
      <c r="F25" s="23" t="s">
        <v>20</v>
      </c>
      <c r="G25" s="26" t="s">
        <v>276</v>
      </c>
      <c r="H25" s="19" t="s">
        <v>8</v>
      </c>
      <c r="I25" s="19" t="s">
        <v>241</v>
      </c>
      <c r="J25" s="22" t="s">
        <v>10</v>
      </c>
      <c r="K25" s="19" t="s">
        <v>82</v>
      </c>
      <c r="L25" s="19" t="s">
        <v>280</v>
      </c>
      <c r="M25" s="19"/>
      <c r="N25" s="19" t="s">
        <v>24</v>
      </c>
      <c r="O25" s="21" t="s">
        <v>278</v>
      </c>
      <c r="P25" s="26" t="s">
        <v>277</v>
      </c>
      <c r="Q25" s="19" t="s">
        <v>8</v>
      </c>
      <c r="R25" s="22" t="s">
        <v>10</v>
      </c>
      <c r="S25" s="19" t="s">
        <v>82</v>
      </c>
      <c r="T25" s="19" t="s">
        <v>259</v>
      </c>
      <c r="U25" s="19" t="s">
        <v>141</v>
      </c>
      <c r="V25" s="19" t="s">
        <v>141</v>
      </c>
      <c r="W25" s="19" t="s">
        <v>24</v>
      </c>
      <c r="X25" s="19" t="s">
        <v>31</v>
      </c>
      <c r="Y25" s="21" t="s">
        <v>261</v>
      </c>
      <c r="Z25" s="28" t="s">
        <v>184</v>
      </c>
    </row>
    <row r="26" spans="2:26" ht="45" x14ac:dyDescent="0.25">
      <c r="B26" s="31" t="s">
        <v>349</v>
      </c>
      <c r="C26" s="23" t="s">
        <v>334</v>
      </c>
      <c r="D26" s="19" t="s">
        <v>41</v>
      </c>
      <c r="E26" s="22" t="s">
        <v>291</v>
      </c>
      <c r="F26" s="23" t="s">
        <v>13</v>
      </c>
      <c r="G26" s="26" t="s">
        <v>275</v>
      </c>
      <c r="H26" s="19" t="s">
        <v>8</v>
      </c>
      <c r="I26" s="19" t="s">
        <v>240</v>
      </c>
      <c r="J26" s="22" t="s">
        <v>15</v>
      </c>
      <c r="K26" s="19" t="s">
        <v>82</v>
      </c>
      <c r="L26" s="19" t="s">
        <v>230</v>
      </c>
      <c r="M26" s="19" t="s">
        <v>114</v>
      </c>
      <c r="N26" s="19" t="s">
        <v>24</v>
      </c>
      <c r="O26" s="21" t="s">
        <v>112</v>
      </c>
      <c r="P26" s="26" t="s">
        <v>1</v>
      </c>
      <c r="Q26" s="19" t="s">
        <v>1</v>
      </c>
      <c r="R26" s="22" t="s">
        <v>1</v>
      </c>
      <c r="S26" s="19" t="s">
        <v>1</v>
      </c>
      <c r="T26" s="19" t="s">
        <v>1</v>
      </c>
      <c r="U26" s="19" t="s">
        <v>1</v>
      </c>
      <c r="V26" s="19" t="s">
        <v>1</v>
      </c>
      <c r="W26" s="19" t="s">
        <v>1</v>
      </c>
      <c r="X26" s="19" t="s">
        <v>1</v>
      </c>
      <c r="Y26" s="21" t="s">
        <v>1</v>
      </c>
      <c r="Z26" s="28" t="s">
        <v>485</v>
      </c>
    </row>
    <row r="27" spans="2:26" ht="45" x14ac:dyDescent="0.25">
      <c r="B27" s="31" t="s">
        <v>349</v>
      </c>
      <c r="C27" s="23" t="s">
        <v>335</v>
      </c>
      <c r="D27" s="19" t="s">
        <v>41</v>
      </c>
      <c r="E27" s="22" t="s">
        <v>290</v>
      </c>
      <c r="F27" s="23" t="s">
        <v>20</v>
      </c>
      <c r="G27" s="26" t="s">
        <v>276</v>
      </c>
      <c r="H27" s="19" t="s">
        <v>8</v>
      </c>
      <c r="I27" s="19" t="s">
        <v>241</v>
      </c>
      <c r="J27" s="22" t="s">
        <v>15</v>
      </c>
      <c r="K27" s="19" t="s">
        <v>82</v>
      </c>
      <c r="L27" s="19" t="s">
        <v>284</v>
      </c>
      <c r="M27" s="19"/>
      <c r="N27" s="19" t="s">
        <v>24</v>
      </c>
      <c r="O27" s="21" t="s">
        <v>285</v>
      </c>
      <c r="P27" s="26" t="s">
        <v>277</v>
      </c>
      <c r="Q27" s="19" t="s">
        <v>8</v>
      </c>
      <c r="R27" s="22" t="s">
        <v>15</v>
      </c>
      <c r="S27" s="19" t="s">
        <v>82</v>
      </c>
      <c r="T27" s="19" t="s">
        <v>230</v>
      </c>
      <c r="U27" s="19" t="s">
        <v>121</v>
      </c>
      <c r="V27" s="19" t="s">
        <v>121</v>
      </c>
      <c r="W27" s="19" t="s">
        <v>24</v>
      </c>
      <c r="X27" s="19" t="s">
        <v>31</v>
      </c>
      <c r="Y27" s="21" t="s">
        <v>262</v>
      </c>
      <c r="Z27" s="28" t="s">
        <v>183</v>
      </c>
    </row>
    <row r="28" spans="2:26" ht="56.25" x14ac:dyDescent="0.25">
      <c r="B28" s="31" t="s">
        <v>349</v>
      </c>
      <c r="C28" s="23" t="s">
        <v>286</v>
      </c>
      <c r="D28" s="19" t="s">
        <v>51</v>
      </c>
      <c r="E28" s="22" t="s">
        <v>289</v>
      </c>
      <c r="F28" s="23" t="s">
        <v>13</v>
      </c>
      <c r="G28" s="26" t="s">
        <v>275</v>
      </c>
      <c r="H28" s="19" t="s">
        <v>8</v>
      </c>
      <c r="I28" s="19" t="s">
        <v>240</v>
      </c>
      <c r="J28" s="22" t="s">
        <v>6</v>
      </c>
      <c r="K28" s="19" t="s">
        <v>82</v>
      </c>
      <c r="L28" s="19" t="s">
        <v>296</v>
      </c>
      <c r="M28" s="19" t="s">
        <v>209</v>
      </c>
      <c r="N28" s="19" t="s">
        <v>24</v>
      </c>
      <c r="O28" s="21" t="s">
        <v>146</v>
      </c>
      <c r="P28" s="26" t="s">
        <v>52</v>
      </c>
      <c r="Q28" s="19" t="s">
        <v>8</v>
      </c>
      <c r="R28" s="22" t="s">
        <v>6</v>
      </c>
      <c r="S28" s="19" t="s">
        <v>1</v>
      </c>
      <c r="T28" s="19" t="s">
        <v>508</v>
      </c>
      <c r="U28" s="19" t="s">
        <v>116</v>
      </c>
      <c r="V28" s="19" t="s">
        <v>172</v>
      </c>
      <c r="W28" s="19" t="s">
        <v>24</v>
      </c>
      <c r="X28" s="19" t="s">
        <v>31</v>
      </c>
      <c r="Y28" s="23" t="s">
        <v>122</v>
      </c>
      <c r="Z28" s="28" t="s">
        <v>509</v>
      </c>
    </row>
    <row r="29" spans="2:26" ht="56.25" x14ac:dyDescent="0.25">
      <c r="B29" s="31" t="s">
        <v>349</v>
      </c>
      <c r="C29" s="23" t="s">
        <v>287</v>
      </c>
      <c r="D29" s="19" t="s">
        <v>51</v>
      </c>
      <c r="E29" s="22" t="s">
        <v>288</v>
      </c>
      <c r="F29" s="23" t="s">
        <v>20</v>
      </c>
      <c r="G29" s="26" t="s">
        <v>276</v>
      </c>
      <c r="H29" s="19" t="s">
        <v>8</v>
      </c>
      <c r="I29" s="19" t="s">
        <v>241</v>
      </c>
      <c r="J29" s="22" t="s">
        <v>6</v>
      </c>
      <c r="K29" s="19" t="s">
        <v>82</v>
      </c>
      <c r="L29" s="19" t="s">
        <v>284</v>
      </c>
      <c r="M29" s="19"/>
      <c r="N29" s="19" t="s">
        <v>24</v>
      </c>
      <c r="O29" s="21" t="s">
        <v>297</v>
      </c>
      <c r="P29" s="26" t="s">
        <v>52</v>
      </c>
      <c r="Q29" s="19" t="s">
        <v>8</v>
      </c>
      <c r="R29" s="22" t="s">
        <v>6</v>
      </c>
      <c r="S29" s="19" t="s">
        <v>1</v>
      </c>
      <c r="T29" s="19" t="s">
        <v>229</v>
      </c>
      <c r="U29" s="19" t="s">
        <v>116</v>
      </c>
      <c r="V29" s="19" t="s">
        <v>172</v>
      </c>
      <c r="W29" s="19" t="s">
        <v>24</v>
      </c>
      <c r="X29" s="19" t="s">
        <v>31</v>
      </c>
      <c r="Y29" s="23" t="s">
        <v>122</v>
      </c>
      <c r="Z29" s="28"/>
    </row>
    <row r="30" spans="2:26" ht="45" x14ac:dyDescent="0.25">
      <c r="B30" s="31" t="s">
        <v>349</v>
      </c>
      <c r="C30" s="23" t="s">
        <v>298</v>
      </c>
      <c r="D30" s="19" t="s">
        <v>42</v>
      </c>
      <c r="E30" s="22" t="s">
        <v>300</v>
      </c>
      <c r="F30" s="23" t="s">
        <v>20</v>
      </c>
      <c r="G30" s="26" t="s">
        <v>275</v>
      </c>
      <c r="H30" s="19" t="s">
        <v>11</v>
      </c>
      <c r="I30" s="19" t="s">
        <v>240</v>
      </c>
      <c r="J30" s="102" t="s">
        <v>7</v>
      </c>
      <c r="K30" s="19" t="s">
        <v>82</v>
      </c>
      <c r="L30" s="20" t="s">
        <v>302</v>
      </c>
      <c r="M30" s="20" t="s">
        <v>113</v>
      </c>
      <c r="N30" s="19" t="s">
        <v>24</v>
      </c>
      <c r="O30" s="23" t="s">
        <v>156</v>
      </c>
      <c r="P30" s="26" t="s">
        <v>26</v>
      </c>
      <c r="Q30" s="19" t="s">
        <v>11</v>
      </c>
      <c r="R30" s="102" t="s">
        <v>7</v>
      </c>
      <c r="S30" s="19" t="s">
        <v>82</v>
      </c>
      <c r="T30" s="20" t="s">
        <v>234</v>
      </c>
      <c r="U30" s="20" t="s">
        <v>117</v>
      </c>
      <c r="V30" s="20" t="s">
        <v>117</v>
      </c>
      <c r="W30" s="19" t="s">
        <v>24</v>
      </c>
      <c r="X30" s="19" t="s">
        <v>31</v>
      </c>
      <c r="Y30" s="23" t="s">
        <v>123</v>
      </c>
      <c r="Z30" s="28" t="s">
        <v>182</v>
      </c>
    </row>
    <row r="31" spans="2:26" ht="45" x14ac:dyDescent="0.25">
      <c r="B31" s="31" t="s">
        <v>349</v>
      </c>
      <c r="C31" s="23" t="s">
        <v>299</v>
      </c>
      <c r="D31" s="19" t="s">
        <v>42</v>
      </c>
      <c r="E31" s="22" t="s">
        <v>301</v>
      </c>
      <c r="F31" s="23" t="s">
        <v>20</v>
      </c>
      <c r="G31" s="26" t="s">
        <v>276</v>
      </c>
      <c r="H31" s="19" t="s">
        <v>11</v>
      </c>
      <c r="I31" s="19" t="s">
        <v>241</v>
      </c>
      <c r="J31" s="102" t="s">
        <v>7</v>
      </c>
      <c r="K31" s="19" t="s">
        <v>82</v>
      </c>
      <c r="L31" s="20" t="s">
        <v>280</v>
      </c>
      <c r="M31" s="20"/>
      <c r="N31" s="19" t="s">
        <v>24</v>
      </c>
      <c r="O31" s="23" t="s">
        <v>303</v>
      </c>
      <c r="P31" s="26" t="s">
        <v>26</v>
      </c>
      <c r="Q31" s="19" t="s">
        <v>11</v>
      </c>
      <c r="R31" s="102" t="s">
        <v>7</v>
      </c>
      <c r="S31" s="19" t="s">
        <v>82</v>
      </c>
      <c r="T31" s="20" t="s">
        <v>234</v>
      </c>
      <c r="U31" s="20" t="s">
        <v>117</v>
      </c>
      <c r="V31" s="20" t="s">
        <v>117</v>
      </c>
      <c r="W31" s="19" t="s">
        <v>24</v>
      </c>
      <c r="X31" s="19" t="s">
        <v>31</v>
      </c>
      <c r="Y31" s="23" t="s">
        <v>123</v>
      </c>
      <c r="Z31" s="28"/>
    </row>
    <row r="32" spans="2:26" s="132" customFormat="1" ht="45" x14ac:dyDescent="0.25">
      <c r="B32" s="123" t="s">
        <v>349</v>
      </c>
      <c r="C32" s="133" t="s">
        <v>495</v>
      </c>
      <c r="D32" s="134" t="s">
        <v>496</v>
      </c>
      <c r="E32" s="135" t="s">
        <v>497</v>
      </c>
      <c r="F32" s="133" t="s">
        <v>101</v>
      </c>
      <c r="G32" s="136" t="s">
        <v>275</v>
      </c>
      <c r="H32" s="134" t="s">
        <v>8</v>
      </c>
      <c r="I32" s="134" t="s">
        <v>240</v>
      </c>
      <c r="J32" s="135" t="s">
        <v>5</v>
      </c>
      <c r="K32" s="134" t="s">
        <v>82</v>
      </c>
      <c r="L32" s="137" t="s">
        <v>498</v>
      </c>
      <c r="M32" s="137" t="s">
        <v>499</v>
      </c>
      <c r="N32" s="134" t="s">
        <v>24</v>
      </c>
      <c r="O32" s="133" t="s">
        <v>500</v>
      </c>
      <c r="P32" s="136" t="s">
        <v>1</v>
      </c>
      <c r="Q32" s="134" t="s">
        <v>1</v>
      </c>
      <c r="R32" s="135" t="s">
        <v>1</v>
      </c>
      <c r="S32" s="134" t="s">
        <v>1</v>
      </c>
      <c r="T32" s="137" t="s">
        <v>1</v>
      </c>
      <c r="U32" s="137" t="s">
        <v>1</v>
      </c>
      <c r="V32" s="137" t="s">
        <v>1</v>
      </c>
      <c r="W32" s="134" t="s">
        <v>1</v>
      </c>
      <c r="X32" s="134" t="s">
        <v>1</v>
      </c>
      <c r="Y32" s="133" t="s">
        <v>1</v>
      </c>
      <c r="Z32" s="138" t="s">
        <v>501</v>
      </c>
    </row>
    <row r="33" spans="2:26" s="132" customFormat="1" ht="45" x14ac:dyDescent="0.25">
      <c r="B33" s="123" t="s">
        <v>349</v>
      </c>
      <c r="C33" s="133" t="s">
        <v>506</v>
      </c>
      <c r="D33" s="134" t="s">
        <v>496</v>
      </c>
      <c r="E33" s="135" t="s">
        <v>502</v>
      </c>
      <c r="F33" s="133" t="s">
        <v>20</v>
      </c>
      <c r="G33" s="136" t="s">
        <v>276</v>
      </c>
      <c r="H33" s="134" t="s">
        <v>8</v>
      </c>
      <c r="I33" s="134" t="s">
        <v>241</v>
      </c>
      <c r="J33" s="135" t="s">
        <v>5</v>
      </c>
      <c r="K33" s="134" t="s">
        <v>82</v>
      </c>
      <c r="L33" s="137" t="s">
        <v>284</v>
      </c>
      <c r="M33" s="137"/>
      <c r="N33" s="134" t="s">
        <v>24</v>
      </c>
      <c r="O33" s="133" t="s">
        <v>503</v>
      </c>
      <c r="P33" s="136" t="s">
        <v>52</v>
      </c>
      <c r="Q33" s="134" t="s">
        <v>8</v>
      </c>
      <c r="R33" s="135" t="s">
        <v>5</v>
      </c>
      <c r="S33" s="134" t="s">
        <v>1</v>
      </c>
      <c r="T33" s="137" t="s">
        <v>504</v>
      </c>
      <c r="U33" s="137" t="s">
        <v>116</v>
      </c>
      <c r="V33" s="137" t="s">
        <v>116</v>
      </c>
      <c r="W33" s="134" t="s">
        <v>24</v>
      </c>
      <c r="X33" s="134" t="s">
        <v>31</v>
      </c>
      <c r="Y33" s="133" t="s">
        <v>505</v>
      </c>
      <c r="Z33" s="138"/>
    </row>
    <row r="34" spans="2:26" s="108" customFormat="1" ht="45" x14ac:dyDescent="0.25">
      <c r="B34" s="109" t="s">
        <v>349</v>
      </c>
      <c r="C34" s="110" t="s">
        <v>212</v>
      </c>
      <c r="D34" s="111" t="s">
        <v>56</v>
      </c>
      <c r="E34" s="112" t="s">
        <v>331</v>
      </c>
      <c r="F34" s="110" t="s">
        <v>20</v>
      </c>
      <c r="G34" s="113" t="s">
        <v>29</v>
      </c>
      <c r="H34" s="114" t="s">
        <v>57</v>
      </c>
      <c r="I34" s="114" t="s">
        <v>240</v>
      </c>
      <c r="J34" s="115" t="s">
        <v>1</v>
      </c>
      <c r="K34" s="114" t="s">
        <v>1</v>
      </c>
      <c r="L34" s="114" t="s">
        <v>268</v>
      </c>
      <c r="M34" s="116"/>
      <c r="N34" s="114" t="s">
        <v>24</v>
      </c>
      <c r="O34" s="117" t="s">
        <v>486</v>
      </c>
      <c r="P34" s="118" t="s">
        <v>28</v>
      </c>
      <c r="Q34" s="114" t="s">
        <v>57</v>
      </c>
      <c r="R34" s="115" t="s">
        <v>1</v>
      </c>
      <c r="S34" s="114" t="s">
        <v>1</v>
      </c>
      <c r="T34" s="114" t="s">
        <v>326</v>
      </c>
      <c r="U34" s="116"/>
      <c r="V34" s="116"/>
      <c r="W34" s="114" t="s">
        <v>24</v>
      </c>
      <c r="X34" s="114" t="s">
        <v>31</v>
      </c>
      <c r="Y34" s="117" t="s">
        <v>269</v>
      </c>
      <c r="Z34" s="119" t="s">
        <v>180</v>
      </c>
    </row>
    <row r="35" spans="2:26" s="108" customFormat="1" ht="45" x14ac:dyDescent="0.25">
      <c r="B35" s="109" t="s">
        <v>349</v>
      </c>
      <c r="C35" s="110" t="s">
        <v>487</v>
      </c>
      <c r="D35" s="111" t="s">
        <v>488</v>
      </c>
      <c r="E35" s="112" t="s">
        <v>489</v>
      </c>
      <c r="F35" s="110" t="s">
        <v>20</v>
      </c>
      <c r="G35" s="113" t="s">
        <v>490</v>
      </c>
      <c r="H35" s="114" t="s">
        <v>57</v>
      </c>
      <c r="I35" s="114" t="s">
        <v>241</v>
      </c>
      <c r="J35" s="115" t="s">
        <v>1</v>
      </c>
      <c r="K35" s="114" t="s">
        <v>1</v>
      </c>
      <c r="L35" s="114" t="s">
        <v>491</v>
      </c>
      <c r="M35" s="116"/>
      <c r="N35" s="114" t="s">
        <v>24</v>
      </c>
      <c r="O35" s="117" t="s">
        <v>492</v>
      </c>
      <c r="P35" s="118" t="s">
        <v>28</v>
      </c>
      <c r="Q35" s="114" t="s">
        <v>57</v>
      </c>
      <c r="R35" s="115" t="s">
        <v>1</v>
      </c>
      <c r="S35" s="114" t="s">
        <v>1</v>
      </c>
      <c r="T35" s="114" t="s">
        <v>491</v>
      </c>
      <c r="U35" s="116"/>
      <c r="V35" s="116"/>
      <c r="W35" s="114" t="s">
        <v>24</v>
      </c>
      <c r="X35" s="114" t="s">
        <v>31</v>
      </c>
      <c r="Y35" s="117" t="s">
        <v>493</v>
      </c>
      <c r="Z35" s="119"/>
    </row>
    <row r="36" spans="2:26" s="108" customFormat="1" ht="45" x14ac:dyDescent="0.25">
      <c r="B36" s="109" t="s">
        <v>349</v>
      </c>
      <c r="C36" s="110" t="s">
        <v>266</v>
      </c>
      <c r="D36" s="111" t="s">
        <v>53</v>
      </c>
      <c r="E36" s="112" t="s">
        <v>267</v>
      </c>
      <c r="F36" s="110" t="s">
        <v>20</v>
      </c>
      <c r="G36" s="113" t="s">
        <v>29</v>
      </c>
      <c r="H36" s="114" t="s">
        <v>5</v>
      </c>
      <c r="I36" s="114" t="s">
        <v>1</v>
      </c>
      <c r="J36" s="115" t="s">
        <v>1</v>
      </c>
      <c r="K36" s="114" t="s">
        <v>1</v>
      </c>
      <c r="L36" s="114" t="s">
        <v>238</v>
      </c>
      <c r="M36" s="116"/>
      <c r="N36" s="114" t="s">
        <v>24</v>
      </c>
      <c r="O36" s="117" t="s">
        <v>100</v>
      </c>
      <c r="P36" s="118" t="s">
        <v>55</v>
      </c>
      <c r="Q36" s="114" t="s">
        <v>5</v>
      </c>
      <c r="R36" s="115" t="s">
        <v>1</v>
      </c>
      <c r="S36" s="114" t="s">
        <v>1</v>
      </c>
      <c r="T36" s="114" t="s">
        <v>54</v>
      </c>
      <c r="U36" s="116"/>
      <c r="V36" s="116"/>
      <c r="W36" s="114" t="s">
        <v>24</v>
      </c>
      <c r="X36" s="114" t="s">
        <v>31</v>
      </c>
      <c r="Y36" s="117" t="s">
        <v>81</v>
      </c>
      <c r="Z36" s="119" t="s">
        <v>179</v>
      </c>
    </row>
    <row r="37" spans="2:26" ht="45" x14ac:dyDescent="0.25">
      <c r="B37" s="30" t="s">
        <v>350</v>
      </c>
      <c r="C37" s="23" t="s">
        <v>244</v>
      </c>
      <c r="D37" s="19" t="s">
        <v>35</v>
      </c>
      <c r="E37" s="24" t="s">
        <v>341</v>
      </c>
      <c r="F37" s="23" t="s">
        <v>20</v>
      </c>
      <c r="G37" s="27" t="s">
        <v>270</v>
      </c>
      <c r="H37" s="19" t="s">
        <v>7</v>
      </c>
      <c r="I37" s="103" t="s">
        <v>240</v>
      </c>
      <c r="J37" s="22" t="s">
        <v>3</v>
      </c>
      <c r="K37" s="19" t="s">
        <v>82</v>
      </c>
      <c r="L37" s="19" t="s">
        <v>1</v>
      </c>
      <c r="M37" s="19"/>
      <c r="N37" s="19" t="s">
        <v>24</v>
      </c>
      <c r="O37" s="21" t="s">
        <v>242</v>
      </c>
      <c r="P37" s="27" t="s">
        <v>25</v>
      </c>
      <c r="Q37" s="19" t="s">
        <v>7</v>
      </c>
      <c r="R37" s="22" t="s">
        <v>3</v>
      </c>
      <c r="S37" s="19" t="s">
        <v>82</v>
      </c>
      <c r="T37" s="19" t="s">
        <v>1</v>
      </c>
      <c r="U37" s="19"/>
      <c r="V37" s="19"/>
      <c r="W37" s="19" t="s">
        <v>24</v>
      </c>
      <c r="X37" s="19" t="s">
        <v>31</v>
      </c>
      <c r="Y37" s="21" t="s">
        <v>78</v>
      </c>
      <c r="Z37" s="28"/>
    </row>
    <row r="38" spans="2:26" s="104" customFormat="1" ht="45" x14ac:dyDescent="0.25">
      <c r="B38" s="30" t="s">
        <v>350</v>
      </c>
      <c r="C38" s="23" t="s">
        <v>243</v>
      </c>
      <c r="D38" s="19" t="s">
        <v>36</v>
      </c>
      <c r="E38" s="22" t="s">
        <v>342</v>
      </c>
      <c r="F38" s="23" t="s">
        <v>20</v>
      </c>
      <c r="G38" s="27" t="s">
        <v>270</v>
      </c>
      <c r="H38" s="19" t="s">
        <v>7</v>
      </c>
      <c r="I38" s="103" t="s">
        <v>240</v>
      </c>
      <c r="J38" s="22" t="s">
        <v>4</v>
      </c>
      <c r="K38" s="19" t="s">
        <v>82</v>
      </c>
      <c r="L38" s="19" t="s">
        <v>1</v>
      </c>
      <c r="M38" s="19"/>
      <c r="N38" s="19" t="s">
        <v>24</v>
      </c>
      <c r="O38" s="21" t="s">
        <v>245</v>
      </c>
      <c r="P38" s="26" t="s">
        <v>25</v>
      </c>
      <c r="Q38" s="19" t="s">
        <v>7</v>
      </c>
      <c r="R38" s="22" t="s">
        <v>4</v>
      </c>
      <c r="S38" s="19" t="s">
        <v>82</v>
      </c>
      <c r="T38" s="19" t="s">
        <v>1</v>
      </c>
      <c r="U38" s="19"/>
      <c r="V38" s="19"/>
      <c r="W38" s="19" t="s">
        <v>24</v>
      </c>
      <c r="X38" s="19" t="s">
        <v>31</v>
      </c>
      <c r="Y38" s="21" t="s">
        <v>103</v>
      </c>
      <c r="Z38" s="105"/>
    </row>
    <row r="39" spans="2:26" ht="33.75" x14ac:dyDescent="0.25">
      <c r="B39" s="30" t="s">
        <v>350</v>
      </c>
      <c r="C39" s="23" t="s">
        <v>248</v>
      </c>
      <c r="D39" s="19" t="s">
        <v>38</v>
      </c>
      <c r="E39" s="22" t="s">
        <v>344</v>
      </c>
      <c r="F39" s="23" t="s">
        <v>20</v>
      </c>
      <c r="G39" s="27" t="s">
        <v>270</v>
      </c>
      <c r="H39" s="19" t="s">
        <v>7</v>
      </c>
      <c r="I39" s="103" t="s">
        <v>240</v>
      </c>
      <c r="J39" s="22" t="s">
        <v>6</v>
      </c>
      <c r="K39" s="19" t="s">
        <v>82</v>
      </c>
      <c r="L39" s="19" t="s">
        <v>1</v>
      </c>
      <c r="M39" s="19"/>
      <c r="N39" s="19" t="s">
        <v>24</v>
      </c>
      <c r="O39" s="21" t="s">
        <v>249</v>
      </c>
      <c r="P39" s="26" t="s">
        <v>25</v>
      </c>
      <c r="Q39" s="19" t="s">
        <v>7</v>
      </c>
      <c r="R39" s="22" t="s">
        <v>6</v>
      </c>
      <c r="S39" s="19" t="s">
        <v>82</v>
      </c>
      <c r="T39" s="19" t="s">
        <v>1</v>
      </c>
      <c r="U39" s="19"/>
      <c r="V39" s="19"/>
      <c r="W39" s="19" t="s">
        <v>24</v>
      </c>
      <c r="X39" s="19" t="s">
        <v>31</v>
      </c>
      <c r="Y39" s="21" t="s">
        <v>105</v>
      </c>
      <c r="Z39" s="28"/>
    </row>
    <row r="40" spans="2:26" ht="33.75" x14ac:dyDescent="0.25">
      <c r="B40" s="30" t="s">
        <v>350</v>
      </c>
      <c r="C40" s="23" t="s">
        <v>246</v>
      </c>
      <c r="D40" s="19" t="s">
        <v>37</v>
      </c>
      <c r="E40" s="22" t="s">
        <v>343</v>
      </c>
      <c r="F40" s="23" t="s">
        <v>20</v>
      </c>
      <c r="G40" s="27" t="s">
        <v>270</v>
      </c>
      <c r="H40" s="19" t="s">
        <v>7</v>
      </c>
      <c r="I40" s="103" t="s">
        <v>240</v>
      </c>
      <c r="J40" s="22" t="s">
        <v>5</v>
      </c>
      <c r="K40" s="19" t="s">
        <v>82</v>
      </c>
      <c r="L40" s="19" t="s">
        <v>1</v>
      </c>
      <c r="M40" s="19"/>
      <c r="N40" s="19" t="s">
        <v>24</v>
      </c>
      <c r="O40" s="21" t="s">
        <v>247</v>
      </c>
      <c r="P40" s="27" t="s">
        <v>25</v>
      </c>
      <c r="Q40" s="19" t="s">
        <v>7</v>
      </c>
      <c r="R40" s="22" t="s">
        <v>5</v>
      </c>
      <c r="S40" s="19" t="s">
        <v>82</v>
      </c>
      <c r="T40" s="19" t="s">
        <v>1</v>
      </c>
      <c r="U40" s="19"/>
      <c r="V40" s="19"/>
      <c r="W40" s="19" t="s">
        <v>24</v>
      </c>
      <c r="X40" s="19" t="s">
        <v>31</v>
      </c>
      <c r="Y40" s="21" t="s">
        <v>104</v>
      </c>
      <c r="Z40" s="28"/>
    </row>
    <row r="41" spans="2:26" s="132" customFormat="1" ht="45" x14ac:dyDescent="0.25">
      <c r="B41" s="123" t="s">
        <v>350</v>
      </c>
      <c r="C41" s="133" t="s">
        <v>250</v>
      </c>
      <c r="D41" s="134" t="s">
        <v>195</v>
      </c>
      <c r="E41" s="135" t="s">
        <v>345</v>
      </c>
      <c r="F41" s="133" t="s">
        <v>20</v>
      </c>
      <c r="G41" s="136" t="s">
        <v>270</v>
      </c>
      <c r="H41" s="134" t="s">
        <v>7</v>
      </c>
      <c r="I41" s="134" t="s">
        <v>240</v>
      </c>
      <c r="J41" s="135" t="s">
        <v>82</v>
      </c>
      <c r="K41" s="134" t="s">
        <v>82</v>
      </c>
      <c r="L41" s="137" t="s">
        <v>1</v>
      </c>
      <c r="M41" s="137"/>
      <c r="N41" s="134" t="s">
        <v>24</v>
      </c>
      <c r="O41" s="133" t="s">
        <v>251</v>
      </c>
      <c r="P41" s="136" t="s">
        <v>25</v>
      </c>
      <c r="Q41" s="134" t="s">
        <v>7</v>
      </c>
      <c r="R41" s="135" t="s">
        <v>82</v>
      </c>
      <c r="S41" s="134" t="s">
        <v>82</v>
      </c>
      <c r="T41" s="137" t="s">
        <v>1</v>
      </c>
      <c r="U41" s="137"/>
      <c r="V41" s="137"/>
      <c r="W41" s="134" t="s">
        <v>24</v>
      </c>
      <c r="X41" s="134" t="s">
        <v>31</v>
      </c>
      <c r="Y41" s="133" t="s">
        <v>196</v>
      </c>
      <c r="Z41" s="138" t="s">
        <v>197</v>
      </c>
    </row>
    <row r="42" spans="2:26" ht="78.75" x14ac:dyDescent="0.25">
      <c r="B42" s="30" t="s">
        <v>350</v>
      </c>
      <c r="C42" s="23" t="s">
        <v>252</v>
      </c>
      <c r="D42" s="19" t="s">
        <v>50</v>
      </c>
      <c r="E42" s="22" t="s">
        <v>346</v>
      </c>
      <c r="F42" s="23" t="s">
        <v>20</v>
      </c>
      <c r="G42" s="27" t="s">
        <v>270</v>
      </c>
      <c r="H42" s="19" t="s">
        <v>7</v>
      </c>
      <c r="I42" s="103" t="s">
        <v>240</v>
      </c>
      <c r="J42" s="22" t="s">
        <v>11</v>
      </c>
      <c r="K42" s="19" t="s">
        <v>82</v>
      </c>
      <c r="L42" s="19" t="s">
        <v>1</v>
      </c>
      <c r="M42" s="19"/>
      <c r="N42" s="19" t="s">
        <v>24</v>
      </c>
      <c r="O42" s="21" t="s">
        <v>253</v>
      </c>
      <c r="P42" s="26" t="s">
        <v>26</v>
      </c>
      <c r="Q42" s="19" t="s">
        <v>7</v>
      </c>
      <c r="R42" s="22" t="s">
        <v>11</v>
      </c>
      <c r="S42" s="19" t="s">
        <v>82</v>
      </c>
      <c r="T42" s="19" t="s">
        <v>233</v>
      </c>
      <c r="U42" s="19" t="s">
        <v>116</v>
      </c>
      <c r="V42" s="19" t="s">
        <v>165</v>
      </c>
      <c r="W42" s="19" t="s">
        <v>24</v>
      </c>
      <c r="X42" s="19" t="s">
        <v>31</v>
      </c>
      <c r="Y42" s="21" t="s">
        <v>147</v>
      </c>
      <c r="Z42" s="28" t="s">
        <v>186</v>
      </c>
    </row>
    <row r="43" spans="2:26" ht="90" x14ac:dyDescent="0.25">
      <c r="B43" s="30" t="s">
        <v>350</v>
      </c>
      <c r="C43" s="23" t="s">
        <v>328</v>
      </c>
      <c r="D43" s="19" t="s">
        <v>263</v>
      </c>
      <c r="E43" s="22" t="s">
        <v>254</v>
      </c>
      <c r="F43" s="23" t="s">
        <v>20</v>
      </c>
      <c r="G43" s="27" t="s">
        <v>255</v>
      </c>
      <c r="H43" s="19" t="s">
        <v>7</v>
      </c>
      <c r="I43" s="103" t="s">
        <v>1</v>
      </c>
      <c r="J43" s="22" t="s">
        <v>7</v>
      </c>
      <c r="K43" s="19" t="s">
        <v>82</v>
      </c>
      <c r="L43" s="19" t="s">
        <v>1</v>
      </c>
      <c r="M43" s="19"/>
      <c r="N43" s="19" t="s">
        <v>24</v>
      </c>
      <c r="O43" s="21" t="s">
        <v>264</v>
      </c>
      <c r="P43" s="26" t="s">
        <v>26</v>
      </c>
      <c r="Q43" s="19" t="s">
        <v>7</v>
      </c>
      <c r="R43" s="22" t="s">
        <v>7</v>
      </c>
      <c r="S43" s="19" t="s">
        <v>82</v>
      </c>
      <c r="T43" s="19" t="s">
        <v>256</v>
      </c>
      <c r="U43" s="19"/>
      <c r="V43" s="19"/>
      <c r="W43" s="19" t="s">
        <v>24</v>
      </c>
      <c r="X43" s="19" t="s">
        <v>31</v>
      </c>
      <c r="Y43" s="21" t="s">
        <v>265</v>
      </c>
      <c r="Z43" s="28"/>
    </row>
    <row r="44" spans="2:26" ht="33.75" x14ac:dyDescent="0.25">
      <c r="B44" s="31" t="s">
        <v>494</v>
      </c>
      <c r="C44" s="23" t="s">
        <v>329</v>
      </c>
      <c r="D44" s="19" t="s">
        <v>47</v>
      </c>
      <c r="E44" s="19" t="s">
        <v>330</v>
      </c>
      <c r="F44" s="23" t="s">
        <v>13</v>
      </c>
      <c r="G44" s="26" t="s">
        <v>27</v>
      </c>
      <c r="H44" s="19" t="s">
        <v>16</v>
      </c>
      <c r="I44" s="19" t="s">
        <v>1</v>
      </c>
      <c r="J44" s="19" t="s">
        <v>1</v>
      </c>
      <c r="K44" s="19" t="s">
        <v>1</v>
      </c>
      <c r="L44" s="19" t="s">
        <v>1</v>
      </c>
      <c r="M44" s="19"/>
      <c r="N44" s="19" t="s">
        <v>24</v>
      </c>
      <c r="O44" s="23" t="s">
        <v>75</v>
      </c>
      <c r="P44" s="26" t="s">
        <v>1</v>
      </c>
      <c r="Q44" s="19" t="s">
        <v>16</v>
      </c>
      <c r="R44" s="19" t="s">
        <v>1</v>
      </c>
      <c r="S44" s="19" t="s">
        <v>1</v>
      </c>
      <c r="T44" s="19" t="s">
        <v>1</v>
      </c>
      <c r="U44" s="19"/>
      <c r="V44" s="19"/>
      <c r="W44" s="19" t="s">
        <v>24</v>
      </c>
      <c r="X44" s="19" t="s">
        <v>31</v>
      </c>
      <c r="Y44" s="23"/>
      <c r="Z44" s="28" t="s">
        <v>178</v>
      </c>
    </row>
    <row r="45" spans="2:26" ht="78.75" x14ac:dyDescent="0.25">
      <c r="B45" s="31" t="s">
        <v>494</v>
      </c>
      <c r="C45" s="23" t="s">
        <v>167</v>
      </c>
      <c r="D45" s="19" t="s">
        <v>168</v>
      </c>
      <c r="E45" s="19" t="s">
        <v>169</v>
      </c>
      <c r="F45" s="23" t="s">
        <v>20</v>
      </c>
      <c r="G45" s="26" t="s">
        <v>29</v>
      </c>
      <c r="H45" s="19" t="s">
        <v>170</v>
      </c>
      <c r="I45" s="19" t="s">
        <v>1</v>
      </c>
      <c r="J45" s="19" t="s">
        <v>1</v>
      </c>
      <c r="K45" s="19" t="s">
        <v>1</v>
      </c>
      <c r="L45" s="19" t="s">
        <v>239</v>
      </c>
      <c r="M45" s="20" t="s">
        <v>173</v>
      </c>
      <c r="N45" s="19" t="s">
        <v>24</v>
      </c>
      <c r="O45" s="23" t="s">
        <v>232</v>
      </c>
      <c r="P45" s="26" t="s">
        <v>174</v>
      </c>
      <c r="Q45" s="19" t="s">
        <v>170</v>
      </c>
      <c r="R45" s="19" t="s">
        <v>1</v>
      </c>
      <c r="S45" s="19" t="s">
        <v>1</v>
      </c>
      <c r="T45" s="19" t="s">
        <v>237</v>
      </c>
      <c r="U45" s="19" t="s">
        <v>175</v>
      </c>
      <c r="V45" s="19" t="s">
        <v>176</v>
      </c>
      <c r="W45" s="19" t="s">
        <v>24</v>
      </c>
      <c r="X45" s="19" t="s">
        <v>31</v>
      </c>
      <c r="Y45" s="23" t="s">
        <v>214</v>
      </c>
      <c r="Z45" s="29" t="s">
        <v>177</v>
      </c>
    </row>
    <row r="46" spans="2:26" x14ac:dyDescent="0.25">
      <c r="X46" s="97"/>
    </row>
    <row r="47" spans="2:26" x14ac:dyDescent="0.25">
      <c r="I47" s="106"/>
    </row>
    <row r="64" spans="16:16" x14ac:dyDescent="0.25">
      <c r="P64" s="107"/>
    </row>
  </sheetData>
  <autoFilter ref="B2:Z45">
    <sortState ref="B6:AF81">
      <sortCondition ref="B5"/>
    </sortState>
  </autoFilter>
  <mergeCells count="1">
    <mergeCell ref="P1:Y1"/>
  </mergeCells>
  <conditionalFormatting sqref="X11:Z11 Z6:Z7 U25:V25 X3:Z5 I47 D25:K25 Y40:Z40 D38:H38 D8:G8 W22:Y26 D3 U31:V31 M25:S25 M39:Z39 D40:O40 J38:Z38 D26:V26 D27:Y27 D4:W7 I8:Z8 D11:V12 D22:V24 D44:W45 F3:W3 D31:N31 Q40:W40 D39:K39 D28:O28 D42:Z43">
    <cfRule type="expression" dxfId="126" priority="296">
      <formula>IF(#REF!="Yes",1,0)</formula>
    </cfRule>
  </conditionalFormatting>
  <conditionalFormatting sqref="W9:W10 D9:T10 D29:Y29 D37:V37 D30:Z30">
    <cfRule type="expression" dxfId="125" priority="295">
      <formula>IF(#REF!="Yes",1,0)</formula>
    </cfRule>
  </conditionalFormatting>
  <conditionalFormatting sqref="X9:Z10">
    <cfRule type="expression" dxfId="124" priority="294">
      <formula>IF(#REF!="Yes",1,0)</formula>
    </cfRule>
  </conditionalFormatting>
  <conditionalFormatting sqref="Z22">
    <cfRule type="expression" dxfId="123" priority="298">
      <formula>IF(#REF!="Yes",1,0)</formula>
    </cfRule>
  </conditionalFormatting>
  <conditionalFormatting sqref="Y6:Y7">
    <cfRule type="expression" dxfId="122" priority="293">
      <formula>IF(#REF!="Yes",1,0)</formula>
    </cfRule>
  </conditionalFormatting>
  <conditionalFormatting sqref="P40">
    <cfRule type="expression" dxfId="121" priority="289">
      <formula>IF(#REF!="Yes",1,0)</formula>
    </cfRule>
  </conditionalFormatting>
  <conditionalFormatting sqref="X40">
    <cfRule type="expression" dxfId="120" priority="288">
      <formula>IF(#REF!="Yes",1,0)</formula>
    </cfRule>
  </conditionalFormatting>
  <conditionalFormatting sqref="Z44">
    <cfRule type="expression" dxfId="119" priority="287">
      <formula>IF(#REF!="Yes",1,0)</formula>
    </cfRule>
  </conditionalFormatting>
  <conditionalFormatting sqref="Y44">
    <cfRule type="expression" dxfId="118" priority="286">
      <formula>IF(#REF!="Yes",1,0)</formula>
    </cfRule>
  </conditionalFormatting>
  <conditionalFormatting sqref="Z45">
    <cfRule type="expression" dxfId="117" priority="285">
      <formula>IF(#REF!="Yes",1,0)</formula>
    </cfRule>
  </conditionalFormatting>
  <conditionalFormatting sqref="Y45">
    <cfRule type="expression" dxfId="116" priority="284">
      <formula>IF(#REF!="Yes",1,0)</formula>
    </cfRule>
  </conditionalFormatting>
  <conditionalFormatting sqref="X6">
    <cfRule type="expression" dxfId="115" priority="282">
      <formula>IF(#REF!="Yes",1,0)</formula>
    </cfRule>
  </conditionalFormatting>
  <conditionalFormatting sqref="Z25">
    <cfRule type="expression" dxfId="114" priority="283">
      <formula>IF(#REF!="Yes",1,0)</formula>
    </cfRule>
  </conditionalFormatting>
  <conditionalFormatting sqref="X7">
    <cfRule type="expression" dxfId="113" priority="281">
      <formula>IF(#REF!="Yes",1,0)</formula>
    </cfRule>
  </conditionalFormatting>
  <conditionalFormatting sqref="X44">
    <cfRule type="expression" dxfId="112" priority="279">
      <formula>IF(#REF!="Yes",1,0)</formula>
    </cfRule>
  </conditionalFormatting>
  <conditionalFormatting sqref="X45">
    <cfRule type="expression" dxfId="111" priority="278">
      <formula>IF(#REF!="Yes",1,0)</formula>
    </cfRule>
  </conditionalFormatting>
  <conditionalFormatting sqref="Z24">
    <cfRule type="expression" dxfId="110" priority="277">
      <formula>IF(#REF!="Yes",1,0)</formula>
    </cfRule>
  </conditionalFormatting>
  <conditionalFormatting sqref="Z23">
    <cfRule type="expression" dxfId="109" priority="271">
      <formula>IF(#REF!="Yes",1,0)</formula>
    </cfRule>
  </conditionalFormatting>
  <conditionalFormatting sqref="Z26">
    <cfRule type="expression" dxfId="108" priority="270">
      <formula>IF(#REF!="Yes",1,0)</formula>
    </cfRule>
  </conditionalFormatting>
  <conditionalFormatting sqref="W11">
    <cfRule type="expression" dxfId="107" priority="299">
      <formula>IF(#REF!="Yes",1,0)</formula>
    </cfRule>
  </conditionalFormatting>
  <conditionalFormatting sqref="H8">
    <cfRule type="expression" dxfId="106" priority="263">
      <formula>IF(#REF!="Yes",1,0)</formula>
    </cfRule>
  </conditionalFormatting>
  <conditionalFormatting sqref="Z27">
    <cfRule type="expression" dxfId="105" priority="261">
      <formula>IF(#REF!="Yes",1,0)</formula>
    </cfRule>
  </conditionalFormatting>
  <conditionalFormatting sqref="X37:Y37">
    <cfRule type="expression" dxfId="104" priority="252">
      <formula>IF(#REF!="Yes",1,0)</formula>
    </cfRule>
  </conditionalFormatting>
  <conditionalFormatting sqref="W37">
    <cfRule type="expression" dxfId="103" priority="253">
      <formula>IF(#REF!="Yes",1,0)</formula>
    </cfRule>
  </conditionalFormatting>
  <conditionalFormatting sqref="I38">
    <cfRule type="expression" dxfId="102" priority="250">
      <formula>IF(#REF!="Yes",1,0)</formula>
    </cfRule>
  </conditionalFormatting>
  <conditionalFormatting sqref="L39">
    <cfRule type="expression" dxfId="101" priority="248">
      <formula>IF(#REF!="Yes",1,0)</formula>
    </cfRule>
  </conditionalFormatting>
  <conditionalFormatting sqref="X12:Y12">
    <cfRule type="expression" dxfId="100" priority="245">
      <formula>IF(#REF!="Yes",1,0)</formula>
    </cfRule>
  </conditionalFormatting>
  <conditionalFormatting sqref="Z12">
    <cfRule type="expression" dxfId="99" priority="246">
      <formula>IF(#REF!="Yes",1,0)</formula>
    </cfRule>
  </conditionalFormatting>
  <conditionalFormatting sqref="W12">
    <cfRule type="expression" dxfId="98" priority="247">
      <formula>IF(#REF!="Yes",1,0)</formula>
    </cfRule>
  </conditionalFormatting>
  <conditionalFormatting sqref="T25">
    <cfRule type="expression" dxfId="97" priority="244">
      <formula>IF(#REF!="Yes",1,0)</formula>
    </cfRule>
  </conditionalFormatting>
  <conditionalFormatting sqref="L25">
    <cfRule type="expression" dxfId="96" priority="243">
      <formula>IF(#REF!="Yes",1,0)</formula>
    </cfRule>
  </conditionalFormatting>
  <conditionalFormatting sqref="X31">
    <cfRule type="expression" dxfId="95" priority="146">
      <formula>IF(#REF!="Yes",1,0)</formula>
    </cfRule>
  </conditionalFormatting>
  <conditionalFormatting sqref="Z31">
    <cfRule type="expression" dxfId="94" priority="144">
      <formula>IF(#REF!="Yes",1,0)</formula>
    </cfRule>
  </conditionalFormatting>
  <conditionalFormatting sqref="O31">
    <cfRule type="expression" dxfId="93" priority="143">
      <formula>IF(#REF!="Yes",1,0)</formula>
    </cfRule>
  </conditionalFormatting>
  <conditionalFormatting sqref="E3">
    <cfRule type="expression" dxfId="92" priority="93">
      <formula>IF(#REF!="Yes",1,0)</formula>
    </cfRule>
  </conditionalFormatting>
  <conditionalFormatting sqref="P28:Y28">
    <cfRule type="expression" dxfId="91" priority="88">
      <formula>IF(#REF!="Yes",1,0)</formula>
    </cfRule>
  </conditionalFormatting>
  <conditionalFormatting sqref="Z28">
    <cfRule type="expression" dxfId="90" priority="87">
      <formula>IF(#REF!="Yes",1,0)</formula>
    </cfRule>
  </conditionalFormatting>
  <conditionalFormatting sqref="Z29">
    <cfRule type="expression" dxfId="89" priority="82">
      <formula>IF(#REF!="Yes",1,0)</formula>
    </cfRule>
  </conditionalFormatting>
  <conditionalFormatting sqref="B3:Z12 B22:Z31 B37:Z40 B42:Z164">
    <cfRule type="expression" dxfId="88" priority="355">
      <formula>IF(#REF!="DEPRECATED",1,0)</formula>
    </cfRule>
    <cfRule type="expression" dxfId="87" priority="356">
      <formula>IF(#REF!="NEW",1,0)</formula>
    </cfRule>
    <cfRule type="expression" dxfId="86" priority="357">
      <formula>IF(#REF!="ACTIVE",1,0)</formula>
    </cfRule>
    <cfRule type="expression" dxfId="85" priority="358">
      <formula>IF(#REF!="Yes",1,0)</formula>
    </cfRule>
  </conditionalFormatting>
  <conditionalFormatting sqref="Z13:Z14 D13:W14">
    <cfRule type="expression" dxfId="84" priority="73">
      <formula>IF(#REF!="Yes",1,0)</formula>
    </cfRule>
  </conditionalFormatting>
  <conditionalFormatting sqref="Y13:Y14">
    <cfRule type="expression" dxfId="83" priority="72">
      <formula>IF(#REF!="Yes",1,0)</formula>
    </cfRule>
  </conditionalFormatting>
  <conditionalFormatting sqref="X13:X14">
    <cfRule type="expression" dxfId="82" priority="71">
      <formula>IF(#REF!="Yes",1,0)</formula>
    </cfRule>
  </conditionalFormatting>
  <conditionalFormatting sqref="B13:Z14">
    <cfRule type="expression" dxfId="81" priority="74">
      <formula>IF(#REF!="DEPRECATED",1,0)</formula>
    </cfRule>
    <cfRule type="expression" dxfId="80" priority="75">
      <formula>IF(#REF!="NEW",1,0)</formula>
    </cfRule>
    <cfRule type="expression" dxfId="79" priority="76">
      <formula>IF(#REF!="ACTIVE",1,0)</formula>
    </cfRule>
    <cfRule type="expression" dxfId="78" priority="77">
      <formula>IF(#REF!="Yes",1,0)</formula>
    </cfRule>
  </conditionalFormatting>
  <conditionalFormatting sqref="D15:V15">
    <cfRule type="expression" dxfId="77" priority="66">
      <formula>IF(#REF!="Yes",1,0)</formula>
    </cfRule>
  </conditionalFormatting>
  <conditionalFormatting sqref="X15:Y15">
    <cfRule type="expression" dxfId="76" priority="63">
      <formula>IF(#REF!="Yes",1,0)</formula>
    </cfRule>
  </conditionalFormatting>
  <conditionalFormatting sqref="Z15">
    <cfRule type="expression" dxfId="75" priority="64">
      <formula>IF(#REF!="Yes",1,0)</formula>
    </cfRule>
  </conditionalFormatting>
  <conditionalFormatting sqref="W15">
    <cfRule type="expression" dxfId="74" priority="65">
      <formula>IF(#REF!="Yes",1,0)</formula>
    </cfRule>
  </conditionalFormatting>
  <conditionalFormatting sqref="B15:Z15">
    <cfRule type="expression" dxfId="73" priority="67">
      <formula>IF(#REF!="DEPRECATED",1,0)</formula>
    </cfRule>
    <cfRule type="expression" dxfId="72" priority="68">
      <formula>IF(#REF!="NEW",1,0)</formula>
    </cfRule>
    <cfRule type="expression" dxfId="71" priority="69">
      <formula>IF(#REF!="ACTIVE",1,0)</formula>
    </cfRule>
    <cfRule type="expression" dxfId="70" priority="70">
      <formula>IF(#REF!="Yes",1,0)</formula>
    </cfRule>
  </conditionalFormatting>
  <conditionalFormatting sqref="Z16 D16:W16">
    <cfRule type="expression" dxfId="69" priority="58">
      <formula>IF(#REF!="Yes",1,0)</formula>
    </cfRule>
  </conditionalFormatting>
  <conditionalFormatting sqref="Y16">
    <cfRule type="expression" dxfId="68" priority="57">
      <formula>IF(#REF!="Yes",1,0)</formula>
    </cfRule>
  </conditionalFormatting>
  <conditionalFormatting sqref="X16">
    <cfRule type="expression" dxfId="67" priority="56">
      <formula>IF(#REF!="Yes",1,0)</formula>
    </cfRule>
  </conditionalFormatting>
  <conditionalFormatting sqref="B16:Z16">
    <cfRule type="expression" dxfId="66" priority="59">
      <formula>IF(#REF!="DEPRECATED",1,0)</formula>
    </cfRule>
    <cfRule type="expression" dxfId="65" priority="60">
      <formula>IF(#REF!="NEW",1,0)</formula>
    </cfRule>
    <cfRule type="expression" dxfId="64" priority="61">
      <formula>IF(#REF!="ACTIVE",1,0)</formula>
    </cfRule>
    <cfRule type="expression" dxfId="63" priority="62">
      <formula>IF(#REF!="Yes",1,0)</formula>
    </cfRule>
  </conditionalFormatting>
  <conditionalFormatting sqref="D17:V18">
    <cfRule type="expression" dxfId="62" priority="51">
      <formula>IF(#REF!="Yes",1,0)</formula>
    </cfRule>
  </conditionalFormatting>
  <conditionalFormatting sqref="X17:Y18">
    <cfRule type="expression" dxfId="61" priority="48">
      <formula>IF(#REF!="Yes",1,0)</formula>
    </cfRule>
  </conditionalFormatting>
  <conditionalFormatting sqref="Z17:Z18">
    <cfRule type="expression" dxfId="60" priority="49">
      <formula>IF(#REF!="Yes",1,0)</formula>
    </cfRule>
  </conditionalFormatting>
  <conditionalFormatting sqref="W17:W18">
    <cfRule type="expression" dxfId="59" priority="50">
      <formula>IF(#REF!="Yes",1,0)</formula>
    </cfRule>
  </conditionalFormatting>
  <conditionalFormatting sqref="B17:Z18">
    <cfRule type="expression" dxfId="58" priority="52">
      <formula>IF(#REF!="DEPRECATED",1,0)</formula>
    </cfRule>
    <cfRule type="expression" dxfId="57" priority="53">
      <formula>IF(#REF!="NEW",1,0)</formula>
    </cfRule>
    <cfRule type="expression" dxfId="56" priority="54">
      <formula>IF(#REF!="ACTIVE",1,0)</formula>
    </cfRule>
    <cfRule type="expression" dxfId="55" priority="55">
      <formula>IF(#REF!="Yes",1,0)</formula>
    </cfRule>
  </conditionalFormatting>
  <conditionalFormatting sqref="D19:V19">
    <cfRule type="expression" dxfId="54" priority="43">
      <formula>IF(#REF!="Yes",1,0)</formula>
    </cfRule>
  </conditionalFormatting>
  <conditionalFormatting sqref="X19:Y19">
    <cfRule type="expression" dxfId="53" priority="40">
      <formula>IF(#REF!="Yes",1,0)</formula>
    </cfRule>
  </conditionalFormatting>
  <conditionalFormatting sqref="Z19">
    <cfRule type="expression" dxfId="52" priority="41">
      <formula>IF(#REF!="Yes",1,0)</formula>
    </cfRule>
  </conditionalFormatting>
  <conditionalFormatting sqref="W19">
    <cfRule type="expression" dxfId="51" priority="42">
      <formula>IF(#REF!="Yes",1,0)</formula>
    </cfRule>
  </conditionalFormatting>
  <conditionalFormatting sqref="B19:Z19">
    <cfRule type="expression" dxfId="50" priority="44">
      <formula>IF(#REF!="DEPRECATED",1,0)</formula>
    </cfRule>
    <cfRule type="expression" dxfId="49" priority="45">
      <formula>IF(#REF!="NEW",1,0)</formula>
    </cfRule>
    <cfRule type="expression" dxfId="48" priority="46">
      <formula>IF(#REF!="ACTIVE",1,0)</formula>
    </cfRule>
    <cfRule type="expression" dxfId="47" priority="47">
      <formula>IF(#REF!="Yes",1,0)</formula>
    </cfRule>
  </conditionalFormatting>
  <conditionalFormatting sqref="D20:V20">
    <cfRule type="expression" dxfId="46" priority="35">
      <formula>IF(#REF!="Yes",1,0)</formula>
    </cfRule>
  </conditionalFormatting>
  <conditionalFormatting sqref="X20:Y20">
    <cfRule type="expression" dxfId="45" priority="32">
      <formula>IF(#REF!="Yes",1,0)</formula>
    </cfRule>
  </conditionalFormatting>
  <conditionalFormatting sqref="Z20">
    <cfRule type="expression" dxfId="44" priority="33">
      <formula>IF(#REF!="Yes",1,0)</formula>
    </cfRule>
  </conditionalFormatting>
  <conditionalFormatting sqref="W20">
    <cfRule type="expression" dxfId="43" priority="34">
      <formula>IF(#REF!="Yes",1,0)</formula>
    </cfRule>
  </conditionalFormatting>
  <conditionalFormatting sqref="B20:Z20">
    <cfRule type="expression" dxfId="42" priority="36">
      <formula>IF(#REF!="DEPRECATED",1,0)</formula>
    </cfRule>
    <cfRule type="expression" dxfId="41" priority="37">
      <formula>IF(#REF!="NEW",1,0)</formula>
    </cfRule>
    <cfRule type="expression" dxfId="40" priority="38">
      <formula>IF(#REF!="ACTIVE",1,0)</formula>
    </cfRule>
    <cfRule type="expression" dxfId="39" priority="39">
      <formula>IF(#REF!="Yes",1,0)</formula>
    </cfRule>
  </conditionalFormatting>
  <conditionalFormatting sqref="D21:V21">
    <cfRule type="expression" dxfId="38" priority="27">
      <formula>IF(#REF!="Yes",1,0)</formula>
    </cfRule>
  </conditionalFormatting>
  <conditionalFormatting sqref="X21:Y21">
    <cfRule type="expression" dxfId="37" priority="24">
      <formula>IF(#REF!="Yes",1,0)</formula>
    </cfRule>
  </conditionalFormatting>
  <conditionalFormatting sqref="Z21">
    <cfRule type="expression" dxfId="36" priority="25">
      <formula>IF(#REF!="Yes",1,0)</formula>
    </cfRule>
  </conditionalFormatting>
  <conditionalFormatting sqref="W21">
    <cfRule type="expression" dxfId="35" priority="26">
      <formula>IF(#REF!="Yes",1,0)</formula>
    </cfRule>
  </conditionalFormatting>
  <conditionalFormatting sqref="B21:Z21">
    <cfRule type="expression" dxfId="34" priority="28">
      <formula>IF(#REF!="DEPRECATED",1,0)</formula>
    </cfRule>
    <cfRule type="expression" dxfId="33" priority="29">
      <formula>IF(#REF!="NEW",1,0)</formula>
    </cfRule>
    <cfRule type="expression" dxfId="32" priority="30">
      <formula>IF(#REF!="ACTIVE",1,0)</formula>
    </cfRule>
    <cfRule type="expression" dxfId="31" priority="31">
      <formula>IF(#REF!="Yes",1,0)</formula>
    </cfRule>
  </conditionalFormatting>
  <conditionalFormatting sqref="D32:V33">
    <cfRule type="expression" dxfId="30" priority="19">
      <formula>IF(#REF!="Yes",1,0)</formula>
    </cfRule>
  </conditionalFormatting>
  <conditionalFormatting sqref="X32:Y33">
    <cfRule type="expression" dxfId="29" priority="16">
      <formula>IF(#REF!="Yes",1,0)</formula>
    </cfRule>
  </conditionalFormatting>
  <conditionalFormatting sqref="Z32:Z33">
    <cfRule type="expression" dxfId="28" priority="17">
      <formula>IF(#REF!="Yes",1,0)</formula>
    </cfRule>
  </conditionalFormatting>
  <conditionalFormatting sqref="W32:W33">
    <cfRule type="expression" dxfId="27" priority="18">
      <formula>IF(#REF!="Yes",1,0)</formula>
    </cfRule>
  </conditionalFormatting>
  <conditionalFormatting sqref="B32:Z33">
    <cfRule type="expression" dxfId="26" priority="20">
      <formula>IF(#REF!="DEPRECATED",1,0)</formula>
    </cfRule>
    <cfRule type="expression" dxfId="25" priority="21">
      <formula>IF(#REF!="NEW",1,0)</formula>
    </cfRule>
    <cfRule type="expression" dxfId="24" priority="22">
      <formula>IF(#REF!="ACTIVE",1,0)</formula>
    </cfRule>
    <cfRule type="expression" dxfId="23" priority="23">
      <formula>IF(#REF!="Yes",1,0)</formula>
    </cfRule>
  </conditionalFormatting>
  <conditionalFormatting sqref="Z34:Z36 D34:W36">
    <cfRule type="expression" dxfId="22" priority="11">
      <formula>IF(#REF!="Yes",1,0)</formula>
    </cfRule>
  </conditionalFormatting>
  <conditionalFormatting sqref="Y34:Y36">
    <cfRule type="expression" dxfId="21" priority="10">
      <formula>IF(#REF!="Yes",1,0)</formula>
    </cfRule>
  </conditionalFormatting>
  <conditionalFormatting sqref="X34:X36">
    <cfRule type="expression" dxfId="20" priority="9">
      <formula>IF(#REF!="Yes",1,0)</formula>
    </cfRule>
  </conditionalFormatting>
  <conditionalFormatting sqref="B34:Z36">
    <cfRule type="expression" dxfId="19" priority="12">
      <formula>IF(#REF!="DEPRECATED",1,0)</formula>
    </cfRule>
    <cfRule type="expression" dxfId="18" priority="13">
      <formula>IF(#REF!="NEW",1,0)</formula>
    </cfRule>
    <cfRule type="expression" dxfId="17" priority="14">
      <formula>IF(#REF!="ACTIVE",1,0)</formula>
    </cfRule>
    <cfRule type="expression" dxfId="16" priority="15">
      <formula>IF(#REF!="Yes",1,0)</formula>
    </cfRule>
  </conditionalFormatting>
  <conditionalFormatting sqref="D41:V41">
    <cfRule type="expression" dxfId="15" priority="4">
      <formula>IF(#REF!="Yes",1,0)</formula>
    </cfRule>
  </conditionalFormatting>
  <conditionalFormatting sqref="X41:Y41">
    <cfRule type="expression" dxfId="13" priority="1">
      <formula>IF(#REF!="Yes",1,0)</formula>
    </cfRule>
  </conditionalFormatting>
  <conditionalFormatting sqref="Z41">
    <cfRule type="expression" dxfId="11" priority="2">
      <formula>IF(#REF!="Yes",1,0)</formula>
    </cfRule>
  </conditionalFormatting>
  <conditionalFormatting sqref="W41">
    <cfRule type="expression" dxfId="9" priority="3">
      <formula>IF(#REF!="Yes",1,0)</formula>
    </cfRule>
  </conditionalFormatting>
  <conditionalFormatting sqref="B41:Z41">
    <cfRule type="expression" dxfId="7" priority="5">
      <formula>IF(#REF!="DEPRECATED",1,0)</formula>
    </cfRule>
    <cfRule type="expression" dxfId="6" priority="6">
      <formula>IF(#REF!="NEW",1,0)</formula>
    </cfRule>
    <cfRule type="expression" dxfId="5" priority="7">
      <formula>IF(#REF!="ACTIVE",1,0)</formula>
    </cfRule>
    <cfRule type="expression" dxfId="4" priority="8">
      <formula>IF(#REF!="Yes",1,0)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workbookViewId="0"/>
  </sheetViews>
  <sheetFormatPr defaultRowHeight="15" x14ac:dyDescent="0.25"/>
  <cols>
    <col min="1" max="1" width="3.5703125" style="17" customWidth="1"/>
    <col min="2" max="2" width="2.85546875" style="17" customWidth="1"/>
    <col min="3" max="16384" width="9.140625" style="17"/>
  </cols>
  <sheetData>
    <row r="2" spans="1:27" s="8" customFormat="1" ht="30.75" customHeight="1" x14ac:dyDescent="0.45">
      <c r="A2" s="47"/>
      <c r="B2" s="5" t="s">
        <v>110</v>
      </c>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heetViews>
  <sheetFormatPr defaultRowHeight="15" x14ac:dyDescent="0.25"/>
  <cols>
    <col min="1" max="1" width="4.7109375" style="34"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4" x14ac:dyDescent="0.25">
      <c r="A1" s="32" t="s">
        <v>351</v>
      </c>
    </row>
    <row r="2" spans="1:14" ht="21" x14ac:dyDescent="0.35">
      <c r="A2" s="33" t="s">
        <v>406</v>
      </c>
    </row>
    <row r="4" spans="1:14" ht="18.75" x14ac:dyDescent="0.3">
      <c r="A4" s="34" t="s">
        <v>353</v>
      </c>
      <c r="B4" s="12" t="s">
        <v>354</v>
      </c>
    </row>
    <row r="5" spans="1:14" x14ac:dyDescent="0.25">
      <c r="B5" s="35" t="s">
        <v>355</v>
      </c>
      <c r="C5" t="s">
        <v>61</v>
      </c>
    </row>
    <row r="7" spans="1:14" ht="18.75" x14ac:dyDescent="0.3">
      <c r="A7" s="34" t="s">
        <v>356</v>
      </c>
      <c r="B7" s="12" t="s">
        <v>286</v>
      </c>
    </row>
    <row r="8" spans="1:14" x14ac:dyDescent="0.25">
      <c r="B8" s="35" t="s">
        <v>358</v>
      </c>
      <c r="C8" s="36" t="s">
        <v>407</v>
      </c>
      <c r="D8" s="36" t="s">
        <v>387</v>
      </c>
      <c r="E8" s="36" t="s">
        <v>359</v>
      </c>
      <c r="F8" s="36" t="s">
        <v>166</v>
      </c>
      <c r="G8" s="37" t="s">
        <v>408</v>
      </c>
      <c r="H8" s="37"/>
      <c r="I8" s="37" t="s">
        <v>409</v>
      </c>
      <c r="J8" s="37"/>
      <c r="K8" s="37" t="s">
        <v>360</v>
      </c>
      <c r="L8" s="38"/>
      <c r="N8" s="39" t="s">
        <v>361</v>
      </c>
    </row>
    <row r="9" spans="1:14" x14ac:dyDescent="0.25">
      <c r="B9" s="35"/>
      <c r="C9" s="41"/>
      <c r="G9" t="s">
        <v>410</v>
      </c>
      <c r="H9" t="s">
        <v>411</v>
      </c>
      <c r="I9" t="s">
        <v>412</v>
      </c>
      <c r="J9" t="s">
        <v>413</v>
      </c>
      <c r="K9" t="s">
        <v>362</v>
      </c>
      <c r="L9" t="s">
        <v>363</v>
      </c>
    </row>
    <row r="10" spans="1:14" x14ac:dyDescent="0.25">
      <c r="B10" s="35" t="s">
        <v>364</v>
      </c>
      <c r="C10" s="41" t="s">
        <v>414</v>
      </c>
      <c r="D10" t="s">
        <v>390</v>
      </c>
      <c r="E10" t="s">
        <v>365</v>
      </c>
      <c r="F10" t="s">
        <v>366</v>
      </c>
      <c r="G10" t="s">
        <v>415</v>
      </c>
      <c r="H10" t="s">
        <v>416</v>
      </c>
      <c r="I10" t="s">
        <v>376</v>
      </c>
      <c r="J10" t="s">
        <v>417</v>
      </c>
      <c r="K10" t="s">
        <v>418</v>
      </c>
      <c r="L10" t="s">
        <v>419</v>
      </c>
      <c r="N10" t="str">
        <f>RIGHT(C10,2)&amp;RIGHT(D10,2)&amp;RIGHT(E10,2)&amp;RIGHT(F10,2)&amp;RIGHT(G10,2)&amp;RIGHT(H10,2)&amp;RIGHT(I10,2)&amp;RIGHT(J10,2)&amp;RIGHT(K10,2)&amp;RIGHT(L10,2)</f>
        <v>50775441023001403237</v>
      </c>
    </row>
    <row r="13" spans="1:14" ht="18.75" x14ac:dyDescent="0.3">
      <c r="A13" s="34" t="s">
        <v>369</v>
      </c>
      <c r="B13" s="12" t="s">
        <v>420</v>
      </c>
    </row>
    <row r="14" spans="1:14" x14ac:dyDescent="0.25">
      <c r="B14" s="35" t="s">
        <v>358</v>
      </c>
      <c r="C14" s="36" t="s">
        <v>421</v>
      </c>
      <c r="D14" s="36" t="s">
        <v>387</v>
      </c>
      <c r="E14" s="36" t="s">
        <v>422</v>
      </c>
      <c r="F14" s="36" t="s">
        <v>166</v>
      </c>
      <c r="G14" s="37" t="s">
        <v>360</v>
      </c>
      <c r="H14" s="37"/>
      <c r="N14" s="39" t="s">
        <v>361</v>
      </c>
    </row>
    <row r="15" spans="1:14" x14ac:dyDescent="0.25">
      <c r="B15" s="40"/>
      <c r="C15" s="41"/>
      <c r="G15" t="s">
        <v>362</v>
      </c>
      <c r="H15" t="s">
        <v>363</v>
      </c>
    </row>
    <row r="16" spans="1:14" x14ac:dyDescent="0.25">
      <c r="B16" s="40" t="s">
        <v>364</v>
      </c>
      <c r="C16" s="41" t="s">
        <v>423</v>
      </c>
      <c r="D16" t="s">
        <v>390</v>
      </c>
      <c r="E16" t="s">
        <v>424</v>
      </c>
      <c r="F16" t="s">
        <v>366</v>
      </c>
      <c r="G16" t="s">
        <v>425</v>
      </c>
      <c r="H16" t="s">
        <v>426</v>
      </c>
      <c r="N16" t="str">
        <f>RIGHT(C16,2)&amp;RIGHT(D16,2)&amp;RIGHT(E16,2)&amp;RIGHT(F16,2)&amp;RIGHT(G16,2)&amp;RIGHT(H16,2)&amp;RIGHT(I16,2)&amp;RIGHT(J16,2)&amp;RIGHT(K16,2)&amp;RIGHT(L16,2)</f>
        <v>4d7743415676</v>
      </c>
    </row>
    <row r="19" spans="1:14" ht="18.75" x14ac:dyDescent="0.3">
      <c r="A19" s="34" t="s">
        <v>385</v>
      </c>
      <c r="B19" s="12" t="s">
        <v>427</v>
      </c>
    </row>
    <row r="20" spans="1:14" x14ac:dyDescent="0.25">
      <c r="B20" s="35" t="s">
        <v>358</v>
      </c>
      <c r="C20" s="36" t="s">
        <v>407</v>
      </c>
      <c r="D20" s="36" t="s">
        <v>387</v>
      </c>
      <c r="E20" s="36" t="s">
        <v>428</v>
      </c>
      <c r="F20" s="36" t="s">
        <v>166</v>
      </c>
      <c r="G20" s="37" t="s">
        <v>429</v>
      </c>
      <c r="H20" s="37"/>
      <c r="I20" s="37" t="s">
        <v>430</v>
      </c>
      <c r="J20" s="37"/>
      <c r="K20" s="37" t="s">
        <v>360</v>
      </c>
      <c r="L20" s="37"/>
      <c r="N20" s="39" t="s">
        <v>361</v>
      </c>
    </row>
    <row r="21" spans="1:14" x14ac:dyDescent="0.25">
      <c r="B21" s="40"/>
      <c r="C21" s="41"/>
      <c r="G21" t="s">
        <v>431</v>
      </c>
      <c r="H21" t="s">
        <v>432</v>
      </c>
      <c r="I21" t="s">
        <v>433</v>
      </c>
      <c r="J21" t="s">
        <v>434</v>
      </c>
      <c r="K21" t="s">
        <v>362</v>
      </c>
      <c r="L21" t="s">
        <v>363</v>
      </c>
    </row>
    <row r="22" spans="1:14" x14ac:dyDescent="0.25">
      <c r="B22" s="40" t="s">
        <v>364</v>
      </c>
      <c r="C22" s="41" t="s">
        <v>414</v>
      </c>
      <c r="D22" t="s">
        <v>390</v>
      </c>
      <c r="E22" t="s">
        <v>435</v>
      </c>
      <c r="F22" t="s">
        <v>366</v>
      </c>
      <c r="G22" t="s">
        <v>436</v>
      </c>
      <c r="H22" t="s">
        <v>437</v>
      </c>
      <c r="I22" t="s">
        <v>375</v>
      </c>
      <c r="J22" t="s">
        <v>375</v>
      </c>
      <c r="K22" t="s">
        <v>438</v>
      </c>
      <c r="L22" t="s">
        <v>375</v>
      </c>
      <c r="N22" t="str">
        <f>RIGHT(C22,2)&amp;RIGHT(D22,2)&amp;RIGHT(E22,2)&amp;RIGHT(F22,2)&amp;RIGHT(G22,2)&amp;RIGHT(H22,2)&amp;RIGHT(I22,2)&amp;RIGHT(J22,2)&amp;RIGHT(K22,2)&amp;RIGHT(L22,2)</f>
        <v>5077444103e80000b100</v>
      </c>
    </row>
    <row r="26" spans="1:14" ht="18.75" x14ac:dyDescent="0.3">
      <c r="A26" s="34" t="s">
        <v>395</v>
      </c>
      <c r="B26" s="12" t="s">
        <v>439</v>
      </c>
    </row>
    <row r="27" spans="1:14" x14ac:dyDescent="0.25">
      <c r="B27" s="35" t="s">
        <v>358</v>
      </c>
      <c r="C27" s="36" t="s">
        <v>407</v>
      </c>
      <c r="D27" s="36" t="s">
        <v>387</v>
      </c>
      <c r="E27" s="36" t="s">
        <v>428</v>
      </c>
      <c r="F27" s="36" t="s">
        <v>166</v>
      </c>
      <c r="G27" s="37" t="s">
        <v>440</v>
      </c>
      <c r="H27" s="37"/>
      <c r="I27" s="37" t="s">
        <v>430</v>
      </c>
      <c r="J27" s="37"/>
      <c r="K27" s="37" t="s">
        <v>360</v>
      </c>
      <c r="L27" s="37"/>
      <c r="N27" s="39" t="s">
        <v>361</v>
      </c>
    </row>
    <row r="28" spans="1:14" x14ac:dyDescent="0.25">
      <c r="B28" s="40"/>
      <c r="C28" s="41"/>
      <c r="G28" t="s">
        <v>431</v>
      </c>
      <c r="H28" t="s">
        <v>432</v>
      </c>
      <c r="I28" t="s">
        <v>433</v>
      </c>
      <c r="J28" t="s">
        <v>434</v>
      </c>
      <c r="K28" t="s">
        <v>362</v>
      </c>
      <c r="L28" t="s">
        <v>363</v>
      </c>
    </row>
    <row r="29" spans="1:14" x14ac:dyDescent="0.25">
      <c r="B29" s="40" t="s">
        <v>364</v>
      </c>
      <c r="C29" s="41" t="s">
        <v>414</v>
      </c>
      <c r="D29" t="s">
        <v>390</v>
      </c>
      <c r="E29" t="s">
        <v>435</v>
      </c>
      <c r="F29" t="s">
        <v>366</v>
      </c>
      <c r="G29" t="s">
        <v>441</v>
      </c>
      <c r="H29" t="s">
        <v>417</v>
      </c>
      <c r="I29" t="s">
        <v>375</v>
      </c>
      <c r="J29" t="s">
        <v>375</v>
      </c>
      <c r="K29" t="s">
        <v>416</v>
      </c>
      <c r="L29" t="s">
        <v>442</v>
      </c>
      <c r="N29" t="str">
        <f>RIGHT(C29,2)&amp;RIGHT(D29,2)&amp;RIGHT(E29,2)&amp;RIGHT(F29,2)&amp;RIGHT(G29,2)&amp;RIGHT(H29,2)&amp;RIGHT(I29,2)&amp;RIGHT(J29,2)&amp;RIGHT(K29,2)&amp;RIGHT(L29,2)</f>
        <v>5077444106400000302c</v>
      </c>
    </row>
    <row r="31" spans="1:14" x14ac:dyDescent="0.25">
      <c r="C31" s="45"/>
    </row>
    <row r="32" spans="1:14" x14ac:dyDescent="0.25">
      <c r="C32" s="45"/>
    </row>
    <row r="33" spans="3:3" x14ac:dyDescent="0.25">
      <c r="C33" s="45"/>
    </row>
    <row r="34" spans="3:3" x14ac:dyDescent="0.25">
      <c r="C34" s="45"/>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109375" style="34" customWidth="1"/>
    <col min="4" max="5" width="17" customWidth="1"/>
    <col min="6" max="6" width="14.7109375" bestFit="1" customWidth="1"/>
    <col min="7" max="7" width="22.5703125" bestFit="1" customWidth="1"/>
    <col min="8" max="8" width="15.28515625" bestFit="1" customWidth="1"/>
    <col min="9" max="9" width="14.7109375" bestFit="1" customWidth="1"/>
    <col min="10" max="11" width="5.28515625" bestFit="1" customWidth="1"/>
    <col min="12" max="12" width="3.85546875" customWidth="1"/>
    <col min="13" max="13" width="23.7109375" bestFit="1" customWidth="1"/>
  </cols>
  <sheetData>
    <row r="1" spans="1:13" x14ac:dyDescent="0.25">
      <c r="A1" s="32" t="s">
        <v>351</v>
      </c>
    </row>
    <row r="2" spans="1:13" ht="21" x14ac:dyDescent="0.35">
      <c r="A2" s="33" t="s">
        <v>352</v>
      </c>
    </row>
    <row r="4" spans="1:13" ht="18.75" x14ac:dyDescent="0.3">
      <c r="A4" s="34" t="s">
        <v>353</v>
      </c>
      <c r="B4" s="12" t="s">
        <v>354</v>
      </c>
    </row>
    <row r="5" spans="1:13" x14ac:dyDescent="0.25">
      <c r="B5" s="35" t="s">
        <v>355</v>
      </c>
      <c r="C5" t="s">
        <v>61</v>
      </c>
    </row>
    <row r="7" spans="1:13" ht="18.75" x14ac:dyDescent="0.3">
      <c r="A7" s="34" t="s">
        <v>356</v>
      </c>
      <c r="B7" s="12" t="s">
        <v>357</v>
      </c>
    </row>
    <row r="8" spans="1:13" x14ac:dyDescent="0.25">
      <c r="B8" s="35" t="s">
        <v>358</v>
      </c>
      <c r="C8" s="36" t="s">
        <v>359</v>
      </c>
      <c r="D8" s="36" t="s">
        <v>166</v>
      </c>
      <c r="E8" s="37" t="s">
        <v>360</v>
      </c>
      <c r="F8" s="38"/>
      <c r="M8" s="39" t="s">
        <v>361</v>
      </c>
    </row>
    <row r="9" spans="1:13" x14ac:dyDescent="0.25">
      <c r="B9" s="35"/>
      <c r="E9" t="s">
        <v>362</v>
      </c>
      <c r="F9" t="s">
        <v>363</v>
      </c>
    </row>
    <row r="10" spans="1:13" x14ac:dyDescent="0.25">
      <c r="B10" s="35" t="s">
        <v>364</v>
      </c>
      <c r="C10" t="s">
        <v>365</v>
      </c>
      <c r="D10" t="s">
        <v>366</v>
      </c>
      <c r="E10" t="s">
        <v>367</v>
      </c>
      <c r="F10" t="s">
        <v>368</v>
      </c>
      <c r="M10" t="str">
        <f>RIGHT(C10,2)&amp;RIGHT(D10,2)&amp;RIGHT(E10,2)&amp;RIGHT(F10,2)&amp;RIGHT(G10,2)&amp;RIGHT(H10,2)&amp;RIGHT(I10,2)&amp;RIGHT(J10,2)&amp;RIGHT(K10,2)</f>
        <v>5441FEF0</v>
      </c>
    </row>
    <row r="12" spans="1:13" ht="18.75" x14ac:dyDescent="0.3">
      <c r="A12" s="34" t="s">
        <v>369</v>
      </c>
      <c r="B12" s="12" t="s">
        <v>370</v>
      </c>
    </row>
    <row r="13" spans="1:13" x14ac:dyDescent="0.25">
      <c r="B13" s="35" t="s">
        <v>358</v>
      </c>
      <c r="C13" s="36" t="s">
        <v>359</v>
      </c>
      <c r="D13" s="36" t="s">
        <v>166</v>
      </c>
      <c r="E13" s="36" t="s">
        <v>371</v>
      </c>
      <c r="F13" s="37" t="s">
        <v>372</v>
      </c>
      <c r="G13" s="37"/>
      <c r="H13" s="37" t="s">
        <v>360</v>
      </c>
      <c r="I13" s="37"/>
      <c r="J13" s="36" t="s">
        <v>373</v>
      </c>
      <c r="K13" s="36" t="s">
        <v>374</v>
      </c>
      <c r="M13" s="39" t="s">
        <v>361</v>
      </c>
    </row>
    <row r="14" spans="1:13" x14ac:dyDescent="0.25">
      <c r="B14" s="40"/>
      <c r="C14" s="41"/>
      <c r="H14" t="s">
        <v>362</v>
      </c>
      <c r="I14" t="s">
        <v>363</v>
      </c>
    </row>
    <row r="15" spans="1:13" x14ac:dyDescent="0.25">
      <c r="B15" s="40" t="s">
        <v>364</v>
      </c>
      <c r="C15" t="s">
        <v>365</v>
      </c>
      <c r="D15" t="s">
        <v>366</v>
      </c>
      <c r="E15" t="s">
        <v>375</v>
      </c>
      <c r="F15" t="s">
        <v>376</v>
      </c>
      <c r="G15" t="s">
        <v>377</v>
      </c>
      <c r="H15" t="s">
        <v>378</v>
      </c>
      <c r="I15" t="s">
        <v>379</v>
      </c>
      <c r="J15" t="s">
        <v>380</v>
      </c>
      <c r="K15" t="s">
        <v>381</v>
      </c>
      <c r="M15" t="str">
        <f>RIGHT(C15,2)&amp;RIGHT(D15,2)&amp;RIGHT(E15,2)&amp;RIGHT(F15,2)&amp;RIGHT(G15,2)&amp;RIGHT(H15,2)&amp;RIGHT(I15,2)&amp;RIGHT(J15,2)&amp;RIGHT(K15,2)</f>
        <v>54410001B2A4FF0D0A</v>
      </c>
    </row>
    <row r="16" spans="1:13" x14ac:dyDescent="0.25">
      <c r="F16" t="s">
        <v>382</v>
      </c>
      <c r="G16">
        <f>HEX2DEC(RIGHT(F15,2))*256+HEX2DEC(RIGHT(G15,2))</f>
        <v>434</v>
      </c>
    </row>
    <row r="17" spans="1:13" x14ac:dyDescent="0.25">
      <c r="F17" s="42" t="s">
        <v>383</v>
      </c>
      <c r="G17" s="42">
        <f>G16/16</f>
        <v>27.125</v>
      </c>
      <c r="H17" t="s">
        <v>384</v>
      </c>
    </row>
    <row r="19" spans="1:13" ht="18.75" x14ac:dyDescent="0.3">
      <c r="A19" s="34" t="s">
        <v>385</v>
      </c>
      <c r="B19" s="12" t="s">
        <v>386</v>
      </c>
    </row>
    <row r="20" spans="1:13" x14ac:dyDescent="0.25">
      <c r="B20" s="35" t="s">
        <v>358</v>
      </c>
      <c r="C20" s="36" t="s">
        <v>166</v>
      </c>
      <c r="D20" s="36" t="s">
        <v>387</v>
      </c>
      <c r="E20" s="37" t="s">
        <v>388</v>
      </c>
      <c r="F20" s="37"/>
      <c r="G20" s="37" t="s">
        <v>360</v>
      </c>
      <c r="H20" s="38"/>
      <c r="M20" s="39" t="s">
        <v>361</v>
      </c>
    </row>
    <row r="21" spans="1:13" x14ac:dyDescent="0.25">
      <c r="B21" s="40"/>
      <c r="C21" s="41"/>
      <c r="G21" t="s">
        <v>362</v>
      </c>
      <c r="H21" t="s">
        <v>363</v>
      </c>
    </row>
    <row r="22" spans="1:13" x14ac:dyDescent="0.25">
      <c r="B22" s="40" t="s">
        <v>364</v>
      </c>
      <c r="C22" t="s">
        <v>389</v>
      </c>
      <c r="D22" t="s">
        <v>390</v>
      </c>
      <c r="E22" t="s">
        <v>391</v>
      </c>
      <c r="F22" t="s">
        <v>392</v>
      </c>
      <c r="G22" t="s">
        <v>393</v>
      </c>
      <c r="H22" t="s">
        <v>394</v>
      </c>
      <c r="M22" t="str">
        <f>RIGHT(C22,2)&amp;RIGHT(D22,2)&amp;RIGHT(E22,2)&amp;RIGHT(F22,2)&amp;RIGHT(G22,2)&amp;RIGHT(H22,2)&amp;RIGHT(I22,2)&amp;RIGHT(J22,2)&amp;RIGHT(K22,2)</f>
        <v>4177057A2695</v>
      </c>
    </row>
    <row r="24" spans="1:13" ht="18.75" x14ac:dyDescent="0.3">
      <c r="A24" s="34" t="s">
        <v>395</v>
      </c>
      <c r="B24" s="12" t="s">
        <v>396</v>
      </c>
    </row>
    <row r="25" spans="1:13" x14ac:dyDescent="0.25">
      <c r="B25" s="35" t="s">
        <v>358</v>
      </c>
      <c r="C25" s="36" t="s">
        <v>166</v>
      </c>
      <c r="D25" s="36" t="s">
        <v>397</v>
      </c>
      <c r="E25" s="37" t="s">
        <v>398</v>
      </c>
      <c r="F25" s="38"/>
      <c r="G25" s="37" t="s">
        <v>360</v>
      </c>
      <c r="H25" s="38"/>
      <c r="M25" s="39" t="s">
        <v>361</v>
      </c>
    </row>
    <row r="26" spans="1:13" x14ac:dyDescent="0.25">
      <c r="B26" s="40"/>
      <c r="C26" s="41"/>
      <c r="E26" t="s">
        <v>362</v>
      </c>
      <c r="F26" t="s">
        <v>363</v>
      </c>
      <c r="G26" t="s">
        <v>362</v>
      </c>
      <c r="H26" t="s">
        <v>363</v>
      </c>
    </row>
    <row r="27" spans="1:13" x14ac:dyDescent="0.25">
      <c r="B27" s="40" t="s">
        <v>364</v>
      </c>
      <c r="C27" t="s">
        <v>366</v>
      </c>
      <c r="D27" t="s">
        <v>399</v>
      </c>
      <c r="E27" t="s">
        <v>375</v>
      </c>
      <c r="F27" t="s">
        <v>375</v>
      </c>
      <c r="G27" t="s">
        <v>400</v>
      </c>
      <c r="H27" t="s">
        <v>401</v>
      </c>
      <c r="M27" t="str">
        <f>RIGHT(C27,2)&amp;RIGHT(D27,2)&amp;RIGHT(E27,2)&amp;RIGHT(F27,2)&amp;RIGHT(G27,2)&amp;RIGHT(H27,2)&amp;RIGHT(I27,2)&amp;RIGHT(J27,2)&amp;RIGHT(K27,2)</f>
        <v>41720000b427</v>
      </c>
    </row>
    <row r="29" spans="1:13" ht="18.75" x14ac:dyDescent="0.3">
      <c r="A29" s="34" t="s">
        <v>402</v>
      </c>
      <c r="B29" s="12" t="s">
        <v>370</v>
      </c>
    </row>
    <row r="30" spans="1:13" x14ac:dyDescent="0.25">
      <c r="B30" s="35" t="s">
        <v>358</v>
      </c>
      <c r="C30" s="36" t="s">
        <v>166</v>
      </c>
      <c r="D30" s="37" t="s">
        <v>388</v>
      </c>
      <c r="E30" s="37"/>
      <c r="F30" s="37" t="s">
        <v>360</v>
      </c>
      <c r="G30" s="37"/>
      <c r="H30" s="36" t="s">
        <v>373</v>
      </c>
      <c r="I30" s="36" t="s">
        <v>374</v>
      </c>
      <c r="J30" s="43"/>
      <c r="K30" s="43"/>
      <c r="M30" s="39" t="s">
        <v>361</v>
      </c>
    </row>
    <row r="31" spans="1:13" x14ac:dyDescent="0.25">
      <c r="B31" s="40"/>
      <c r="C31" s="41"/>
      <c r="F31" t="s">
        <v>362</v>
      </c>
      <c r="G31" t="s">
        <v>363</v>
      </c>
    </row>
    <row r="32" spans="1:13" x14ac:dyDescent="0.25">
      <c r="B32" s="40" t="s">
        <v>364</v>
      </c>
      <c r="C32" t="s">
        <v>366</v>
      </c>
      <c r="D32" t="s">
        <v>391</v>
      </c>
      <c r="E32" t="s">
        <v>392</v>
      </c>
      <c r="F32" t="s">
        <v>403</v>
      </c>
      <c r="G32" t="s">
        <v>379</v>
      </c>
      <c r="H32" t="s">
        <v>380</v>
      </c>
      <c r="I32" t="s">
        <v>381</v>
      </c>
      <c r="M32" t="str">
        <f>RIGHT(C32,2)&amp;RIGHT(D32,2)&amp;RIGHT(E32,2)&amp;RIGHT(F32,2)&amp;RIGHT(G32,2)&amp;RIGHT(H32,2)&amp;RIGHT(I32,2)&amp;RIGHT(J32,2)&amp;RIGHT(K32,2)</f>
        <v>41057AD2FF0D0A</v>
      </c>
    </row>
    <row r="33" spans="4:6" x14ac:dyDescent="0.25">
      <c r="D33" t="s">
        <v>382</v>
      </c>
      <c r="E33">
        <f>HEX2DEC(RIGHT(D32,2))*256+HEX2DEC(RIGHT(E32,2))</f>
        <v>1402</v>
      </c>
    </row>
    <row r="34" spans="4:6" x14ac:dyDescent="0.25">
      <c r="D34" s="42" t="s">
        <v>404</v>
      </c>
      <c r="E34" s="44">
        <f>E33*(293/4096)</f>
        <v>100.28955078125</v>
      </c>
      <c r="F34" t="s">
        <v>405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109375" style="34"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 x14ac:dyDescent="0.25">
      <c r="A1" s="32" t="s">
        <v>443</v>
      </c>
    </row>
    <row r="2" spans="1:1" ht="21" x14ac:dyDescent="0.35">
      <c r="A2" s="33" t="s">
        <v>444</v>
      </c>
    </row>
    <row r="4" spans="1:1" x14ac:dyDescent="0.25">
      <c r="A4" s="46" t="s">
        <v>445</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Zhengyi Yang</cp:lastModifiedBy>
  <cp:lastPrinted>2015-06-25T14:22:55Z</cp:lastPrinted>
  <dcterms:created xsi:type="dcterms:W3CDTF">2013-10-09T09:11:12Z</dcterms:created>
  <dcterms:modified xsi:type="dcterms:W3CDTF">2016-05-19T09:32:27Z</dcterms:modified>
</cp:coreProperties>
</file>