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85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Sheet1!$A$1:$L$46</definedName>
  </definedNames>
  <calcPr calcId="144525"/>
</workbook>
</file>

<file path=xl/sharedStrings.xml><?xml version="1.0" encoding="utf-8"?>
<sst xmlns="http://schemas.openxmlformats.org/spreadsheetml/2006/main" count="2352" uniqueCount="381">
  <si>
    <t>序号</t>
  </si>
  <si>
    <t>前缀</t>
  </si>
  <si>
    <t>一级类型</t>
  </si>
  <si>
    <t>二级类型</t>
  </si>
  <si>
    <t>三级类型</t>
  </si>
  <si>
    <t>四级类型</t>
  </si>
  <si>
    <t>SICODE</t>
  </si>
  <si>
    <t>SvgIconName</t>
  </si>
  <si>
    <t>格式化符</t>
  </si>
  <si>
    <t>结果</t>
  </si>
  <si>
    <t>SIC</t>
  </si>
  <si>
    <t>通道</t>
  </si>
  <si>
    <t>静态</t>
  </si>
  <si>
    <t>建筑物</t>
  </si>
  <si>
    <t>01</t>
  </si>
  <si>
    <t>其他</t>
  </si>
  <si>
    <t>00</t>
  </si>
  <si>
    <t>mapBuildingOther</t>
  </si>
  <si>
    <t>:</t>
  </si>
  <si>
    <t xml:space="preserve"> { </t>
  </si>
  <si>
    <t>enName: '</t>
  </si>
  <si>
    <t xml:space="preserve">', </t>
  </si>
  <si>
    <t>cnName: '</t>
  </si>
  <si>
    <t>' }</t>
  </si>
  <si>
    <t>,</t>
  </si>
  <si>
    <t>道路</t>
  </si>
  <si>
    <t>mapBuildingRoad</t>
  </si>
  <si>
    <t>管道</t>
  </si>
  <si>
    <t>02</t>
  </si>
  <si>
    <t>mapBuildingPiping</t>
  </si>
  <si>
    <t>楼房</t>
  </si>
  <si>
    <t>03</t>
  </si>
  <si>
    <t>mapBuildingFloor</t>
  </si>
  <si>
    <t>厂房</t>
  </si>
  <si>
    <t>04</t>
  </si>
  <si>
    <t>mapBuildingFactory</t>
  </si>
  <si>
    <t>树木</t>
  </si>
  <si>
    <t>mapPlantOtherTree</t>
  </si>
  <si>
    <t>杨树</t>
  </si>
  <si>
    <t>mapPlantPoplar</t>
  </si>
  <si>
    <t>绿化树</t>
  </si>
  <si>
    <t>mapPlantAfforestationTree</t>
  </si>
  <si>
    <t>杂树</t>
  </si>
  <si>
    <t>mapPlantWeedTree</t>
  </si>
  <si>
    <t>漂浮物</t>
  </si>
  <si>
    <t>mapFloaterOther</t>
  </si>
  <si>
    <t>高炮</t>
  </si>
  <si>
    <t>mapFloaterAntiaircraftAdvertising</t>
  </si>
  <si>
    <t>广告牌</t>
  </si>
  <si>
    <t>mapFloaterBillBoard</t>
  </si>
  <si>
    <t>气球</t>
  </si>
  <si>
    <t>mapFloaterBalloon</t>
  </si>
  <si>
    <t>充气物</t>
  </si>
  <si>
    <t>mapFloaterInflatableObject</t>
  </si>
  <si>
    <t>大棚</t>
  </si>
  <si>
    <t>05</t>
  </si>
  <si>
    <t>mapFloaterLargeGreenhouse</t>
  </si>
  <si>
    <t>沟渠</t>
  </si>
  <si>
    <t>mapRiverOther</t>
  </si>
  <si>
    <t>鱼塘</t>
  </si>
  <si>
    <t>mapRiverFish</t>
  </si>
  <si>
    <t>河流</t>
  </si>
  <si>
    <t>mapRiverDitch</t>
  </si>
  <si>
    <t>螃蟹塘</t>
  </si>
  <si>
    <t>mapRiverCrab</t>
  </si>
  <si>
    <t>龙虾塘</t>
  </si>
  <si>
    <t>mapRiverLobster</t>
  </si>
  <si>
    <t>运河</t>
  </si>
  <si>
    <t>mapRiverCannal</t>
  </si>
  <si>
    <t>废黄河</t>
  </si>
  <si>
    <t>06</t>
  </si>
  <si>
    <t>mapRiverYellowRiver</t>
  </si>
  <si>
    <t>动态</t>
  </si>
  <si>
    <t>机械</t>
  </si>
  <si>
    <t>mapMachOtherCar</t>
  </si>
  <si>
    <t>吊车</t>
  </si>
  <si>
    <t>mapMachCrane</t>
  </si>
  <si>
    <t>塔吊</t>
  </si>
  <si>
    <t>mapMachTowerCrane</t>
  </si>
  <si>
    <t>挖机</t>
  </si>
  <si>
    <t>mapMachExcavator</t>
  </si>
  <si>
    <t>货车</t>
  </si>
  <si>
    <t>mapMachTrack</t>
  </si>
  <si>
    <t>本体</t>
  </si>
  <si>
    <t>杆塔</t>
  </si>
  <si>
    <t>mapTowerOther</t>
  </si>
  <si>
    <t>基础</t>
  </si>
  <si>
    <t>mapTowerBase</t>
  </si>
  <si>
    <t>塔材</t>
  </si>
  <si>
    <t>mapTowerMaterial</t>
  </si>
  <si>
    <t>金具</t>
  </si>
  <si>
    <t>mapTowerArmourClamp</t>
  </si>
  <si>
    <t>螺栓</t>
  </si>
  <si>
    <t>mapTowerBolt</t>
  </si>
  <si>
    <t>监测</t>
  </si>
  <si>
    <t>mapMonitorOther</t>
  </si>
  <si>
    <t>图像监控</t>
  </si>
  <si>
    <t>mapMonitorPicture</t>
  </si>
  <si>
    <t>视频监控</t>
  </si>
  <si>
    <t>mapMonitorVideo</t>
  </si>
  <si>
    <t>故障监测仪</t>
  </si>
  <si>
    <t>mapMonitorFault</t>
  </si>
  <si>
    <t>标识牌</t>
  </si>
  <si>
    <t>mapSignOtherBoard</t>
  </si>
  <si>
    <t>高压警示牌</t>
  </si>
  <si>
    <t>mapSignHighVoltageWarning</t>
  </si>
  <si>
    <t>禁止施工牌</t>
  </si>
  <si>
    <t>mapSignProhibitionOfConstruction</t>
  </si>
  <si>
    <t>钓鱼牌</t>
  </si>
  <si>
    <t>mapSignNoFishing</t>
  </si>
  <si>
    <t>保护</t>
  </si>
  <si>
    <t>mapProtectOther</t>
  </si>
  <si>
    <t>防撞墩</t>
  </si>
  <si>
    <t>mapProtectCrashBearer</t>
  </si>
  <si>
    <t>防撞围栏</t>
  </si>
  <si>
    <t>mapProtectCrashBarrier</t>
  </si>
  <si>
    <t>围栏</t>
  </si>
  <si>
    <t>mapProtectRail</t>
  </si>
  <si>
    <t>限高架</t>
  </si>
  <si>
    <t>mapProtectHeightLimit</t>
  </si>
  <si>
    <t>原始坐标X</t>
  </si>
  <si>
    <t>原始坐标Y</t>
  </si>
  <si>
    <t>偏移量</t>
  </si>
  <si>
    <t>纠正坐标X</t>
  </si>
  <si>
    <t>纠正坐标Y</t>
  </si>
  <si>
    <t>Id</t>
  </si>
  <si>
    <t>合并</t>
  </si>
  <si>
    <t>详情</t>
  </si>
  <si>
    <t>备注</t>
  </si>
  <si>
    <t>创建时间</t>
  </si>
  <si>
    <t>修改时间</t>
  </si>
  <si>
    <t>删除时间</t>
  </si>
  <si>
    <t>登记时间</t>
  </si>
  <si>
    <t>开始时间</t>
  </si>
  <si>
    <t>结束时间</t>
  </si>
  <si>
    <t>设备主人</t>
  </si>
  <si>
    <t>标志英文名</t>
  </si>
  <si>
    <t>标志中文名</t>
  </si>
  <si>
    <t xml:space="preserve">, </t>
  </si>
  <si>
    <t>MARKER</t>
  </si>
  <si>
    <t xml:space="preserve">{ </t>
  </si>
  <si>
    <t>id</t>
  </si>
  <si>
    <t xml:space="preserve">: </t>
  </si>
  <si>
    <t>'1'</t>
  </si>
  <si>
    <t>position</t>
  </si>
  <si>
    <t>[</t>
  </si>
  <si>
    <t>]</t>
  </si>
  <si>
    <t>SICCode</t>
  </si>
  <si>
    <t>'</t>
  </si>
  <si>
    <t>SIC110401</t>
  </si>
  <si>
    <t>extData</t>
  </si>
  <si>
    <t>detail</t>
  </si>
  <si>
    <t>'挖机施工'</t>
  </si>
  <si>
    <t>remark</t>
  </si>
  <si>
    <t>'备注'</t>
  </si>
  <si>
    <t xml:space="preserve"> }, </t>
  </si>
  <si>
    <t>createTime</t>
  </si>
  <si>
    <t>'2019-01-25 08:23:01'</t>
  </si>
  <si>
    <t>modifyTime</t>
  </si>
  <si>
    <t>'2019-01-25 13:23:01'</t>
  </si>
  <si>
    <t>deleteTime</t>
  </si>
  <si>
    <t>'2019-01-26 15:23:01'</t>
  </si>
  <si>
    <t>registerTime</t>
  </si>
  <si>
    <t>'2019-01-25 09:23:01'</t>
  </si>
  <si>
    <t>startTime</t>
  </si>
  <si>
    <t>'2019-01-25 10:23:01'</t>
  </si>
  <si>
    <t>endTime</t>
  </si>
  <si>
    <t>'2019-01-25 18:23:01'</t>
  </si>
  <si>
    <t>deviceOwner</t>
  </si>
  <si>
    <t>'syy'</t>
  </si>
  <si>
    <t xml:space="preserve"> },</t>
  </si>
  <si>
    <t>enName</t>
  </si>
  <si>
    <t>cnName</t>
  </si>
  <si>
    <t>contentRender</t>
  </si>
  <si>
    <t>events</t>
  </si>
  <si>
    <t>visible</t>
  </si>
  <si>
    <t>draggable</t>
  </si>
  <si>
    <t>'2'</t>
  </si>
  <si>
    <t>SIC110402</t>
  </si>
  <si>
    <t>'2019-01-25 08:23:02'</t>
  </si>
  <si>
    <t>'2019-01-25 13:23:02'</t>
  </si>
  <si>
    <t>'2019-01-26 15:23:02'</t>
  </si>
  <si>
    <t>'2019-01-25 09:23:02'</t>
  </si>
  <si>
    <t>'2019-01-25 10:23:02'</t>
  </si>
  <si>
    <t>'2019-01-25 18:23:02'</t>
  </si>
  <si>
    <t>'3'</t>
  </si>
  <si>
    <t>SIC110403</t>
  </si>
  <si>
    <t>'2019-01-25 08:23:03'</t>
  </si>
  <si>
    <t>'2019-01-25 13:23:03'</t>
  </si>
  <si>
    <t>'2019-01-26 15:23:03'</t>
  </si>
  <si>
    <t>'2019-01-25 09:23:03'</t>
  </si>
  <si>
    <t>'2019-01-25 10:23:03'</t>
  </si>
  <si>
    <t>'2019-01-25 18:23:03'</t>
  </si>
  <si>
    <t>'4'</t>
  </si>
  <si>
    <t>SIC110404</t>
  </si>
  <si>
    <t>'2019-01-25 08:23:04'</t>
  </si>
  <si>
    <t>'2019-01-25 13:23:04'</t>
  </si>
  <si>
    <t>'2019-01-26 15:23:04'</t>
  </si>
  <si>
    <t>'2019-01-25 09:23:04'</t>
  </si>
  <si>
    <t>'2019-01-25 10:23:04'</t>
  </si>
  <si>
    <t>'2019-01-25 18:23:04'</t>
  </si>
  <si>
    <t>'5'</t>
  </si>
  <si>
    <t>SIC110405</t>
  </si>
  <si>
    <t>'2019-01-25 08:23:05'</t>
  </si>
  <si>
    <t>'2019-01-25 13:23:05'</t>
  </si>
  <si>
    <t>'2019-01-26 15:23:05'</t>
  </si>
  <si>
    <t>'2019-01-25 09:23:05'</t>
  </si>
  <si>
    <t>'2019-01-25 10:23:05'</t>
  </si>
  <si>
    <t>'2019-01-25 18:23:05'</t>
  </si>
  <si>
    <t>'6'</t>
  </si>
  <si>
    <t>SIC110406</t>
  </si>
  <si>
    <t>'2019-01-25 08:23:06'</t>
  </si>
  <si>
    <t>'2019-01-25 13:23:06'</t>
  </si>
  <si>
    <t>'2019-01-26 15:23:06'</t>
  </si>
  <si>
    <t>'2019-01-25 09:23:06'</t>
  </si>
  <si>
    <t>'2019-01-25 10:23:06'</t>
  </si>
  <si>
    <t>'2019-01-25 18:23:06'</t>
  </si>
  <si>
    <t>'7'</t>
  </si>
  <si>
    <t>SIC120100</t>
  </si>
  <si>
    <t>'2019-01-25 08:23:07'</t>
  </si>
  <si>
    <t>'2019-01-25 13:23:07'</t>
  </si>
  <si>
    <t>'2019-01-26 15:23:07'</t>
  </si>
  <si>
    <t>'2019-01-25 09:23:07'</t>
  </si>
  <si>
    <t>'2019-01-25 10:23:07'</t>
  </si>
  <si>
    <t>'2019-01-25 18:23:07'</t>
  </si>
  <si>
    <t>'8'</t>
  </si>
  <si>
    <t>SIC120101</t>
  </si>
  <si>
    <t>'2019-01-25 08:23:08'</t>
  </si>
  <si>
    <t>'2019-01-25 13:23:08'</t>
  </si>
  <si>
    <t>'2019-01-26 15:23:08'</t>
  </si>
  <si>
    <t>'2019-01-25 09:23:08'</t>
  </si>
  <si>
    <t>'2019-01-25 10:23:08'</t>
  </si>
  <si>
    <t>'2019-01-25 18:23:08'</t>
  </si>
  <si>
    <t>'9'</t>
  </si>
  <si>
    <t>SIC120102</t>
  </si>
  <si>
    <t>'2019-01-25 08:23:09'</t>
  </si>
  <si>
    <t>'2019-01-25 13:23:09'</t>
  </si>
  <si>
    <t>'2019-01-26 15:23:09'</t>
  </si>
  <si>
    <t>'2019-01-25 09:23:09'</t>
  </si>
  <si>
    <t>'2019-01-25 10:23:09'</t>
  </si>
  <si>
    <t>'2019-01-25 18:23:09'</t>
  </si>
  <si>
    <t>'10'</t>
  </si>
  <si>
    <t>SIC120103</t>
  </si>
  <si>
    <t>'2019-01-25 08:23:10'</t>
  </si>
  <si>
    <t>'2019-01-25 13:23:10'</t>
  </si>
  <si>
    <t>'2019-01-26 15:23:10'</t>
  </si>
  <si>
    <t>'2019-01-25 09:23:10'</t>
  </si>
  <si>
    <t>'2019-01-25 10:23:10'</t>
  </si>
  <si>
    <t>'2019-01-25 18:23:10'</t>
  </si>
  <si>
    <t>'11'</t>
  </si>
  <si>
    <t>SIC120104</t>
  </si>
  <si>
    <t>'2019-01-25 08:23:11'</t>
  </si>
  <si>
    <t>'2019-01-25 13:23:11'</t>
  </si>
  <si>
    <t>'2019-01-26 15:23:11'</t>
  </si>
  <si>
    <t>'2019-01-25 09:23:11'</t>
  </si>
  <si>
    <t>'2019-01-25 10:23:11'</t>
  </si>
  <si>
    <t>'2019-01-25 18:23:11'</t>
  </si>
  <si>
    <t>'12'</t>
  </si>
  <si>
    <t>SIC210100</t>
  </si>
  <si>
    <t>'2019-01-25 08:23:12'</t>
  </si>
  <si>
    <t>'2019-01-25 13:23:12'</t>
  </si>
  <si>
    <t>'2019-01-26 15:23:12'</t>
  </si>
  <si>
    <t>'2019-01-25 09:23:12'</t>
  </si>
  <si>
    <t>'2019-01-25 10:23:12'</t>
  </si>
  <si>
    <t>'2019-01-25 18:23:12'</t>
  </si>
  <si>
    <t>'13'</t>
  </si>
  <si>
    <t>SIC210101</t>
  </si>
  <si>
    <t>'2019-01-25 08:23:13'</t>
  </si>
  <si>
    <t>'2019-01-25 13:23:13'</t>
  </si>
  <si>
    <t>'2019-01-26 15:23:13'</t>
  </si>
  <si>
    <t>'2019-01-25 09:23:13'</t>
  </si>
  <si>
    <t>'2019-01-25 10:23:13'</t>
  </si>
  <si>
    <t>'2019-01-25 18:23:13'</t>
  </si>
  <si>
    <t>'14'</t>
  </si>
  <si>
    <t>SIC210202</t>
  </si>
  <si>
    <t>'2019-01-25 08:23:14'</t>
  </si>
  <si>
    <t>'2019-01-25 13:23:14'</t>
  </si>
  <si>
    <t>'2019-01-26 15:23:14'</t>
  </si>
  <si>
    <t>'2019-01-25 09:23:14'</t>
  </si>
  <si>
    <t>'2019-01-25 10:23:14'</t>
  </si>
  <si>
    <t>'2019-01-25 18:23:14'</t>
  </si>
  <si>
    <t>'15'</t>
  </si>
  <si>
    <t>SIC210303</t>
  </si>
  <si>
    <t>'2019-01-25 08:23:15'</t>
  </si>
  <si>
    <t>'2019-01-25 13:23:15'</t>
  </si>
  <si>
    <t>'2019-01-26 15:23:15'</t>
  </si>
  <si>
    <t>'2019-01-25 09:23:15'</t>
  </si>
  <si>
    <t>'2019-01-25 10:23:15'</t>
  </si>
  <si>
    <t>'2019-01-25 18:23:15'</t>
  </si>
  <si>
    <t>'16'</t>
  </si>
  <si>
    <t>SIC210404</t>
  </si>
  <si>
    <t>'2019-01-25 08:23:16'</t>
  </si>
  <si>
    <t>'2019-01-25 13:23:16'</t>
  </si>
  <si>
    <t>'2019-01-26 15:23:16'</t>
  </si>
  <si>
    <t>'2019-01-25 09:23:16'</t>
  </si>
  <si>
    <t>'2019-01-25 10:23:16'</t>
  </si>
  <si>
    <t>'2019-01-25 18:23:16'</t>
  </si>
  <si>
    <t>'17'</t>
  </si>
  <si>
    <t>SIC220100</t>
  </si>
  <si>
    <t>'2019-01-25 08:23:17'</t>
  </si>
  <si>
    <t>'2019-01-25 13:23:17'</t>
  </si>
  <si>
    <t>'2019-01-26 15:23:17'</t>
  </si>
  <si>
    <t>'2019-01-25 09:23:17'</t>
  </si>
  <si>
    <t>'2019-01-25 10:23:17'</t>
  </si>
  <si>
    <t>'2019-01-25 18:23:17'</t>
  </si>
  <si>
    <t>'18'</t>
  </si>
  <si>
    <t>SIC220101</t>
  </si>
  <si>
    <t>'2019-01-25 08:23:18'</t>
  </si>
  <si>
    <t>'2019-01-25 13:23:18'</t>
  </si>
  <si>
    <t>'2019-01-26 15:23:18'</t>
  </si>
  <si>
    <t>'2019-01-25 09:23:18'</t>
  </si>
  <si>
    <t>'2019-01-25 10:23:18'</t>
  </si>
  <si>
    <t>'2019-01-25 18:23:18'</t>
  </si>
  <si>
    <t>'19'</t>
  </si>
  <si>
    <t>SIC220102</t>
  </si>
  <si>
    <t>'2019-01-25 08:23:19'</t>
  </si>
  <si>
    <t>'2019-01-25 13:23:19'</t>
  </si>
  <si>
    <t>'2019-01-26 15:23:19'</t>
  </si>
  <si>
    <t>'2019-01-25 09:23:19'</t>
  </si>
  <si>
    <t>'2019-01-25 10:23:19'</t>
  </si>
  <si>
    <t>'2019-01-25 18:23:19'</t>
  </si>
  <si>
    <t>'20'</t>
  </si>
  <si>
    <t>SIC220103</t>
  </si>
  <si>
    <t>'2019-01-25 08:23:20'</t>
  </si>
  <si>
    <t>'2019-01-25 13:23:20'</t>
  </si>
  <si>
    <t>'2019-01-26 15:23:20'</t>
  </si>
  <si>
    <t>'2019-01-25 09:23:20'</t>
  </si>
  <si>
    <t>'2019-01-25 10:23:20'</t>
  </si>
  <si>
    <t>'2019-01-25 18:23:20'</t>
  </si>
  <si>
    <t>'21'</t>
  </si>
  <si>
    <t>SIC220200</t>
  </si>
  <si>
    <t>'2019-01-25 08:23:21'</t>
  </si>
  <si>
    <t>'2019-01-25 13:23:21'</t>
  </si>
  <si>
    <t>'2019-01-26 15:23:21'</t>
  </si>
  <si>
    <t>'2019-01-25 09:23:21'</t>
  </si>
  <si>
    <t>'2019-01-25 10:23:21'</t>
  </si>
  <si>
    <t>'2019-01-25 18:23:21'</t>
  </si>
  <si>
    <t>'22'</t>
  </si>
  <si>
    <t>SIC220201</t>
  </si>
  <si>
    <t>'2019-01-25 08:23:22'</t>
  </si>
  <si>
    <t>'2019-01-25 13:23:22'</t>
  </si>
  <si>
    <t>'2019-01-26 15:23:22'</t>
  </si>
  <si>
    <t>'2019-01-25 09:23:22'</t>
  </si>
  <si>
    <t>'2019-01-25 10:23:22'</t>
  </si>
  <si>
    <t>'2019-01-25 18:23:22'</t>
  </si>
  <si>
    <t>'23'</t>
  </si>
  <si>
    <t>SIC220202</t>
  </si>
  <si>
    <t>'2019-01-25 08:23:23'</t>
  </si>
  <si>
    <t>'2019-01-25 13:23:23'</t>
  </si>
  <si>
    <t>'2019-01-26 15:23:23'</t>
  </si>
  <si>
    <t>'2019-01-25 09:23:23'</t>
  </si>
  <si>
    <t>'2019-01-25 10:23:23'</t>
  </si>
  <si>
    <t>'2019-01-25 18:23:23'</t>
  </si>
  <si>
    <t>'24'</t>
  </si>
  <si>
    <t>SIC220203</t>
  </si>
  <si>
    <t>'2019-01-25 08:23:24'</t>
  </si>
  <si>
    <t>'2019-01-25 13:23:24'</t>
  </si>
  <si>
    <t>'2019-01-26 15:23:24'</t>
  </si>
  <si>
    <t>'2019-01-25 09:23:24'</t>
  </si>
  <si>
    <t>'2019-01-25 10:23:24'</t>
  </si>
  <si>
    <t>'2019-01-25 18:23:24'</t>
  </si>
  <si>
    <t>'25'</t>
  </si>
  <si>
    <t>SIC220300</t>
  </si>
  <si>
    <t>'2019-01-25 08:23:25'</t>
  </si>
  <si>
    <t>'2019-01-25 13:23:25'</t>
  </si>
  <si>
    <t>'2019-01-26 15:23:25'</t>
  </si>
  <si>
    <t>'2019-01-25 09:23:25'</t>
  </si>
  <si>
    <t>'2019-01-25 10:23:25'</t>
  </si>
  <si>
    <t>'2019-01-25 18:23:25'</t>
  </si>
  <si>
    <t>'26'</t>
  </si>
  <si>
    <t>SIC220301</t>
  </si>
  <si>
    <t>'2019-01-25 08:23:26'</t>
  </si>
  <si>
    <t>'2019-01-25 13:23:26'</t>
  </si>
  <si>
    <t>'2019-01-26 15:23:26'</t>
  </si>
  <si>
    <t>'2019-01-25 09:23:26'</t>
  </si>
  <si>
    <t>'2019-01-25 10:23:26'</t>
  </si>
  <si>
    <t>'2019-01-25 18:23:26'</t>
  </si>
  <si>
    <t>K</t>
  </si>
  <si>
    <t>L</t>
  </si>
  <si>
    <t>M</t>
  </si>
  <si>
    <t>BN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</si>
</sst>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.5"/>
      <color rgb="FF6089B4"/>
      <name val="宋体"/>
      <charset val="134"/>
      <scheme val="minor"/>
    </font>
    <font>
      <sz val="10.5"/>
      <color rgb="FFCE67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6"/>
  <sheetViews>
    <sheetView workbookViewId="0">
      <selection activeCell="L40" sqref="L40"/>
    </sheetView>
  </sheetViews>
  <sheetFormatPr defaultColWidth="9" defaultRowHeight="12.75"/>
  <cols>
    <col min="1" max="8" width="9" style="1"/>
    <col min="9" max="9" width="12.5" style="1" customWidth="1"/>
    <col min="10" max="10" width="9" style="1"/>
    <col min="11" max="11" width="15.5" style="1" customWidth="1"/>
    <col min="12" max="12" width="39.5" style="1" customWidth="1"/>
    <col min="13" max="13" width="7.625" customWidth="1"/>
    <col min="14" max="15" width="5" customWidth="1"/>
    <col min="16" max="16" width="10.375" customWidth="1"/>
    <col min="17" max="17" width="4.125" customWidth="1"/>
    <col min="18" max="18" width="10.75" customWidth="1"/>
    <col min="19" max="19" width="9.125" customWidth="1"/>
    <col min="20" max="20" width="4.5" customWidth="1"/>
    <col min="21" max="21" width="72.375" customWidth="1"/>
    <col min="22" max="22" width="27.25" customWidth="1"/>
  </cols>
  <sheetData>
    <row r="1" ht="33" customHeight="1" spans="1:21">
      <c r="A1" s="4" t="s">
        <v>0</v>
      </c>
      <c r="B1" s="4" t="s">
        <v>1</v>
      </c>
      <c r="C1" s="4" t="s">
        <v>2</v>
      </c>
      <c r="D1" s="4"/>
      <c r="E1" s="4" t="s">
        <v>3</v>
      </c>
      <c r="F1" s="4"/>
      <c r="G1" s="4" t="s">
        <v>4</v>
      </c>
      <c r="H1" s="4"/>
      <c r="I1" s="4" t="s">
        <v>5</v>
      </c>
      <c r="J1" s="4"/>
      <c r="K1" s="4" t="s">
        <v>6</v>
      </c>
      <c r="L1" s="4" t="s">
        <v>7</v>
      </c>
      <c r="N1" s="1" t="s">
        <v>8</v>
      </c>
      <c r="O1" s="1"/>
      <c r="P1" s="1"/>
      <c r="Q1" s="1"/>
      <c r="R1" s="1"/>
      <c r="S1" s="1"/>
      <c r="T1" s="1"/>
      <c r="U1" s="1" t="s">
        <v>9</v>
      </c>
    </row>
    <row r="2" spans="1:21">
      <c r="A2" s="4">
        <v>1</v>
      </c>
      <c r="B2" s="4" t="s">
        <v>10</v>
      </c>
      <c r="C2" s="4" t="s">
        <v>11</v>
      </c>
      <c r="D2" s="4">
        <v>1</v>
      </c>
      <c r="E2" s="4" t="s">
        <v>12</v>
      </c>
      <c r="F2" s="4">
        <v>1</v>
      </c>
      <c r="G2" s="4" t="s">
        <v>13</v>
      </c>
      <c r="H2" s="4" t="s">
        <v>14</v>
      </c>
      <c r="I2" s="4" t="s">
        <v>15</v>
      </c>
      <c r="J2" s="7" t="s">
        <v>16</v>
      </c>
      <c r="K2" s="4" t="str">
        <f t="shared" ref="K2:K16" si="0">B2&amp;D2&amp;F2&amp;H2&amp;J2</f>
        <v>SIC110100</v>
      </c>
      <c r="L2" s="4" t="s">
        <v>17</v>
      </c>
      <c r="N2" s="6" t="s">
        <v>18</v>
      </c>
      <c r="O2" s="6" t="s">
        <v>19</v>
      </c>
      <c r="P2" s="6" t="s">
        <v>20</v>
      </c>
      <c r="Q2" s="8" t="s">
        <v>21</v>
      </c>
      <c r="R2" s="6" t="s">
        <v>22</v>
      </c>
      <c r="S2" s="8" t="s">
        <v>23</v>
      </c>
      <c r="T2" s="6" t="s">
        <v>24</v>
      </c>
      <c r="U2" s="6" t="str">
        <f>K2&amp;N2&amp;O2&amp;P2&amp;L2&amp;Q2&amp;R2&amp;I2&amp;S2&amp;T2</f>
        <v>SIC110100: { enName: 'mapBuildingOther', cnName: '其他' },</v>
      </c>
    </row>
    <row r="3" spans="1:21">
      <c r="A3" s="4">
        <v>2</v>
      </c>
      <c r="B3" s="4" t="s">
        <v>10</v>
      </c>
      <c r="C3" s="4" t="s">
        <v>11</v>
      </c>
      <c r="D3" s="4">
        <v>1</v>
      </c>
      <c r="E3" s="4" t="s">
        <v>12</v>
      </c>
      <c r="F3" s="4">
        <v>1</v>
      </c>
      <c r="G3" s="4" t="s">
        <v>13</v>
      </c>
      <c r="H3" s="4" t="s">
        <v>14</v>
      </c>
      <c r="I3" s="4" t="s">
        <v>25</v>
      </c>
      <c r="J3" s="4" t="s">
        <v>14</v>
      </c>
      <c r="K3" s="4" t="str">
        <f t="shared" si="0"/>
        <v>SIC110101</v>
      </c>
      <c r="L3" s="4" t="s">
        <v>26</v>
      </c>
      <c r="N3" s="6" t="s">
        <v>18</v>
      </c>
      <c r="O3" s="6" t="s">
        <v>19</v>
      </c>
      <c r="P3" s="6" t="s">
        <v>20</v>
      </c>
      <c r="Q3" s="8" t="s">
        <v>21</v>
      </c>
      <c r="R3" s="6" t="s">
        <v>22</v>
      </c>
      <c r="S3" s="8" t="s">
        <v>23</v>
      </c>
      <c r="T3" s="6" t="s">
        <v>24</v>
      </c>
      <c r="U3" s="6" t="str">
        <f t="shared" ref="U3:U46" si="1">K3&amp;N3&amp;O3&amp;P3&amp;L3&amp;Q3&amp;R3&amp;I3&amp;S3&amp;T3</f>
        <v>SIC110101: { enName: 'mapBuildingRoad', cnName: '道路' },</v>
      </c>
    </row>
    <row r="4" spans="1:21">
      <c r="A4" s="4">
        <v>3</v>
      </c>
      <c r="B4" s="4" t="s">
        <v>10</v>
      </c>
      <c r="C4" s="4" t="s">
        <v>11</v>
      </c>
      <c r="D4" s="4">
        <v>1</v>
      </c>
      <c r="E4" s="4" t="s">
        <v>12</v>
      </c>
      <c r="F4" s="4">
        <v>1</v>
      </c>
      <c r="G4" s="4" t="s">
        <v>13</v>
      </c>
      <c r="H4" s="4" t="s">
        <v>14</v>
      </c>
      <c r="I4" s="4" t="s">
        <v>27</v>
      </c>
      <c r="J4" s="4" t="s">
        <v>28</v>
      </c>
      <c r="K4" s="4" t="str">
        <f t="shared" si="0"/>
        <v>SIC110102</v>
      </c>
      <c r="L4" s="4" t="s">
        <v>29</v>
      </c>
      <c r="N4" s="6" t="s">
        <v>18</v>
      </c>
      <c r="O4" s="6" t="s">
        <v>19</v>
      </c>
      <c r="P4" s="6" t="s">
        <v>20</v>
      </c>
      <c r="Q4" s="8" t="s">
        <v>21</v>
      </c>
      <c r="R4" s="6" t="s">
        <v>22</v>
      </c>
      <c r="S4" s="8" t="s">
        <v>23</v>
      </c>
      <c r="T4" s="6" t="s">
        <v>24</v>
      </c>
      <c r="U4" s="6" t="str">
        <f t="shared" si="1"/>
        <v>SIC110102: { enName: 'mapBuildingPiping', cnName: '管道' },</v>
      </c>
    </row>
    <row r="5" spans="1:21">
      <c r="A5" s="4">
        <v>4</v>
      </c>
      <c r="B5" s="4" t="s">
        <v>10</v>
      </c>
      <c r="C5" s="4" t="s">
        <v>11</v>
      </c>
      <c r="D5" s="4">
        <v>1</v>
      </c>
      <c r="E5" s="4" t="s">
        <v>12</v>
      </c>
      <c r="F5" s="4">
        <v>1</v>
      </c>
      <c r="G5" s="4" t="s">
        <v>13</v>
      </c>
      <c r="H5" s="4" t="s">
        <v>14</v>
      </c>
      <c r="I5" s="4" t="s">
        <v>30</v>
      </c>
      <c r="J5" s="4" t="s">
        <v>31</v>
      </c>
      <c r="K5" s="4" t="str">
        <f t="shared" si="0"/>
        <v>SIC110103</v>
      </c>
      <c r="L5" s="4" t="s">
        <v>32</v>
      </c>
      <c r="N5" s="6" t="s">
        <v>18</v>
      </c>
      <c r="O5" s="6" t="s">
        <v>19</v>
      </c>
      <c r="P5" s="6" t="s">
        <v>20</v>
      </c>
      <c r="Q5" s="8" t="s">
        <v>21</v>
      </c>
      <c r="R5" s="6" t="s">
        <v>22</v>
      </c>
      <c r="S5" s="8" t="s">
        <v>23</v>
      </c>
      <c r="T5" s="6" t="s">
        <v>24</v>
      </c>
      <c r="U5" s="6" t="str">
        <f t="shared" si="1"/>
        <v>SIC110103: { enName: 'mapBuildingFloor', cnName: '楼房' },</v>
      </c>
    </row>
    <row r="6" spans="1:21">
      <c r="A6" s="4">
        <v>5</v>
      </c>
      <c r="B6" s="4" t="s">
        <v>10</v>
      </c>
      <c r="C6" s="4" t="s">
        <v>11</v>
      </c>
      <c r="D6" s="4">
        <v>1</v>
      </c>
      <c r="E6" s="4" t="s">
        <v>12</v>
      </c>
      <c r="F6" s="4">
        <v>1</v>
      </c>
      <c r="G6" s="4" t="s">
        <v>13</v>
      </c>
      <c r="H6" s="4" t="s">
        <v>14</v>
      </c>
      <c r="I6" s="4" t="s">
        <v>33</v>
      </c>
      <c r="J6" s="4" t="s">
        <v>34</v>
      </c>
      <c r="K6" s="4" t="str">
        <f t="shared" si="0"/>
        <v>SIC110104</v>
      </c>
      <c r="L6" s="4" t="s">
        <v>35</v>
      </c>
      <c r="N6" s="6" t="s">
        <v>18</v>
      </c>
      <c r="O6" s="6" t="s">
        <v>19</v>
      </c>
      <c r="P6" s="6" t="s">
        <v>20</v>
      </c>
      <c r="Q6" s="8" t="s">
        <v>21</v>
      </c>
      <c r="R6" s="6" t="s">
        <v>22</v>
      </c>
      <c r="S6" s="8" t="s">
        <v>23</v>
      </c>
      <c r="T6" s="6" t="s">
        <v>24</v>
      </c>
      <c r="U6" s="6" t="str">
        <f t="shared" si="1"/>
        <v>SIC110104: { enName: 'mapBuildingFactory', cnName: '厂房' },</v>
      </c>
    </row>
    <row r="7" spans="1:21">
      <c r="A7" s="4">
        <v>6</v>
      </c>
      <c r="B7" s="4" t="s">
        <v>10</v>
      </c>
      <c r="C7" s="4" t="s">
        <v>11</v>
      </c>
      <c r="D7" s="4">
        <v>1</v>
      </c>
      <c r="E7" s="4" t="s">
        <v>12</v>
      </c>
      <c r="F7" s="4">
        <v>1</v>
      </c>
      <c r="G7" s="4" t="s">
        <v>36</v>
      </c>
      <c r="H7" s="4" t="s">
        <v>28</v>
      </c>
      <c r="I7" s="4" t="s">
        <v>15</v>
      </c>
      <c r="J7" s="7" t="s">
        <v>16</v>
      </c>
      <c r="K7" s="4" t="str">
        <f t="shared" si="0"/>
        <v>SIC110200</v>
      </c>
      <c r="L7" s="4" t="s">
        <v>37</v>
      </c>
      <c r="N7" s="6" t="s">
        <v>18</v>
      </c>
      <c r="O7" s="6" t="s">
        <v>19</v>
      </c>
      <c r="P7" s="6" t="s">
        <v>20</v>
      </c>
      <c r="Q7" s="8" t="s">
        <v>21</v>
      </c>
      <c r="R7" s="6" t="s">
        <v>22</v>
      </c>
      <c r="S7" s="8" t="s">
        <v>23</v>
      </c>
      <c r="T7" s="6" t="s">
        <v>24</v>
      </c>
      <c r="U7" s="6" t="str">
        <f t="shared" si="1"/>
        <v>SIC110200: { enName: 'mapPlantOtherTree', cnName: '其他' },</v>
      </c>
    </row>
    <row r="8" spans="1:21">
      <c r="A8" s="4">
        <v>7</v>
      </c>
      <c r="B8" s="4" t="s">
        <v>10</v>
      </c>
      <c r="C8" s="4" t="s">
        <v>11</v>
      </c>
      <c r="D8" s="4">
        <v>1</v>
      </c>
      <c r="E8" s="4" t="s">
        <v>12</v>
      </c>
      <c r="F8" s="4">
        <v>1</v>
      </c>
      <c r="G8" s="4" t="s">
        <v>36</v>
      </c>
      <c r="H8" s="4" t="s">
        <v>28</v>
      </c>
      <c r="I8" s="4" t="s">
        <v>38</v>
      </c>
      <c r="J8" s="7" t="s">
        <v>14</v>
      </c>
      <c r="K8" s="4" t="str">
        <f t="shared" si="0"/>
        <v>SIC110201</v>
      </c>
      <c r="L8" s="4" t="s">
        <v>39</v>
      </c>
      <c r="N8" s="6" t="s">
        <v>18</v>
      </c>
      <c r="O8" s="6" t="s">
        <v>19</v>
      </c>
      <c r="P8" s="6" t="s">
        <v>20</v>
      </c>
      <c r="Q8" s="8" t="s">
        <v>21</v>
      </c>
      <c r="R8" s="6" t="s">
        <v>22</v>
      </c>
      <c r="S8" s="8" t="s">
        <v>23</v>
      </c>
      <c r="T8" s="6" t="s">
        <v>24</v>
      </c>
      <c r="U8" s="6" t="str">
        <f t="shared" si="1"/>
        <v>SIC110201: { enName: 'mapPlantPoplar', cnName: '杨树' },</v>
      </c>
    </row>
    <row r="9" spans="1:21">
      <c r="A9" s="4">
        <v>8</v>
      </c>
      <c r="B9" s="4" t="s">
        <v>10</v>
      </c>
      <c r="C9" s="4" t="s">
        <v>11</v>
      </c>
      <c r="D9" s="4">
        <v>1</v>
      </c>
      <c r="E9" s="4" t="s">
        <v>12</v>
      </c>
      <c r="F9" s="4">
        <v>1</v>
      </c>
      <c r="G9" s="4" t="s">
        <v>36</v>
      </c>
      <c r="H9" s="4" t="s">
        <v>28</v>
      </c>
      <c r="I9" s="4" t="s">
        <v>40</v>
      </c>
      <c r="J9" s="7" t="s">
        <v>28</v>
      </c>
      <c r="K9" s="4" t="str">
        <f t="shared" si="0"/>
        <v>SIC110202</v>
      </c>
      <c r="L9" s="4" t="s">
        <v>41</v>
      </c>
      <c r="N9" s="6" t="s">
        <v>18</v>
      </c>
      <c r="O9" s="6" t="s">
        <v>19</v>
      </c>
      <c r="P9" s="6" t="s">
        <v>20</v>
      </c>
      <c r="Q9" s="8" t="s">
        <v>21</v>
      </c>
      <c r="R9" s="6" t="s">
        <v>22</v>
      </c>
      <c r="S9" s="8" t="s">
        <v>23</v>
      </c>
      <c r="T9" s="6" t="s">
        <v>24</v>
      </c>
      <c r="U9" s="6" t="str">
        <f t="shared" si="1"/>
        <v>SIC110202: { enName: 'mapPlantAfforestationTree', cnName: '绿化树' },</v>
      </c>
    </row>
    <row r="10" spans="1:21">
      <c r="A10" s="4">
        <v>9</v>
      </c>
      <c r="B10" s="4" t="s">
        <v>10</v>
      </c>
      <c r="C10" s="4" t="s">
        <v>11</v>
      </c>
      <c r="D10" s="4">
        <v>1</v>
      </c>
      <c r="E10" s="4" t="s">
        <v>12</v>
      </c>
      <c r="F10" s="4">
        <v>1</v>
      </c>
      <c r="G10" s="4" t="s">
        <v>36</v>
      </c>
      <c r="H10" s="4" t="s">
        <v>28</v>
      </c>
      <c r="I10" s="4" t="s">
        <v>42</v>
      </c>
      <c r="J10" s="7" t="s">
        <v>31</v>
      </c>
      <c r="K10" s="4" t="str">
        <f t="shared" si="0"/>
        <v>SIC110203</v>
      </c>
      <c r="L10" s="4" t="s">
        <v>43</v>
      </c>
      <c r="N10" s="6" t="s">
        <v>18</v>
      </c>
      <c r="O10" s="6" t="s">
        <v>19</v>
      </c>
      <c r="P10" s="6" t="s">
        <v>20</v>
      </c>
      <c r="Q10" s="8" t="s">
        <v>21</v>
      </c>
      <c r="R10" s="6" t="s">
        <v>22</v>
      </c>
      <c r="S10" s="8" t="s">
        <v>23</v>
      </c>
      <c r="T10" s="6" t="s">
        <v>24</v>
      </c>
      <c r="U10" s="6" t="str">
        <f t="shared" si="1"/>
        <v>SIC110203: { enName: 'mapPlantWeedTree', cnName: '杂树' },</v>
      </c>
    </row>
    <row r="11" spans="1:21">
      <c r="A11" s="4">
        <v>10</v>
      </c>
      <c r="B11" s="4" t="s">
        <v>10</v>
      </c>
      <c r="C11" s="4" t="s">
        <v>11</v>
      </c>
      <c r="D11" s="4">
        <v>1</v>
      </c>
      <c r="E11" s="4" t="s">
        <v>12</v>
      </c>
      <c r="F11" s="4">
        <v>1</v>
      </c>
      <c r="G11" s="4" t="s">
        <v>44</v>
      </c>
      <c r="H11" s="7" t="s">
        <v>31</v>
      </c>
      <c r="I11" s="4" t="s">
        <v>15</v>
      </c>
      <c r="J11" s="7" t="s">
        <v>16</v>
      </c>
      <c r="K11" s="4" t="str">
        <f t="shared" si="0"/>
        <v>SIC110300</v>
      </c>
      <c r="L11" s="4" t="s">
        <v>45</v>
      </c>
      <c r="N11" s="6" t="s">
        <v>18</v>
      </c>
      <c r="O11" s="6" t="s">
        <v>19</v>
      </c>
      <c r="P11" s="6" t="s">
        <v>20</v>
      </c>
      <c r="Q11" s="8" t="s">
        <v>21</v>
      </c>
      <c r="R11" s="6" t="s">
        <v>22</v>
      </c>
      <c r="S11" s="8" t="s">
        <v>23</v>
      </c>
      <c r="T11" s="6" t="s">
        <v>24</v>
      </c>
      <c r="U11" s="6" t="str">
        <f t="shared" si="1"/>
        <v>SIC110300: { enName: 'mapFloaterOther', cnName: '其他' },</v>
      </c>
    </row>
    <row r="12" spans="1:21">
      <c r="A12" s="4">
        <v>11</v>
      </c>
      <c r="B12" s="4" t="s">
        <v>10</v>
      </c>
      <c r="C12" s="4" t="s">
        <v>11</v>
      </c>
      <c r="D12" s="4">
        <v>1</v>
      </c>
      <c r="E12" s="4" t="s">
        <v>12</v>
      </c>
      <c r="F12" s="4">
        <v>1</v>
      </c>
      <c r="G12" s="4" t="s">
        <v>44</v>
      </c>
      <c r="H12" s="7" t="s">
        <v>31</v>
      </c>
      <c r="I12" s="4" t="s">
        <v>46</v>
      </c>
      <c r="J12" s="7" t="s">
        <v>14</v>
      </c>
      <c r="K12" s="4" t="str">
        <f t="shared" si="0"/>
        <v>SIC110301</v>
      </c>
      <c r="L12" s="4" t="s">
        <v>47</v>
      </c>
      <c r="N12" s="6" t="s">
        <v>18</v>
      </c>
      <c r="O12" s="6" t="s">
        <v>19</v>
      </c>
      <c r="P12" s="6" t="s">
        <v>20</v>
      </c>
      <c r="Q12" s="8" t="s">
        <v>21</v>
      </c>
      <c r="R12" s="6" t="s">
        <v>22</v>
      </c>
      <c r="S12" s="8" t="s">
        <v>23</v>
      </c>
      <c r="T12" s="6" t="s">
        <v>24</v>
      </c>
      <c r="U12" s="6" t="str">
        <f t="shared" si="1"/>
        <v>SIC110301: { enName: 'mapFloaterAntiaircraftAdvertising', cnName: '高炮' },</v>
      </c>
    </row>
    <row r="13" spans="1:21">
      <c r="A13" s="4">
        <v>12</v>
      </c>
      <c r="B13" s="4" t="s">
        <v>10</v>
      </c>
      <c r="C13" s="4" t="s">
        <v>11</v>
      </c>
      <c r="D13" s="4">
        <v>1</v>
      </c>
      <c r="E13" s="4" t="s">
        <v>12</v>
      </c>
      <c r="F13" s="4">
        <v>1</v>
      </c>
      <c r="G13" s="4" t="s">
        <v>44</v>
      </c>
      <c r="H13" s="7" t="s">
        <v>31</v>
      </c>
      <c r="I13" s="4" t="s">
        <v>48</v>
      </c>
      <c r="J13" s="7" t="s">
        <v>28</v>
      </c>
      <c r="K13" s="4" t="str">
        <f t="shared" si="0"/>
        <v>SIC110302</v>
      </c>
      <c r="L13" s="4" t="s">
        <v>49</v>
      </c>
      <c r="N13" s="6" t="s">
        <v>18</v>
      </c>
      <c r="O13" s="6" t="s">
        <v>19</v>
      </c>
      <c r="P13" s="6" t="s">
        <v>20</v>
      </c>
      <c r="Q13" s="8" t="s">
        <v>21</v>
      </c>
      <c r="R13" s="6" t="s">
        <v>22</v>
      </c>
      <c r="S13" s="8" t="s">
        <v>23</v>
      </c>
      <c r="T13" s="6" t="s">
        <v>24</v>
      </c>
      <c r="U13" s="6" t="str">
        <f t="shared" si="1"/>
        <v>SIC110302: { enName: 'mapFloaterBillBoard', cnName: '广告牌' },</v>
      </c>
    </row>
    <row r="14" spans="1:21">
      <c r="A14" s="4">
        <v>13</v>
      </c>
      <c r="B14" s="4" t="s">
        <v>10</v>
      </c>
      <c r="C14" s="4" t="s">
        <v>11</v>
      </c>
      <c r="D14" s="4">
        <v>1</v>
      </c>
      <c r="E14" s="4" t="s">
        <v>12</v>
      </c>
      <c r="F14" s="4">
        <v>1</v>
      </c>
      <c r="G14" s="4" t="s">
        <v>44</v>
      </c>
      <c r="H14" s="7" t="s">
        <v>31</v>
      </c>
      <c r="I14" s="4" t="s">
        <v>50</v>
      </c>
      <c r="J14" s="7" t="s">
        <v>31</v>
      </c>
      <c r="K14" s="4" t="str">
        <f t="shared" si="0"/>
        <v>SIC110303</v>
      </c>
      <c r="L14" s="4" t="s">
        <v>51</v>
      </c>
      <c r="N14" s="6" t="s">
        <v>18</v>
      </c>
      <c r="O14" s="6" t="s">
        <v>19</v>
      </c>
      <c r="P14" s="6" t="s">
        <v>20</v>
      </c>
      <c r="Q14" s="8" t="s">
        <v>21</v>
      </c>
      <c r="R14" s="6" t="s">
        <v>22</v>
      </c>
      <c r="S14" s="8" t="s">
        <v>23</v>
      </c>
      <c r="T14" s="6" t="s">
        <v>24</v>
      </c>
      <c r="U14" s="6" t="str">
        <f t="shared" si="1"/>
        <v>SIC110303: { enName: 'mapFloaterBalloon', cnName: '气球' },</v>
      </c>
    </row>
    <row r="15" spans="1:21">
      <c r="A15" s="4">
        <v>14</v>
      </c>
      <c r="B15" s="4" t="s">
        <v>10</v>
      </c>
      <c r="C15" s="4" t="s">
        <v>11</v>
      </c>
      <c r="D15" s="4">
        <v>1</v>
      </c>
      <c r="E15" s="4" t="s">
        <v>12</v>
      </c>
      <c r="F15" s="4">
        <v>1</v>
      </c>
      <c r="G15" s="4" t="s">
        <v>44</v>
      </c>
      <c r="H15" s="7" t="s">
        <v>31</v>
      </c>
      <c r="I15" s="4" t="s">
        <v>52</v>
      </c>
      <c r="J15" s="7" t="s">
        <v>34</v>
      </c>
      <c r="K15" s="4" t="str">
        <f t="shared" si="0"/>
        <v>SIC110304</v>
      </c>
      <c r="L15" s="4" t="s">
        <v>53</v>
      </c>
      <c r="N15" s="6" t="s">
        <v>18</v>
      </c>
      <c r="O15" s="6" t="s">
        <v>19</v>
      </c>
      <c r="P15" s="6" t="s">
        <v>20</v>
      </c>
      <c r="Q15" s="8" t="s">
        <v>21</v>
      </c>
      <c r="R15" s="6" t="s">
        <v>22</v>
      </c>
      <c r="S15" s="8" t="s">
        <v>23</v>
      </c>
      <c r="T15" s="6" t="s">
        <v>24</v>
      </c>
      <c r="U15" s="6" t="str">
        <f t="shared" si="1"/>
        <v>SIC110304: { enName: 'mapFloaterInflatableObject', cnName: '充气物' },</v>
      </c>
    </row>
    <row r="16" spans="1:21">
      <c r="A16" s="4"/>
      <c r="B16" s="4" t="s">
        <v>10</v>
      </c>
      <c r="C16" s="4" t="s">
        <v>11</v>
      </c>
      <c r="D16" s="4">
        <v>1</v>
      </c>
      <c r="E16" s="4" t="s">
        <v>12</v>
      </c>
      <c r="F16" s="4">
        <v>1</v>
      </c>
      <c r="G16" s="4" t="s">
        <v>44</v>
      </c>
      <c r="H16" s="7" t="s">
        <v>31</v>
      </c>
      <c r="I16" s="4" t="s">
        <v>54</v>
      </c>
      <c r="J16" s="7" t="s">
        <v>55</v>
      </c>
      <c r="K16" s="4" t="str">
        <f t="shared" si="0"/>
        <v>SIC110305</v>
      </c>
      <c r="L16" s="4" t="s">
        <v>56</v>
      </c>
      <c r="N16" s="6" t="s">
        <v>18</v>
      </c>
      <c r="O16" s="6" t="s">
        <v>19</v>
      </c>
      <c r="P16" s="6" t="s">
        <v>20</v>
      </c>
      <c r="Q16" s="8" t="s">
        <v>21</v>
      </c>
      <c r="R16" s="6" t="s">
        <v>22</v>
      </c>
      <c r="S16" s="8" t="s">
        <v>23</v>
      </c>
      <c r="T16" s="6" t="s">
        <v>24</v>
      </c>
      <c r="U16" s="6" t="str">
        <f t="shared" si="1"/>
        <v>SIC110305: { enName: 'mapFloaterLargeGreenhouse', cnName: '大棚' },</v>
      </c>
    </row>
    <row r="17" spans="1:21">
      <c r="A17" s="4">
        <v>15</v>
      </c>
      <c r="B17" s="4" t="s">
        <v>10</v>
      </c>
      <c r="C17" s="4" t="s">
        <v>11</v>
      </c>
      <c r="D17" s="4">
        <v>1</v>
      </c>
      <c r="E17" s="4" t="s">
        <v>12</v>
      </c>
      <c r="F17" s="4">
        <v>1</v>
      </c>
      <c r="G17" s="4" t="s">
        <v>57</v>
      </c>
      <c r="H17" s="7" t="s">
        <v>34</v>
      </c>
      <c r="I17" s="4" t="s">
        <v>15</v>
      </c>
      <c r="J17" s="7" t="s">
        <v>16</v>
      </c>
      <c r="K17" s="4" t="str">
        <f t="shared" ref="K17:K46" si="2">B17&amp;D17&amp;F17&amp;H17&amp;J17</f>
        <v>SIC110400</v>
      </c>
      <c r="L17" s="4" t="s">
        <v>58</v>
      </c>
      <c r="N17" s="6" t="s">
        <v>18</v>
      </c>
      <c r="O17" s="6" t="s">
        <v>19</v>
      </c>
      <c r="P17" s="6" t="s">
        <v>20</v>
      </c>
      <c r="Q17" s="8" t="s">
        <v>21</v>
      </c>
      <c r="R17" s="6" t="s">
        <v>22</v>
      </c>
      <c r="S17" s="8" t="s">
        <v>23</v>
      </c>
      <c r="T17" s="6" t="s">
        <v>24</v>
      </c>
      <c r="U17" s="6" t="str">
        <f t="shared" si="1"/>
        <v>SIC110400: { enName: 'mapRiverOther', cnName: '其他' },</v>
      </c>
    </row>
    <row r="18" spans="1:21">
      <c r="A18" s="4">
        <v>16</v>
      </c>
      <c r="B18" s="4" t="s">
        <v>10</v>
      </c>
      <c r="C18" s="4" t="s">
        <v>11</v>
      </c>
      <c r="D18" s="4">
        <v>1</v>
      </c>
      <c r="E18" s="4" t="s">
        <v>12</v>
      </c>
      <c r="F18" s="4">
        <v>1</v>
      </c>
      <c r="G18" s="4" t="s">
        <v>57</v>
      </c>
      <c r="H18" s="7" t="s">
        <v>34</v>
      </c>
      <c r="I18" s="4" t="s">
        <v>59</v>
      </c>
      <c r="J18" s="7" t="s">
        <v>14</v>
      </c>
      <c r="K18" s="4" t="str">
        <f t="shared" si="2"/>
        <v>SIC110401</v>
      </c>
      <c r="L18" s="4" t="s">
        <v>60</v>
      </c>
      <c r="N18" s="6" t="s">
        <v>18</v>
      </c>
      <c r="O18" s="6" t="s">
        <v>19</v>
      </c>
      <c r="P18" s="6" t="s">
        <v>20</v>
      </c>
      <c r="Q18" s="8" t="s">
        <v>21</v>
      </c>
      <c r="R18" s="6" t="s">
        <v>22</v>
      </c>
      <c r="S18" s="8" t="s">
        <v>23</v>
      </c>
      <c r="T18" s="6" t="s">
        <v>24</v>
      </c>
      <c r="U18" s="6" t="str">
        <f t="shared" si="1"/>
        <v>SIC110401: { enName: 'mapRiverFish', cnName: '鱼塘' },</v>
      </c>
    </row>
    <row r="19" spans="1:21">
      <c r="A19" s="4">
        <v>17</v>
      </c>
      <c r="B19" s="4" t="s">
        <v>10</v>
      </c>
      <c r="C19" s="4" t="s">
        <v>11</v>
      </c>
      <c r="D19" s="4">
        <v>1</v>
      </c>
      <c r="E19" s="4" t="s">
        <v>12</v>
      </c>
      <c r="F19" s="4">
        <v>1</v>
      </c>
      <c r="G19" s="4" t="s">
        <v>57</v>
      </c>
      <c r="H19" s="7" t="s">
        <v>34</v>
      </c>
      <c r="I19" s="4" t="s">
        <v>61</v>
      </c>
      <c r="J19" s="7" t="s">
        <v>28</v>
      </c>
      <c r="K19" s="4" t="str">
        <f t="shared" si="2"/>
        <v>SIC110402</v>
      </c>
      <c r="L19" s="4" t="s">
        <v>62</v>
      </c>
      <c r="N19" s="6" t="s">
        <v>18</v>
      </c>
      <c r="O19" s="6" t="s">
        <v>19</v>
      </c>
      <c r="P19" s="6" t="s">
        <v>20</v>
      </c>
      <c r="Q19" s="8" t="s">
        <v>21</v>
      </c>
      <c r="R19" s="6" t="s">
        <v>22</v>
      </c>
      <c r="S19" s="8" t="s">
        <v>23</v>
      </c>
      <c r="T19" s="6" t="s">
        <v>24</v>
      </c>
      <c r="U19" s="6" t="str">
        <f t="shared" si="1"/>
        <v>SIC110402: { enName: 'mapRiverDitch', cnName: '河流' },</v>
      </c>
    </row>
    <row r="20" spans="1:21">
      <c r="A20" s="4">
        <v>18</v>
      </c>
      <c r="B20" s="4" t="s">
        <v>10</v>
      </c>
      <c r="C20" s="4" t="s">
        <v>11</v>
      </c>
      <c r="D20" s="4">
        <v>1</v>
      </c>
      <c r="E20" s="4" t="s">
        <v>12</v>
      </c>
      <c r="F20" s="4">
        <v>1</v>
      </c>
      <c r="G20" s="4" t="s">
        <v>57</v>
      </c>
      <c r="H20" s="7" t="s">
        <v>34</v>
      </c>
      <c r="I20" s="4" t="s">
        <v>63</v>
      </c>
      <c r="J20" s="7" t="s">
        <v>31</v>
      </c>
      <c r="K20" s="4" t="str">
        <f t="shared" si="2"/>
        <v>SIC110403</v>
      </c>
      <c r="L20" s="4" t="s">
        <v>64</v>
      </c>
      <c r="N20" s="6" t="s">
        <v>18</v>
      </c>
      <c r="O20" s="6" t="s">
        <v>19</v>
      </c>
      <c r="P20" s="6" t="s">
        <v>20</v>
      </c>
      <c r="Q20" s="8" t="s">
        <v>21</v>
      </c>
      <c r="R20" s="6" t="s">
        <v>22</v>
      </c>
      <c r="S20" s="8" t="s">
        <v>23</v>
      </c>
      <c r="T20" s="6" t="s">
        <v>24</v>
      </c>
      <c r="U20" s="6" t="str">
        <f t="shared" si="1"/>
        <v>SIC110403: { enName: 'mapRiverCrab', cnName: '螃蟹塘' },</v>
      </c>
    </row>
    <row r="21" spans="1:21">
      <c r="A21" s="4">
        <v>19</v>
      </c>
      <c r="B21" s="4" t="s">
        <v>10</v>
      </c>
      <c r="C21" s="4" t="s">
        <v>11</v>
      </c>
      <c r="D21" s="4">
        <v>1</v>
      </c>
      <c r="E21" s="4" t="s">
        <v>12</v>
      </c>
      <c r="F21" s="4">
        <v>1</v>
      </c>
      <c r="G21" s="4" t="s">
        <v>57</v>
      </c>
      <c r="H21" s="7" t="s">
        <v>34</v>
      </c>
      <c r="I21" s="4" t="s">
        <v>65</v>
      </c>
      <c r="J21" s="7" t="s">
        <v>34</v>
      </c>
      <c r="K21" s="4" t="str">
        <f t="shared" si="2"/>
        <v>SIC110404</v>
      </c>
      <c r="L21" s="4" t="s">
        <v>66</v>
      </c>
      <c r="N21" s="6" t="s">
        <v>18</v>
      </c>
      <c r="O21" s="6" t="s">
        <v>19</v>
      </c>
      <c r="P21" s="6" t="s">
        <v>20</v>
      </c>
      <c r="Q21" s="8" t="s">
        <v>21</v>
      </c>
      <c r="R21" s="6" t="s">
        <v>22</v>
      </c>
      <c r="S21" s="8" t="s">
        <v>23</v>
      </c>
      <c r="T21" s="6" t="s">
        <v>24</v>
      </c>
      <c r="U21" s="6" t="str">
        <f t="shared" si="1"/>
        <v>SIC110404: { enName: 'mapRiverLobster', cnName: '龙虾塘' },</v>
      </c>
    </row>
    <row r="22" spans="1:21">
      <c r="A22" s="4">
        <v>20</v>
      </c>
      <c r="B22" s="4" t="s">
        <v>10</v>
      </c>
      <c r="C22" s="4" t="s">
        <v>11</v>
      </c>
      <c r="D22" s="4">
        <v>1</v>
      </c>
      <c r="E22" s="4" t="s">
        <v>12</v>
      </c>
      <c r="F22" s="4">
        <v>1</v>
      </c>
      <c r="G22" s="4" t="s">
        <v>57</v>
      </c>
      <c r="H22" s="7" t="s">
        <v>34</v>
      </c>
      <c r="I22" s="4" t="s">
        <v>67</v>
      </c>
      <c r="J22" s="7" t="s">
        <v>55</v>
      </c>
      <c r="K22" s="4" t="str">
        <f t="shared" si="2"/>
        <v>SIC110405</v>
      </c>
      <c r="L22" s="4" t="s">
        <v>68</v>
      </c>
      <c r="N22" s="6" t="s">
        <v>18</v>
      </c>
      <c r="O22" s="6" t="s">
        <v>19</v>
      </c>
      <c r="P22" s="6" t="s">
        <v>20</v>
      </c>
      <c r="Q22" s="8" t="s">
        <v>21</v>
      </c>
      <c r="R22" s="6" t="s">
        <v>22</v>
      </c>
      <c r="S22" s="8" t="s">
        <v>23</v>
      </c>
      <c r="T22" s="6" t="s">
        <v>24</v>
      </c>
      <c r="U22" s="6" t="str">
        <f t="shared" si="1"/>
        <v>SIC110405: { enName: 'mapRiverCannal', cnName: '运河' },</v>
      </c>
    </row>
    <row r="23" spans="1:21">
      <c r="A23" s="4">
        <v>21</v>
      </c>
      <c r="B23" s="4" t="s">
        <v>10</v>
      </c>
      <c r="C23" s="4" t="s">
        <v>11</v>
      </c>
      <c r="D23" s="4">
        <v>1</v>
      </c>
      <c r="E23" s="4" t="s">
        <v>12</v>
      </c>
      <c r="F23" s="4">
        <v>1</v>
      </c>
      <c r="G23" s="4" t="s">
        <v>57</v>
      </c>
      <c r="H23" s="7" t="s">
        <v>34</v>
      </c>
      <c r="I23" s="4" t="s">
        <v>69</v>
      </c>
      <c r="J23" s="7" t="s">
        <v>70</v>
      </c>
      <c r="K23" s="4" t="str">
        <f t="shared" si="2"/>
        <v>SIC110406</v>
      </c>
      <c r="L23" s="4" t="s">
        <v>71</v>
      </c>
      <c r="N23" s="6" t="s">
        <v>18</v>
      </c>
      <c r="O23" s="6" t="s">
        <v>19</v>
      </c>
      <c r="P23" s="6" t="s">
        <v>20</v>
      </c>
      <c r="Q23" s="8" t="s">
        <v>21</v>
      </c>
      <c r="R23" s="6" t="s">
        <v>22</v>
      </c>
      <c r="S23" s="8" t="s">
        <v>23</v>
      </c>
      <c r="T23" s="6" t="s">
        <v>24</v>
      </c>
      <c r="U23" s="6" t="str">
        <f t="shared" si="1"/>
        <v>SIC110406: { enName: 'mapRiverYellowRiver', cnName: '废黄河' },</v>
      </c>
    </row>
    <row r="24" spans="1:21">
      <c r="A24" s="4">
        <v>22</v>
      </c>
      <c r="B24" s="4" t="s">
        <v>10</v>
      </c>
      <c r="C24" s="4" t="s">
        <v>11</v>
      </c>
      <c r="D24" s="4">
        <v>1</v>
      </c>
      <c r="E24" s="4" t="s">
        <v>72</v>
      </c>
      <c r="F24" s="4">
        <v>2</v>
      </c>
      <c r="G24" s="4" t="s">
        <v>73</v>
      </c>
      <c r="H24" s="7" t="s">
        <v>14</v>
      </c>
      <c r="I24" s="4" t="s">
        <v>15</v>
      </c>
      <c r="J24" s="7" t="s">
        <v>16</v>
      </c>
      <c r="K24" s="4" t="str">
        <f t="shared" si="2"/>
        <v>SIC120100</v>
      </c>
      <c r="L24" s="4" t="s">
        <v>74</v>
      </c>
      <c r="N24" s="6" t="s">
        <v>18</v>
      </c>
      <c r="O24" s="6" t="s">
        <v>19</v>
      </c>
      <c r="P24" s="6" t="s">
        <v>20</v>
      </c>
      <c r="Q24" s="8" t="s">
        <v>21</v>
      </c>
      <c r="R24" s="6" t="s">
        <v>22</v>
      </c>
      <c r="S24" s="8" t="s">
        <v>23</v>
      </c>
      <c r="T24" s="6" t="s">
        <v>24</v>
      </c>
      <c r="U24" s="6" t="str">
        <f t="shared" si="1"/>
        <v>SIC120100: { enName: 'mapMachOtherCar', cnName: '其他' },</v>
      </c>
    </row>
    <row r="25" spans="1:21">
      <c r="A25" s="4">
        <v>23</v>
      </c>
      <c r="B25" s="4" t="s">
        <v>10</v>
      </c>
      <c r="C25" s="4" t="s">
        <v>11</v>
      </c>
      <c r="D25" s="4">
        <v>1</v>
      </c>
      <c r="E25" s="4" t="s">
        <v>72</v>
      </c>
      <c r="F25" s="4">
        <v>2</v>
      </c>
      <c r="G25" s="4" t="s">
        <v>73</v>
      </c>
      <c r="H25" s="7" t="s">
        <v>14</v>
      </c>
      <c r="I25" s="4" t="s">
        <v>75</v>
      </c>
      <c r="J25" s="7" t="s">
        <v>14</v>
      </c>
      <c r="K25" s="4" t="str">
        <f t="shared" si="2"/>
        <v>SIC120101</v>
      </c>
      <c r="L25" s="4" t="s">
        <v>76</v>
      </c>
      <c r="N25" s="6" t="s">
        <v>18</v>
      </c>
      <c r="O25" s="6" t="s">
        <v>19</v>
      </c>
      <c r="P25" s="6" t="s">
        <v>20</v>
      </c>
      <c r="Q25" s="8" t="s">
        <v>21</v>
      </c>
      <c r="R25" s="6" t="s">
        <v>22</v>
      </c>
      <c r="S25" s="8" t="s">
        <v>23</v>
      </c>
      <c r="T25" s="6" t="s">
        <v>24</v>
      </c>
      <c r="U25" s="6" t="str">
        <f t="shared" si="1"/>
        <v>SIC120101: { enName: 'mapMachCrane', cnName: '吊车' },</v>
      </c>
    </row>
    <row r="26" spans="1:21">
      <c r="A26" s="4">
        <v>24</v>
      </c>
      <c r="B26" s="4" t="s">
        <v>10</v>
      </c>
      <c r="C26" s="4" t="s">
        <v>11</v>
      </c>
      <c r="D26" s="4">
        <v>1</v>
      </c>
      <c r="E26" s="4" t="s">
        <v>72</v>
      </c>
      <c r="F26" s="4">
        <v>2</v>
      </c>
      <c r="G26" s="4" t="s">
        <v>73</v>
      </c>
      <c r="H26" s="7" t="s">
        <v>14</v>
      </c>
      <c r="I26" s="4" t="s">
        <v>77</v>
      </c>
      <c r="J26" s="7" t="s">
        <v>28</v>
      </c>
      <c r="K26" s="4" t="str">
        <f t="shared" si="2"/>
        <v>SIC120102</v>
      </c>
      <c r="L26" s="4" t="s">
        <v>78</v>
      </c>
      <c r="N26" s="6" t="s">
        <v>18</v>
      </c>
      <c r="O26" s="6" t="s">
        <v>19</v>
      </c>
      <c r="P26" s="6" t="s">
        <v>20</v>
      </c>
      <c r="Q26" s="8" t="s">
        <v>21</v>
      </c>
      <c r="R26" s="6" t="s">
        <v>22</v>
      </c>
      <c r="S26" s="8" t="s">
        <v>23</v>
      </c>
      <c r="T26" s="6" t="s">
        <v>24</v>
      </c>
      <c r="U26" s="6" t="str">
        <f t="shared" si="1"/>
        <v>SIC120102: { enName: 'mapMachTowerCrane', cnName: '塔吊' },</v>
      </c>
    </row>
    <row r="27" spans="1:21">
      <c r="A27" s="4">
        <v>25</v>
      </c>
      <c r="B27" s="4" t="s">
        <v>10</v>
      </c>
      <c r="C27" s="4" t="s">
        <v>11</v>
      </c>
      <c r="D27" s="4">
        <v>1</v>
      </c>
      <c r="E27" s="4" t="s">
        <v>72</v>
      </c>
      <c r="F27" s="4">
        <v>2</v>
      </c>
      <c r="G27" s="4" t="s">
        <v>73</v>
      </c>
      <c r="H27" s="7" t="s">
        <v>14</v>
      </c>
      <c r="I27" s="4" t="s">
        <v>79</v>
      </c>
      <c r="J27" s="7" t="s">
        <v>31</v>
      </c>
      <c r="K27" s="4" t="str">
        <f t="shared" si="2"/>
        <v>SIC120103</v>
      </c>
      <c r="L27" s="4" t="s">
        <v>80</v>
      </c>
      <c r="N27" s="6" t="s">
        <v>18</v>
      </c>
      <c r="O27" s="6" t="s">
        <v>19</v>
      </c>
      <c r="P27" s="6" t="s">
        <v>20</v>
      </c>
      <c r="Q27" s="8" t="s">
        <v>21</v>
      </c>
      <c r="R27" s="6" t="s">
        <v>22</v>
      </c>
      <c r="S27" s="8" t="s">
        <v>23</v>
      </c>
      <c r="T27" s="6" t="s">
        <v>24</v>
      </c>
      <c r="U27" s="6" t="str">
        <f t="shared" si="1"/>
        <v>SIC120103: { enName: 'mapMachExcavator', cnName: '挖机' },</v>
      </c>
    </row>
    <row r="28" spans="1:21">
      <c r="A28" s="4">
        <v>26</v>
      </c>
      <c r="B28" s="4" t="s">
        <v>10</v>
      </c>
      <c r="C28" s="4" t="s">
        <v>11</v>
      </c>
      <c r="D28" s="4">
        <v>1</v>
      </c>
      <c r="E28" s="4" t="s">
        <v>72</v>
      </c>
      <c r="F28" s="4">
        <v>2</v>
      </c>
      <c r="G28" s="4" t="s">
        <v>73</v>
      </c>
      <c r="H28" s="7" t="s">
        <v>14</v>
      </c>
      <c r="I28" s="4" t="s">
        <v>81</v>
      </c>
      <c r="J28" s="7" t="s">
        <v>34</v>
      </c>
      <c r="K28" s="4" t="str">
        <f t="shared" si="2"/>
        <v>SIC120104</v>
      </c>
      <c r="L28" s="4" t="s">
        <v>82</v>
      </c>
      <c r="N28" s="6" t="s">
        <v>18</v>
      </c>
      <c r="O28" s="6" t="s">
        <v>19</v>
      </c>
      <c r="P28" s="6" t="s">
        <v>20</v>
      </c>
      <c r="Q28" s="8" t="s">
        <v>21</v>
      </c>
      <c r="R28" s="6" t="s">
        <v>22</v>
      </c>
      <c r="S28" s="8" t="s">
        <v>23</v>
      </c>
      <c r="T28" s="6" t="s">
        <v>24</v>
      </c>
      <c r="U28" s="6" t="str">
        <f t="shared" si="1"/>
        <v>SIC120104: { enName: 'mapMachTrack', cnName: '货车' },</v>
      </c>
    </row>
    <row r="29" spans="1:21">
      <c r="A29" s="4">
        <v>27</v>
      </c>
      <c r="B29" s="4" t="s">
        <v>10</v>
      </c>
      <c r="C29" s="4" t="s">
        <v>83</v>
      </c>
      <c r="D29" s="4">
        <v>2</v>
      </c>
      <c r="E29" s="4" t="s">
        <v>12</v>
      </c>
      <c r="F29" s="4">
        <v>1</v>
      </c>
      <c r="G29" s="4" t="s">
        <v>84</v>
      </c>
      <c r="H29" s="7" t="s">
        <v>14</v>
      </c>
      <c r="I29" s="4" t="s">
        <v>15</v>
      </c>
      <c r="J29" s="7" t="s">
        <v>16</v>
      </c>
      <c r="K29" s="4" t="str">
        <f t="shared" si="2"/>
        <v>SIC210100</v>
      </c>
      <c r="L29" s="4" t="s">
        <v>85</v>
      </c>
      <c r="N29" s="6" t="s">
        <v>18</v>
      </c>
      <c r="O29" s="6" t="s">
        <v>19</v>
      </c>
      <c r="P29" s="6" t="s">
        <v>20</v>
      </c>
      <c r="Q29" s="8" t="s">
        <v>21</v>
      </c>
      <c r="R29" s="6" t="s">
        <v>22</v>
      </c>
      <c r="S29" s="8" t="s">
        <v>23</v>
      </c>
      <c r="T29" s="6" t="s">
        <v>24</v>
      </c>
      <c r="U29" s="6" t="str">
        <f t="shared" si="1"/>
        <v>SIC210100: { enName: 'mapTowerOther', cnName: '其他' },</v>
      </c>
    </row>
    <row r="30" spans="1:21">
      <c r="A30" s="4">
        <v>28</v>
      </c>
      <c r="B30" s="4" t="s">
        <v>10</v>
      </c>
      <c r="C30" s="4" t="s">
        <v>83</v>
      </c>
      <c r="D30" s="4">
        <v>2</v>
      </c>
      <c r="E30" s="4" t="s">
        <v>12</v>
      </c>
      <c r="F30" s="4">
        <v>1</v>
      </c>
      <c r="G30" s="4" t="s">
        <v>84</v>
      </c>
      <c r="H30" s="7" t="s">
        <v>14</v>
      </c>
      <c r="I30" s="4" t="s">
        <v>86</v>
      </c>
      <c r="J30" s="7" t="s">
        <v>14</v>
      </c>
      <c r="K30" s="4" t="str">
        <f t="shared" si="2"/>
        <v>SIC210101</v>
      </c>
      <c r="L30" s="4" t="s">
        <v>87</v>
      </c>
      <c r="N30" s="6" t="s">
        <v>18</v>
      </c>
      <c r="O30" s="6" t="s">
        <v>19</v>
      </c>
      <c r="P30" s="6" t="s">
        <v>20</v>
      </c>
      <c r="Q30" s="8" t="s">
        <v>21</v>
      </c>
      <c r="R30" s="6" t="s">
        <v>22</v>
      </c>
      <c r="S30" s="8" t="s">
        <v>23</v>
      </c>
      <c r="T30" s="6" t="s">
        <v>24</v>
      </c>
      <c r="U30" s="6" t="str">
        <f t="shared" si="1"/>
        <v>SIC210101: { enName: 'mapTowerBase', cnName: '基础' },</v>
      </c>
    </row>
    <row r="31" spans="1:21">
      <c r="A31" s="4">
        <v>29</v>
      </c>
      <c r="B31" s="4" t="s">
        <v>10</v>
      </c>
      <c r="C31" s="4" t="s">
        <v>83</v>
      </c>
      <c r="D31" s="4">
        <v>2</v>
      </c>
      <c r="E31" s="4" t="s">
        <v>12</v>
      </c>
      <c r="F31" s="4">
        <v>1</v>
      </c>
      <c r="G31" s="4" t="s">
        <v>84</v>
      </c>
      <c r="H31" s="7" t="s">
        <v>28</v>
      </c>
      <c r="I31" s="4" t="s">
        <v>88</v>
      </c>
      <c r="J31" s="7" t="s">
        <v>28</v>
      </c>
      <c r="K31" s="4" t="str">
        <f t="shared" si="2"/>
        <v>SIC210202</v>
      </c>
      <c r="L31" s="4" t="s">
        <v>89</v>
      </c>
      <c r="N31" s="6" t="s">
        <v>18</v>
      </c>
      <c r="O31" s="6" t="s">
        <v>19</v>
      </c>
      <c r="P31" s="6" t="s">
        <v>20</v>
      </c>
      <c r="Q31" s="8" t="s">
        <v>21</v>
      </c>
      <c r="R31" s="6" t="s">
        <v>22</v>
      </c>
      <c r="S31" s="8" t="s">
        <v>23</v>
      </c>
      <c r="T31" s="6" t="s">
        <v>24</v>
      </c>
      <c r="U31" s="6" t="str">
        <f t="shared" si="1"/>
        <v>SIC210202: { enName: 'mapTowerMaterial', cnName: '塔材' },</v>
      </c>
    </row>
    <row r="32" spans="1:21">
      <c r="A32" s="4">
        <v>30</v>
      </c>
      <c r="B32" s="4" t="s">
        <v>10</v>
      </c>
      <c r="C32" s="4" t="s">
        <v>83</v>
      </c>
      <c r="D32" s="4">
        <v>2</v>
      </c>
      <c r="E32" s="4" t="s">
        <v>12</v>
      </c>
      <c r="F32" s="4">
        <v>1</v>
      </c>
      <c r="G32" s="4" t="s">
        <v>84</v>
      </c>
      <c r="H32" s="7" t="s">
        <v>31</v>
      </c>
      <c r="I32" s="4" t="s">
        <v>90</v>
      </c>
      <c r="J32" s="7" t="s">
        <v>31</v>
      </c>
      <c r="K32" s="4" t="str">
        <f t="shared" si="2"/>
        <v>SIC210303</v>
      </c>
      <c r="L32" s="5" t="s">
        <v>91</v>
      </c>
      <c r="N32" s="6" t="s">
        <v>18</v>
      </c>
      <c r="O32" s="6" t="s">
        <v>19</v>
      </c>
      <c r="P32" s="6" t="s">
        <v>20</v>
      </c>
      <c r="Q32" s="8" t="s">
        <v>21</v>
      </c>
      <c r="R32" s="6" t="s">
        <v>22</v>
      </c>
      <c r="S32" s="8" t="s">
        <v>23</v>
      </c>
      <c r="T32" s="6" t="s">
        <v>24</v>
      </c>
      <c r="U32" s="6" t="str">
        <f t="shared" si="1"/>
        <v>SIC210303: { enName: 'mapTowerArmourClamp', cnName: '金具' },</v>
      </c>
    </row>
    <row r="33" spans="1:21">
      <c r="A33" s="4">
        <v>31</v>
      </c>
      <c r="B33" s="4" t="s">
        <v>10</v>
      </c>
      <c r="C33" s="4" t="s">
        <v>83</v>
      </c>
      <c r="D33" s="4">
        <v>2</v>
      </c>
      <c r="E33" s="4" t="s">
        <v>12</v>
      </c>
      <c r="F33" s="4">
        <v>1</v>
      </c>
      <c r="G33" s="4" t="s">
        <v>84</v>
      </c>
      <c r="H33" s="7" t="s">
        <v>34</v>
      </c>
      <c r="I33" s="4" t="s">
        <v>92</v>
      </c>
      <c r="J33" s="7" t="s">
        <v>34</v>
      </c>
      <c r="K33" s="4" t="str">
        <f t="shared" si="2"/>
        <v>SIC210404</v>
      </c>
      <c r="L33" s="5" t="s">
        <v>93</v>
      </c>
      <c r="N33" s="6" t="s">
        <v>18</v>
      </c>
      <c r="O33" s="6" t="s">
        <v>19</v>
      </c>
      <c r="P33" s="6" t="s">
        <v>20</v>
      </c>
      <c r="Q33" s="8" t="s">
        <v>21</v>
      </c>
      <c r="R33" s="6" t="s">
        <v>22</v>
      </c>
      <c r="S33" s="8" t="s">
        <v>23</v>
      </c>
      <c r="T33" s="6" t="s">
        <v>24</v>
      </c>
      <c r="U33" s="6" t="str">
        <f t="shared" si="1"/>
        <v>SIC210404: { enName: 'mapTowerBolt', cnName: '螺栓' },</v>
      </c>
    </row>
    <row r="34" spans="1:21">
      <c r="A34" s="4">
        <v>32</v>
      </c>
      <c r="B34" s="4" t="s">
        <v>10</v>
      </c>
      <c r="C34" s="4" t="s">
        <v>83</v>
      </c>
      <c r="D34" s="4">
        <v>2</v>
      </c>
      <c r="E34" s="4" t="s">
        <v>72</v>
      </c>
      <c r="F34" s="4">
        <v>2</v>
      </c>
      <c r="G34" s="4" t="s">
        <v>94</v>
      </c>
      <c r="H34" s="7" t="s">
        <v>14</v>
      </c>
      <c r="I34" s="4" t="s">
        <v>15</v>
      </c>
      <c r="J34" s="7" t="s">
        <v>16</v>
      </c>
      <c r="K34" s="4" t="str">
        <f t="shared" si="2"/>
        <v>SIC220100</v>
      </c>
      <c r="L34" s="4" t="s">
        <v>95</v>
      </c>
      <c r="N34" s="6" t="s">
        <v>18</v>
      </c>
      <c r="O34" s="6" t="s">
        <v>19</v>
      </c>
      <c r="P34" s="6" t="s">
        <v>20</v>
      </c>
      <c r="Q34" s="8" t="s">
        <v>21</v>
      </c>
      <c r="R34" s="6" t="s">
        <v>22</v>
      </c>
      <c r="S34" s="8" t="s">
        <v>23</v>
      </c>
      <c r="T34" s="6" t="s">
        <v>24</v>
      </c>
      <c r="U34" s="6" t="str">
        <f t="shared" si="1"/>
        <v>SIC220100: { enName: 'mapMonitorOther', cnName: '其他' },</v>
      </c>
    </row>
    <row r="35" spans="1:21">
      <c r="A35" s="4">
        <v>33</v>
      </c>
      <c r="B35" s="4" t="s">
        <v>10</v>
      </c>
      <c r="C35" s="4" t="s">
        <v>83</v>
      </c>
      <c r="D35" s="4">
        <v>2</v>
      </c>
      <c r="E35" s="4" t="s">
        <v>72</v>
      </c>
      <c r="F35" s="4">
        <v>2</v>
      </c>
      <c r="G35" s="4" t="s">
        <v>94</v>
      </c>
      <c r="H35" s="7" t="s">
        <v>14</v>
      </c>
      <c r="I35" s="4" t="s">
        <v>96</v>
      </c>
      <c r="J35" s="7" t="s">
        <v>14</v>
      </c>
      <c r="K35" s="4" t="str">
        <f t="shared" si="2"/>
        <v>SIC220101</v>
      </c>
      <c r="L35" s="4" t="s">
        <v>97</v>
      </c>
      <c r="N35" s="6" t="s">
        <v>18</v>
      </c>
      <c r="O35" s="6" t="s">
        <v>19</v>
      </c>
      <c r="P35" s="6" t="s">
        <v>20</v>
      </c>
      <c r="Q35" s="8" t="s">
        <v>21</v>
      </c>
      <c r="R35" s="6" t="s">
        <v>22</v>
      </c>
      <c r="S35" s="8" t="s">
        <v>23</v>
      </c>
      <c r="T35" s="6" t="s">
        <v>24</v>
      </c>
      <c r="U35" s="6" t="str">
        <f t="shared" si="1"/>
        <v>SIC220101: { enName: 'mapMonitorPicture', cnName: '图像监控' },</v>
      </c>
    </row>
    <row r="36" spans="1:21">
      <c r="A36" s="4">
        <v>34</v>
      </c>
      <c r="B36" s="4" t="s">
        <v>10</v>
      </c>
      <c r="C36" s="4" t="s">
        <v>83</v>
      </c>
      <c r="D36" s="4">
        <v>2</v>
      </c>
      <c r="E36" s="4" t="s">
        <v>72</v>
      </c>
      <c r="F36" s="4">
        <v>2</v>
      </c>
      <c r="G36" s="4" t="s">
        <v>94</v>
      </c>
      <c r="H36" s="7" t="s">
        <v>14</v>
      </c>
      <c r="I36" s="4" t="s">
        <v>98</v>
      </c>
      <c r="J36" s="7" t="s">
        <v>28</v>
      </c>
      <c r="K36" s="4" t="str">
        <f t="shared" si="2"/>
        <v>SIC220102</v>
      </c>
      <c r="L36" s="4" t="s">
        <v>99</v>
      </c>
      <c r="N36" s="6" t="s">
        <v>18</v>
      </c>
      <c r="O36" s="6" t="s">
        <v>19</v>
      </c>
      <c r="P36" s="6" t="s">
        <v>20</v>
      </c>
      <c r="Q36" s="8" t="s">
        <v>21</v>
      </c>
      <c r="R36" s="6" t="s">
        <v>22</v>
      </c>
      <c r="S36" s="8" t="s">
        <v>23</v>
      </c>
      <c r="T36" s="6" t="s">
        <v>24</v>
      </c>
      <c r="U36" s="6" t="str">
        <f t="shared" si="1"/>
        <v>SIC220102: { enName: 'mapMonitorVideo', cnName: '视频监控' },</v>
      </c>
    </row>
    <row r="37" spans="1:21">
      <c r="A37" s="4">
        <v>35</v>
      </c>
      <c r="B37" s="4" t="s">
        <v>10</v>
      </c>
      <c r="C37" s="4" t="s">
        <v>83</v>
      </c>
      <c r="D37" s="4">
        <v>2</v>
      </c>
      <c r="E37" s="4" t="s">
        <v>72</v>
      </c>
      <c r="F37" s="4">
        <v>2</v>
      </c>
      <c r="G37" s="4" t="s">
        <v>94</v>
      </c>
      <c r="H37" s="7" t="s">
        <v>14</v>
      </c>
      <c r="I37" s="4" t="s">
        <v>100</v>
      </c>
      <c r="J37" s="7" t="s">
        <v>31</v>
      </c>
      <c r="K37" s="4" t="str">
        <f t="shared" si="2"/>
        <v>SIC220103</v>
      </c>
      <c r="L37" s="4" t="s">
        <v>101</v>
      </c>
      <c r="N37" s="6" t="s">
        <v>18</v>
      </c>
      <c r="O37" s="6" t="s">
        <v>19</v>
      </c>
      <c r="P37" s="6" t="s">
        <v>20</v>
      </c>
      <c r="Q37" s="8" t="s">
        <v>21</v>
      </c>
      <c r="R37" s="6" t="s">
        <v>22</v>
      </c>
      <c r="S37" s="8" t="s">
        <v>23</v>
      </c>
      <c r="T37" s="6" t="s">
        <v>24</v>
      </c>
      <c r="U37" s="6" t="str">
        <f t="shared" si="1"/>
        <v>SIC220103: { enName: 'mapMonitorFault', cnName: '故障监测仪' },</v>
      </c>
    </row>
    <row r="38" spans="1:21">
      <c r="A38" s="4">
        <v>36</v>
      </c>
      <c r="B38" s="4" t="s">
        <v>10</v>
      </c>
      <c r="C38" s="4" t="s">
        <v>83</v>
      </c>
      <c r="D38" s="4">
        <v>2</v>
      </c>
      <c r="E38" s="4" t="s">
        <v>72</v>
      </c>
      <c r="F38" s="4">
        <v>2</v>
      </c>
      <c r="G38" s="4" t="s">
        <v>102</v>
      </c>
      <c r="H38" s="7" t="s">
        <v>28</v>
      </c>
      <c r="I38" s="4" t="s">
        <v>15</v>
      </c>
      <c r="J38" s="7" t="s">
        <v>16</v>
      </c>
      <c r="K38" s="4" t="str">
        <f t="shared" si="2"/>
        <v>SIC220200</v>
      </c>
      <c r="L38" s="4" t="s">
        <v>103</v>
      </c>
      <c r="N38" s="6" t="s">
        <v>18</v>
      </c>
      <c r="O38" s="6" t="s">
        <v>19</v>
      </c>
      <c r="P38" s="6" t="s">
        <v>20</v>
      </c>
      <c r="Q38" s="8" t="s">
        <v>21</v>
      </c>
      <c r="R38" s="6" t="s">
        <v>22</v>
      </c>
      <c r="S38" s="8" t="s">
        <v>23</v>
      </c>
      <c r="T38" s="6" t="s">
        <v>24</v>
      </c>
      <c r="U38" s="6" t="str">
        <f t="shared" si="1"/>
        <v>SIC220200: { enName: 'mapSignOtherBoard', cnName: '其他' },</v>
      </c>
    </row>
    <row r="39" spans="1:21">
      <c r="A39" s="4">
        <v>37</v>
      </c>
      <c r="B39" s="4" t="s">
        <v>10</v>
      </c>
      <c r="C39" s="4" t="s">
        <v>83</v>
      </c>
      <c r="D39" s="4">
        <v>2</v>
      </c>
      <c r="E39" s="4" t="s">
        <v>72</v>
      </c>
      <c r="F39" s="4">
        <v>2</v>
      </c>
      <c r="G39" s="4" t="s">
        <v>102</v>
      </c>
      <c r="H39" s="7" t="s">
        <v>28</v>
      </c>
      <c r="I39" s="4" t="s">
        <v>104</v>
      </c>
      <c r="J39" s="7" t="s">
        <v>14</v>
      </c>
      <c r="K39" s="4" t="str">
        <f t="shared" si="2"/>
        <v>SIC220201</v>
      </c>
      <c r="L39" s="4" t="s">
        <v>105</v>
      </c>
      <c r="N39" s="6" t="s">
        <v>18</v>
      </c>
      <c r="O39" s="6" t="s">
        <v>19</v>
      </c>
      <c r="P39" s="6" t="s">
        <v>20</v>
      </c>
      <c r="Q39" s="8" t="s">
        <v>21</v>
      </c>
      <c r="R39" s="6" t="s">
        <v>22</v>
      </c>
      <c r="S39" s="8" t="s">
        <v>23</v>
      </c>
      <c r="T39" s="6" t="s">
        <v>24</v>
      </c>
      <c r="U39" s="6" t="str">
        <f t="shared" si="1"/>
        <v>SIC220201: { enName: 'mapSignHighVoltageWarning', cnName: '高压警示牌' },</v>
      </c>
    </row>
    <row r="40" spans="1:21">
      <c r="A40" s="4">
        <v>38</v>
      </c>
      <c r="B40" s="4" t="s">
        <v>10</v>
      </c>
      <c r="C40" s="4" t="s">
        <v>83</v>
      </c>
      <c r="D40" s="4">
        <v>2</v>
      </c>
      <c r="E40" s="4" t="s">
        <v>72</v>
      </c>
      <c r="F40" s="4">
        <v>2</v>
      </c>
      <c r="G40" s="4" t="s">
        <v>102</v>
      </c>
      <c r="H40" s="7" t="s">
        <v>28</v>
      </c>
      <c r="I40" s="4" t="s">
        <v>106</v>
      </c>
      <c r="J40" s="7" t="s">
        <v>28</v>
      </c>
      <c r="K40" s="4" t="str">
        <f t="shared" si="2"/>
        <v>SIC220202</v>
      </c>
      <c r="L40" s="4" t="s">
        <v>107</v>
      </c>
      <c r="N40" s="6" t="s">
        <v>18</v>
      </c>
      <c r="O40" s="6" t="s">
        <v>19</v>
      </c>
      <c r="P40" s="6" t="s">
        <v>20</v>
      </c>
      <c r="Q40" s="8" t="s">
        <v>21</v>
      </c>
      <c r="R40" s="6" t="s">
        <v>22</v>
      </c>
      <c r="S40" s="8" t="s">
        <v>23</v>
      </c>
      <c r="T40" s="6" t="s">
        <v>24</v>
      </c>
      <c r="U40" s="6" t="str">
        <f t="shared" si="1"/>
        <v>SIC220202: { enName: 'mapSignProhibitionOfConstruction', cnName: '禁止施工牌' },</v>
      </c>
    </row>
    <row r="41" spans="1:21">
      <c r="A41" s="4">
        <v>39</v>
      </c>
      <c r="B41" s="4" t="s">
        <v>10</v>
      </c>
      <c r="C41" s="4" t="s">
        <v>83</v>
      </c>
      <c r="D41" s="4">
        <v>2</v>
      </c>
      <c r="E41" s="4" t="s">
        <v>72</v>
      </c>
      <c r="F41" s="4">
        <v>2</v>
      </c>
      <c r="G41" s="4" t="s">
        <v>102</v>
      </c>
      <c r="H41" s="7" t="s">
        <v>28</v>
      </c>
      <c r="I41" s="4" t="s">
        <v>108</v>
      </c>
      <c r="J41" s="7" t="s">
        <v>31</v>
      </c>
      <c r="K41" s="4" t="str">
        <f t="shared" si="2"/>
        <v>SIC220203</v>
      </c>
      <c r="L41" s="4" t="s">
        <v>109</v>
      </c>
      <c r="N41" s="6" t="s">
        <v>18</v>
      </c>
      <c r="O41" s="6" t="s">
        <v>19</v>
      </c>
      <c r="P41" s="6" t="s">
        <v>20</v>
      </c>
      <c r="Q41" s="8" t="s">
        <v>21</v>
      </c>
      <c r="R41" s="6" t="s">
        <v>22</v>
      </c>
      <c r="S41" s="8" t="s">
        <v>23</v>
      </c>
      <c r="T41" s="6" t="s">
        <v>24</v>
      </c>
      <c r="U41" s="6" t="str">
        <f t="shared" si="1"/>
        <v>SIC220203: { enName: 'mapSignNoFishing', cnName: '钓鱼牌' },</v>
      </c>
    </row>
    <row r="42" spans="1:21">
      <c r="A42" s="4">
        <v>40</v>
      </c>
      <c r="B42" s="4" t="s">
        <v>10</v>
      </c>
      <c r="C42" s="4" t="s">
        <v>83</v>
      </c>
      <c r="D42" s="4">
        <v>2</v>
      </c>
      <c r="E42" s="4" t="s">
        <v>72</v>
      </c>
      <c r="F42" s="4">
        <v>2</v>
      </c>
      <c r="G42" s="4" t="s">
        <v>110</v>
      </c>
      <c r="H42" s="7" t="s">
        <v>31</v>
      </c>
      <c r="I42" s="4" t="s">
        <v>15</v>
      </c>
      <c r="J42" s="7" t="s">
        <v>16</v>
      </c>
      <c r="K42" s="4" t="str">
        <f t="shared" si="2"/>
        <v>SIC220300</v>
      </c>
      <c r="L42" s="4" t="s">
        <v>111</v>
      </c>
      <c r="N42" s="6" t="s">
        <v>18</v>
      </c>
      <c r="O42" s="6" t="s">
        <v>19</v>
      </c>
      <c r="P42" s="6" t="s">
        <v>20</v>
      </c>
      <c r="Q42" s="8" t="s">
        <v>21</v>
      </c>
      <c r="R42" s="6" t="s">
        <v>22</v>
      </c>
      <c r="S42" s="8" t="s">
        <v>23</v>
      </c>
      <c r="T42" s="6" t="s">
        <v>24</v>
      </c>
      <c r="U42" s="6" t="str">
        <f t="shared" si="1"/>
        <v>SIC220300: { enName: 'mapProtectOther', cnName: '其他' },</v>
      </c>
    </row>
    <row r="43" spans="1:21">
      <c r="A43" s="4">
        <v>41</v>
      </c>
      <c r="B43" s="4" t="s">
        <v>10</v>
      </c>
      <c r="C43" s="4" t="s">
        <v>83</v>
      </c>
      <c r="D43" s="4">
        <v>2</v>
      </c>
      <c r="E43" s="4" t="s">
        <v>72</v>
      </c>
      <c r="F43" s="4">
        <v>2</v>
      </c>
      <c r="G43" s="4" t="s">
        <v>110</v>
      </c>
      <c r="H43" s="7" t="s">
        <v>31</v>
      </c>
      <c r="I43" s="4" t="s">
        <v>112</v>
      </c>
      <c r="J43" s="7" t="s">
        <v>14</v>
      </c>
      <c r="K43" s="4" t="str">
        <f t="shared" si="2"/>
        <v>SIC220301</v>
      </c>
      <c r="L43" s="4" t="s">
        <v>113</v>
      </c>
      <c r="N43" s="6" t="s">
        <v>18</v>
      </c>
      <c r="O43" s="6" t="s">
        <v>19</v>
      </c>
      <c r="P43" s="6" t="s">
        <v>20</v>
      </c>
      <c r="Q43" s="8" t="s">
        <v>21</v>
      </c>
      <c r="R43" s="6" t="s">
        <v>22</v>
      </c>
      <c r="S43" s="8" t="s">
        <v>23</v>
      </c>
      <c r="T43" s="6" t="s">
        <v>24</v>
      </c>
      <c r="U43" s="6" t="str">
        <f t="shared" si="1"/>
        <v>SIC220301: { enName: 'mapProtectCrashBearer', cnName: '防撞墩' },</v>
      </c>
    </row>
    <row r="44" spans="1:21">
      <c r="A44" s="4">
        <v>42</v>
      </c>
      <c r="B44" s="4" t="s">
        <v>10</v>
      </c>
      <c r="C44" s="4" t="s">
        <v>83</v>
      </c>
      <c r="D44" s="4">
        <v>2</v>
      </c>
      <c r="E44" s="4" t="s">
        <v>72</v>
      </c>
      <c r="F44" s="4">
        <v>2</v>
      </c>
      <c r="G44" s="4" t="s">
        <v>110</v>
      </c>
      <c r="H44" s="7" t="s">
        <v>31</v>
      </c>
      <c r="I44" s="4" t="s">
        <v>114</v>
      </c>
      <c r="J44" s="7" t="s">
        <v>28</v>
      </c>
      <c r="K44" s="4" t="str">
        <f t="shared" si="2"/>
        <v>SIC220302</v>
      </c>
      <c r="L44" s="4" t="s">
        <v>115</v>
      </c>
      <c r="N44" s="6" t="s">
        <v>18</v>
      </c>
      <c r="O44" s="6" t="s">
        <v>19</v>
      </c>
      <c r="P44" s="6" t="s">
        <v>20</v>
      </c>
      <c r="Q44" s="8" t="s">
        <v>21</v>
      </c>
      <c r="R44" s="6" t="s">
        <v>22</v>
      </c>
      <c r="S44" s="8" t="s">
        <v>23</v>
      </c>
      <c r="T44" s="6" t="s">
        <v>24</v>
      </c>
      <c r="U44" s="6" t="str">
        <f t="shared" si="1"/>
        <v>SIC220302: { enName: 'mapProtectCrashBarrier', cnName: '防撞围栏' },</v>
      </c>
    </row>
    <row r="45" spans="1:21">
      <c r="A45" s="4">
        <v>43</v>
      </c>
      <c r="B45" s="4" t="s">
        <v>10</v>
      </c>
      <c r="C45" s="4" t="s">
        <v>83</v>
      </c>
      <c r="D45" s="4">
        <v>2</v>
      </c>
      <c r="E45" s="4" t="s">
        <v>72</v>
      </c>
      <c r="F45" s="4">
        <v>2</v>
      </c>
      <c r="G45" s="4" t="s">
        <v>110</v>
      </c>
      <c r="H45" s="7" t="s">
        <v>31</v>
      </c>
      <c r="I45" s="4" t="s">
        <v>116</v>
      </c>
      <c r="J45" s="7" t="s">
        <v>31</v>
      </c>
      <c r="K45" s="4" t="str">
        <f t="shared" si="2"/>
        <v>SIC220303</v>
      </c>
      <c r="L45" s="4" t="s">
        <v>117</v>
      </c>
      <c r="N45" s="6" t="s">
        <v>18</v>
      </c>
      <c r="O45" s="6" t="s">
        <v>19</v>
      </c>
      <c r="P45" s="6" t="s">
        <v>20</v>
      </c>
      <c r="Q45" s="8" t="s">
        <v>21</v>
      </c>
      <c r="R45" s="6" t="s">
        <v>22</v>
      </c>
      <c r="S45" s="8" t="s">
        <v>23</v>
      </c>
      <c r="T45" s="6" t="s">
        <v>24</v>
      </c>
      <c r="U45" s="6" t="str">
        <f t="shared" si="1"/>
        <v>SIC220303: { enName: 'mapProtectRail', cnName: '围栏' },</v>
      </c>
    </row>
    <row r="46" spans="1:21">
      <c r="A46" s="4">
        <v>44</v>
      </c>
      <c r="B46" s="4" t="s">
        <v>10</v>
      </c>
      <c r="C46" s="4" t="s">
        <v>83</v>
      </c>
      <c r="D46" s="4">
        <v>2</v>
      </c>
      <c r="E46" s="4" t="s">
        <v>72</v>
      </c>
      <c r="F46" s="4">
        <v>2</v>
      </c>
      <c r="G46" s="4" t="s">
        <v>110</v>
      </c>
      <c r="H46" s="7" t="s">
        <v>31</v>
      </c>
      <c r="I46" s="4" t="s">
        <v>118</v>
      </c>
      <c r="J46" s="7" t="s">
        <v>34</v>
      </c>
      <c r="K46" s="4" t="str">
        <f t="shared" si="2"/>
        <v>SIC220304</v>
      </c>
      <c r="L46" s="4" t="s">
        <v>119</v>
      </c>
      <c r="N46" s="6" t="s">
        <v>18</v>
      </c>
      <c r="O46" s="6" t="s">
        <v>19</v>
      </c>
      <c r="P46" s="6" t="s">
        <v>20</v>
      </c>
      <c r="Q46" s="8" t="s">
        <v>21</v>
      </c>
      <c r="R46" s="6" t="s">
        <v>22</v>
      </c>
      <c r="S46" s="8" t="s">
        <v>23</v>
      </c>
      <c r="T46" s="6" t="s">
        <v>24</v>
      </c>
      <c r="U46" s="6" t="str">
        <f t="shared" si="1"/>
        <v>SIC220304: { enName: 'mapProtectHeightLimit', cnName: '限高架' },</v>
      </c>
    </row>
  </sheetData>
  <autoFilter ref="A1:L46">
    <extLst/>
  </autoFilter>
  <mergeCells count="5">
    <mergeCell ref="C1:D1"/>
    <mergeCell ref="E1:F1"/>
    <mergeCell ref="G1:H1"/>
    <mergeCell ref="I1:J1"/>
    <mergeCell ref="N1:S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5"/>
  <sheetViews>
    <sheetView tabSelected="1" topLeftCell="BM1" workbookViewId="0">
      <selection activeCell="BQ35" sqref="BQ35"/>
    </sheetView>
  </sheetViews>
  <sheetFormatPr defaultColWidth="9" defaultRowHeight="12.75"/>
  <cols>
    <col min="1" max="1" width="15.875" customWidth="1"/>
    <col min="2" max="2" width="15.25" customWidth="1"/>
    <col min="3" max="4" width="15.875" customWidth="1"/>
    <col min="5" max="5" width="15" customWidth="1"/>
    <col min="7" max="7" width="12.875" customWidth="1"/>
    <col min="8" max="8" width="9.25" customWidth="1"/>
    <col min="9" max="9" width="10.625" customWidth="1"/>
    <col min="10" max="10" width="8.625" customWidth="1"/>
    <col min="11" max="15" width="3.5" customWidth="1"/>
    <col min="17" max="18" width="3.75" customWidth="1"/>
    <col min="19" max="19" width="23.75" customWidth="1"/>
    <col min="20" max="21" width="3.75" customWidth="1"/>
    <col min="23" max="24" width="3.75" customWidth="1"/>
    <col min="25" max="25" width="12.25" customWidth="1"/>
    <col min="26" max="26" width="3.625" customWidth="1"/>
    <col min="27" max="27" width="3.75" customWidth="1"/>
    <col min="28" max="28" width="13" customWidth="1"/>
    <col min="29" max="29" width="3.75" customWidth="1"/>
    <col min="30" max="30" width="3.5" customWidth="1"/>
    <col min="32" max="32" width="3.75" customWidth="1"/>
    <col min="33" max="33" width="12" customWidth="1"/>
    <col min="34" max="34" width="3.75" customWidth="1"/>
    <col min="36" max="36" width="3.75" customWidth="1"/>
    <col min="37" max="37" width="7.625" customWidth="1"/>
    <col min="38" max="38" width="3.75" customWidth="1"/>
    <col min="39" max="39" width="12.125" customWidth="1"/>
    <col min="40" max="40" width="3.125" customWidth="1"/>
    <col min="41" max="41" width="19.875" customWidth="1"/>
    <col min="42" max="42" width="3.875" customWidth="1"/>
    <col min="43" max="43" width="12.375" customWidth="1"/>
    <col min="44" max="44" width="3.125" customWidth="1"/>
    <col min="45" max="45" width="19.875" customWidth="1"/>
    <col min="46" max="46" width="3.875" customWidth="1"/>
    <col min="47" max="47" width="12.375" customWidth="1"/>
    <col min="48" max="48" width="3.125" customWidth="1"/>
    <col min="49" max="49" width="19.875" customWidth="1"/>
    <col min="50" max="50" width="7.625" customWidth="1"/>
    <col min="51" max="51" width="13.25" customWidth="1"/>
    <col min="52" max="52" width="3.125" customWidth="1"/>
    <col min="53" max="53" width="19.875" customWidth="1"/>
    <col min="54" max="54" width="3.875" customWidth="1"/>
    <col min="55" max="55" width="9.625" customWidth="1"/>
    <col min="56" max="56" width="3.125" customWidth="1"/>
    <col min="57" max="57" width="19.875" customWidth="1"/>
    <col min="58" max="58" width="3.875" customWidth="1"/>
    <col min="59" max="59" width="9.375" customWidth="1"/>
    <col min="60" max="60" width="3.125" customWidth="1"/>
    <col min="61" max="61" width="19.875" customWidth="1"/>
    <col min="62" max="62" width="3.75" customWidth="1"/>
    <col min="63" max="63" width="15.5" customWidth="1"/>
    <col min="64" max="64" width="3.75" customWidth="1"/>
    <col min="65" max="65" width="8" customWidth="1"/>
    <col min="66" max="66" width="4.875" customWidth="1"/>
    <col min="67" max="67" width="153.375" customWidth="1"/>
    <col min="68" max="68" width="13.5" customWidth="1"/>
    <col min="69" max="69" width="12.375" customWidth="1"/>
    <col min="70" max="70" width="16" customWidth="1"/>
    <col min="73" max="73" width="11.75" customWidth="1"/>
  </cols>
  <sheetData>
    <row r="1" spans="1:69">
      <c r="A1" t="s">
        <v>120</v>
      </c>
      <c r="B1" t="s">
        <v>121</v>
      </c>
      <c r="C1" s="1" t="s">
        <v>122</v>
      </c>
      <c r="D1" s="1"/>
      <c r="E1" t="s">
        <v>123</v>
      </c>
      <c r="G1" t="s">
        <v>124</v>
      </c>
      <c r="I1" t="s">
        <v>125</v>
      </c>
      <c r="S1" t="s">
        <v>126</v>
      </c>
      <c r="AE1" t="s">
        <v>127</v>
      </c>
      <c r="AI1" t="s">
        <v>128</v>
      </c>
      <c r="AM1" t="s">
        <v>129</v>
      </c>
      <c r="AQ1" t="s">
        <v>130</v>
      </c>
      <c r="AU1" t="s">
        <v>131</v>
      </c>
      <c r="AY1" t="s">
        <v>132</v>
      </c>
      <c r="BC1" t="s">
        <v>133</v>
      </c>
      <c r="BG1" t="s">
        <v>134</v>
      </c>
      <c r="BK1" t="s">
        <v>135</v>
      </c>
      <c r="BP1" t="s">
        <v>136</v>
      </c>
      <c r="BQ1" t="s">
        <v>137</v>
      </c>
    </row>
    <row r="2" spans="1:73">
      <c r="A2" s="2">
        <v>118.720643</v>
      </c>
      <c r="B2">
        <v>33.776452</v>
      </c>
      <c r="C2" s="2">
        <v>4</v>
      </c>
      <c r="D2" s="2">
        <f>C2/10000</f>
        <v>0.0004</v>
      </c>
      <c r="E2">
        <f>A2-D2</f>
        <v>118.720243</v>
      </c>
      <c r="F2" t="s">
        <v>138</v>
      </c>
      <c r="G2">
        <f>B2-D2</f>
        <v>33.776052</v>
      </c>
      <c r="H2" t="s">
        <v>139</v>
      </c>
      <c r="I2">
        <v>1</v>
      </c>
      <c r="K2" t="s">
        <v>140</v>
      </c>
      <c r="L2" t="s">
        <v>141</v>
      </c>
      <c r="M2" t="s">
        <v>142</v>
      </c>
      <c r="N2" s="9" t="s">
        <v>143</v>
      </c>
      <c r="O2" t="s">
        <v>138</v>
      </c>
      <c r="P2" t="s">
        <v>144</v>
      </c>
      <c r="Q2" t="s">
        <v>142</v>
      </c>
      <c r="R2" t="s">
        <v>145</v>
      </c>
      <c r="S2" t="str">
        <f>E2&amp;F2&amp;G2</f>
        <v>118.720243, 33.776052</v>
      </c>
      <c r="T2" t="s">
        <v>146</v>
      </c>
      <c r="U2" t="s">
        <v>138</v>
      </c>
      <c r="V2" t="s">
        <v>147</v>
      </c>
      <c r="W2" t="s">
        <v>142</v>
      </c>
      <c r="X2" s="9" t="s">
        <v>148</v>
      </c>
      <c r="Y2" t="s">
        <v>149</v>
      </c>
      <c r="Z2" s="9" t="s">
        <v>148</v>
      </c>
      <c r="AA2" t="s">
        <v>138</v>
      </c>
      <c r="AB2" t="s">
        <v>150</v>
      </c>
      <c r="AC2" t="s">
        <v>142</v>
      </c>
      <c r="AD2" t="s">
        <v>140</v>
      </c>
      <c r="AE2" t="s">
        <v>151</v>
      </c>
      <c r="AF2" t="s">
        <v>142</v>
      </c>
      <c r="AG2" s="9" t="s">
        <v>152</v>
      </c>
      <c r="AH2" t="s">
        <v>138</v>
      </c>
      <c r="AI2" t="s">
        <v>153</v>
      </c>
      <c r="AJ2" t="s">
        <v>142</v>
      </c>
      <c r="AK2" s="9" t="s">
        <v>154</v>
      </c>
      <c r="AL2" t="s">
        <v>155</v>
      </c>
      <c r="AM2" t="s">
        <v>156</v>
      </c>
      <c r="AN2" t="s">
        <v>142</v>
      </c>
      <c r="AO2" s="9" t="s">
        <v>157</v>
      </c>
      <c r="AP2" t="s">
        <v>138</v>
      </c>
      <c r="AQ2" t="s">
        <v>158</v>
      </c>
      <c r="AR2" t="s">
        <v>142</v>
      </c>
      <c r="AS2" s="9" t="s">
        <v>159</v>
      </c>
      <c r="AT2" t="s">
        <v>138</v>
      </c>
      <c r="AU2" t="s">
        <v>160</v>
      </c>
      <c r="AV2" t="s">
        <v>142</v>
      </c>
      <c r="AW2" s="9" t="s">
        <v>161</v>
      </c>
      <c r="AX2" t="s">
        <v>138</v>
      </c>
      <c r="AY2" t="s">
        <v>162</v>
      </c>
      <c r="AZ2" t="s">
        <v>142</v>
      </c>
      <c r="BA2" s="9" t="s">
        <v>163</v>
      </c>
      <c r="BB2" t="s">
        <v>138</v>
      </c>
      <c r="BC2" t="s">
        <v>164</v>
      </c>
      <c r="BD2" t="s">
        <v>142</v>
      </c>
      <c r="BE2" s="9" t="s">
        <v>165</v>
      </c>
      <c r="BF2" t="s">
        <v>138</v>
      </c>
      <c r="BG2" t="s">
        <v>166</v>
      </c>
      <c r="BH2" t="s">
        <v>142</v>
      </c>
      <c r="BI2" s="9" t="s">
        <v>167</v>
      </c>
      <c r="BJ2" t="s">
        <v>138</v>
      </c>
      <c r="BK2" t="s">
        <v>168</v>
      </c>
      <c r="BL2" t="s">
        <v>142</v>
      </c>
      <c r="BM2" s="9" t="s">
        <v>169</v>
      </c>
      <c r="BN2" t="s">
        <v>170</v>
      </c>
      <c r="BO2" t="str">
        <f>K2&amp;L2&amp;M2&amp;N2&amp;O2&amp;P2&amp;Q2&amp;R2&amp;S2&amp;T2&amp;U2&amp;V2&amp;W2&amp;X2&amp;Y2&amp;Z2&amp;AA2&amp;AB2&amp;AC2&amp;AD2&amp;AE2&amp;AF2&amp;AG2&amp;AH2&amp;AI2&amp;AJ2&amp;AK2&amp;AL2&amp;AM2&amp;AN2&amp;AO2&amp;AP2&amp;AQ2&amp;AR2&amp;AS2&amp;AT2&amp;AU2&amp;AV2&amp;AW2&amp;AX2&amp;AY2&amp;AZ2&amp;BA2&amp;BB2&amp;BC2&amp;BD2&amp;BE2&amp;BF2&amp;BG2&amp;BH2&amp;BI2&amp;BJ2&amp;BK2&amp;BL2&amp;BM2&amp;BN2</f>
        <v>{ id: '1', position: [118.720243, 33.776052], SICCode: 'SIC110401', extData: { detail: '挖机施工', remark: '备注' }, createTime: '2019-01-25 08:23:01', modifyTime: '2019-01-25 13:23:01', deleteTime: '2019-01-26 15:23:01', registerTime: '2019-01-25 09:23:01', startTime: '2019-01-25 10:23:01', endTime: '2019-01-25 18:23:01', deviceOwner: 'syy' },</v>
      </c>
      <c r="BP2" t="s">
        <v>171</v>
      </c>
      <c r="BQ2" t="s">
        <v>172</v>
      </c>
      <c r="BR2" s="3" t="s">
        <v>173</v>
      </c>
      <c r="BS2" t="s">
        <v>174</v>
      </c>
      <c r="BT2" t="s">
        <v>175</v>
      </c>
      <c r="BU2" t="s">
        <v>176</v>
      </c>
    </row>
    <row r="3" spans="1:73">
      <c r="A3" s="2">
        <v>118.720643</v>
      </c>
      <c r="B3">
        <v>33.776452</v>
      </c>
      <c r="C3" s="2">
        <v>8</v>
      </c>
      <c r="D3" s="2">
        <f t="shared" ref="D3:D27" si="0">C3/10000</f>
        <v>0.0008</v>
      </c>
      <c r="E3">
        <f t="shared" ref="E3:E27" si="1">A3-D3</f>
        <v>118.719843</v>
      </c>
      <c r="F3" t="s">
        <v>138</v>
      </c>
      <c r="G3">
        <f t="shared" ref="G3:G27" si="2">B3-D3</f>
        <v>33.775652</v>
      </c>
      <c r="H3" t="s">
        <v>139</v>
      </c>
      <c r="I3">
        <v>2</v>
      </c>
      <c r="K3" t="s">
        <v>140</v>
      </c>
      <c r="L3" t="s">
        <v>141</v>
      </c>
      <c r="M3" t="s">
        <v>142</v>
      </c>
      <c r="N3" s="9" t="s">
        <v>177</v>
      </c>
      <c r="O3" t="s">
        <v>138</v>
      </c>
      <c r="P3" t="s">
        <v>144</v>
      </c>
      <c r="Q3" t="s">
        <v>142</v>
      </c>
      <c r="R3" t="s">
        <v>145</v>
      </c>
      <c r="S3" t="str">
        <f t="shared" ref="S3:S27" si="3">E3&amp;F3&amp;G3</f>
        <v>118.719843, 33.775652</v>
      </c>
      <c r="T3" t="s">
        <v>146</v>
      </c>
      <c r="U3" t="s">
        <v>138</v>
      </c>
      <c r="V3" t="s">
        <v>147</v>
      </c>
      <c r="W3" t="s">
        <v>142</v>
      </c>
      <c r="X3" s="9" t="s">
        <v>148</v>
      </c>
      <c r="Y3" t="s">
        <v>178</v>
      </c>
      <c r="Z3" s="9" t="s">
        <v>148</v>
      </c>
      <c r="AA3" t="s">
        <v>138</v>
      </c>
      <c r="AB3" t="s">
        <v>150</v>
      </c>
      <c r="AC3" t="s">
        <v>142</v>
      </c>
      <c r="AD3" t="s">
        <v>140</v>
      </c>
      <c r="AE3" t="s">
        <v>151</v>
      </c>
      <c r="AF3" t="s">
        <v>142</v>
      </c>
      <c r="AG3" s="9" t="s">
        <v>152</v>
      </c>
      <c r="AH3" t="s">
        <v>138</v>
      </c>
      <c r="AI3" t="s">
        <v>153</v>
      </c>
      <c r="AJ3" t="s">
        <v>142</v>
      </c>
      <c r="AK3" s="9" t="s">
        <v>154</v>
      </c>
      <c r="AL3" t="s">
        <v>155</v>
      </c>
      <c r="AM3" t="s">
        <v>156</v>
      </c>
      <c r="AN3" t="s">
        <v>142</v>
      </c>
      <c r="AO3" s="9" t="s">
        <v>179</v>
      </c>
      <c r="AP3" t="s">
        <v>138</v>
      </c>
      <c r="AQ3" t="s">
        <v>158</v>
      </c>
      <c r="AR3" t="s">
        <v>142</v>
      </c>
      <c r="AS3" s="9" t="s">
        <v>180</v>
      </c>
      <c r="AT3" t="s">
        <v>138</v>
      </c>
      <c r="AU3" t="s">
        <v>160</v>
      </c>
      <c r="AV3" t="s">
        <v>142</v>
      </c>
      <c r="AW3" s="9" t="s">
        <v>181</v>
      </c>
      <c r="AX3" t="s">
        <v>138</v>
      </c>
      <c r="AY3" t="s">
        <v>162</v>
      </c>
      <c r="AZ3" t="s">
        <v>142</v>
      </c>
      <c r="BA3" s="9" t="s">
        <v>182</v>
      </c>
      <c r="BB3" t="s">
        <v>138</v>
      </c>
      <c r="BC3" t="s">
        <v>164</v>
      </c>
      <c r="BD3" t="s">
        <v>142</v>
      </c>
      <c r="BE3" s="9" t="s">
        <v>183</v>
      </c>
      <c r="BF3" t="s">
        <v>138</v>
      </c>
      <c r="BG3" t="s">
        <v>166</v>
      </c>
      <c r="BH3" t="s">
        <v>142</v>
      </c>
      <c r="BI3" s="9" t="s">
        <v>184</v>
      </c>
      <c r="BJ3" t="s">
        <v>138</v>
      </c>
      <c r="BK3" t="s">
        <v>168</v>
      </c>
      <c r="BL3" t="s">
        <v>142</v>
      </c>
      <c r="BM3" s="9" t="s">
        <v>169</v>
      </c>
      <c r="BN3" t="s">
        <v>170</v>
      </c>
      <c r="BO3" t="str">
        <f t="shared" ref="BO3:BO27" si="4">K3&amp;L3&amp;M3&amp;N3&amp;O3&amp;P3&amp;Q3&amp;R3&amp;S3&amp;T3&amp;U3&amp;V3&amp;W3&amp;X3&amp;Y3&amp;Z3&amp;AA3&amp;AB3&amp;AC3&amp;AD3&amp;AE3&amp;AF3&amp;AG3&amp;AH3&amp;AI3&amp;AJ3&amp;AK3&amp;AL3&amp;AM3&amp;AN3&amp;AO3&amp;AP3&amp;AQ3&amp;AR3&amp;AS3&amp;AT3&amp;AU3&amp;AV3&amp;AW3&amp;AX3&amp;AY3&amp;AZ3&amp;BA3&amp;BB3&amp;BC3&amp;BD3&amp;BE3&amp;BF3&amp;BG3&amp;BH3&amp;BI3&amp;BJ3&amp;BK3&amp;BL3&amp;BM3&amp;BN3</f>
        <v>{ id: '2', position: [118.719843, 33.775652], SICCode: 'SIC110402', extData: { detail: '挖机施工', remark: '备注' }, createTime: '2019-01-25 08:23:02', modifyTime: '2019-01-25 13:23:02', deleteTime: '2019-01-26 15:23:02', registerTime: '2019-01-25 09:23:02', startTime: '2019-01-25 10:23:02', endTime: '2019-01-25 18:23:02', deviceOwner: 'syy' },</v>
      </c>
      <c r="BP3" t="s">
        <v>171</v>
      </c>
      <c r="BQ3" t="s">
        <v>172</v>
      </c>
      <c r="BR3" s="3" t="s">
        <v>173</v>
      </c>
      <c r="BS3" t="s">
        <v>174</v>
      </c>
      <c r="BT3" t="s">
        <v>175</v>
      </c>
      <c r="BU3" t="s">
        <v>176</v>
      </c>
    </row>
    <row r="4" spans="1:73">
      <c r="A4" s="2">
        <v>118.720643</v>
      </c>
      <c r="B4">
        <v>33.776452</v>
      </c>
      <c r="C4" s="2">
        <v>12</v>
      </c>
      <c r="D4" s="2">
        <f t="shared" si="0"/>
        <v>0.0012</v>
      </c>
      <c r="E4">
        <f t="shared" si="1"/>
        <v>118.719443</v>
      </c>
      <c r="F4" t="s">
        <v>138</v>
      </c>
      <c r="G4">
        <f t="shared" si="2"/>
        <v>33.775252</v>
      </c>
      <c r="H4" t="s">
        <v>139</v>
      </c>
      <c r="I4">
        <v>3</v>
      </c>
      <c r="K4" t="s">
        <v>140</v>
      </c>
      <c r="L4" t="s">
        <v>141</v>
      </c>
      <c r="M4" t="s">
        <v>142</v>
      </c>
      <c r="N4" s="9" t="s">
        <v>185</v>
      </c>
      <c r="O4" t="s">
        <v>138</v>
      </c>
      <c r="P4" t="s">
        <v>144</v>
      </c>
      <c r="Q4" t="s">
        <v>142</v>
      </c>
      <c r="R4" t="s">
        <v>145</v>
      </c>
      <c r="S4" t="str">
        <f t="shared" si="3"/>
        <v>118.719443, 33.775252</v>
      </c>
      <c r="T4" t="s">
        <v>146</v>
      </c>
      <c r="U4" t="s">
        <v>138</v>
      </c>
      <c r="V4" t="s">
        <v>147</v>
      </c>
      <c r="W4" t="s">
        <v>142</v>
      </c>
      <c r="X4" s="9" t="s">
        <v>148</v>
      </c>
      <c r="Y4" t="s">
        <v>186</v>
      </c>
      <c r="Z4" s="9" t="s">
        <v>148</v>
      </c>
      <c r="AA4" t="s">
        <v>138</v>
      </c>
      <c r="AB4" t="s">
        <v>150</v>
      </c>
      <c r="AC4" t="s">
        <v>142</v>
      </c>
      <c r="AD4" t="s">
        <v>140</v>
      </c>
      <c r="AE4" t="s">
        <v>151</v>
      </c>
      <c r="AF4" t="s">
        <v>142</v>
      </c>
      <c r="AG4" s="9" t="s">
        <v>152</v>
      </c>
      <c r="AH4" t="s">
        <v>138</v>
      </c>
      <c r="AI4" t="s">
        <v>153</v>
      </c>
      <c r="AJ4" t="s">
        <v>142</v>
      </c>
      <c r="AK4" s="9" t="s">
        <v>154</v>
      </c>
      <c r="AL4" t="s">
        <v>155</v>
      </c>
      <c r="AM4" t="s">
        <v>156</v>
      </c>
      <c r="AN4" t="s">
        <v>142</v>
      </c>
      <c r="AO4" s="9" t="s">
        <v>187</v>
      </c>
      <c r="AP4" t="s">
        <v>138</v>
      </c>
      <c r="AQ4" t="s">
        <v>158</v>
      </c>
      <c r="AR4" t="s">
        <v>142</v>
      </c>
      <c r="AS4" s="9" t="s">
        <v>188</v>
      </c>
      <c r="AT4" t="s">
        <v>138</v>
      </c>
      <c r="AU4" t="s">
        <v>160</v>
      </c>
      <c r="AV4" t="s">
        <v>142</v>
      </c>
      <c r="AW4" s="9" t="s">
        <v>189</v>
      </c>
      <c r="AX4" t="s">
        <v>138</v>
      </c>
      <c r="AY4" t="s">
        <v>162</v>
      </c>
      <c r="AZ4" t="s">
        <v>142</v>
      </c>
      <c r="BA4" s="9" t="s">
        <v>190</v>
      </c>
      <c r="BB4" t="s">
        <v>138</v>
      </c>
      <c r="BC4" t="s">
        <v>164</v>
      </c>
      <c r="BD4" t="s">
        <v>142</v>
      </c>
      <c r="BE4" s="9" t="s">
        <v>191</v>
      </c>
      <c r="BF4" t="s">
        <v>138</v>
      </c>
      <c r="BG4" t="s">
        <v>166</v>
      </c>
      <c r="BH4" t="s">
        <v>142</v>
      </c>
      <c r="BI4" s="9" t="s">
        <v>192</v>
      </c>
      <c r="BJ4" t="s">
        <v>138</v>
      </c>
      <c r="BK4" t="s">
        <v>168</v>
      </c>
      <c r="BL4" t="s">
        <v>142</v>
      </c>
      <c r="BM4" s="9" t="s">
        <v>169</v>
      </c>
      <c r="BN4" t="s">
        <v>170</v>
      </c>
      <c r="BO4" t="str">
        <f t="shared" si="4"/>
        <v>{ id: '3', position: [118.719443, 33.775252], SICCode: 'SIC110403', extData: { detail: '挖机施工', remark: '备注' }, createTime: '2019-01-25 08:23:03', modifyTime: '2019-01-25 13:23:03', deleteTime: '2019-01-26 15:23:03', registerTime: '2019-01-25 09:23:03', startTime: '2019-01-25 10:23:03', endTime: '2019-01-25 18:23:03', deviceOwner: 'syy' },</v>
      </c>
      <c r="BP4" t="s">
        <v>171</v>
      </c>
      <c r="BQ4" t="s">
        <v>172</v>
      </c>
      <c r="BR4" s="3" t="s">
        <v>173</v>
      </c>
      <c r="BS4" t="s">
        <v>174</v>
      </c>
      <c r="BT4" t="s">
        <v>175</v>
      </c>
      <c r="BU4" t="s">
        <v>176</v>
      </c>
    </row>
    <row r="5" spans="1:73">
      <c r="A5" s="2">
        <v>118.720643</v>
      </c>
      <c r="B5">
        <v>33.776452</v>
      </c>
      <c r="C5" s="2">
        <v>16</v>
      </c>
      <c r="D5" s="2">
        <f t="shared" si="0"/>
        <v>0.0016</v>
      </c>
      <c r="E5">
        <f t="shared" si="1"/>
        <v>118.719043</v>
      </c>
      <c r="F5" t="s">
        <v>138</v>
      </c>
      <c r="G5">
        <f t="shared" si="2"/>
        <v>33.774852</v>
      </c>
      <c r="H5" t="s">
        <v>139</v>
      </c>
      <c r="I5">
        <v>4</v>
      </c>
      <c r="K5" t="s">
        <v>140</v>
      </c>
      <c r="L5" t="s">
        <v>141</v>
      </c>
      <c r="M5" t="s">
        <v>142</v>
      </c>
      <c r="N5" s="9" t="s">
        <v>193</v>
      </c>
      <c r="O5" t="s">
        <v>138</v>
      </c>
      <c r="P5" t="s">
        <v>144</v>
      </c>
      <c r="Q5" t="s">
        <v>142</v>
      </c>
      <c r="R5" t="s">
        <v>145</v>
      </c>
      <c r="S5" t="str">
        <f t="shared" si="3"/>
        <v>118.719043, 33.774852</v>
      </c>
      <c r="T5" t="s">
        <v>146</v>
      </c>
      <c r="U5" t="s">
        <v>138</v>
      </c>
      <c r="V5" t="s">
        <v>147</v>
      </c>
      <c r="W5" t="s">
        <v>142</v>
      </c>
      <c r="X5" s="9" t="s">
        <v>148</v>
      </c>
      <c r="Y5" t="s">
        <v>194</v>
      </c>
      <c r="Z5" s="9" t="s">
        <v>148</v>
      </c>
      <c r="AA5" t="s">
        <v>138</v>
      </c>
      <c r="AB5" t="s">
        <v>150</v>
      </c>
      <c r="AC5" t="s">
        <v>142</v>
      </c>
      <c r="AD5" t="s">
        <v>140</v>
      </c>
      <c r="AE5" t="s">
        <v>151</v>
      </c>
      <c r="AF5" t="s">
        <v>142</v>
      </c>
      <c r="AG5" s="9" t="s">
        <v>152</v>
      </c>
      <c r="AH5" t="s">
        <v>138</v>
      </c>
      <c r="AI5" t="s">
        <v>153</v>
      </c>
      <c r="AJ5" t="s">
        <v>142</v>
      </c>
      <c r="AK5" s="9" t="s">
        <v>154</v>
      </c>
      <c r="AL5" t="s">
        <v>155</v>
      </c>
      <c r="AM5" t="s">
        <v>156</v>
      </c>
      <c r="AN5" t="s">
        <v>142</v>
      </c>
      <c r="AO5" s="9" t="s">
        <v>195</v>
      </c>
      <c r="AP5" t="s">
        <v>138</v>
      </c>
      <c r="AQ5" t="s">
        <v>158</v>
      </c>
      <c r="AR5" t="s">
        <v>142</v>
      </c>
      <c r="AS5" s="9" t="s">
        <v>196</v>
      </c>
      <c r="AT5" t="s">
        <v>138</v>
      </c>
      <c r="AU5" t="s">
        <v>160</v>
      </c>
      <c r="AV5" t="s">
        <v>142</v>
      </c>
      <c r="AW5" s="9" t="s">
        <v>197</v>
      </c>
      <c r="AX5" t="s">
        <v>138</v>
      </c>
      <c r="AY5" t="s">
        <v>162</v>
      </c>
      <c r="AZ5" t="s">
        <v>142</v>
      </c>
      <c r="BA5" s="9" t="s">
        <v>198</v>
      </c>
      <c r="BB5" t="s">
        <v>138</v>
      </c>
      <c r="BC5" t="s">
        <v>164</v>
      </c>
      <c r="BD5" t="s">
        <v>142</v>
      </c>
      <c r="BE5" s="9" t="s">
        <v>199</v>
      </c>
      <c r="BF5" t="s">
        <v>138</v>
      </c>
      <c r="BG5" t="s">
        <v>166</v>
      </c>
      <c r="BH5" t="s">
        <v>142</v>
      </c>
      <c r="BI5" s="9" t="s">
        <v>200</v>
      </c>
      <c r="BJ5" t="s">
        <v>138</v>
      </c>
      <c r="BK5" t="s">
        <v>168</v>
      </c>
      <c r="BL5" t="s">
        <v>142</v>
      </c>
      <c r="BM5" s="9" t="s">
        <v>169</v>
      </c>
      <c r="BN5" t="s">
        <v>170</v>
      </c>
      <c r="BO5" t="str">
        <f t="shared" si="4"/>
        <v>{ id: '4', position: [118.719043, 33.774852], SICCode: 'SIC110404', extData: { detail: '挖机施工', remark: '备注' }, createTime: '2019-01-25 08:23:04', modifyTime: '2019-01-25 13:23:04', deleteTime: '2019-01-26 15:23:04', registerTime: '2019-01-25 09:23:04', startTime: '2019-01-25 10:23:04', endTime: '2019-01-25 18:23:04', deviceOwner: 'syy' },</v>
      </c>
      <c r="BP5" t="s">
        <v>171</v>
      </c>
      <c r="BQ5" t="s">
        <v>172</v>
      </c>
      <c r="BR5" s="3" t="s">
        <v>173</v>
      </c>
      <c r="BS5" t="s">
        <v>174</v>
      </c>
      <c r="BT5" t="s">
        <v>175</v>
      </c>
      <c r="BU5" t="s">
        <v>176</v>
      </c>
    </row>
    <row r="6" spans="1:73">
      <c r="A6" s="2">
        <v>118.720643</v>
      </c>
      <c r="B6">
        <v>33.776452</v>
      </c>
      <c r="C6" s="2">
        <v>20</v>
      </c>
      <c r="D6" s="2">
        <f t="shared" si="0"/>
        <v>0.002</v>
      </c>
      <c r="E6">
        <f t="shared" si="1"/>
        <v>118.718643</v>
      </c>
      <c r="F6" t="s">
        <v>138</v>
      </c>
      <c r="G6">
        <f t="shared" si="2"/>
        <v>33.774452</v>
      </c>
      <c r="H6" t="s">
        <v>139</v>
      </c>
      <c r="I6">
        <v>5</v>
      </c>
      <c r="K6" t="s">
        <v>140</v>
      </c>
      <c r="L6" t="s">
        <v>141</v>
      </c>
      <c r="M6" t="s">
        <v>142</v>
      </c>
      <c r="N6" s="9" t="s">
        <v>201</v>
      </c>
      <c r="O6" t="s">
        <v>138</v>
      </c>
      <c r="P6" t="s">
        <v>144</v>
      </c>
      <c r="Q6" t="s">
        <v>142</v>
      </c>
      <c r="R6" t="s">
        <v>145</v>
      </c>
      <c r="S6" t="str">
        <f t="shared" si="3"/>
        <v>118.718643, 33.774452</v>
      </c>
      <c r="T6" t="s">
        <v>146</v>
      </c>
      <c r="U6" t="s">
        <v>138</v>
      </c>
      <c r="V6" t="s">
        <v>147</v>
      </c>
      <c r="W6" t="s">
        <v>142</v>
      </c>
      <c r="X6" s="9" t="s">
        <v>148</v>
      </c>
      <c r="Y6" t="s">
        <v>202</v>
      </c>
      <c r="Z6" s="9" t="s">
        <v>148</v>
      </c>
      <c r="AA6" t="s">
        <v>138</v>
      </c>
      <c r="AB6" t="s">
        <v>150</v>
      </c>
      <c r="AC6" t="s">
        <v>142</v>
      </c>
      <c r="AD6" t="s">
        <v>140</v>
      </c>
      <c r="AE6" t="s">
        <v>151</v>
      </c>
      <c r="AF6" t="s">
        <v>142</v>
      </c>
      <c r="AG6" s="9" t="s">
        <v>152</v>
      </c>
      <c r="AH6" t="s">
        <v>138</v>
      </c>
      <c r="AI6" t="s">
        <v>153</v>
      </c>
      <c r="AJ6" t="s">
        <v>142</v>
      </c>
      <c r="AK6" s="9" t="s">
        <v>154</v>
      </c>
      <c r="AL6" t="s">
        <v>155</v>
      </c>
      <c r="AM6" t="s">
        <v>156</v>
      </c>
      <c r="AN6" t="s">
        <v>142</v>
      </c>
      <c r="AO6" s="9" t="s">
        <v>203</v>
      </c>
      <c r="AP6" t="s">
        <v>138</v>
      </c>
      <c r="AQ6" t="s">
        <v>158</v>
      </c>
      <c r="AR6" t="s">
        <v>142</v>
      </c>
      <c r="AS6" s="9" t="s">
        <v>204</v>
      </c>
      <c r="AT6" t="s">
        <v>138</v>
      </c>
      <c r="AU6" t="s">
        <v>160</v>
      </c>
      <c r="AV6" t="s">
        <v>142</v>
      </c>
      <c r="AW6" s="9" t="s">
        <v>205</v>
      </c>
      <c r="AX6" t="s">
        <v>138</v>
      </c>
      <c r="AY6" t="s">
        <v>162</v>
      </c>
      <c r="AZ6" t="s">
        <v>142</v>
      </c>
      <c r="BA6" s="9" t="s">
        <v>206</v>
      </c>
      <c r="BB6" t="s">
        <v>138</v>
      </c>
      <c r="BC6" t="s">
        <v>164</v>
      </c>
      <c r="BD6" t="s">
        <v>142</v>
      </c>
      <c r="BE6" s="9" t="s">
        <v>207</v>
      </c>
      <c r="BF6" t="s">
        <v>138</v>
      </c>
      <c r="BG6" t="s">
        <v>166</v>
      </c>
      <c r="BH6" t="s">
        <v>142</v>
      </c>
      <c r="BI6" s="9" t="s">
        <v>208</v>
      </c>
      <c r="BJ6" t="s">
        <v>138</v>
      </c>
      <c r="BK6" t="s">
        <v>168</v>
      </c>
      <c r="BL6" t="s">
        <v>142</v>
      </c>
      <c r="BM6" s="9" t="s">
        <v>169</v>
      </c>
      <c r="BN6" t="s">
        <v>170</v>
      </c>
      <c r="BO6" t="str">
        <f t="shared" si="4"/>
        <v>{ id: '5', position: [118.718643, 33.774452], SICCode: 'SIC110405', extData: { detail: '挖机施工', remark: '备注' }, createTime: '2019-01-25 08:23:05', modifyTime: '2019-01-25 13:23:05', deleteTime: '2019-01-26 15:23:05', registerTime: '2019-01-25 09:23:05', startTime: '2019-01-25 10:23:05', endTime: '2019-01-25 18:23:05', deviceOwner: 'syy' },</v>
      </c>
      <c r="BP6" t="s">
        <v>171</v>
      </c>
      <c r="BQ6" t="s">
        <v>172</v>
      </c>
      <c r="BR6" s="3" t="s">
        <v>173</v>
      </c>
      <c r="BS6" t="s">
        <v>174</v>
      </c>
      <c r="BT6" t="s">
        <v>175</v>
      </c>
      <c r="BU6" t="s">
        <v>176</v>
      </c>
    </row>
    <row r="7" spans="1:73">
      <c r="A7" s="2">
        <v>118.720643</v>
      </c>
      <c r="B7">
        <v>33.776452</v>
      </c>
      <c r="C7" s="2">
        <v>24</v>
      </c>
      <c r="D7" s="2">
        <f t="shared" si="0"/>
        <v>0.0024</v>
      </c>
      <c r="E7">
        <f t="shared" si="1"/>
        <v>118.718243</v>
      </c>
      <c r="F7" t="s">
        <v>138</v>
      </c>
      <c r="G7">
        <f t="shared" si="2"/>
        <v>33.774052</v>
      </c>
      <c r="H7" t="s">
        <v>139</v>
      </c>
      <c r="I7">
        <v>6</v>
      </c>
      <c r="K7" t="s">
        <v>140</v>
      </c>
      <c r="L7" t="s">
        <v>141</v>
      </c>
      <c r="M7" t="s">
        <v>142</v>
      </c>
      <c r="N7" s="9" t="s">
        <v>209</v>
      </c>
      <c r="O7" t="s">
        <v>138</v>
      </c>
      <c r="P7" t="s">
        <v>144</v>
      </c>
      <c r="Q7" t="s">
        <v>142</v>
      </c>
      <c r="R7" t="s">
        <v>145</v>
      </c>
      <c r="S7" t="str">
        <f t="shared" si="3"/>
        <v>118.718243, 33.774052</v>
      </c>
      <c r="T7" t="s">
        <v>146</v>
      </c>
      <c r="U7" t="s">
        <v>138</v>
      </c>
      <c r="V7" t="s">
        <v>147</v>
      </c>
      <c r="W7" t="s">
        <v>142</v>
      </c>
      <c r="X7" s="9" t="s">
        <v>148</v>
      </c>
      <c r="Y7" t="s">
        <v>210</v>
      </c>
      <c r="Z7" s="9" t="s">
        <v>148</v>
      </c>
      <c r="AA7" t="s">
        <v>138</v>
      </c>
      <c r="AB7" t="s">
        <v>150</v>
      </c>
      <c r="AC7" t="s">
        <v>142</v>
      </c>
      <c r="AD7" t="s">
        <v>140</v>
      </c>
      <c r="AE7" t="s">
        <v>151</v>
      </c>
      <c r="AF7" t="s">
        <v>142</v>
      </c>
      <c r="AG7" s="9" t="s">
        <v>152</v>
      </c>
      <c r="AH7" t="s">
        <v>138</v>
      </c>
      <c r="AI7" t="s">
        <v>153</v>
      </c>
      <c r="AJ7" t="s">
        <v>142</v>
      </c>
      <c r="AK7" s="9" t="s">
        <v>154</v>
      </c>
      <c r="AL7" t="s">
        <v>155</v>
      </c>
      <c r="AM7" t="s">
        <v>156</v>
      </c>
      <c r="AN7" t="s">
        <v>142</v>
      </c>
      <c r="AO7" s="9" t="s">
        <v>211</v>
      </c>
      <c r="AP7" t="s">
        <v>138</v>
      </c>
      <c r="AQ7" t="s">
        <v>158</v>
      </c>
      <c r="AR7" t="s">
        <v>142</v>
      </c>
      <c r="AS7" s="9" t="s">
        <v>212</v>
      </c>
      <c r="AT7" t="s">
        <v>138</v>
      </c>
      <c r="AU7" t="s">
        <v>160</v>
      </c>
      <c r="AV7" t="s">
        <v>142</v>
      </c>
      <c r="AW7" s="9" t="s">
        <v>213</v>
      </c>
      <c r="AX7" t="s">
        <v>138</v>
      </c>
      <c r="AY7" t="s">
        <v>162</v>
      </c>
      <c r="AZ7" t="s">
        <v>142</v>
      </c>
      <c r="BA7" s="9" t="s">
        <v>214</v>
      </c>
      <c r="BB7" t="s">
        <v>138</v>
      </c>
      <c r="BC7" t="s">
        <v>164</v>
      </c>
      <c r="BD7" t="s">
        <v>142</v>
      </c>
      <c r="BE7" s="9" t="s">
        <v>215</v>
      </c>
      <c r="BF7" t="s">
        <v>138</v>
      </c>
      <c r="BG7" t="s">
        <v>166</v>
      </c>
      <c r="BH7" t="s">
        <v>142</v>
      </c>
      <c r="BI7" s="9" t="s">
        <v>216</v>
      </c>
      <c r="BJ7" t="s">
        <v>138</v>
      </c>
      <c r="BK7" t="s">
        <v>168</v>
      </c>
      <c r="BL7" t="s">
        <v>142</v>
      </c>
      <c r="BM7" s="9" t="s">
        <v>169</v>
      </c>
      <c r="BN7" t="s">
        <v>170</v>
      </c>
      <c r="BO7" t="str">
        <f t="shared" si="4"/>
        <v>{ id: '6', position: [118.718243, 33.774052], SICCode: 'SIC110406', extData: { detail: '挖机施工', remark: '备注' }, createTime: '2019-01-25 08:23:06', modifyTime: '2019-01-25 13:23:06', deleteTime: '2019-01-26 15:23:06', registerTime: '2019-01-25 09:23:06', startTime: '2019-01-25 10:23:06', endTime: '2019-01-25 18:23:06', deviceOwner: 'syy' },</v>
      </c>
      <c r="BP7" t="s">
        <v>171</v>
      </c>
      <c r="BQ7" t="s">
        <v>172</v>
      </c>
      <c r="BR7" s="3" t="s">
        <v>173</v>
      </c>
      <c r="BS7" t="s">
        <v>174</v>
      </c>
      <c r="BT7" t="s">
        <v>175</v>
      </c>
      <c r="BU7" t="s">
        <v>176</v>
      </c>
    </row>
    <row r="8" spans="1:73">
      <c r="A8" s="2">
        <v>118.720643</v>
      </c>
      <c r="B8">
        <v>33.776452</v>
      </c>
      <c r="C8" s="2">
        <v>28</v>
      </c>
      <c r="D8" s="2">
        <f t="shared" si="0"/>
        <v>0.0028</v>
      </c>
      <c r="E8">
        <f t="shared" si="1"/>
        <v>118.717843</v>
      </c>
      <c r="F8" t="s">
        <v>138</v>
      </c>
      <c r="G8">
        <f t="shared" si="2"/>
        <v>33.773652</v>
      </c>
      <c r="H8" t="s">
        <v>139</v>
      </c>
      <c r="I8">
        <v>7</v>
      </c>
      <c r="K8" t="s">
        <v>140</v>
      </c>
      <c r="L8" t="s">
        <v>141</v>
      </c>
      <c r="M8" t="s">
        <v>142</v>
      </c>
      <c r="N8" s="9" t="s">
        <v>217</v>
      </c>
      <c r="O8" t="s">
        <v>138</v>
      </c>
      <c r="P8" t="s">
        <v>144</v>
      </c>
      <c r="Q8" t="s">
        <v>142</v>
      </c>
      <c r="R8" t="s">
        <v>145</v>
      </c>
      <c r="S8" t="str">
        <f t="shared" si="3"/>
        <v>118.717843, 33.773652</v>
      </c>
      <c r="T8" t="s">
        <v>146</v>
      </c>
      <c r="U8" t="s">
        <v>138</v>
      </c>
      <c r="V8" t="s">
        <v>147</v>
      </c>
      <c r="W8" t="s">
        <v>142</v>
      </c>
      <c r="X8" s="9" t="s">
        <v>148</v>
      </c>
      <c r="Y8" t="s">
        <v>218</v>
      </c>
      <c r="Z8" s="9" t="s">
        <v>148</v>
      </c>
      <c r="AA8" t="s">
        <v>138</v>
      </c>
      <c r="AB8" t="s">
        <v>150</v>
      </c>
      <c r="AC8" t="s">
        <v>142</v>
      </c>
      <c r="AD8" t="s">
        <v>140</v>
      </c>
      <c r="AE8" t="s">
        <v>151</v>
      </c>
      <c r="AF8" t="s">
        <v>142</v>
      </c>
      <c r="AG8" s="9" t="s">
        <v>152</v>
      </c>
      <c r="AH8" t="s">
        <v>138</v>
      </c>
      <c r="AI8" t="s">
        <v>153</v>
      </c>
      <c r="AJ8" t="s">
        <v>142</v>
      </c>
      <c r="AK8" s="9" t="s">
        <v>154</v>
      </c>
      <c r="AL8" t="s">
        <v>155</v>
      </c>
      <c r="AM8" t="s">
        <v>156</v>
      </c>
      <c r="AN8" t="s">
        <v>142</v>
      </c>
      <c r="AO8" s="9" t="s">
        <v>219</v>
      </c>
      <c r="AP8" t="s">
        <v>138</v>
      </c>
      <c r="AQ8" t="s">
        <v>158</v>
      </c>
      <c r="AR8" t="s">
        <v>142</v>
      </c>
      <c r="AS8" s="9" t="s">
        <v>220</v>
      </c>
      <c r="AT8" t="s">
        <v>138</v>
      </c>
      <c r="AU8" t="s">
        <v>160</v>
      </c>
      <c r="AV8" t="s">
        <v>142</v>
      </c>
      <c r="AW8" s="9" t="s">
        <v>221</v>
      </c>
      <c r="AX8" t="s">
        <v>138</v>
      </c>
      <c r="AY8" t="s">
        <v>162</v>
      </c>
      <c r="AZ8" t="s">
        <v>142</v>
      </c>
      <c r="BA8" s="9" t="s">
        <v>222</v>
      </c>
      <c r="BB8" t="s">
        <v>138</v>
      </c>
      <c r="BC8" t="s">
        <v>164</v>
      </c>
      <c r="BD8" t="s">
        <v>142</v>
      </c>
      <c r="BE8" s="9" t="s">
        <v>223</v>
      </c>
      <c r="BF8" t="s">
        <v>138</v>
      </c>
      <c r="BG8" t="s">
        <v>166</v>
      </c>
      <c r="BH8" t="s">
        <v>142</v>
      </c>
      <c r="BI8" s="9" t="s">
        <v>224</v>
      </c>
      <c r="BJ8" t="s">
        <v>138</v>
      </c>
      <c r="BK8" t="s">
        <v>168</v>
      </c>
      <c r="BL8" t="s">
        <v>142</v>
      </c>
      <c r="BM8" s="9" t="s">
        <v>169</v>
      </c>
      <c r="BN8" t="s">
        <v>170</v>
      </c>
      <c r="BO8" t="str">
        <f t="shared" si="4"/>
        <v>{ id: '7', position: [118.717843, 33.773652], SICCode: 'SIC120100', extData: { detail: '挖机施工', remark: '备注' }, createTime: '2019-01-25 08:23:07', modifyTime: '2019-01-25 13:23:07', deleteTime: '2019-01-26 15:23:07', registerTime: '2019-01-25 09:23:07', startTime: '2019-01-25 10:23:07', endTime: '2019-01-25 18:23:07', deviceOwner: 'syy' },</v>
      </c>
      <c r="BP8" t="s">
        <v>171</v>
      </c>
      <c r="BQ8" t="s">
        <v>172</v>
      </c>
      <c r="BR8" s="3" t="s">
        <v>173</v>
      </c>
      <c r="BS8" t="s">
        <v>174</v>
      </c>
      <c r="BT8" t="s">
        <v>175</v>
      </c>
      <c r="BU8" t="s">
        <v>176</v>
      </c>
    </row>
    <row r="9" spans="1:73">
      <c r="A9" s="2">
        <v>118.720643</v>
      </c>
      <c r="B9">
        <v>33.776452</v>
      </c>
      <c r="C9" s="2">
        <v>32</v>
      </c>
      <c r="D9" s="2">
        <f t="shared" si="0"/>
        <v>0.0032</v>
      </c>
      <c r="E9">
        <f t="shared" si="1"/>
        <v>118.717443</v>
      </c>
      <c r="F9" t="s">
        <v>138</v>
      </c>
      <c r="G9">
        <f t="shared" si="2"/>
        <v>33.773252</v>
      </c>
      <c r="H9" t="s">
        <v>139</v>
      </c>
      <c r="I9">
        <v>8</v>
      </c>
      <c r="K9" t="s">
        <v>140</v>
      </c>
      <c r="L9" t="s">
        <v>141</v>
      </c>
      <c r="M9" t="s">
        <v>142</v>
      </c>
      <c r="N9" s="9" t="s">
        <v>225</v>
      </c>
      <c r="O9" t="s">
        <v>138</v>
      </c>
      <c r="P9" t="s">
        <v>144</v>
      </c>
      <c r="Q9" t="s">
        <v>142</v>
      </c>
      <c r="R9" t="s">
        <v>145</v>
      </c>
      <c r="S9" t="str">
        <f t="shared" si="3"/>
        <v>118.717443, 33.773252</v>
      </c>
      <c r="T9" t="s">
        <v>146</v>
      </c>
      <c r="U9" t="s">
        <v>138</v>
      </c>
      <c r="V9" t="s">
        <v>147</v>
      </c>
      <c r="W9" t="s">
        <v>142</v>
      </c>
      <c r="X9" s="9" t="s">
        <v>148</v>
      </c>
      <c r="Y9" t="s">
        <v>226</v>
      </c>
      <c r="Z9" s="9" t="s">
        <v>148</v>
      </c>
      <c r="AA9" t="s">
        <v>138</v>
      </c>
      <c r="AB9" t="s">
        <v>150</v>
      </c>
      <c r="AC9" t="s">
        <v>142</v>
      </c>
      <c r="AD9" t="s">
        <v>140</v>
      </c>
      <c r="AE9" t="s">
        <v>151</v>
      </c>
      <c r="AF9" t="s">
        <v>142</v>
      </c>
      <c r="AG9" s="9" t="s">
        <v>152</v>
      </c>
      <c r="AH9" t="s">
        <v>138</v>
      </c>
      <c r="AI9" t="s">
        <v>153</v>
      </c>
      <c r="AJ9" t="s">
        <v>142</v>
      </c>
      <c r="AK9" s="9" t="s">
        <v>154</v>
      </c>
      <c r="AL9" t="s">
        <v>155</v>
      </c>
      <c r="AM9" t="s">
        <v>156</v>
      </c>
      <c r="AN9" t="s">
        <v>142</v>
      </c>
      <c r="AO9" s="9" t="s">
        <v>227</v>
      </c>
      <c r="AP9" t="s">
        <v>138</v>
      </c>
      <c r="AQ9" t="s">
        <v>158</v>
      </c>
      <c r="AR9" t="s">
        <v>142</v>
      </c>
      <c r="AS9" s="9" t="s">
        <v>228</v>
      </c>
      <c r="AT9" t="s">
        <v>138</v>
      </c>
      <c r="AU9" t="s">
        <v>160</v>
      </c>
      <c r="AV9" t="s">
        <v>142</v>
      </c>
      <c r="AW9" s="9" t="s">
        <v>229</v>
      </c>
      <c r="AX9" t="s">
        <v>138</v>
      </c>
      <c r="AY9" t="s">
        <v>162</v>
      </c>
      <c r="AZ9" t="s">
        <v>142</v>
      </c>
      <c r="BA9" s="9" t="s">
        <v>230</v>
      </c>
      <c r="BB9" t="s">
        <v>138</v>
      </c>
      <c r="BC9" t="s">
        <v>164</v>
      </c>
      <c r="BD9" t="s">
        <v>142</v>
      </c>
      <c r="BE9" s="9" t="s">
        <v>231</v>
      </c>
      <c r="BF9" t="s">
        <v>138</v>
      </c>
      <c r="BG9" t="s">
        <v>166</v>
      </c>
      <c r="BH9" t="s">
        <v>142</v>
      </c>
      <c r="BI9" s="9" t="s">
        <v>232</v>
      </c>
      <c r="BJ9" t="s">
        <v>138</v>
      </c>
      <c r="BK9" t="s">
        <v>168</v>
      </c>
      <c r="BL9" t="s">
        <v>142</v>
      </c>
      <c r="BM9" s="9" t="s">
        <v>169</v>
      </c>
      <c r="BN9" t="s">
        <v>170</v>
      </c>
      <c r="BO9" t="str">
        <f t="shared" si="4"/>
        <v>{ id: '8', position: [118.717443, 33.773252], SICCode: 'SIC120101', extData: { detail: '挖机施工', remark: '备注' }, createTime: '2019-01-25 08:23:08', modifyTime: '2019-01-25 13:23:08', deleteTime: '2019-01-26 15:23:08', registerTime: '2019-01-25 09:23:08', startTime: '2019-01-25 10:23:08', endTime: '2019-01-25 18:23:08', deviceOwner: 'syy' },</v>
      </c>
      <c r="BP9" t="s">
        <v>171</v>
      </c>
      <c r="BQ9" t="s">
        <v>172</v>
      </c>
      <c r="BR9" s="3" t="s">
        <v>173</v>
      </c>
      <c r="BS9" t="s">
        <v>174</v>
      </c>
      <c r="BT9" t="s">
        <v>175</v>
      </c>
      <c r="BU9" t="s">
        <v>176</v>
      </c>
    </row>
    <row r="10" spans="1:73">
      <c r="A10" s="2">
        <v>118.720643</v>
      </c>
      <c r="B10">
        <v>33.776452</v>
      </c>
      <c r="C10" s="2">
        <v>36</v>
      </c>
      <c r="D10" s="2">
        <f t="shared" si="0"/>
        <v>0.0036</v>
      </c>
      <c r="E10">
        <f t="shared" si="1"/>
        <v>118.717043</v>
      </c>
      <c r="F10" t="s">
        <v>138</v>
      </c>
      <c r="G10">
        <f t="shared" si="2"/>
        <v>33.772852</v>
      </c>
      <c r="H10" t="s">
        <v>139</v>
      </c>
      <c r="I10">
        <v>9</v>
      </c>
      <c r="K10" t="s">
        <v>140</v>
      </c>
      <c r="L10" t="s">
        <v>141</v>
      </c>
      <c r="M10" t="s">
        <v>142</v>
      </c>
      <c r="N10" s="9" t="s">
        <v>233</v>
      </c>
      <c r="O10" t="s">
        <v>138</v>
      </c>
      <c r="P10" t="s">
        <v>144</v>
      </c>
      <c r="Q10" t="s">
        <v>142</v>
      </c>
      <c r="R10" t="s">
        <v>145</v>
      </c>
      <c r="S10" t="str">
        <f t="shared" si="3"/>
        <v>118.717043, 33.772852</v>
      </c>
      <c r="T10" t="s">
        <v>146</v>
      </c>
      <c r="U10" t="s">
        <v>138</v>
      </c>
      <c r="V10" t="s">
        <v>147</v>
      </c>
      <c r="W10" t="s">
        <v>142</v>
      </c>
      <c r="X10" s="9" t="s">
        <v>148</v>
      </c>
      <c r="Y10" t="s">
        <v>234</v>
      </c>
      <c r="Z10" s="9" t="s">
        <v>148</v>
      </c>
      <c r="AA10" t="s">
        <v>138</v>
      </c>
      <c r="AB10" t="s">
        <v>150</v>
      </c>
      <c r="AC10" t="s">
        <v>142</v>
      </c>
      <c r="AD10" t="s">
        <v>140</v>
      </c>
      <c r="AE10" t="s">
        <v>151</v>
      </c>
      <c r="AF10" t="s">
        <v>142</v>
      </c>
      <c r="AG10" s="9" t="s">
        <v>152</v>
      </c>
      <c r="AH10" t="s">
        <v>138</v>
      </c>
      <c r="AI10" t="s">
        <v>153</v>
      </c>
      <c r="AJ10" t="s">
        <v>142</v>
      </c>
      <c r="AK10" s="9" t="s">
        <v>154</v>
      </c>
      <c r="AL10" t="s">
        <v>155</v>
      </c>
      <c r="AM10" t="s">
        <v>156</v>
      </c>
      <c r="AN10" t="s">
        <v>142</v>
      </c>
      <c r="AO10" s="9" t="s">
        <v>235</v>
      </c>
      <c r="AP10" t="s">
        <v>138</v>
      </c>
      <c r="AQ10" t="s">
        <v>158</v>
      </c>
      <c r="AR10" t="s">
        <v>142</v>
      </c>
      <c r="AS10" s="9" t="s">
        <v>236</v>
      </c>
      <c r="AT10" t="s">
        <v>138</v>
      </c>
      <c r="AU10" t="s">
        <v>160</v>
      </c>
      <c r="AV10" t="s">
        <v>142</v>
      </c>
      <c r="AW10" s="9" t="s">
        <v>237</v>
      </c>
      <c r="AX10" t="s">
        <v>138</v>
      </c>
      <c r="AY10" t="s">
        <v>162</v>
      </c>
      <c r="AZ10" t="s">
        <v>142</v>
      </c>
      <c r="BA10" s="9" t="s">
        <v>238</v>
      </c>
      <c r="BB10" t="s">
        <v>138</v>
      </c>
      <c r="BC10" t="s">
        <v>164</v>
      </c>
      <c r="BD10" t="s">
        <v>142</v>
      </c>
      <c r="BE10" s="9" t="s">
        <v>239</v>
      </c>
      <c r="BF10" t="s">
        <v>138</v>
      </c>
      <c r="BG10" t="s">
        <v>166</v>
      </c>
      <c r="BH10" t="s">
        <v>142</v>
      </c>
      <c r="BI10" s="9" t="s">
        <v>240</v>
      </c>
      <c r="BJ10" t="s">
        <v>138</v>
      </c>
      <c r="BK10" t="s">
        <v>168</v>
      </c>
      <c r="BL10" t="s">
        <v>142</v>
      </c>
      <c r="BM10" s="9" t="s">
        <v>169</v>
      </c>
      <c r="BN10" t="s">
        <v>170</v>
      </c>
      <c r="BO10" t="str">
        <f t="shared" si="4"/>
        <v>{ id: '9', position: [118.717043, 33.772852], SICCode: 'SIC120102', extData: { detail: '挖机施工', remark: '备注' }, createTime: '2019-01-25 08:23:09', modifyTime: '2019-01-25 13:23:09', deleteTime: '2019-01-26 15:23:09', registerTime: '2019-01-25 09:23:09', startTime: '2019-01-25 10:23:09', endTime: '2019-01-25 18:23:09', deviceOwner: 'syy' },</v>
      </c>
      <c r="BP10" t="s">
        <v>171</v>
      </c>
      <c r="BQ10" t="s">
        <v>172</v>
      </c>
      <c r="BR10" s="3" t="s">
        <v>173</v>
      </c>
      <c r="BS10" t="s">
        <v>174</v>
      </c>
      <c r="BT10" t="s">
        <v>175</v>
      </c>
      <c r="BU10" t="s">
        <v>176</v>
      </c>
    </row>
    <row r="11" spans="1:73">
      <c r="A11" s="2">
        <v>118.720643</v>
      </c>
      <c r="B11">
        <v>33.776452</v>
      </c>
      <c r="C11" s="2">
        <v>40</v>
      </c>
      <c r="D11" s="2">
        <f t="shared" si="0"/>
        <v>0.004</v>
      </c>
      <c r="E11">
        <f t="shared" si="1"/>
        <v>118.716643</v>
      </c>
      <c r="F11" t="s">
        <v>138</v>
      </c>
      <c r="G11">
        <f t="shared" si="2"/>
        <v>33.772452</v>
      </c>
      <c r="H11" t="s">
        <v>139</v>
      </c>
      <c r="I11">
        <v>10</v>
      </c>
      <c r="K11" t="s">
        <v>140</v>
      </c>
      <c r="L11" t="s">
        <v>141</v>
      </c>
      <c r="M11" t="s">
        <v>142</v>
      </c>
      <c r="N11" s="9" t="s">
        <v>241</v>
      </c>
      <c r="O11" t="s">
        <v>138</v>
      </c>
      <c r="P11" t="s">
        <v>144</v>
      </c>
      <c r="Q11" t="s">
        <v>142</v>
      </c>
      <c r="R11" t="s">
        <v>145</v>
      </c>
      <c r="S11" t="str">
        <f t="shared" si="3"/>
        <v>118.716643, 33.772452</v>
      </c>
      <c r="T11" t="s">
        <v>146</v>
      </c>
      <c r="U11" t="s">
        <v>138</v>
      </c>
      <c r="V11" t="s">
        <v>147</v>
      </c>
      <c r="W11" t="s">
        <v>142</v>
      </c>
      <c r="X11" s="9" t="s">
        <v>148</v>
      </c>
      <c r="Y11" t="s">
        <v>242</v>
      </c>
      <c r="Z11" s="9" t="s">
        <v>148</v>
      </c>
      <c r="AA11" t="s">
        <v>138</v>
      </c>
      <c r="AB11" t="s">
        <v>150</v>
      </c>
      <c r="AC11" t="s">
        <v>142</v>
      </c>
      <c r="AD11" t="s">
        <v>140</v>
      </c>
      <c r="AE11" t="s">
        <v>151</v>
      </c>
      <c r="AF11" t="s">
        <v>142</v>
      </c>
      <c r="AG11" s="9" t="s">
        <v>152</v>
      </c>
      <c r="AH11" t="s">
        <v>138</v>
      </c>
      <c r="AI11" t="s">
        <v>153</v>
      </c>
      <c r="AJ11" t="s">
        <v>142</v>
      </c>
      <c r="AK11" s="9" t="s">
        <v>154</v>
      </c>
      <c r="AL11" t="s">
        <v>155</v>
      </c>
      <c r="AM11" t="s">
        <v>156</v>
      </c>
      <c r="AN11" t="s">
        <v>142</v>
      </c>
      <c r="AO11" s="9" t="s">
        <v>243</v>
      </c>
      <c r="AP11" t="s">
        <v>138</v>
      </c>
      <c r="AQ11" t="s">
        <v>158</v>
      </c>
      <c r="AR11" t="s">
        <v>142</v>
      </c>
      <c r="AS11" s="9" t="s">
        <v>244</v>
      </c>
      <c r="AT11" t="s">
        <v>138</v>
      </c>
      <c r="AU11" t="s">
        <v>160</v>
      </c>
      <c r="AV11" t="s">
        <v>142</v>
      </c>
      <c r="AW11" s="9" t="s">
        <v>245</v>
      </c>
      <c r="AX11" t="s">
        <v>138</v>
      </c>
      <c r="AY11" t="s">
        <v>162</v>
      </c>
      <c r="AZ11" t="s">
        <v>142</v>
      </c>
      <c r="BA11" s="9" t="s">
        <v>246</v>
      </c>
      <c r="BB11" t="s">
        <v>138</v>
      </c>
      <c r="BC11" t="s">
        <v>164</v>
      </c>
      <c r="BD11" t="s">
        <v>142</v>
      </c>
      <c r="BE11" s="9" t="s">
        <v>247</v>
      </c>
      <c r="BF11" t="s">
        <v>138</v>
      </c>
      <c r="BG11" t="s">
        <v>166</v>
      </c>
      <c r="BH11" t="s">
        <v>142</v>
      </c>
      <c r="BI11" s="9" t="s">
        <v>248</v>
      </c>
      <c r="BJ11" t="s">
        <v>138</v>
      </c>
      <c r="BK11" t="s">
        <v>168</v>
      </c>
      <c r="BL11" t="s">
        <v>142</v>
      </c>
      <c r="BM11" s="9" t="s">
        <v>169</v>
      </c>
      <c r="BN11" t="s">
        <v>170</v>
      </c>
      <c r="BO11" t="str">
        <f t="shared" si="4"/>
        <v>{ id: '10', position: [118.716643, 33.772452], SICCode: 'SIC120103', extData: { detail: '挖机施工', remark: '备注' }, createTime: '2019-01-25 08:23:10', modifyTime: '2019-01-25 13:23:10', deleteTime: '2019-01-26 15:23:10', registerTime: '2019-01-25 09:23:10', startTime: '2019-01-25 10:23:10', endTime: '2019-01-25 18:23:10', deviceOwner: 'syy' },</v>
      </c>
      <c r="BP11" t="s">
        <v>171</v>
      </c>
      <c r="BQ11" t="s">
        <v>172</v>
      </c>
      <c r="BR11" s="3" t="s">
        <v>173</v>
      </c>
      <c r="BS11" t="s">
        <v>174</v>
      </c>
      <c r="BT11" t="s">
        <v>175</v>
      </c>
      <c r="BU11" t="s">
        <v>176</v>
      </c>
    </row>
    <row r="12" spans="1:73">
      <c r="A12" s="2">
        <v>118.720643</v>
      </c>
      <c r="B12">
        <v>33.776452</v>
      </c>
      <c r="C12" s="2">
        <v>44</v>
      </c>
      <c r="D12" s="2">
        <f t="shared" si="0"/>
        <v>0.0044</v>
      </c>
      <c r="E12">
        <f t="shared" si="1"/>
        <v>118.716243</v>
      </c>
      <c r="F12" t="s">
        <v>138</v>
      </c>
      <c r="G12">
        <f t="shared" si="2"/>
        <v>33.772052</v>
      </c>
      <c r="H12" t="s">
        <v>139</v>
      </c>
      <c r="I12">
        <v>11</v>
      </c>
      <c r="K12" t="s">
        <v>140</v>
      </c>
      <c r="L12" t="s">
        <v>141</v>
      </c>
      <c r="M12" t="s">
        <v>142</v>
      </c>
      <c r="N12" s="9" t="s">
        <v>249</v>
      </c>
      <c r="O12" t="s">
        <v>138</v>
      </c>
      <c r="P12" t="s">
        <v>144</v>
      </c>
      <c r="Q12" t="s">
        <v>142</v>
      </c>
      <c r="R12" t="s">
        <v>145</v>
      </c>
      <c r="S12" t="str">
        <f t="shared" si="3"/>
        <v>118.716243, 33.772052</v>
      </c>
      <c r="T12" t="s">
        <v>146</v>
      </c>
      <c r="U12" t="s">
        <v>138</v>
      </c>
      <c r="V12" t="s">
        <v>147</v>
      </c>
      <c r="W12" t="s">
        <v>142</v>
      </c>
      <c r="X12" s="9" t="s">
        <v>148</v>
      </c>
      <c r="Y12" t="s">
        <v>250</v>
      </c>
      <c r="Z12" s="9" t="s">
        <v>148</v>
      </c>
      <c r="AA12" t="s">
        <v>138</v>
      </c>
      <c r="AB12" t="s">
        <v>150</v>
      </c>
      <c r="AC12" t="s">
        <v>142</v>
      </c>
      <c r="AD12" t="s">
        <v>140</v>
      </c>
      <c r="AE12" t="s">
        <v>151</v>
      </c>
      <c r="AF12" t="s">
        <v>142</v>
      </c>
      <c r="AG12" s="9" t="s">
        <v>152</v>
      </c>
      <c r="AH12" t="s">
        <v>138</v>
      </c>
      <c r="AI12" t="s">
        <v>153</v>
      </c>
      <c r="AJ12" t="s">
        <v>142</v>
      </c>
      <c r="AK12" s="9" t="s">
        <v>154</v>
      </c>
      <c r="AL12" t="s">
        <v>155</v>
      </c>
      <c r="AM12" t="s">
        <v>156</v>
      </c>
      <c r="AN12" t="s">
        <v>142</v>
      </c>
      <c r="AO12" s="9" t="s">
        <v>251</v>
      </c>
      <c r="AP12" t="s">
        <v>138</v>
      </c>
      <c r="AQ12" t="s">
        <v>158</v>
      </c>
      <c r="AR12" t="s">
        <v>142</v>
      </c>
      <c r="AS12" s="9" t="s">
        <v>252</v>
      </c>
      <c r="AT12" t="s">
        <v>138</v>
      </c>
      <c r="AU12" t="s">
        <v>160</v>
      </c>
      <c r="AV12" t="s">
        <v>142</v>
      </c>
      <c r="AW12" s="9" t="s">
        <v>253</v>
      </c>
      <c r="AX12" t="s">
        <v>138</v>
      </c>
      <c r="AY12" t="s">
        <v>162</v>
      </c>
      <c r="AZ12" t="s">
        <v>142</v>
      </c>
      <c r="BA12" s="9" t="s">
        <v>254</v>
      </c>
      <c r="BB12" t="s">
        <v>138</v>
      </c>
      <c r="BC12" t="s">
        <v>164</v>
      </c>
      <c r="BD12" t="s">
        <v>142</v>
      </c>
      <c r="BE12" s="9" t="s">
        <v>255</v>
      </c>
      <c r="BF12" t="s">
        <v>138</v>
      </c>
      <c r="BG12" t="s">
        <v>166</v>
      </c>
      <c r="BH12" t="s">
        <v>142</v>
      </c>
      <c r="BI12" s="9" t="s">
        <v>256</v>
      </c>
      <c r="BJ12" t="s">
        <v>138</v>
      </c>
      <c r="BK12" t="s">
        <v>168</v>
      </c>
      <c r="BL12" t="s">
        <v>142</v>
      </c>
      <c r="BM12" s="9" t="s">
        <v>169</v>
      </c>
      <c r="BN12" t="s">
        <v>170</v>
      </c>
      <c r="BO12" t="str">
        <f t="shared" si="4"/>
        <v>{ id: '11', position: [118.716243, 33.772052], SICCode: 'SIC120104', extData: { detail: '挖机施工', remark: '备注' }, createTime: '2019-01-25 08:23:11', modifyTime: '2019-01-25 13:23:11', deleteTime: '2019-01-26 15:23:11', registerTime: '2019-01-25 09:23:11', startTime: '2019-01-25 10:23:11', endTime: '2019-01-25 18:23:11', deviceOwner: 'syy' },</v>
      </c>
      <c r="BP12" t="s">
        <v>171</v>
      </c>
      <c r="BQ12" t="s">
        <v>172</v>
      </c>
      <c r="BR12" s="3" t="s">
        <v>173</v>
      </c>
      <c r="BS12" t="s">
        <v>174</v>
      </c>
      <c r="BT12" t="s">
        <v>175</v>
      </c>
      <c r="BU12" t="s">
        <v>176</v>
      </c>
    </row>
    <row r="13" spans="1:73">
      <c r="A13" s="2">
        <v>118.720643</v>
      </c>
      <c r="B13">
        <v>33.776452</v>
      </c>
      <c r="C13" s="2">
        <v>48</v>
      </c>
      <c r="D13" s="2">
        <f t="shared" si="0"/>
        <v>0.0048</v>
      </c>
      <c r="E13">
        <f t="shared" si="1"/>
        <v>118.715843</v>
      </c>
      <c r="F13" t="s">
        <v>138</v>
      </c>
      <c r="G13">
        <f t="shared" si="2"/>
        <v>33.771652</v>
      </c>
      <c r="H13" t="s">
        <v>139</v>
      </c>
      <c r="I13">
        <v>12</v>
      </c>
      <c r="K13" t="s">
        <v>140</v>
      </c>
      <c r="L13" t="s">
        <v>141</v>
      </c>
      <c r="M13" t="s">
        <v>142</v>
      </c>
      <c r="N13" s="9" t="s">
        <v>257</v>
      </c>
      <c r="O13" t="s">
        <v>138</v>
      </c>
      <c r="P13" t="s">
        <v>144</v>
      </c>
      <c r="Q13" t="s">
        <v>142</v>
      </c>
      <c r="R13" t="s">
        <v>145</v>
      </c>
      <c r="S13" t="str">
        <f t="shared" si="3"/>
        <v>118.715843, 33.771652</v>
      </c>
      <c r="T13" t="s">
        <v>146</v>
      </c>
      <c r="U13" t="s">
        <v>138</v>
      </c>
      <c r="V13" t="s">
        <v>147</v>
      </c>
      <c r="W13" t="s">
        <v>142</v>
      </c>
      <c r="X13" s="9" t="s">
        <v>148</v>
      </c>
      <c r="Y13" t="s">
        <v>258</v>
      </c>
      <c r="Z13" s="9" t="s">
        <v>148</v>
      </c>
      <c r="AA13" t="s">
        <v>138</v>
      </c>
      <c r="AB13" t="s">
        <v>150</v>
      </c>
      <c r="AC13" t="s">
        <v>142</v>
      </c>
      <c r="AD13" t="s">
        <v>140</v>
      </c>
      <c r="AE13" t="s">
        <v>151</v>
      </c>
      <c r="AF13" t="s">
        <v>142</v>
      </c>
      <c r="AG13" s="9" t="s">
        <v>152</v>
      </c>
      <c r="AH13" t="s">
        <v>138</v>
      </c>
      <c r="AI13" t="s">
        <v>153</v>
      </c>
      <c r="AJ13" t="s">
        <v>142</v>
      </c>
      <c r="AK13" s="9" t="s">
        <v>154</v>
      </c>
      <c r="AL13" t="s">
        <v>155</v>
      </c>
      <c r="AM13" t="s">
        <v>156</v>
      </c>
      <c r="AN13" t="s">
        <v>142</v>
      </c>
      <c r="AO13" s="9" t="s">
        <v>259</v>
      </c>
      <c r="AP13" t="s">
        <v>138</v>
      </c>
      <c r="AQ13" t="s">
        <v>158</v>
      </c>
      <c r="AR13" t="s">
        <v>142</v>
      </c>
      <c r="AS13" s="9" t="s">
        <v>260</v>
      </c>
      <c r="AT13" t="s">
        <v>138</v>
      </c>
      <c r="AU13" t="s">
        <v>160</v>
      </c>
      <c r="AV13" t="s">
        <v>142</v>
      </c>
      <c r="AW13" s="9" t="s">
        <v>261</v>
      </c>
      <c r="AX13" t="s">
        <v>138</v>
      </c>
      <c r="AY13" t="s">
        <v>162</v>
      </c>
      <c r="AZ13" t="s">
        <v>142</v>
      </c>
      <c r="BA13" s="9" t="s">
        <v>262</v>
      </c>
      <c r="BB13" t="s">
        <v>138</v>
      </c>
      <c r="BC13" t="s">
        <v>164</v>
      </c>
      <c r="BD13" t="s">
        <v>142</v>
      </c>
      <c r="BE13" s="9" t="s">
        <v>263</v>
      </c>
      <c r="BF13" t="s">
        <v>138</v>
      </c>
      <c r="BG13" t="s">
        <v>166</v>
      </c>
      <c r="BH13" t="s">
        <v>142</v>
      </c>
      <c r="BI13" s="9" t="s">
        <v>264</v>
      </c>
      <c r="BJ13" t="s">
        <v>138</v>
      </c>
      <c r="BK13" t="s">
        <v>168</v>
      </c>
      <c r="BL13" t="s">
        <v>142</v>
      </c>
      <c r="BM13" s="9" t="s">
        <v>169</v>
      </c>
      <c r="BN13" t="s">
        <v>170</v>
      </c>
      <c r="BO13" t="str">
        <f t="shared" si="4"/>
        <v>{ id: '12', position: [118.715843, 33.771652], SICCode: 'SIC210100', extData: { detail: '挖机施工', remark: '备注' }, createTime: '2019-01-25 08:23:12', modifyTime: '2019-01-25 13:23:12', deleteTime: '2019-01-26 15:23:12', registerTime: '2019-01-25 09:23:12', startTime: '2019-01-25 10:23:12', endTime: '2019-01-25 18:23:12', deviceOwner: 'syy' },</v>
      </c>
      <c r="BP13" t="s">
        <v>171</v>
      </c>
      <c r="BQ13" t="s">
        <v>172</v>
      </c>
      <c r="BR13" s="3" t="s">
        <v>173</v>
      </c>
      <c r="BS13" t="s">
        <v>174</v>
      </c>
      <c r="BT13" t="s">
        <v>175</v>
      </c>
      <c r="BU13" t="s">
        <v>176</v>
      </c>
    </row>
    <row r="14" spans="1:73">
      <c r="A14" s="2">
        <v>118.720643</v>
      </c>
      <c r="B14">
        <v>33.776452</v>
      </c>
      <c r="C14" s="2">
        <v>52</v>
      </c>
      <c r="D14" s="2">
        <f t="shared" si="0"/>
        <v>0.0052</v>
      </c>
      <c r="E14">
        <f t="shared" si="1"/>
        <v>118.715443</v>
      </c>
      <c r="F14" t="s">
        <v>138</v>
      </c>
      <c r="G14">
        <f t="shared" si="2"/>
        <v>33.771252</v>
      </c>
      <c r="H14" t="s">
        <v>139</v>
      </c>
      <c r="I14">
        <v>13</v>
      </c>
      <c r="K14" t="s">
        <v>140</v>
      </c>
      <c r="L14" t="s">
        <v>141</v>
      </c>
      <c r="M14" t="s">
        <v>142</v>
      </c>
      <c r="N14" s="9" t="s">
        <v>265</v>
      </c>
      <c r="O14" t="s">
        <v>138</v>
      </c>
      <c r="P14" t="s">
        <v>144</v>
      </c>
      <c r="Q14" t="s">
        <v>142</v>
      </c>
      <c r="R14" t="s">
        <v>145</v>
      </c>
      <c r="S14" t="str">
        <f t="shared" si="3"/>
        <v>118.715443, 33.771252</v>
      </c>
      <c r="T14" t="s">
        <v>146</v>
      </c>
      <c r="U14" t="s">
        <v>138</v>
      </c>
      <c r="V14" t="s">
        <v>147</v>
      </c>
      <c r="W14" t="s">
        <v>142</v>
      </c>
      <c r="X14" s="9" t="s">
        <v>148</v>
      </c>
      <c r="Y14" t="s">
        <v>266</v>
      </c>
      <c r="Z14" s="9" t="s">
        <v>148</v>
      </c>
      <c r="AA14" t="s">
        <v>138</v>
      </c>
      <c r="AB14" t="s">
        <v>150</v>
      </c>
      <c r="AC14" t="s">
        <v>142</v>
      </c>
      <c r="AD14" t="s">
        <v>140</v>
      </c>
      <c r="AE14" t="s">
        <v>151</v>
      </c>
      <c r="AF14" t="s">
        <v>142</v>
      </c>
      <c r="AG14" s="9" t="s">
        <v>152</v>
      </c>
      <c r="AH14" t="s">
        <v>138</v>
      </c>
      <c r="AI14" t="s">
        <v>153</v>
      </c>
      <c r="AJ14" t="s">
        <v>142</v>
      </c>
      <c r="AK14" s="9" t="s">
        <v>154</v>
      </c>
      <c r="AL14" t="s">
        <v>155</v>
      </c>
      <c r="AM14" t="s">
        <v>156</v>
      </c>
      <c r="AN14" t="s">
        <v>142</v>
      </c>
      <c r="AO14" s="9" t="s">
        <v>267</v>
      </c>
      <c r="AP14" t="s">
        <v>138</v>
      </c>
      <c r="AQ14" t="s">
        <v>158</v>
      </c>
      <c r="AR14" t="s">
        <v>142</v>
      </c>
      <c r="AS14" s="9" t="s">
        <v>268</v>
      </c>
      <c r="AT14" t="s">
        <v>138</v>
      </c>
      <c r="AU14" t="s">
        <v>160</v>
      </c>
      <c r="AV14" t="s">
        <v>142</v>
      </c>
      <c r="AW14" s="9" t="s">
        <v>269</v>
      </c>
      <c r="AX14" t="s">
        <v>138</v>
      </c>
      <c r="AY14" t="s">
        <v>162</v>
      </c>
      <c r="AZ14" t="s">
        <v>142</v>
      </c>
      <c r="BA14" s="9" t="s">
        <v>270</v>
      </c>
      <c r="BB14" t="s">
        <v>138</v>
      </c>
      <c r="BC14" t="s">
        <v>164</v>
      </c>
      <c r="BD14" t="s">
        <v>142</v>
      </c>
      <c r="BE14" s="9" t="s">
        <v>271</v>
      </c>
      <c r="BF14" t="s">
        <v>138</v>
      </c>
      <c r="BG14" t="s">
        <v>166</v>
      </c>
      <c r="BH14" t="s">
        <v>142</v>
      </c>
      <c r="BI14" s="9" t="s">
        <v>272</v>
      </c>
      <c r="BJ14" t="s">
        <v>138</v>
      </c>
      <c r="BK14" t="s">
        <v>168</v>
      </c>
      <c r="BL14" t="s">
        <v>142</v>
      </c>
      <c r="BM14" s="9" t="s">
        <v>169</v>
      </c>
      <c r="BN14" t="s">
        <v>170</v>
      </c>
      <c r="BO14" t="str">
        <f t="shared" si="4"/>
        <v>{ id: '13', position: [118.715443, 33.771252], SICCode: 'SIC210101', extData: { detail: '挖机施工', remark: '备注' }, createTime: '2019-01-25 08:23:13', modifyTime: '2019-01-25 13:23:13', deleteTime: '2019-01-26 15:23:13', registerTime: '2019-01-25 09:23:13', startTime: '2019-01-25 10:23:13', endTime: '2019-01-25 18:23:13', deviceOwner: 'syy' },</v>
      </c>
      <c r="BP14" t="s">
        <v>171</v>
      </c>
      <c r="BQ14" t="s">
        <v>172</v>
      </c>
      <c r="BR14" s="3" t="s">
        <v>173</v>
      </c>
      <c r="BS14" t="s">
        <v>174</v>
      </c>
      <c r="BT14" t="s">
        <v>175</v>
      </c>
      <c r="BU14" t="s">
        <v>176</v>
      </c>
    </row>
    <row r="15" spans="1:73">
      <c r="A15" s="2">
        <v>118.720643</v>
      </c>
      <c r="B15">
        <v>33.776452</v>
      </c>
      <c r="C15" s="2">
        <v>56</v>
      </c>
      <c r="D15" s="2">
        <f t="shared" si="0"/>
        <v>0.0056</v>
      </c>
      <c r="E15">
        <f t="shared" si="1"/>
        <v>118.715043</v>
      </c>
      <c r="F15" t="s">
        <v>138</v>
      </c>
      <c r="G15">
        <f t="shared" si="2"/>
        <v>33.770852</v>
      </c>
      <c r="H15" t="s">
        <v>139</v>
      </c>
      <c r="I15">
        <v>14</v>
      </c>
      <c r="K15" t="s">
        <v>140</v>
      </c>
      <c r="L15" t="s">
        <v>141</v>
      </c>
      <c r="M15" t="s">
        <v>142</v>
      </c>
      <c r="N15" s="9" t="s">
        <v>273</v>
      </c>
      <c r="O15" t="s">
        <v>138</v>
      </c>
      <c r="P15" t="s">
        <v>144</v>
      </c>
      <c r="Q15" t="s">
        <v>142</v>
      </c>
      <c r="R15" t="s">
        <v>145</v>
      </c>
      <c r="S15" t="str">
        <f t="shared" si="3"/>
        <v>118.715043, 33.770852</v>
      </c>
      <c r="T15" t="s">
        <v>146</v>
      </c>
      <c r="U15" t="s">
        <v>138</v>
      </c>
      <c r="V15" t="s">
        <v>147</v>
      </c>
      <c r="W15" t="s">
        <v>142</v>
      </c>
      <c r="X15" s="9" t="s">
        <v>148</v>
      </c>
      <c r="Y15" t="s">
        <v>274</v>
      </c>
      <c r="Z15" s="9" t="s">
        <v>148</v>
      </c>
      <c r="AA15" t="s">
        <v>138</v>
      </c>
      <c r="AB15" t="s">
        <v>150</v>
      </c>
      <c r="AC15" t="s">
        <v>142</v>
      </c>
      <c r="AD15" t="s">
        <v>140</v>
      </c>
      <c r="AE15" t="s">
        <v>151</v>
      </c>
      <c r="AF15" t="s">
        <v>142</v>
      </c>
      <c r="AG15" s="9" t="s">
        <v>152</v>
      </c>
      <c r="AH15" t="s">
        <v>138</v>
      </c>
      <c r="AI15" t="s">
        <v>153</v>
      </c>
      <c r="AJ15" t="s">
        <v>142</v>
      </c>
      <c r="AK15" s="9" t="s">
        <v>154</v>
      </c>
      <c r="AL15" t="s">
        <v>155</v>
      </c>
      <c r="AM15" t="s">
        <v>156</v>
      </c>
      <c r="AN15" t="s">
        <v>142</v>
      </c>
      <c r="AO15" s="9" t="s">
        <v>275</v>
      </c>
      <c r="AP15" t="s">
        <v>138</v>
      </c>
      <c r="AQ15" t="s">
        <v>158</v>
      </c>
      <c r="AR15" t="s">
        <v>142</v>
      </c>
      <c r="AS15" s="9" t="s">
        <v>276</v>
      </c>
      <c r="AT15" t="s">
        <v>138</v>
      </c>
      <c r="AU15" t="s">
        <v>160</v>
      </c>
      <c r="AV15" t="s">
        <v>142</v>
      </c>
      <c r="AW15" s="9" t="s">
        <v>277</v>
      </c>
      <c r="AX15" t="s">
        <v>138</v>
      </c>
      <c r="AY15" t="s">
        <v>162</v>
      </c>
      <c r="AZ15" t="s">
        <v>142</v>
      </c>
      <c r="BA15" s="9" t="s">
        <v>278</v>
      </c>
      <c r="BB15" t="s">
        <v>138</v>
      </c>
      <c r="BC15" t="s">
        <v>164</v>
      </c>
      <c r="BD15" t="s">
        <v>142</v>
      </c>
      <c r="BE15" s="9" t="s">
        <v>279</v>
      </c>
      <c r="BF15" t="s">
        <v>138</v>
      </c>
      <c r="BG15" t="s">
        <v>166</v>
      </c>
      <c r="BH15" t="s">
        <v>142</v>
      </c>
      <c r="BI15" s="9" t="s">
        <v>280</v>
      </c>
      <c r="BJ15" t="s">
        <v>138</v>
      </c>
      <c r="BK15" t="s">
        <v>168</v>
      </c>
      <c r="BL15" t="s">
        <v>142</v>
      </c>
      <c r="BM15" s="9" t="s">
        <v>169</v>
      </c>
      <c r="BN15" t="s">
        <v>170</v>
      </c>
      <c r="BO15" t="str">
        <f t="shared" si="4"/>
        <v>{ id: '14', position: [118.715043, 33.770852], SICCode: 'SIC210202', extData: { detail: '挖机施工', remark: '备注' }, createTime: '2019-01-25 08:23:14', modifyTime: '2019-01-25 13:23:14', deleteTime: '2019-01-26 15:23:14', registerTime: '2019-01-25 09:23:14', startTime: '2019-01-25 10:23:14', endTime: '2019-01-25 18:23:14', deviceOwner: 'syy' },</v>
      </c>
      <c r="BP15" t="s">
        <v>171</v>
      </c>
      <c r="BQ15" t="s">
        <v>172</v>
      </c>
      <c r="BR15" s="3" t="s">
        <v>173</v>
      </c>
      <c r="BS15" t="s">
        <v>174</v>
      </c>
      <c r="BT15" t="s">
        <v>175</v>
      </c>
      <c r="BU15" t="s">
        <v>176</v>
      </c>
    </row>
    <row r="16" spans="1:73">
      <c r="A16" s="2">
        <v>118.720643</v>
      </c>
      <c r="B16">
        <v>33.776452</v>
      </c>
      <c r="C16" s="2">
        <v>60</v>
      </c>
      <c r="D16" s="2">
        <f t="shared" si="0"/>
        <v>0.006</v>
      </c>
      <c r="E16">
        <f t="shared" si="1"/>
        <v>118.714643</v>
      </c>
      <c r="F16" t="s">
        <v>138</v>
      </c>
      <c r="G16">
        <f t="shared" si="2"/>
        <v>33.770452</v>
      </c>
      <c r="H16" t="s">
        <v>139</v>
      </c>
      <c r="I16">
        <v>15</v>
      </c>
      <c r="K16" t="s">
        <v>140</v>
      </c>
      <c r="L16" t="s">
        <v>141</v>
      </c>
      <c r="M16" t="s">
        <v>142</v>
      </c>
      <c r="N16" s="9" t="s">
        <v>281</v>
      </c>
      <c r="O16" t="s">
        <v>138</v>
      </c>
      <c r="P16" t="s">
        <v>144</v>
      </c>
      <c r="Q16" t="s">
        <v>142</v>
      </c>
      <c r="R16" t="s">
        <v>145</v>
      </c>
      <c r="S16" t="str">
        <f t="shared" si="3"/>
        <v>118.714643, 33.770452</v>
      </c>
      <c r="T16" t="s">
        <v>146</v>
      </c>
      <c r="U16" t="s">
        <v>138</v>
      </c>
      <c r="V16" t="s">
        <v>147</v>
      </c>
      <c r="W16" t="s">
        <v>142</v>
      </c>
      <c r="X16" s="9" t="s">
        <v>148</v>
      </c>
      <c r="Y16" t="s">
        <v>282</v>
      </c>
      <c r="Z16" s="9" t="s">
        <v>148</v>
      </c>
      <c r="AA16" t="s">
        <v>138</v>
      </c>
      <c r="AB16" t="s">
        <v>150</v>
      </c>
      <c r="AC16" t="s">
        <v>142</v>
      </c>
      <c r="AD16" t="s">
        <v>140</v>
      </c>
      <c r="AE16" t="s">
        <v>151</v>
      </c>
      <c r="AF16" t="s">
        <v>142</v>
      </c>
      <c r="AG16" s="9" t="s">
        <v>152</v>
      </c>
      <c r="AH16" t="s">
        <v>138</v>
      </c>
      <c r="AI16" t="s">
        <v>153</v>
      </c>
      <c r="AJ16" t="s">
        <v>142</v>
      </c>
      <c r="AK16" s="9" t="s">
        <v>154</v>
      </c>
      <c r="AL16" t="s">
        <v>155</v>
      </c>
      <c r="AM16" t="s">
        <v>156</v>
      </c>
      <c r="AN16" t="s">
        <v>142</v>
      </c>
      <c r="AO16" s="9" t="s">
        <v>283</v>
      </c>
      <c r="AP16" t="s">
        <v>138</v>
      </c>
      <c r="AQ16" t="s">
        <v>158</v>
      </c>
      <c r="AR16" t="s">
        <v>142</v>
      </c>
      <c r="AS16" s="9" t="s">
        <v>284</v>
      </c>
      <c r="AT16" t="s">
        <v>138</v>
      </c>
      <c r="AU16" t="s">
        <v>160</v>
      </c>
      <c r="AV16" t="s">
        <v>142</v>
      </c>
      <c r="AW16" s="9" t="s">
        <v>285</v>
      </c>
      <c r="AX16" t="s">
        <v>138</v>
      </c>
      <c r="AY16" t="s">
        <v>162</v>
      </c>
      <c r="AZ16" t="s">
        <v>142</v>
      </c>
      <c r="BA16" s="9" t="s">
        <v>286</v>
      </c>
      <c r="BB16" t="s">
        <v>138</v>
      </c>
      <c r="BC16" t="s">
        <v>164</v>
      </c>
      <c r="BD16" t="s">
        <v>142</v>
      </c>
      <c r="BE16" s="9" t="s">
        <v>287</v>
      </c>
      <c r="BF16" t="s">
        <v>138</v>
      </c>
      <c r="BG16" t="s">
        <v>166</v>
      </c>
      <c r="BH16" t="s">
        <v>142</v>
      </c>
      <c r="BI16" s="9" t="s">
        <v>288</v>
      </c>
      <c r="BJ16" t="s">
        <v>138</v>
      </c>
      <c r="BK16" t="s">
        <v>168</v>
      </c>
      <c r="BL16" t="s">
        <v>142</v>
      </c>
      <c r="BM16" s="9" t="s">
        <v>169</v>
      </c>
      <c r="BN16" t="s">
        <v>170</v>
      </c>
      <c r="BO16" t="str">
        <f t="shared" si="4"/>
        <v>{ id: '15', position: [118.714643, 33.770452], SICCode: 'SIC210303', extData: { detail: '挖机施工', remark: '备注' }, createTime: '2019-01-25 08:23:15', modifyTime: '2019-01-25 13:23:15', deleteTime: '2019-01-26 15:23:15', registerTime: '2019-01-25 09:23:15', startTime: '2019-01-25 10:23:15', endTime: '2019-01-25 18:23:15', deviceOwner: 'syy' },</v>
      </c>
      <c r="BP16" t="s">
        <v>171</v>
      </c>
      <c r="BQ16" t="s">
        <v>172</v>
      </c>
      <c r="BR16" s="3" t="s">
        <v>173</v>
      </c>
      <c r="BS16" t="s">
        <v>174</v>
      </c>
      <c r="BT16" t="s">
        <v>175</v>
      </c>
      <c r="BU16" t="s">
        <v>176</v>
      </c>
    </row>
    <row r="17" spans="1:73">
      <c r="A17" s="2">
        <v>118.720643</v>
      </c>
      <c r="B17">
        <v>33.776452</v>
      </c>
      <c r="C17" s="2">
        <v>64</v>
      </c>
      <c r="D17" s="2">
        <f t="shared" si="0"/>
        <v>0.0064</v>
      </c>
      <c r="E17">
        <f t="shared" si="1"/>
        <v>118.714243</v>
      </c>
      <c r="F17" t="s">
        <v>138</v>
      </c>
      <c r="G17">
        <f t="shared" si="2"/>
        <v>33.770052</v>
      </c>
      <c r="H17" t="s">
        <v>139</v>
      </c>
      <c r="I17">
        <v>16</v>
      </c>
      <c r="K17" t="s">
        <v>140</v>
      </c>
      <c r="L17" t="s">
        <v>141</v>
      </c>
      <c r="M17" t="s">
        <v>142</v>
      </c>
      <c r="N17" s="9" t="s">
        <v>289</v>
      </c>
      <c r="O17" t="s">
        <v>138</v>
      </c>
      <c r="P17" t="s">
        <v>144</v>
      </c>
      <c r="Q17" t="s">
        <v>142</v>
      </c>
      <c r="R17" t="s">
        <v>145</v>
      </c>
      <c r="S17" t="str">
        <f t="shared" si="3"/>
        <v>118.714243, 33.770052</v>
      </c>
      <c r="T17" t="s">
        <v>146</v>
      </c>
      <c r="U17" t="s">
        <v>138</v>
      </c>
      <c r="V17" t="s">
        <v>147</v>
      </c>
      <c r="W17" t="s">
        <v>142</v>
      </c>
      <c r="X17" s="9" t="s">
        <v>148</v>
      </c>
      <c r="Y17" t="s">
        <v>290</v>
      </c>
      <c r="Z17" s="9" t="s">
        <v>148</v>
      </c>
      <c r="AA17" t="s">
        <v>138</v>
      </c>
      <c r="AB17" t="s">
        <v>150</v>
      </c>
      <c r="AC17" t="s">
        <v>142</v>
      </c>
      <c r="AD17" t="s">
        <v>140</v>
      </c>
      <c r="AE17" t="s">
        <v>151</v>
      </c>
      <c r="AF17" t="s">
        <v>142</v>
      </c>
      <c r="AG17" s="9" t="s">
        <v>152</v>
      </c>
      <c r="AH17" t="s">
        <v>138</v>
      </c>
      <c r="AI17" t="s">
        <v>153</v>
      </c>
      <c r="AJ17" t="s">
        <v>142</v>
      </c>
      <c r="AK17" s="9" t="s">
        <v>154</v>
      </c>
      <c r="AL17" t="s">
        <v>155</v>
      </c>
      <c r="AM17" t="s">
        <v>156</v>
      </c>
      <c r="AN17" t="s">
        <v>142</v>
      </c>
      <c r="AO17" s="9" t="s">
        <v>291</v>
      </c>
      <c r="AP17" t="s">
        <v>138</v>
      </c>
      <c r="AQ17" t="s">
        <v>158</v>
      </c>
      <c r="AR17" t="s">
        <v>142</v>
      </c>
      <c r="AS17" s="9" t="s">
        <v>292</v>
      </c>
      <c r="AT17" t="s">
        <v>138</v>
      </c>
      <c r="AU17" t="s">
        <v>160</v>
      </c>
      <c r="AV17" t="s">
        <v>142</v>
      </c>
      <c r="AW17" s="9" t="s">
        <v>293</v>
      </c>
      <c r="AX17" t="s">
        <v>138</v>
      </c>
      <c r="AY17" t="s">
        <v>162</v>
      </c>
      <c r="AZ17" t="s">
        <v>142</v>
      </c>
      <c r="BA17" s="9" t="s">
        <v>294</v>
      </c>
      <c r="BB17" t="s">
        <v>138</v>
      </c>
      <c r="BC17" t="s">
        <v>164</v>
      </c>
      <c r="BD17" t="s">
        <v>142</v>
      </c>
      <c r="BE17" s="9" t="s">
        <v>295</v>
      </c>
      <c r="BF17" t="s">
        <v>138</v>
      </c>
      <c r="BG17" t="s">
        <v>166</v>
      </c>
      <c r="BH17" t="s">
        <v>142</v>
      </c>
      <c r="BI17" s="9" t="s">
        <v>296</v>
      </c>
      <c r="BJ17" t="s">
        <v>138</v>
      </c>
      <c r="BK17" t="s">
        <v>168</v>
      </c>
      <c r="BL17" t="s">
        <v>142</v>
      </c>
      <c r="BM17" s="9" t="s">
        <v>169</v>
      </c>
      <c r="BN17" t="s">
        <v>170</v>
      </c>
      <c r="BO17" t="str">
        <f t="shared" si="4"/>
        <v>{ id: '16', position: [118.714243, 33.770052], SICCode: 'SIC210404', extData: { detail: '挖机施工', remark: '备注' }, createTime: '2019-01-25 08:23:16', modifyTime: '2019-01-25 13:23:16', deleteTime: '2019-01-26 15:23:16', registerTime: '2019-01-25 09:23:16', startTime: '2019-01-25 10:23:16', endTime: '2019-01-25 18:23:16', deviceOwner: 'syy' },</v>
      </c>
      <c r="BP17" t="s">
        <v>171</v>
      </c>
      <c r="BQ17" t="s">
        <v>172</v>
      </c>
      <c r="BR17" s="3" t="s">
        <v>173</v>
      </c>
      <c r="BS17" t="s">
        <v>174</v>
      </c>
      <c r="BT17" t="s">
        <v>175</v>
      </c>
      <c r="BU17" t="s">
        <v>176</v>
      </c>
    </row>
    <row r="18" spans="1:73">
      <c r="A18" s="2">
        <v>118.720643</v>
      </c>
      <c r="B18">
        <v>33.776452</v>
      </c>
      <c r="C18" s="2">
        <v>68</v>
      </c>
      <c r="D18" s="2">
        <f t="shared" si="0"/>
        <v>0.0068</v>
      </c>
      <c r="E18">
        <f t="shared" si="1"/>
        <v>118.713843</v>
      </c>
      <c r="F18" t="s">
        <v>138</v>
      </c>
      <c r="G18">
        <f t="shared" si="2"/>
        <v>33.769652</v>
      </c>
      <c r="H18" t="s">
        <v>139</v>
      </c>
      <c r="I18">
        <v>17</v>
      </c>
      <c r="K18" t="s">
        <v>140</v>
      </c>
      <c r="L18" t="s">
        <v>141</v>
      </c>
      <c r="M18" t="s">
        <v>142</v>
      </c>
      <c r="N18" s="9" t="s">
        <v>297</v>
      </c>
      <c r="O18" t="s">
        <v>138</v>
      </c>
      <c r="P18" t="s">
        <v>144</v>
      </c>
      <c r="Q18" t="s">
        <v>142</v>
      </c>
      <c r="R18" t="s">
        <v>145</v>
      </c>
      <c r="S18" t="str">
        <f t="shared" si="3"/>
        <v>118.713843, 33.769652</v>
      </c>
      <c r="T18" t="s">
        <v>146</v>
      </c>
      <c r="U18" t="s">
        <v>138</v>
      </c>
      <c r="V18" t="s">
        <v>147</v>
      </c>
      <c r="W18" t="s">
        <v>142</v>
      </c>
      <c r="X18" s="9" t="s">
        <v>148</v>
      </c>
      <c r="Y18" t="s">
        <v>298</v>
      </c>
      <c r="Z18" s="9" t="s">
        <v>148</v>
      </c>
      <c r="AA18" t="s">
        <v>138</v>
      </c>
      <c r="AB18" t="s">
        <v>150</v>
      </c>
      <c r="AC18" t="s">
        <v>142</v>
      </c>
      <c r="AD18" t="s">
        <v>140</v>
      </c>
      <c r="AE18" t="s">
        <v>151</v>
      </c>
      <c r="AF18" t="s">
        <v>142</v>
      </c>
      <c r="AG18" s="9" t="s">
        <v>152</v>
      </c>
      <c r="AH18" t="s">
        <v>138</v>
      </c>
      <c r="AI18" t="s">
        <v>153</v>
      </c>
      <c r="AJ18" t="s">
        <v>142</v>
      </c>
      <c r="AK18" s="9" t="s">
        <v>154</v>
      </c>
      <c r="AL18" t="s">
        <v>155</v>
      </c>
      <c r="AM18" t="s">
        <v>156</v>
      </c>
      <c r="AN18" t="s">
        <v>142</v>
      </c>
      <c r="AO18" s="9" t="s">
        <v>299</v>
      </c>
      <c r="AP18" t="s">
        <v>138</v>
      </c>
      <c r="AQ18" t="s">
        <v>158</v>
      </c>
      <c r="AR18" t="s">
        <v>142</v>
      </c>
      <c r="AS18" s="9" t="s">
        <v>300</v>
      </c>
      <c r="AT18" t="s">
        <v>138</v>
      </c>
      <c r="AU18" t="s">
        <v>160</v>
      </c>
      <c r="AV18" t="s">
        <v>142</v>
      </c>
      <c r="AW18" s="9" t="s">
        <v>301</v>
      </c>
      <c r="AX18" t="s">
        <v>138</v>
      </c>
      <c r="AY18" t="s">
        <v>162</v>
      </c>
      <c r="AZ18" t="s">
        <v>142</v>
      </c>
      <c r="BA18" s="9" t="s">
        <v>302</v>
      </c>
      <c r="BB18" t="s">
        <v>138</v>
      </c>
      <c r="BC18" t="s">
        <v>164</v>
      </c>
      <c r="BD18" t="s">
        <v>142</v>
      </c>
      <c r="BE18" s="9" t="s">
        <v>303</v>
      </c>
      <c r="BF18" t="s">
        <v>138</v>
      </c>
      <c r="BG18" t="s">
        <v>166</v>
      </c>
      <c r="BH18" t="s">
        <v>142</v>
      </c>
      <c r="BI18" s="9" t="s">
        <v>304</v>
      </c>
      <c r="BJ18" t="s">
        <v>138</v>
      </c>
      <c r="BK18" t="s">
        <v>168</v>
      </c>
      <c r="BL18" t="s">
        <v>142</v>
      </c>
      <c r="BM18" s="9" t="s">
        <v>169</v>
      </c>
      <c r="BN18" t="s">
        <v>170</v>
      </c>
      <c r="BO18" t="str">
        <f t="shared" si="4"/>
        <v>{ id: '17', position: [118.713843, 33.769652], SICCode: 'SIC220100', extData: { detail: '挖机施工', remark: '备注' }, createTime: '2019-01-25 08:23:17', modifyTime: '2019-01-25 13:23:17', deleteTime: '2019-01-26 15:23:17', registerTime: '2019-01-25 09:23:17', startTime: '2019-01-25 10:23:17', endTime: '2019-01-25 18:23:17', deviceOwner: 'syy' },</v>
      </c>
      <c r="BP18" t="s">
        <v>171</v>
      </c>
      <c r="BQ18" t="s">
        <v>172</v>
      </c>
      <c r="BR18" s="3" t="s">
        <v>173</v>
      </c>
      <c r="BS18" t="s">
        <v>174</v>
      </c>
      <c r="BT18" t="s">
        <v>175</v>
      </c>
      <c r="BU18" t="s">
        <v>176</v>
      </c>
    </row>
    <row r="19" spans="1:73">
      <c r="A19" s="2">
        <v>118.720643</v>
      </c>
      <c r="B19">
        <v>33.776452</v>
      </c>
      <c r="C19" s="2">
        <v>72</v>
      </c>
      <c r="D19" s="2">
        <f t="shared" si="0"/>
        <v>0.0072</v>
      </c>
      <c r="E19">
        <f t="shared" si="1"/>
        <v>118.713443</v>
      </c>
      <c r="F19" t="s">
        <v>138</v>
      </c>
      <c r="G19">
        <f t="shared" si="2"/>
        <v>33.769252</v>
      </c>
      <c r="H19" t="s">
        <v>139</v>
      </c>
      <c r="I19">
        <v>18</v>
      </c>
      <c r="K19" t="s">
        <v>140</v>
      </c>
      <c r="L19" t="s">
        <v>141</v>
      </c>
      <c r="M19" t="s">
        <v>142</v>
      </c>
      <c r="N19" s="9" t="s">
        <v>305</v>
      </c>
      <c r="O19" t="s">
        <v>138</v>
      </c>
      <c r="P19" t="s">
        <v>144</v>
      </c>
      <c r="Q19" t="s">
        <v>142</v>
      </c>
      <c r="R19" t="s">
        <v>145</v>
      </c>
      <c r="S19" t="str">
        <f t="shared" si="3"/>
        <v>118.713443, 33.769252</v>
      </c>
      <c r="T19" t="s">
        <v>146</v>
      </c>
      <c r="U19" t="s">
        <v>138</v>
      </c>
      <c r="V19" t="s">
        <v>147</v>
      </c>
      <c r="W19" t="s">
        <v>142</v>
      </c>
      <c r="X19" s="9" t="s">
        <v>148</v>
      </c>
      <c r="Y19" t="s">
        <v>306</v>
      </c>
      <c r="Z19" s="9" t="s">
        <v>148</v>
      </c>
      <c r="AA19" t="s">
        <v>138</v>
      </c>
      <c r="AB19" t="s">
        <v>150</v>
      </c>
      <c r="AC19" t="s">
        <v>142</v>
      </c>
      <c r="AD19" t="s">
        <v>140</v>
      </c>
      <c r="AE19" t="s">
        <v>151</v>
      </c>
      <c r="AF19" t="s">
        <v>142</v>
      </c>
      <c r="AG19" s="9" t="s">
        <v>152</v>
      </c>
      <c r="AH19" t="s">
        <v>138</v>
      </c>
      <c r="AI19" t="s">
        <v>153</v>
      </c>
      <c r="AJ19" t="s">
        <v>142</v>
      </c>
      <c r="AK19" s="9" t="s">
        <v>154</v>
      </c>
      <c r="AL19" t="s">
        <v>155</v>
      </c>
      <c r="AM19" t="s">
        <v>156</v>
      </c>
      <c r="AN19" t="s">
        <v>142</v>
      </c>
      <c r="AO19" s="9" t="s">
        <v>307</v>
      </c>
      <c r="AP19" t="s">
        <v>138</v>
      </c>
      <c r="AQ19" t="s">
        <v>158</v>
      </c>
      <c r="AR19" t="s">
        <v>142</v>
      </c>
      <c r="AS19" s="9" t="s">
        <v>308</v>
      </c>
      <c r="AT19" t="s">
        <v>138</v>
      </c>
      <c r="AU19" t="s">
        <v>160</v>
      </c>
      <c r="AV19" t="s">
        <v>142</v>
      </c>
      <c r="AW19" s="9" t="s">
        <v>309</v>
      </c>
      <c r="AX19" t="s">
        <v>138</v>
      </c>
      <c r="AY19" t="s">
        <v>162</v>
      </c>
      <c r="AZ19" t="s">
        <v>142</v>
      </c>
      <c r="BA19" s="9" t="s">
        <v>310</v>
      </c>
      <c r="BB19" t="s">
        <v>138</v>
      </c>
      <c r="BC19" t="s">
        <v>164</v>
      </c>
      <c r="BD19" t="s">
        <v>142</v>
      </c>
      <c r="BE19" s="9" t="s">
        <v>311</v>
      </c>
      <c r="BF19" t="s">
        <v>138</v>
      </c>
      <c r="BG19" t="s">
        <v>166</v>
      </c>
      <c r="BH19" t="s">
        <v>142</v>
      </c>
      <c r="BI19" s="9" t="s">
        <v>312</v>
      </c>
      <c r="BJ19" t="s">
        <v>138</v>
      </c>
      <c r="BK19" t="s">
        <v>168</v>
      </c>
      <c r="BL19" t="s">
        <v>142</v>
      </c>
      <c r="BM19" s="9" t="s">
        <v>169</v>
      </c>
      <c r="BN19" t="s">
        <v>170</v>
      </c>
      <c r="BO19" t="str">
        <f t="shared" si="4"/>
        <v>{ id: '18', position: [118.713443, 33.769252], SICCode: 'SIC220101', extData: { detail: '挖机施工', remark: '备注' }, createTime: '2019-01-25 08:23:18', modifyTime: '2019-01-25 13:23:18', deleteTime: '2019-01-26 15:23:18', registerTime: '2019-01-25 09:23:18', startTime: '2019-01-25 10:23:18', endTime: '2019-01-25 18:23:18', deviceOwner: 'syy' },</v>
      </c>
      <c r="BP19" t="s">
        <v>171</v>
      </c>
      <c r="BQ19" t="s">
        <v>172</v>
      </c>
      <c r="BR19" s="3" t="s">
        <v>173</v>
      </c>
      <c r="BS19" t="s">
        <v>174</v>
      </c>
      <c r="BT19" t="s">
        <v>175</v>
      </c>
      <c r="BU19" t="s">
        <v>176</v>
      </c>
    </row>
    <row r="20" spans="1:73">
      <c r="A20" s="2">
        <v>118.720643</v>
      </c>
      <c r="B20">
        <v>33.776452</v>
      </c>
      <c r="C20" s="2">
        <v>76</v>
      </c>
      <c r="D20" s="2">
        <f t="shared" si="0"/>
        <v>0.0076</v>
      </c>
      <c r="E20">
        <f t="shared" si="1"/>
        <v>118.713043</v>
      </c>
      <c r="F20" t="s">
        <v>138</v>
      </c>
      <c r="G20">
        <f t="shared" si="2"/>
        <v>33.768852</v>
      </c>
      <c r="H20" t="s">
        <v>139</v>
      </c>
      <c r="I20">
        <v>19</v>
      </c>
      <c r="K20" t="s">
        <v>140</v>
      </c>
      <c r="L20" t="s">
        <v>141</v>
      </c>
      <c r="M20" t="s">
        <v>142</v>
      </c>
      <c r="N20" s="9" t="s">
        <v>313</v>
      </c>
      <c r="O20" t="s">
        <v>138</v>
      </c>
      <c r="P20" t="s">
        <v>144</v>
      </c>
      <c r="Q20" t="s">
        <v>142</v>
      </c>
      <c r="R20" t="s">
        <v>145</v>
      </c>
      <c r="S20" t="str">
        <f t="shared" si="3"/>
        <v>118.713043, 33.768852</v>
      </c>
      <c r="T20" t="s">
        <v>146</v>
      </c>
      <c r="U20" t="s">
        <v>138</v>
      </c>
      <c r="V20" t="s">
        <v>147</v>
      </c>
      <c r="W20" t="s">
        <v>142</v>
      </c>
      <c r="X20" s="9" t="s">
        <v>148</v>
      </c>
      <c r="Y20" t="s">
        <v>314</v>
      </c>
      <c r="Z20" s="9" t="s">
        <v>148</v>
      </c>
      <c r="AA20" t="s">
        <v>138</v>
      </c>
      <c r="AB20" t="s">
        <v>150</v>
      </c>
      <c r="AC20" t="s">
        <v>142</v>
      </c>
      <c r="AD20" t="s">
        <v>140</v>
      </c>
      <c r="AE20" t="s">
        <v>151</v>
      </c>
      <c r="AF20" t="s">
        <v>142</v>
      </c>
      <c r="AG20" s="9" t="s">
        <v>152</v>
      </c>
      <c r="AH20" t="s">
        <v>138</v>
      </c>
      <c r="AI20" t="s">
        <v>153</v>
      </c>
      <c r="AJ20" t="s">
        <v>142</v>
      </c>
      <c r="AK20" s="9" t="s">
        <v>154</v>
      </c>
      <c r="AL20" t="s">
        <v>155</v>
      </c>
      <c r="AM20" t="s">
        <v>156</v>
      </c>
      <c r="AN20" t="s">
        <v>142</v>
      </c>
      <c r="AO20" s="9" t="s">
        <v>315</v>
      </c>
      <c r="AP20" t="s">
        <v>138</v>
      </c>
      <c r="AQ20" t="s">
        <v>158</v>
      </c>
      <c r="AR20" t="s">
        <v>142</v>
      </c>
      <c r="AS20" s="9" t="s">
        <v>316</v>
      </c>
      <c r="AT20" t="s">
        <v>138</v>
      </c>
      <c r="AU20" t="s">
        <v>160</v>
      </c>
      <c r="AV20" t="s">
        <v>142</v>
      </c>
      <c r="AW20" s="9" t="s">
        <v>317</v>
      </c>
      <c r="AX20" t="s">
        <v>138</v>
      </c>
      <c r="AY20" t="s">
        <v>162</v>
      </c>
      <c r="AZ20" t="s">
        <v>142</v>
      </c>
      <c r="BA20" s="9" t="s">
        <v>318</v>
      </c>
      <c r="BB20" t="s">
        <v>138</v>
      </c>
      <c r="BC20" t="s">
        <v>164</v>
      </c>
      <c r="BD20" t="s">
        <v>142</v>
      </c>
      <c r="BE20" s="9" t="s">
        <v>319</v>
      </c>
      <c r="BF20" t="s">
        <v>138</v>
      </c>
      <c r="BG20" t="s">
        <v>166</v>
      </c>
      <c r="BH20" t="s">
        <v>142</v>
      </c>
      <c r="BI20" s="9" t="s">
        <v>320</v>
      </c>
      <c r="BJ20" t="s">
        <v>138</v>
      </c>
      <c r="BK20" t="s">
        <v>168</v>
      </c>
      <c r="BL20" t="s">
        <v>142</v>
      </c>
      <c r="BM20" s="9" t="s">
        <v>169</v>
      </c>
      <c r="BN20" t="s">
        <v>170</v>
      </c>
      <c r="BO20" t="str">
        <f t="shared" si="4"/>
        <v>{ id: '19', position: [118.713043, 33.768852], SICCode: 'SIC220102', extData: { detail: '挖机施工', remark: '备注' }, createTime: '2019-01-25 08:23:19', modifyTime: '2019-01-25 13:23:19', deleteTime: '2019-01-26 15:23:19', registerTime: '2019-01-25 09:23:19', startTime: '2019-01-25 10:23:19', endTime: '2019-01-25 18:23:19', deviceOwner: 'syy' },</v>
      </c>
      <c r="BP20" t="s">
        <v>171</v>
      </c>
      <c r="BQ20" t="s">
        <v>172</v>
      </c>
      <c r="BR20" s="3" t="s">
        <v>173</v>
      </c>
      <c r="BS20" t="s">
        <v>174</v>
      </c>
      <c r="BT20" t="s">
        <v>175</v>
      </c>
      <c r="BU20" t="s">
        <v>176</v>
      </c>
    </row>
    <row r="21" spans="1:73">
      <c r="A21" s="2">
        <v>118.720643</v>
      </c>
      <c r="B21">
        <v>33.776452</v>
      </c>
      <c r="C21" s="2">
        <v>80</v>
      </c>
      <c r="D21" s="2">
        <f t="shared" si="0"/>
        <v>0.008</v>
      </c>
      <c r="E21">
        <f t="shared" si="1"/>
        <v>118.712643</v>
      </c>
      <c r="F21" t="s">
        <v>138</v>
      </c>
      <c r="G21">
        <f t="shared" si="2"/>
        <v>33.768452</v>
      </c>
      <c r="H21" t="s">
        <v>139</v>
      </c>
      <c r="I21">
        <v>20</v>
      </c>
      <c r="K21" t="s">
        <v>140</v>
      </c>
      <c r="L21" t="s">
        <v>141</v>
      </c>
      <c r="M21" t="s">
        <v>142</v>
      </c>
      <c r="N21" s="9" t="s">
        <v>321</v>
      </c>
      <c r="O21" t="s">
        <v>138</v>
      </c>
      <c r="P21" t="s">
        <v>144</v>
      </c>
      <c r="Q21" t="s">
        <v>142</v>
      </c>
      <c r="R21" t="s">
        <v>145</v>
      </c>
      <c r="S21" t="str">
        <f t="shared" si="3"/>
        <v>118.712643, 33.768452</v>
      </c>
      <c r="T21" t="s">
        <v>146</v>
      </c>
      <c r="U21" t="s">
        <v>138</v>
      </c>
      <c r="V21" t="s">
        <v>147</v>
      </c>
      <c r="W21" t="s">
        <v>142</v>
      </c>
      <c r="X21" s="9" t="s">
        <v>148</v>
      </c>
      <c r="Y21" t="s">
        <v>322</v>
      </c>
      <c r="Z21" s="9" t="s">
        <v>148</v>
      </c>
      <c r="AA21" t="s">
        <v>138</v>
      </c>
      <c r="AB21" t="s">
        <v>150</v>
      </c>
      <c r="AC21" t="s">
        <v>142</v>
      </c>
      <c r="AD21" t="s">
        <v>140</v>
      </c>
      <c r="AE21" t="s">
        <v>151</v>
      </c>
      <c r="AF21" t="s">
        <v>142</v>
      </c>
      <c r="AG21" s="9" t="s">
        <v>152</v>
      </c>
      <c r="AH21" t="s">
        <v>138</v>
      </c>
      <c r="AI21" t="s">
        <v>153</v>
      </c>
      <c r="AJ21" t="s">
        <v>142</v>
      </c>
      <c r="AK21" s="9" t="s">
        <v>154</v>
      </c>
      <c r="AL21" t="s">
        <v>155</v>
      </c>
      <c r="AM21" t="s">
        <v>156</v>
      </c>
      <c r="AN21" t="s">
        <v>142</v>
      </c>
      <c r="AO21" s="9" t="s">
        <v>323</v>
      </c>
      <c r="AP21" t="s">
        <v>138</v>
      </c>
      <c r="AQ21" t="s">
        <v>158</v>
      </c>
      <c r="AR21" t="s">
        <v>142</v>
      </c>
      <c r="AS21" s="9" t="s">
        <v>324</v>
      </c>
      <c r="AT21" t="s">
        <v>138</v>
      </c>
      <c r="AU21" t="s">
        <v>160</v>
      </c>
      <c r="AV21" t="s">
        <v>142</v>
      </c>
      <c r="AW21" s="9" t="s">
        <v>325</v>
      </c>
      <c r="AX21" t="s">
        <v>138</v>
      </c>
      <c r="AY21" t="s">
        <v>162</v>
      </c>
      <c r="AZ21" t="s">
        <v>142</v>
      </c>
      <c r="BA21" s="9" t="s">
        <v>326</v>
      </c>
      <c r="BB21" t="s">
        <v>138</v>
      </c>
      <c r="BC21" t="s">
        <v>164</v>
      </c>
      <c r="BD21" t="s">
        <v>142</v>
      </c>
      <c r="BE21" s="9" t="s">
        <v>327</v>
      </c>
      <c r="BF21" t="s">
        <v>138</v>
      </c>
      <c r="BG21" t="s">
        <v>166</v>
      </c>
      <c r="BH21" t="s">
        <v>142</v>
      </c>
      <c r="BI21" s="9" t="s">
        <v>328</v>
      </c>
      <c r="BJ21" t="s">
        <v>138</v>
      </c>
      <c r="BK21" t="s">
        <v>168</v>
      </c>
      <c r="BL21" t="s">
        <v>142</v>
      </c>
      <c r="BM21" s="9" t="s">
        <v>169</v>
      </c>
      <c r="BN21" t="s">
        <v>170</v>
      </c>
      <c r="BO21" t="str">
        <f t="shared" si="4"/>
        <v>{ id: '20', position: [118.712643, 33.768452], SICCode: 'SIC220103', extData: { detail: '挖机施工', remark: '备注' }, createTime: '2019-01-25 08:23:20', modifyTime: '2019-01-25 13:23:20', deleteTime: '2019-01-26 15:23:20', registerTime: '2019-01-25 09:23:20', startTime: '2019-01-25 10:23:20', endTime: '2019-01-25 18:23:20', deviceOwner: 'syy' },</v>
      </c>
      <c r="BP21" t="s">
        <v>171</v>
      </c>
      <c r="BQ21" t="s">
        <v>172</v>
      </c>
      <c r="BR21" s="3" t="s">
        <v>173</v>
      </c>
      <c r="BS21" t="s">
        <v>174</v>
      </c>
      <c r="BT21" t="s">
        <v>175</v>
      </c>
      <c r="BU21" t="s">
        <v>176</v>
      </c>
    </row>
    <row r="22" spans="1:73">
      <c r="A22" s="2">
        <v>118.720643</v>
      </c>
      <c r="B22">
        <v>33.776452</v>
      </c>
      <c r="C22" s="2">
        <v>84</v>
      </c>
      <c r="D22" s="2">
        <f t="shared" si="0"/>
        <v>0.0084</v>
      </c>
      <c r="E22">
        <f t="shared" si="1"/>
        <v>118.712243</v>
      </c>
      <c r="F22" t="s">
        <v>138</v>
      </c>
      <c r="G22">
        <f t="shared" si="2"/>
        <v>33.768052</v>
      </c>
      <c r="H22" t="s">
        <v>139</v>
      </c>
      <c r="I22">
        <v>21</v>
      </c>
      <c r="K22" t="s">
        <v>140</v>
      </c>
      <c r="L22" t="s">
        <v>141</v>
      </c>
      <c r="M22" t="s">
        <v>142</v>
      </c>
      <c r="N22" s="9" t="s">
        <v>329</v>
      </c>
      <c r="O22" t="s">
        <v>138</v>
      </c>
      <c r="P22" t="s">
        <v>144</v>
      </c>
      <c r="Q22" t="s">
        <v>142</v>
      </c>
      <c r="R22" t="s">
        <v>145</v>
      </c>
      <c r="S22" t="str">
        <f t="shared" si="3"/>
        <v>118.712243, 33.768052</v>
      </c>
      <c r="T22" t="s">
        <v>146</v>
      </c>
      <c r="U22" t="s">
        <v>138</v>
      </c>
      <c r="V22" t="s">
        <v>147</v>
      </c>
      <c r="W22" t="s">
        <v>142</v>
      </c>
      <c r="X22" s="9" t="s">
        <v>148</v>
      </c>
      <c r="Y22" t="s">
        <v>330</v>
      </c>
      <c r="Z22" s="9" t="s">
        <v>148</v>
      </c>
      <c r="AA22" t="s">
        <v>138</v>
      </c>
      <c r="AB22" t="s">
        <v>150</v>
      </c>
      <c r="AC22" t="s">
        <v>142</v>
      </c>
      <c r="AD22" t="s">
        <v>140</v>
      </c>
      <c r="AE22" t="s">
        <v>151</v>
      </c>
      <c r="AF22" t="s">
        <v>142</v>
      </c>
      <c r="AG22" s="9" t="s">
        <v>152</v>
      </c>
      <c r="AH22" t="s">
        <v>138</v>
      </c>
      <c r="AI22" t="s">
        <v>153</v>
      </c>
      <c r="AJ22" t="s">
        <v>142</v>
      </c>
      <c r="AK22" s="9" t="s">
        <v>154</v>
      </c>
      <c r="AL22" t="s">
        <v>155</v>
      </c>
      <c r="AM22" t="s">
        <v>156</v>
      </c>
      <c r="AN22" t="s">
        <v>142</v>
      </c>
      <c r="AO22" s="9" t="s">
        <v>331</v>
      </c>
      <c r="AP22" t="s">
        <v>138</v>
      </c>
      <c r="AQ22" t="s">
        <v>158</v>
      </c>
      <c r="AR22" t="s">
        <v>142</v>
      </c>
      <c r="AS22" s="9" t="s">
        <v>332</v>
      </c>
      <c r="AT22" t="s">
        <v>138</v>
      </c>
      <c r="AU22" t="s">
        <v>160</v>
      </c>
      <c r="AV22" t="s">
        <v>142</v>
      </c>
      <c r="AW22" s="9" t="s">
        <v>333</v>
      </c>
      <c r="AX22" t="s">
        <v>138</v>
      </c>
      <c r="AY22" t="s">
        <v>162</v>
      </c>
      <c r="AZ22" t="s">
        <v>142</v>
      </c>
      <c r="BA22" s="9" t="s">
        <v>334</v>
      </c>
      <c r="BB22" t="s">
        <v>138</v>
      </c>
      <c r="BC22" t="s">
        <v>164</v>
      </c>
      <c r="BD22" t="s">
        <v>142</v>
      </c>
      <c r="BE22" s="9" t="s">
        <v>335</v>
      </c>
      <c r="BF22" t="s">
        <v>138</v>
      </c>
      <c r="BG22" t="s">
        <v>166</v>
      </c>
      <c r="BH22" t="s">
        <v>142</v>
      </c>
      <c r="BI22" s="9" t="s">
        <v>336</v>
      </c>
      <c r="BJ22" t="s">
        <v>138</v>
      </c>
      <c r="BK22" t="s">
        <v>168</v>
      </c>
      <c r="BL22" t="s">
        <v>142</v>
      </c>
      <c r="BM22" s="9" t="s">
        <v>169</v>
      </c>
      <c r="BN22" t="s">
        <v>170</v>
      </c>
      <c r="BO22" t="str">
        <f t="shared" si="4"/>
        <v>{ id: '21', position: [118.712243, 33.768052], SICCode: 'SIC220200', extData: { detail: '挖机施工', remark: '备注' }, createTime: '2019-01-25 08:23:21', modifyTime: '2019-01-25 13:23:21', deleteTime: '2019-01-26 15:23:21', registerTime: '2019-01-25 09:23:21', startTime: '2019-01-25 10:23:21', endTime: '2019-01-25 18:23:21', deviceOwner: 'syy' },</v>
      </c>
      <c r="BP22" t="s">
        <v>171</v>
      </c>
      <c r="BQ22" t="s">
        <v>172</v>
      </c>
      <c r="BR22" s="3" t="s">
        <v>173</v>
      </c>
      <c r="BS22" t="s">
        <v>174</v>
      </c>
      <c r="BT22" t="s">
        <v>175</v>
      </c>
      <c r="BU22" t="s">
        <v>176</v>
      </c>
    </row>
    <row r="23" spans="1:73">
      <c r="A23" s="2">
        <v>118.720643</v>
      </c>
      <c r="B23">
        <v>33.776452</v>
      </c>
      <c r="C23" s="2">
        <v>88</v>
      </c>
      <c r="D23" s="2">
        <f t="shared" si="0"/>
        <v>0.0088</v>
      </c>
      <c r="E23">
        <f t="shared" si="1"/>
        <v>118.711843</v>
      </c>
      <c r="F23" t="s">
        <v>138</v>
      </c>
      <c r="G23">
        <f t="shared" si="2"/>
        <v>33.767652</v>
      </c>
      <c r="H23" t="s">
        <v>139</v>
      </c>
      <c r="I23">
        <v>22</v>
      </c>
      <c r="K23" t="s">
        <v>140</v>
      </c>
      <c r="L23" t="s">
        <v>141</v>
      </c>
      <c r="M23" t="s">
        <v>142</v>
      </c>
      <c r="N23" s="9" t="s">
        <v>337</v>
      </c>
      <c r="O23" t="s">
        <v>138</v>
      </c>
      <c r="P23" t="s">
        <v>144</v>
      </c>
      <c r="Q23" t="s">
        <v>142</v>
      </c>
      <c r="R23" t="s">
        <v>145</v>
      </c>
      <c r="S23" t="str">
        <f t="shared" si="3"/>
        <v>118.711843, 33.767652</v>
      </c>
      <c r="T23" t="s">
        <v>146</v>
      </c>
      <c r="U23" t="s">
        <v>138</v>
      </c>
      <c r="V23" t="s">
        <v>147</v>
      </c>
      <c r="W23" t="s">
        <v>142</v>
      </c>
      <c r="X23" s="9" t="s">
        <v>148</v>
      </c>
      <c r="Y23" t="s">
        <v>338</v>
      </c>
      <c r="Z23" s="9" t="s">
        <v>148</v>
      </c>
      <c r="AA23" t="s">
        <v>138</v>
      </c>
      <c r="AB23" t="s">
        <v>150</v>
      </c>
      <c r="AC23" t="s">
        <v>142</v>
      </c>
      <c r="AD23" t="s">
        <v>140</v>
      </c>
      <c r="AE23" t="s">
        <v>151</v>
      </c>
      <c r="AF23" t="s">
        <v>142</v>
      </c>
      <c r="AG23" s="9" t="s">
        <v>152</v>
      </c>
      <c r="AH23" t="s">
        <v>138</v>
      </c>
      <c r="AI23" t="s">
        <v>153</v>
      </c>
      <c r="AJ23" t="s">
        <v>142</v>
      </c>
      <c r="AK23" s="9" t="s">
        <v>154</v>
      </c>
      <c r="AL23" t="s">
        <v>155</v>
      </c>
      <c r="AM23" t="s">
        <v>156</v>
      </c>
      <c r="AN23" t="s">
        <v>142</v>
      </c>
      <c r="AO23" s="9" t="s">
        <v>339</v>
      </c>
      <c r="AP23" t="s">
        <v>138</v>
      </c>
      <c r="AQ23" t="s">
        <v>158</v>
      </c>
      <c r="AR23" t="s">
        <v>142</v>
      </c>
      <c r="AS23" s="9" t="s">
        <v>340</v>
      </c>
      <c r="AT23" t="s">
        <v>138</v>
      </c>
      <c r="AU23" t="s">
        <v>160</v>
      </c>
      <c r="AV23" t="s">
        <v>142</v>
      </c>
      <c r="AW23" s="9" t="s">
        <v>341</v>
      </c>
      <c r="AX23" t="s">
        <v>138</v>
      </c>
      <c r="AY23" t="s">
        <v>162</v>
      </c>
      <c r="AZ23" t="s">
        <v>142</v>
      </c>
      <c r="BA23" s="9" t="s">
        <v>342</v>
      </c>
      <c r="BB23" t="s">
        <v>138</v>
      </c>
      <c r="BC23" t="s">
        <v>164</v>
      </c>
      <c r="BD23" t="s">
        <v>142</v>
      </c>
      <c r="BE23" s="9" t="s">
        <v>343</v>
      </c>
      <c r="BF23" t="s">
        <v>138</v>
      </c>
      <c r="BG23" t="s">
        <v>166</v>
      </c>
      <c r="BH23" t="s">
        <v>142</v>
      </c>
      <c r="BI23" s="9" t="s">
        <v>344</v>
      </c>
      <c r="BJ23" t="s">
        <v>138</v>
      </c>
      <c r="BK23" t="s">
        <v>168</v>
      </c>
      <c r="BL23" t="s">
        <v>142</v>
      </c>
      <c r="BM23" s="9" t="s">
        <v>169</v>
      </c>
      <c r="BN23" t="s">
        <v>170</v>
      </c>
      <c r="BO23" t="str">
        <f t="shared" si="4"/>
        <v>{ id: '22', position: [118.711843, 33.767652], SICCode: 'SIC220201', extData: { detail: '挖机施工', remark: '备注' }, createTime: '2019-01-25 08:23:22', modifyTime: '2019-01-25 13:23:22', deleteTime: '2019-01-26 15:23:22', registerTime: '2019-01-25 09:23:22', startTime: '2019-01-25 10:23:22', endTime: '2019-01-25 18:23:22', deviceOwner: 'syy' },</v>
      </c>
      <c r="BP23" t="s">
        <v>171</v>
      </c>
      <c r="BQ23" t="s">
        <v>172</v>
      </c>
      <c r="BR23" s="3" t="s">
        <v>173</v>
      </c>
      <c r="BS23" t="s">
        <v>174</v>
      </c>
      <c r="BT23" t="s">
        <v>175</v>
      </c>
      <c r="BU23" t="s">
        <v>176</v>
      </c>
    </row>
    <row r="24" spans="1:73">
      <c r="A24" s="2">
        <v>118.720643</v>
      </c>
      <c r="B24">
        <v>33.776452</v>
      </c>
      <c r="C24" s="2">
        <v>92</v>
      </c>
      <c r="D24" s="2">
        <f t="shared" si="0"/>
        <v>0.0092</v>
      </c>
      <c r="E24">
        <f t="shared" si="1"/>
        <v>118.711443</v>
      </c>
      <c r="F24" t="s">
        <v>138</v>
      </c>
      <c r="G24">
        <f t="shared" si="2"/>
        <v>33.767252</v>
      </c>
      <c r="H24" t="s">
        <v>139</v>
      </c>
      <c r="I24">
        <v>23</v>
      </c>
      <c r="K24" t="s">
        <v>140</v>
      </c>
      <c r="L24" t="s">
        <v>141</v>
      </c>
      <c r="M24" t="s">
        <v>142</v>
      </c>
      <c r="N24" s="9" t="s">
        <v>345</v>
      </c>
      <c r="O24" t="s">
        <v>138</v>
      </c>
      <c r="P24" t="s">
        <v>144</v>
      </c>
      <c r="Q24" t="s">
        <v>142</v>
      </c>
      <c r="R24" t="s">
        <v>145</v>
      </c>
      <c r="S24" t="str">
        <f t="shared" si="3"/>
        <v>118.711443, 33.767252</v>
      </c>
      <c r="T24" t="s">
        <v>146</v>
      </c>
      <c r="U24" t="s">
        <v>138</v>
      </c>
      <c r="V24" t="s">
        <v>147</v>
      </c>
      <c r="W24" t="s">
        <v>142</v>
      </c>
      <c r="X24" s="9" t="s">
        <v>148</v>
      </c>
      <c r="Y24" t="s">
        <v>346</v>
      </c>
      <c r="Z24" s="9" t="s">
        <v>148</v>
      </c>
      <c r="AA24" t="s">
        <v>138</v>
      </c>
      <c r="AB24" t="s">
        <v>150</v>
      </c>
      <c r="AC24" t="s">
        <v>142</v>
      </c>
      <c r="AD24" t="s">
        <v>140</v>
      </c>
      <c r="AE24" t="s">
        <v>151</v>
      </c>
      <c r="AF24" t="s">
        <v>142</v>
      </c>
      <c r="AG24" s="9" t="s">
        <v>152</v>
      </c>
      <c r="AH24" t="s">
        <v>138</v>
      </c>
      <c r="AI24" t="s">
        <v>153</v>
      </c>
      <c r="AJ24" t="s">
        <v>142</v>
      </c>
      <c r="AK24" s="9" t="s">
        <v>154</v>
      </c>
      <c r="AL24" t="s">
        <v>155</v>
      </c>
      <c r="AM24" t="s">
        <v>156</v>
      </c>
      <c r="AN24" t="s">
        <v>142</v>
      </c>
      <c r="AO24" s="9" t="s">
        <v>347</v>
      </c>
      <c r="AP24" t="s">
        <v>138</v>
      </c>
      <c r="AQ24" t="s">
        <v>158</v>
      </c>
      <c r="AR24" t="s">
        <v>142</v>
      </c>
      <c r="AS24" s="9" t="s">
        <v>348</v>
      </c>
      <c r="AT24" t="s">
        <v>138</v>
      </c>
      <c r="AU24" t="s">
        <v>160</v>
      </c>
      <c r="AV24" t="s">
        <v>142</v>
      </c>
      <c r="AW24" s="9" t="s">
        <v>349</v>
      </c>
      <c r="AX24" t="s">
        <v>138</v>
      </c>
      <c r="AY24" t="s">
        <v>162</v>
      </c>
      <c r="AZ24" t="s">
        <v>142</v>
      </c>
      <c r="BA24" s="9" t="s">
        <v>350</v>
      </c>
      <c r="BB24" t="s">
        <v>138</v>
      </c>
      <c r="BC24" t="s">
        <v>164</v>
      </c>
      <c r="BD24" t="s">
        <v>142</v>
      </c>
      <c r="BE24" s="9" t="s">
        <v>351</v>
      </c>
      <c r="BF24" t="s">
        <v>138</v>
      </c>
      <c r="BG24" t="s">
        <v>166</v>
      </c>
      <c r="BH24" t="s">
        <v>142</v>
      </c>
      <c r="BI24" s="9" t="s">
        <v>352</v>
      </c>
      <c r="BJ24" t="s">
        <v>138</v>
      </c>
      <c r="BK24" t="s">
        <v>168</v>
      </c>
      <c r="BL24" t="s">
        <v>142</v>
      </c>
      <c r="BM24" s="9" t="s">
        <v>169</v>
      </c>
      <c r="BN24" t="s">
        <v>170</v>
      </c>
      <c r="BO24" t="str">
        <f t="shared" si="4"/>
        <v>{ id: '23', position: [118.711443, 33.767252], SICCode: 'SIC220202', extData: { detail: '挖机施工', remark: '备注' }, createTime: '2019-01-25 08:23:23', modifyTime: '2019-01-25 13:23:23', deleteTime: '2019-01-26 15:23:23', registerTime: '2019-01-25 09:23:23', startTime: '2019-01-25 10:23:23', endTime: '2019-01-25 18:23:23', deviceOwner: 'syy' },</v>
      </c>
      <c r="BP24" t="s">
        <v>171</v>
      </c>
      <c r="BQ24" t="s">
        <v>172</v>
      </c>
      <c r="BR24" s="3" t="s">
        <v>173</v>
      </c>
      <c r="BS24" t="s">
        <v>174</v>
      </c>
      <c r="BT24" t="s">
        <v>175</v>
      </c>
      <c r="BU24" t="s">
        <v>176</v>
      </c>
    </row>
    <row r="25" spans="1:73">
      <c r="A25" s="2">
        <v>118.720643</v>
      </c>
      <c r="B25">
        <v>33.776452</v>
      </c>
      <c r="C25" s="2">
        <v>96</v>
      </c>
      <c r="D25" s="2">
        <f t="shared" si="0"/>
        <v>0.0096</v>
      </c>
      <c r="E25">
        <f t="shared" si="1"/>
        <v>118.711043</v>
      </c>
      <c r="F25" t="s">
        <v>138</v>
      </c>
      <c r="G25">
        <f t="shared" si="2"/>
        <v>33.766852</v>
      </c>
      <c r="H25" t="s">
        <v>139</v>
      </c>
      <c r="I25">
        <v>24</v>
      </c>
      <c r="K25" t="s">
        <v>140</v>
      </c>
      <c r="L25" t="s">
        <v>141</v>
      </c>
      <c r="M25" t="s">
        <v>142</v>
      </c>
      <c r="N25" s="9" t="s">
        <v>353</v>
      </c>
      <c r="O25" t="s">
        <v>138</v>
      </c>
      <c r="P25" t="s">
        <v>144</v>
      </c>
      <c r="Q25" t="s">
        <v>142</v>
      </c>
      <c r="R25" t="s">
        <v>145</v>
      </c>
      <c r="S25" t="str">
        <f t="shared" si="3"/>
        <v>118.711043, 33.766852</v>
      </c>
      <c r="T25" t="s">
        <v>146</v>
      </c>
      <c r="U25" t="s">
        <v>138</v>
      </c>
      <c r="V25" t="s">
        <v>147</v>
      </c>
      <c r="W25" t="s">
        <v>142</v>
      </c>
      <c r="X25" s="9" t="s">
        <v>148</v>
      </c>
      <c r="Y25" t="s">
        <v>354</v>
      </c>
      <c r="Z25" s="9" t="s">
        <v>148</v>
      </c>
      <c r="AA25" t="s">
        <v>138</v>
      </c>
      <c r="AB25" t="s">
        <v>150</v>
      </c>
      <c r="AC25" t="s">
        <v>142</v>
      </c>
      <c r="AD25" t="s">
        <v>140</v>
      </c>
      <c r="AE25" t="s">
        <v>151</v>
      </c>
      <c r="AF25" t="s">
        <v>142</v>
      </c>
      <c r="AG25" s="9" t="s">
        <v>152</v>
      </c>
      <c r="AH25" t="s">
        <v>138</v>
      </c>
      <c r="AI25" t="s">
        <v>153</v>
      </c>
      <c r="AJ25" t="s">
        <v>142</v>
      </c>
      <c r="AK25" s="9" t="s">
        <v>154</v>
      </c>
      <c r="AL25" t="s">
        <v>155</v>
      </c>
      <c r="AM25" t="s">
        <v>156</v>
      </c>
      <c r="AN25" t="s">
        <v>142</v>
      </c>
      <c r="AO25" s="9" t="s">
        <v>355</v>
      </c>
      <c r="AP25" t="s">
        <v>138</v>
      </c>
      <c r="AQ25" t="s">
        <v>158</v>
      </c>
      <c r="AR25" t="s">
        <v>142</v>
      </c>
      <c r="AS25" s="9" t="s">
        <v>356</v>
      </c>
      <c r="AT25" t="s">
        <v>138</v>
      </c>
      <c r="AU25" t="s">
        <v>160</v>
      </c>
      <c r="AV25" t="s">
        <v>142</v>
      </c>
      <c r="AW25" s="9" t="s">
        <v>357</v>
      </c>
      <c r="AX25" t="s">
        <v>138</v>
      </c>
      <c r="AY25" t="s">
        <v>162</v>
      </c>
      <c r="AZ25" t="s">
        <v>142</v>
      </c>
      <c r="BA25" s="9" t="s">
        <v>358</v>
      </c>
      <c r="BB25" t="s">
        <v>138</v>
      </c>
      <c r="BC25" t="s">
        <v>164</v>
      </c>
      <c r="BD25" t="s">
        <v>142</v>
      </c>
      <c r="BE25" s="9" t="s">
        <v>359</v>
      </c>
      <c r="BF25" t="s">
        <v>138</v>
      </c>
      <c r="BG25" t="s">
        <v>166</v>
      </c>
      <c r="BH25" t="s">
        <v>142</v>
      </c>
      <c r="BI25" s="9" t="s">
        <v>360</v>
      </c>
      <c r="BJ25" t="s">
        <v>138</v>
      </c>
      <c r="BK25" t="s">
        <v>168</v>
      </c>
      <c r="BL25" t="s">
        <v>142</v>
      </c>
      <c r="BM25" s="9" t="s">
        <v>169</v>
      </c>
      <c r="BN25" t="s">
        <v>170</v>
      </c>
      <c r="BO25" t="str">
        <f t="shared" si="4"/>
        <v>{ id: '24', position: [118.711043, 33.766852], SICCode: 'SIC220203', extData: { detail: '挖机施工', remark: '备注' }, createTime: '2019-01-25 08:23:24', modifyTime: '2019-01-25 13:23:24', deleteTime: '2019-01-26 15:23:24', registerTime: '2019-01-25 09:23:24', startTime: '2019-01-25 10:23:24', endTime: '2019-01-25 18:23:24', deviceOwner: 'syy' },</v>
      </c>
      <c r="BP25" t="s">
        <v>171</v>
      </c>
      <c r="BQ25" t="s">
        <v>172</v>
      </c>
      <c r="BR25" s="3" t="s">
        <v>173</v>
      </c>
      <c r="BS25" t="s">
        <v>174</v>
      </c>
      <c r="BT25" t="s">
        <v>175</v>
      </c>
      <c r="BU25" t="s">
        <v>176</v>
      </c>
    </row>
    <row r="26" spans="1:73">
      <c r="A26" s="2">
        <v>118.720643</v>
      </c>
      <c r="B26">
        <v>33.776452</v>
      </c>
      <c r="C26" s="2">
        <v>100</v>
      </c>
      <c r="D26" s="2">
        <f t="shared" si="0"/>
        <v>0.01</v>
      </c>
      <c r="E26">
        <f t="shared" si="1"/>
        <v>118.710643</v>
      </c>
      <c r="F26" t="s">
        <v>138</v>
      </c>
      <c r="G26">
        <f t="shared" si="2"/>
        <v>33.766452</v>
      </c>
      <c r="H26" t="s">
        <v>139</v>
      </c>
      <c r="I26">
        <v>25</v>
      </c>
      <c r="K26" t="s">
        <v>140</v>
      </c>
      <c r="L26" t="s">
        <v>141</v>
      </c>
      <c r="M26" t="s">
        <v>142</v>
      </c>
      <c r="N26" s="9" t="s">
        <v>361</v>
      </c>
      <c r="O26" t="s">
        <v>138</v>
      </c>
      <c r="P26" t="s">
        <v>144</v>
      </c>
      <c r="Q26" t="s">
        <v>142</v>
      </c>
      <c r="R26" t="s">
        <v>145</v>
      </c>
      <c r="S26" t="str">
        <f t="shared" si="3"/>
        <v>118.710643, 33.766452</v>
      </c>
      <c r="T26" t="s">
        <v>146</v>
      </c>
      <c r="U26" t="s">
        <v>138</v>
      </c>
      <c r="V26" t="s">
        <v>147</v>
      </c>
      <c r="W26" t="s">
        <v>142</v>
      </c>
      <c r="X26" s="9" t="s">
        <v>148</v>
      </c>
      <c r="Y26" t="s">
        <v>362</v>
      </c>
      <c r="Z26" s="9" t="s">
        <v>148</v>
      </c>
      <c r="AA26" t="s">
        <v>138</v>
      </c>
      <c r="AB26" t="s">
        <v>150</v>
      </c>
      <c r="AC26" t="s">
        <v>142</v>
      </c>
      <c r="AD26" t="s">
        <v>140</v>
      </c>
      <c r="AE26" t="s">
        <v>151</v>
      </c>
      <c r="AF26" t="s">
        <v>142</v>
      </c>
      <c r="AG26" s="9" t="s">
        <v>152</v>
      </c>
      <c r="AH26" t="s">
        <v>138</v>
      </c>
      <c r="AI26" t="s">
        <v>153</v>
      </c>
      <c r="AJ26" t="s">
        <v>142</v>
      </c>
      <c r="AK26" s="9" t="s">
        <v>154</v>
      </c>
      <c r="AL26" t="s">
        <v>155</v>
      </c>
      <c r="AM26" t="s">
        <v>156</v>
      </c>
      <c r="AN26" t="s">
        <v>142</v>
      </c>
      <c r="AO26" s="9" t="s">
        <v>363</v>
      </c>
      <c r="AP26" t="s">
        <v>138</v>
      </c>
      <c r="AQ26" t="s">
        <v>158</v>
      </c>
      <c r="AR26" t="s">
        <v>142</v>
      </c>
      <c r="AS26" s="9" t="s">
        <v>364</v>
      </c>
      <c r="AT26" t="s">
        <v>138</v>
      </c>
      <c r="AU26" t="s">
        <v>160</v>
      </c>
      <c r="AV26" t="s">
        <v>142</v>
      </c>
      <c r="AW26" s="9" t="s">
        <v>365</v>
      </c>
      <c r="AX26" t="s">
        <v>138</v>
      </c>
      <c r="AY26" t="s">
        <v>162</v>
      </c>
      <c r="AZ26" t="s">
        <v>142</v>
      </c>
      <c r="BA26" s="9" t="s">
        <v>366</v>
      </c>
      <c r="BB26" t="s">
        <v>138</v>
      </c>
      <c r="BC26" t="s">
        <v>164</v>
      </c>
      <c r="BD26" t="s">
        <v>142</v>
      </c>
      <c r="BE26" s="9" t="s">
        <v>367</v>
      </c>
      <c r="BF26" t="s">
        <v>138</v>
      </c>
      <c r="BG26" t="s">
        <v>166</v>
      </c>
      <c r="BH26" t="s">
        <v>142</v>
      </c>
      <c r="BI26" s="9" t="s">
        <v>368</v>
      </c>
      <c r="BJ26" t="s">
        <v>138</v>
      </c>
      <c r="BK26" t="s">
        <v>168</v>
      </c>
      <c r="BL26" t="s">
        <v>142</v>
      </c>
      <c r="BM26" s="9" t="s">
        <v>169</v>
      </c>
      <c r="BN26" t="s">
        <v>170</v>
      </c>
      <c r="BO26" t="str">
        <f t="shared" si="4"/>
        <v>{ id: '25', position: [118.710643, 33.766452], SICCode: 'SIC220300', extData: { detail: '挖机施工', remark: '备注' }, createTime: '2019-01-25 08:23:25', modifyTime: '2019-01-25 13:23:25', deleteTime: '2019-01-26 15:23:25', registerTime: '2019-01-25 09:23:25', startTime: '2019-01-25 10:23:25', endTime: '2019-01-25 18:23:25', deviceOwner: 'syy' },</v>
      </c>
      <c r="BP26" t="s">
        <v>171</v>
      </c>
      <c r="BQ26" t="s">
        <v>172</v>
      </c>
      <c r="BR26" s="3" t="s">
        <v>173</v>
      </c>
      <c r="BS26" t="s">
        <v>174</v>
      </c>
      <c r="BT26" t="s">
        <v>175</v>
      </c>
      <c r="BU26" t="s">
        <v>176</v>
      </c>
    </row>
    <row r="27" spans="1:73">
      <c r="A27" s="2">
        <v>118.720643</v>
      </c>
      <c r="B27">
        <v>33.776452</v>
      </c>
      <c r="C27" s="2">
        <v>104</v>
      </c>
      <c r="D27" s="2">
        <f t="shared" si="0"/>
        <v>0.0104</v>
      </c>
      <c r="E27">
        <f t="shared" si="1"/>
        <v>118.710243</v>
      </c>
      <c r="F27" t="s">
        <v>138</v>
      </c>
      <c r="G27">
        <f t="shared" si="2"/>
        <v>33.766052</v>
      </c>
      <c r="H27" t="s">
        <v>139</v>
      </c>
      <c r="I27">
        <v>26</v>
      </c>
      <c r="K27" t="s">
        <v>140</v>
      </c>
      <c r="L27" t="s">
        <v>141</v>
      </c>
      <c r="M27" t="s">
        <v>142</v>
      </c>
      <c r="N27" s="9" t="s">
        <v>369</v>
      </c>
      <c r="O27" t="s">
        <v>138</v>
      </c>
      <c r="P27" t="s">
        <v>144</v>
      </c>
      <c r="Q27" t="s">
        <v>142</v>
      </c>
      <c r="R27" t="s">
        <v>145</v>
      </c>
      <c r="S27" t="str">
        <f t="shared" si="3"/>
        <v>118.710243, 33.766052</v>
      </c>
      <c r="T27" t="s">
        <v>146</v>
      </c>
      <c r="U27" t="s">
        <v>138</v>
      </c>
      <c r="V27" t="s">
        <v>147</v>
      </c>
      <c r="W27" t="s">
        <v>142</v>
      </c>
      <c r="X27" s="9" t="s">
        <v>148</v>
      </c>
      <c r="Y27" t="s">
        <v>370</v>
      </c>
      <c r="Z27" s="9" t="s">
        <v>148</v>
      </c>
      <c r="AA27" t="s">
        <v>138</v>
      </c>
      <c r="AB27" t="s">
        <v>150</v>
      </c>
      <c r="AC27" t="s">
        <v>142</v>
      </c>
      <c r="AD27" t="s">
        <v>140</v>
      </c>
      <c r="AE27" t="s">
        <v>151</v>
      </c>
      <c r="AF27" t="s">
        <v>142</v>
      </c>
      <c r="AG27" s="9" t="s">
        <v>152</v>
      </c>
      <c r="AH27" t="s">
        <v>138</v>
      </c>
      <c r="AI27" t="s">
        <v>153</v>
      </c>
      <c r="AJ27" t="s">
        <v>142</v>
      </c>
      <c r="AK27" s="9" t="s">
        <v>154</v>
      </c>
      <c r="AL27" t="s">
        <v>155</v>
      </c>
      <c r="AM27" t="s">
        <v>156</v>
      </c>
      <c r="AN27" t="s">
        <v>142</v>
      </c>
      <c r="AO27" s="9" t="s">
        <v>371</v>
      </c>
      <c r="AP27" t="s">
        <v>138</v>
      </c>
      <c r="AQ27" t="s">
        <v>158</v>
      </c>
      <c r="AR27" t="s">
        <v>142</v>
      </c>
      <c r="AS27" s="9" t="s">
        <v>372</v>
      </c>
      <c r="AT27" t="s">
        <v>138</v>
      </c>
      <c r="AU27" t="s">
        <v>160</v>
      </c>
      <c r="AV27" t="s">
        <v>142</v>
      </c>
      <c r="AW27" s="9" t="s">
        <v>373</v>
      </c>
      <c r="AX27" t="s">
        <v>138</v>
      </c>
      <c r="AY27" t="s">
        <v>162</v>
      </c>
      <c r="AZ27" t="s">
        <v>142</v>
      </c>
      <c r="BA27" s="9" t="s">
        <v>374</v>
      </c>
      <c r="BB27" t="s">
        <v>138</v>
      </c>
      <c r="BC27" t="s">
        <v>164</v>
      </c>
      <c r="BD27" t="s">
        <v>142</v>
      </c>
      <c r="BE27" s="9" t="s">
        <v>375</v>
      </c>
      <c r="BF27" t="s">
        <v>138</v>
      </c>
      <c r="BG27" t="s">
        <v>166</v>
      </c>
      <c r="BH27" t="s">
        <v>142</v>
      </c>
      <c r="BI27" s="9" t="s">
        <v>376</v>
      </c>
      <c r="BJ27" t="s">
        <v>138</v>
      </c>
      <c r="BK27" t="s">
        <v>168</v>
      </c>
      <c r="BL27" t="s">
        <v>142</v>
      </c>
      <c r="BM27" s="9" t="s">
        <v>169</v>
      </c>
      <c r="BN27" t="s">
        <v>170</v>
      </c>
      <c r="BO27" t="str">
        <f t="shared" si="4"/>
        <v>{ id: '26', position: [118.710243, 33.766052], SICCode: 'SIC220301', extData: { detail: '挖机施工', remark: '备注' }, createTime: '2019-01-25 08:23:26', modifyTime: '2019-01-25 13:23:26', deleteTime: '2019-01-26 15:23:26', registerTime: '2019-01-25 09:23:26', startTime: '2019-01-25 10:23:26', endTime: '2019-01-25 18:23:26', deviceOwner: 'syy' },</v>
      </c>
      <c r="BP27" t="s">
        <v>171</v>
      </c>
      <c r="BQ27" t="s">
        <v>172</v>
      </c>
      <c r="BR27" s="3" t="s">
        <v>173</v>
      </c>
      <c r="BS27" t="s">
        <v>174</v>
      </c>
      <c r="BT27" t="s">
        <v>175</v>
      </c>
      <c r="BU27" t="s">
        <v>176</v>
      </c>
    </row>
    <row r="28" spans="11:67">
      <c r="K28" t="s">
        <v>377</v>
      </c>
      <c r="L28" t="s">
        <v>378</v>
      </c>
      <c r="M28" t="s">
        <v>379</v>
      </c>
      <c r="N28" t="s">
        <v>380</v>
      </c>
      <c r="BO28" t="str">
        <f>K28&amp;L28&amp;M28&amp;N28&amp;O28&amp;P28&amp;Q28&amp;R28&amp;S28&amp;T28&amp;U28&amp;V28&amp;W28&amp;X28&amp;Y28&amp;Z28&amp;AA28&amp;AB28&amp;AC28&amp;AD28&amp;BK28&amp;BL28&amp;BM28&amp;BJ28&amp;AE28&amp;AF28&amp;AG28&amp;AH28&amp;AI28&amp;AJ28&amp;AK28&amp;AX28&amp;AY28&amp;AZ28&amp;BA28&amp;BB28&amp;BC28&amp;BD28&amp;BE28&amp;BF28&amp;BG28&amp;BH28&amp;BI28&amp;AL28&amp;AM28&amp;AN28&amp;AO28&amp;AP28&amp;AQ28&amp;AR28&amp;AS28&amp;AT28&amp;AU28&amp;AV28&amp;AW28&amp;BN28</f>
        <v>KLMBN</v>
      </c>
    </row>
    <row r="29" spans="11:11">
      <c r="K29" t="s">
        <v>378</v>
      </c>
    </row>
    <row r="30" spans="11:11">
      <c r="K30" t="s">
        <v>377</v>
      </c>
    </row>
    <row r="31" spans="11:11">
      <c r="K31" t="s">
        <v>378</v>
      </c>
    </row>
    <row r="32" spans="11:11">
      <c r="K32" t="s">
        <v>377</v>
      </c>
    </row>
    <row r="33" spans="11:11">
      <c r="K33" t="s">
        <v>378</v>
      </c>
    </row>
    <row r="34" spans="11:11">
      <c r="K34" t="s">
        <v>377</v>
      </c>
    </row>
    <row r="35" spans="11:11">
      <c r="K35" t="s">
        <v>378</v>
      </c>
    </row>
  </sheetData>
  <mergeCells count="1">
    <mergeCell ref="C1: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" sqref="D1"/>
    </sheetView>
  </sheetViews>
  <sheetFormatPr defaultColWidth="9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ori71e2</dc:creator>
  <cp:lastModifiedBy>ori71e2</cp:lastModifiedBy>
  <dcterms:created xsi:type="dcterms:W3CDTF">2019-01-16T05:10:00Z</dcterms:created>
  <dcterms:modified xsi:type="dcterms:W3CDTF">2019-01-29T22:01:40Z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