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haoguowang/Documents/Developer/WorkSpace/Julia/playground/JuMP-Example/"/>
    </mc:Choice>
  </mc:AlternateContent>
  <xr:revisionPtr revIDLastSave="0" documentId="13_ncr:1_{AFF3EF96-9FC0-9143-A94A-FF0A47B6A538}" xr6:coauthVersionLast="46" xr6:coauthVersionMax="46" xr10:uidLastSave="{00000000-0000-0000-0000-000000000000}"/>
  <bookViews>
    <workbookView minimized="1" xWindow="2840" yWindow="5580" windowWidth="32300" windowHeight="7380" xr2:uid="{00000000-000D-0000-FFFF-FFFF00000000}"/>
  </bookViews>
  <sheets>
    <sheet name="Generator Data" sheetId="1" r:id="rId1"/>
    <sheet name="Bus Data" sheetId="5" r:id="rId2"/>
    <sheet name="Branch Data" sheetId="4" r:id="rId3"/>
    <sheet name="Utility Storage Data" sheetId="6" r:id="rId4"/>
    <sheet name="SVC Data" sheetId="7" r:id="rId5"/>
  </sheets>
  <definedNames>
    <definedName name="_xlnm.Print_Area" localSheetId="2">'Branch Data'!$A$1:$J$6</definedName>
    <definedName name="_xlnm.Print_Area" localSheetId="1">'Bus Data'!$A$1:$U$5</definedName>
    <definedName name="_xlnm.Print_Area" localSheetId="0">'Generator Data'!$A$1:$X$3</definedName>
    <definedName name="_xlnm.Print_Area" localSheetId="3">'Utility Storage Data'!$A$1:$I$4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4" l="1"/>
  <c r="K3" i="4"/>
  <c r="K4" i="4"/>
  <c r="K5" i="4"/>
  <c r="K6" i="4"/>
  <c r="M3" i="1" l="1"/>
  <c r="L3" i="1"/>
  <c r="L2" i="1"/>
  <c r="M2" i="1"/>
</calcChain>
</file>

<file path=xl/sharedStrings.xml><?xml version="1.0" encoding="utf-8"?>
<sst xmlns="http://schemas.openxmlformats.org/spreadsheetml/2006/main" count="141" uniqueCount="89">
  <si>
    <t>Apparent Power Rating (MVA)</t>
  </si>
  <si>
    <t>Maximum Real Power (MW)</t>
  </si>
  <si>
    <t>Minimum Real Power (MW)</t>
  </si>
  <si>
    <t>Ramp Up Rate (MW/h)</t>
  </si>
  <si>
    <t>Ramp Down Rate (MW/h)</t>
  </si>
  <si>
    <t>Fix Cost ($)</t>
  </si>
  <si>
    <t>Start up Cost ($)</t>
  </si>
  <si>
    <t>Shut down Cost ($)</t>
  </si>
  <si>
    <t>Plot Color</t>
  </si>
  <si>
    <t>Sienna</t>
  </si>
  <si>
    <t>Nature of Line</t>
  </si>
  <si>
    <t>L1</t>
  </si>
  <si>
    <t>AC</t>
  </si>
  <si>
    <t>L2</t>
  </si>
  <si>
    <t>L3</t>
  </si>
  <si>
    <t>L4</t>
  </si>
  <si>
    <t>L5</t>
  </si>
  <si>
    <t>Generator Name</t>
  </si>
  <si>
    <t>Number of Units</t>
  </si>
  <si>
    <t>Generation Type</t>
  </si>
  <si>
    <t>Uty_1</t>
  </si>
  <si>
    <t>Maximum Storage Capacity (MWh)</t>
  </si>
  <si>
    <t>Maximum Charge Rate (MW/h)</t>
  </si>
  <si>
    <t>Maximum Discharge Rate (MW/h)</t>
  </si>
  <si>
    <t>Minimum Storage Capacity (MWh)</t>
  </si>
  <si>
    <t>Rooftop PV Capacity (MW)</t>
  </si>
  <si>
    <t>Maximum Battery Capacity (MWh)</t>
  </si>
  <si>
    <t>Minimum Battery Capacity (MWh)</t>
  </si>
  <si>
    <t>Line Name</t>
  </si>
  <si>
    <t>Prosumer Demand (%)</t>
  </si>
  <si>
    <t>BlCT</t>
  </si>
  <si>
    <t>OCGT</t>
  </si>
  <si>
    <t>Resource Collector Rating (MW)</t>
  </si>
  <si>
    <t>TES Efficiency (%)</t>
  </si>
  <si>
    <t>Maximum TES Capacity (MWh)</t>
  </si>
  <si>
    <t>Minimum TES Limit (MWh)</t>
  </si>
  <si>
    <t>Battery Efficiency (%)</t>
  </si>
  <si>
    <t>Storage Efficiency (%)</t>
  </si>
  <si>
    <t>Variable Cost ($/MW)</t>
  </si>
  <si>
    <t>MUT (hour)</t>
  </si>
  <si>
    <t>MDT (hour)</t>
  </si>
  <si>
    <t>Generation Tech</t>
  </si>
  <si>
    <t>Feedin Price Ratio</t>
  </si>
  <si>
    <t>Demand Trace Weightage</t>
  </si>
  <si>
    <t>Utility Storage Name</t>
  </si>
  <si>
    <t>N_West</t>
  </si>
  <si>
    <t>N_North</t>
  </si>
  <si>
    <t>N_East</t>
  </si>
  <si>
    <t>N_South</t>
  </si>
  <si>
    <t>G_Coal</t>
  </si>
  <si>
    <t>G_Gas</t>
  </si>
  <si>
    <t>Silver</t>
  </si>
  <si>
    <t>LightCoral</t>
  </si>
  <si>
    <t>Thermal Limit (MVA)</t>
  </si>
  <si>
    <t>Reg1</t>
  </si>
  <si>
    <t>Reg2</t>
  </si>
  <si>
    <t>Demand Trace Name</t>
  </si>
  <si>
    <t>Wind Trace Name</t>
  </si>
  <si>
    <t>PV Trace Name</t>
  </si>
  <si>
    <t>CST Trace Name</t>
  </si>
  <si>
    <t>Uty_2</t>
  </si>
  <si>
    <t>Blue</t>
  </si>
  <si>
    <t>Uty_3</t>
  </si>
  <si>
    <t>Green</t>
  </si>
  <si>
    <t>NQ</t>
  </si>
  <si>
    <t>ADE</t>
  </si>
  <si>
    <t>SWNSW</t>
  </si>
  <si>
    <t>LV</t>
  </si>
  <si>
    <t>END OF DATA</t>
  </si>
  <si>
    <t>Resistance (pu)</t>
  </si>
  <si>
    <t>Reactance (pu)</t>
  </si>
  <si>
    <t>Connected to Grid</t>
  </si>
  <si>
    <t>Bus Name</t>
  </si>
  <si>
    <t>Location Bus</t>
  </si>
  <si>
    <t>Maximum Reactive Power (MVar)</t>
  </si>
  <si>
    <t>Minimum Reactive Power (MVar)</t>
  </si>
  <si>
    <t>Bus Type</t>
  </si>
  <si>
    <t>Bus Region</t>
  </si>
  <si>
    <t>End 1 Bus Name</t>
  </si>
  <si>
    <t>End 2 Bus Name</t>
  </si>
  <si>
    <t>In Service</t>
  </si>
  <si>
    <t>Maximum Angle Limit (degree)</t>
  </si>
  <si>
    <t>Power Factor</t>
  </si>
  <si>
    <t>Base_kV</t>
  </si>
  <si>
    <t>SVC Name</t>
  </si>
  <si>
    <t>Maximum Voltage (pu)</t>
  </si>
  <si>
    <t>Minimum Voltage (pu)</t>
  </si>
  <si>
    <t>Rooftop PV Trace Name</t>
  </si>
  <si>
    <t>Susceptance (pu)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</si>
</sst>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name val="宋体"/>
      <family val="2"/>
      <scheme val="minor"/>
    </font>
    <font>
      <sz val="11"/>
      <name val="宋体"/>
      <family val="2"/>
      <scheme val="minor"/>
    </font>
    <font>
      <sz val="12"/>
      <color theme="1"/>
      <name val="宋体"/>
      <family val="2"/>
      <scheme val="minor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sz val="12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6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5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0" xfId="1"/>
    <xf numFmtId="0" fontId="2" fillId="3" borderId="0" xfId="2"/>
    <xf numFmtId="1" fontId="0" fillId="0" borderId="0" xfId="0" applyNumberFormat="1" applyAlignment="1">
      <alignment horizontal="right"/>
    </xf>
    <xf numFmtId="49" fontId="3" fillId="0" borderId="0" xfId="0" applyNumberFormat="1" applyFont="1" applyFill="1" applyBorder="1" applyAlignment="1">
      <alignment horizontal="center" wrapText="1"/>
    </xf>
    <xf numFmtId="49" fontId="3" fillId="0" borderId="0" xfId="0" applyNumberFormat="1" applyFont="1" applyFill="1" applyBorder="1" applyAlignment="1">
      <alignment horizontal="left" wrapText="1"/>
    </xf>
    <xf numFmtId="0" fontId="4" fillId="0" borderId="0" xfId="0" applyFont="1" applyFill="1" applyBorder="1"/>
    <xf numFmtId="0" fontId="8" fillId="0" borderId="0" xfId="3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49" fontId="9" fillId="0" borderId="0" xfId="0" applyNumberFormat="1" applyFont="1" applyAlignment="1">
      <alignment horizontal="center" wrapText="1"/>
    </xf>
    <xf numFmtId="0" fontId="9" fillId="0" borderId="0" xfId="0" applyFont="1"/>
  </cellXfs>
  <cellStyles count="466">
    <cellStyle name="Followed Hyperlink 10" xfId="21" xr:uid="{00000000-0005-0000-0000-000000000000}"/>
    <cellStyle name="Followed Hyperlink 100" xfId="201" xr:uid="{00000000-0005-0000-0000-000001000000}"/>
    <cellStyle name="Followed Hyperlink 101" xfId="203" xr:uid="{00000000-0005-0000-0000-000002000000}"/>
    <cellStyle name="Followed Hyperlink 102" xfId="205" xr:uid="{00000000-0005-0000-0000-000003000000}"/>
    <cellStyle name="Followed Hyperlink 103" xfId="207" xr:uid="{00000000-0005-0000-0000-000004000000}"/>
    <cellStyle name="Followed Hyperlink 104" xfId="209" xr:uid="{00000000-0005-0000-0000-000005000000}"/>
    <cellStyle name="Followed Hyperlink 105" xfId="211" xr:uid="{00000000-0005-0000-0000-000006000000}"/>
    <cellStyle name="Followed Hyperlink 106" xfId="213" xr:uid="{00000000-0005-0000-0000-000007000000}"/>
    <cellStyle name="Followed Hyperlink 107" xfId="215" xr:uid="{00000000-0005-0000-0000-000008000000}"/>
    <cellStyle name="Followed Hyperlink 108" xfId="217" xr:uid="{00000000-0005-0000-0000-000009000000}"/>
    <cellStyle name="Followed Hyperlink 109" xfId="219" xr:uid="{00000000-0005-0000-0000-00000A000000}"/>
    <cellStyle name="Followed Hyperlink 11" xfId="23" xr:uid="{00000000-0005-0000-0000-00000B000000}"/>
    <cellStyle name="Followed Hyperlink 110" xfId="221" xr:uid="{00000000-0005-0000-0000-00000C000000}"/>
    <cellStyle name="Followed Hyperlink 111" xfId="223" xr:uid="{00000000-0005-0000-0000-00000D000000}"/>
    <cellStyle name="Followed Hyperlink 112" xfId="225" xr:uid="{00000000-0005-0000-0000-00000E000000}"/>
    <cellStyle name="Followed Hyperlink 113" xfId="227" xr:uid="{00000000-0005-0000-0000-00000F000000}"/>
    <cellStyle name="Followed Hyperlink 114" xfId="229" xr:uid="{00000000-0005-0000-0000-000010000000}"/>
    <cellStyle name="Followed Hyperlink 115" xfId="231" xr:uid="{00000000-0005-0000-0000-000011000000}"/>
    <cellStyle name="Followed Hyperlink 116" xfId="233" xr:uid="{00000000-0005-0000-0000-000012000000}"/>
    <cellStyle name="Followed Hyperlink 117" xfId="235" xr:uid="{00000000-0005-0000-0000-000013000000}"/>
    <cellStyle name="Followed Hyperlink 118" xfId="237" xr:uid="{00000000-0005-0000-0000-000014000000}"/>
    <cellStyle name="Followed Hyperlink 119" xfId="239" xr:uid="{00000000-0005-0000-0000-000015000000}"/>
    <cellStyle name="Followed Hyperlink 12" xfId="25" xr:uid="{00000000-0005-0000-0000-000016000000}"/>
    <cellStyle name="Followed Hyperlink 120" xfId="241" xr:uid="{00000000-0005-0000-0000-000017000000}"/>
    <cellStyle name="Followed Hyperlink 121" xfId="243" xr:uid="{00000000-0005-0000-0000-000018000000}"/>
    <cellStyle name="Followed Hyperlink 122" xfId="245" xr:uid="{00000000-0005-0000-0000-000019000000}"/>
    <cellStyle name="Followed Hyperlink 123" xfId="247" xr:uid="{00000000-0005-0000-0000-00001A000000}"/>
    <cellStyle name="Followed Hyperlink 124" xfId="249" xr:uid="{00000000-0005-0000-0000-00001B000000}"/>
    <cellStyle name="Followed Hyperlink 125" xfId="251" xr:uid="{00000000-0005-0000-0000-00001C000000}"/>
    <cellStyle name="Followed Hyperlink 126" xfId="253" xr:uid="{00000000-0005-0000-0000-00001D000000}"/>
    <cellStyle name="Followed Hyperlink 127" xfId="255" xr:uid="{00000000-0005-0000-0000-00001E000000}"/>
    <cellStyle name="Followed Hyperlink 128" xfId="257" xr:uid="{00000000-0005-0000-0000-00001F000000}"/>
    <cellStyle name="Followed Hyperlink 129" xfId="259" xr:uid="{00000000-0005-0000-0000-000020000000}"/>
    <cellStyle name="Followed Hyperlink 13" xfId="27" xr:uid="{00000000-0005-0000-0000-000021000000}"/>
    <cellStyle name="Followed Hyperlink 130" xfId="261" xr:uid="{00000000-0005-0000-0000-000022000000}"/>
    <cellStyle name="Followed Hyperlink 131" xfId="263" xr:uid="{00000000-0005-0000-0000-000023000000}"/>
    <cellStyle name="Followed Hyperlink 132" xfId="265" xr:uid="{00000000-0005-0000-0000-000024000000}"/>
    <cellStyle name="Followed Hyperlink 133" xfId="267" xr:uid="{00000000-0005-0000-0000-000025000000}"/>
    <cellStyle name="Followed Hyperlink 134" xfId="269" xr:uid="{00000000-0005-0000-0000-000026000000}"/>
    <cellStyle name="Followed Hyperlink 135" xfId="271" xr:uid="{00000000-0005-0000-0000-000027000000}"/>
    <cellStyle name="Followed Hyperlink 136" xfId="273" xr:uid="{00000000-0005-0000-0000-000028000000}"/>
    <cellStyle name="Followed Hyperlink 137" xfId="275" xr:uid="{00000000-0005-0000-0000-000029000000}"/>
    <cellStyle name="Followed Hyperlink 138" xfId="277" xr:uid="{00000000-0005-0000-0000-00002A000000}"/>
    <cellStyle name="Followed Hyperlink 139" xfId="279" xr:uid="{00000000-0005-0000-0000-00002B000000}"/>
    <cellStyle name="Followed Hyperlink 14" xfId="29" xr:uid="{00000000-0005-0000-0000-00002C000000}"/>
    <cellStyle name="Followed Hyperlink 140" xfId="281" xr:uid="{00000000-0005-0000-0000-00002D000000}"/>
    <cellStyle name="Followed Hyperlink 141" xfId="283" xr:uid="{00000000-0005-0000-0000-00002E000000}"/>
    <cellStyle name="Followed Hyperlink 142" xfId="285" xr:uid="{00000000-0005-0000-0000-00002F000000}"/>
    <cellStyle name="Followed Hyperlink 143" xfId="287" xr:uid="{00000000-0005-0000-0000-000030000000}"/>
    <cellStyle name="Followed Hyperlink 144" xfId="289" xr:uid="{00000000-0005-0000-0000-000031000000}"/>
    <cellStyle name="Followed Hyperlink 145" xfId="291" xr:uid="{00000000-0005-0000-0000-000032000000}"/>
    <cellStyle name="Followed Hyperlink 146" xfId="293" xr:uid="{00000000-0005-0000-0000-000033000000}"/>
    <cellStyle name="Followed Hyperlink 147" xfId="295" xr:uid="{00000000-0005-0000-0000-000034000000}"/>
    <cellStyle name="Followed Hyperlink 148" xfId="297" xr:uid="{00000000-0005-0000-0000-000035000000}"/>
    <cellStyle name="Followed Hyperlink 149" xfId="299" xr:uid="{00000000-0005-0000-0000-000036000000}"/>
    <cellStyle name="Followed Hyperlink 15" xfId="31" xr:uid="{00000000-0005-0000-0000-000037000000}"/>
    <cellStyle name="Followed Hyperlink 150" xfId="301" xr:uid="{00000000-0005-0000-0000-000038000000}"/>
    <cellStyle name="Followed Hyperlink 151" xfId="303" xr:uid="{00000000-0005-0000-0000-000039000000}"/>
    <cellStyle name="Followed Hyperlink 152" xfId="305" xr:uid="{00000000-0005-0000-0000-00003A000000}"/>
    <cellStyle name="Followed Hyperlink 153" xfId="307" xr:uid="{00000000-0005-0000-0000-00003B000000}"/>
    <cellStyle name="Followed Hyperlink 154" xfId="309" xr:uid="{00000000-0005-0000-0000-00003C000000}"/>
    <cellStyle name="Followed Hyperlink 155" xfId="311" xr:uid="{00000000-0005-0000-0000-00003D000000}"/>
    <cellStyle name="Followed Hyperlink 156" xfId="313" xr:uid="{00000000-0005-0000-0000-00003E000000}"/>
    <cellStyle name="Followed Hyperlink 157" xfId="315" xr:uid="{00000000-0005-0000-0000-00003F000000}"/>
    <cellStyle name="Followed Hyperlink 158" xfId="317" xr:uid="{00000000-0005-0000-0000-000040000000}"/>
    <cellStyle name="Followed Hyperlink 159" xfId="319" xr:uid="{00000000-0005-0000-0000-000041000000}"/>
    <cellStyle name="Followed Hyperlink 16" xfId="33" xr:uid="{00000000-0005-0000-0000-000042000000}"/>
    <cellStyle name="Followed Hyperlink 160" xfId="321" xr:uid="{00000000-0005-0000-0000-000043000000}"/>
    <cellStyle name="Followed Hyperlink 161" xfId="323" xr:uid="{00000000-0005-0000-0000-000044000000}"/>
    <cellStyle name="Followed Hyperlink 162" xfId="325" xr:uid="{00000000-0005-0000-0000-000045000000}"/>
    <cellStyle name="Followed Hyperlink 163" xfId="327" xr:uid="{00000000-0005-0000-0000-000046000000}"/>
    <cellStyle name="Followed Hyperlink 164" xfId="329" xr:uid="{00000000-0005-0000-0000-000047000000}"/>
    <cellStyle name="Followed Hyperlink 165" xfId="331" xr:uid="{00000000-0005-0000-0000-000048000000}"/>
    <cellStyle name="Followed Hyperlink 166" xfId="333" xr:uid="{00000000-0005-0000-0000-000049000000}"/>
    <cellStyle name="Followed Hyperlink 167" xfId="335" xr:uid="{00000000-0005-0000-0000-00004A000000}"/>
    <cellStyle name="Followed Hyperlink 168" xfId="337" xr:uid="{00000000-0005-0000-0000-00004B000000}"/>
    <cellStyle name="Followed Hyperlink 169" xfId="339" xr:uid="{00000000-0005-0000-0000-00004C000000}"/>
    <cellStyle name="Followed Hyperlink 17" xfId="35" xr:uid="{00000000-0005-0000-0000-00004D000000}"/>
    <cellStyle name="Followed Hyperlink 170" xfId="341" xr:uid="{00000000-0005-0000-0000-00004E000000}"/>
    <cellStyle name="Followed Hyperlink 171" xfId="343" xr:uid="{00000000-0005-0000-0000-00004F000000}"/>
    <cellStyle name="Followed Hyperlink 172" xfId="345" xr:uid="{00000000-0005-0000-0000-000050000000}"/>
    <cellStyle name="Followed Hyperlink 173" xfId="347" xr:uid="{00000000-0005-0000-0000-000051000000}"/>
    <cellStyle name="Followed Hyperlink 174" xfId="349" xr:uid="{00000000-0005-0000-0000-000052000000}"/>
    <cellStyle name="Followed Hyperlink 175" xfId="351" xr:uid="{00000000-0005-0000-0000-000053000000}"/>
    <cellStyle name="Followed Hyperlink 176" xfId="353" xr:uid="{00000000-0005-0000-0000-000054000000}"/>
    <cellStyle name="Followed Hyperlink 177" xfId="355" xr:uid="{00000000-0005-0000-0000-000055000000}"/>
    <cellStyle name="Followed Hyperlink 178" xfId="357" xr:uid="{00000000-0005-0000-0000-000056000000}"/>
    <cellStyle name="Followed Hyperlink 179" xfId="359" xr:uid="{00000000-0005-0000-0000-000057000000}"/>
    <cellStyle name="Followed Hyperlink 18" xfId="37" xr:uid="{00000000-0005-0000-0000-000058000000}"/>
    <cellStyle name="Followed Hyperlink 180" xfId="361" xr:uid="{00000000-0005-0000-0000-000059000000}"/>
    <cellStyle name="Followed Hyperlink 181" xfId="363" xr:uid="{00000000-0005-0000-0000-00005A000000}"/>
    <cellStyle name="Followed Hyperlink 182" xfId="365" xr:uid="{00000000-0005-0000-0000-00005B000000}"/>
    <cellStyle name="Followed Hyperlink 183" xfId="367" xr:uid="{00000000-0005-0000-0000-00005C000000}"/>
    <cellStyle name="Followed Hyperlink 184" xfId="369" xr:uid="{00000000-0005-0000-0000-00005D000000}"/>
    <cellStyle name="Followed Hyperlink 185" xfId="371" xr:uid="{00000000-0005-0000-0000-00005E000000}"/>
    <cellStyle name="Followed Hyperlink 186" xfId="373" xr:uid="{00000000-0005-0000-0000-00005F000000}"/>
    <cellStyle name="Followed Hyperlink 187" xfId="375" xr:uid="{00000000-0005-0000-0000-000060000000}"/>
    <cellStyle name="Followed Hyperlink 188" xfId="377" xr:uid="{00000000-0005-0000-0000-000061000000}"/>
    <cellStyle name="Followed Hyperlink 189" xfId="379" xr:uid="{00000000-0005-0000-0000-000062000000}"/>
    <cellStyle name="Followed Hyperlink 19" xfId="39" xr:uid="{00000000-0005-0000-0000-000063000000}"/>
    <cellStyle name="Followed Hyperlink 190" xfId="381" xr:uid="{00000000-0005-0000-0000-000064000000}"/>
    <cellStyle name="Followed Hyperlink 191" xfId="383" xr:uid="{00000000-0005-0000-0000-000065000000}"/>
    <cellStyle name="Followed Hyperlink 192" xfId="385" xr:uid="{00000000-0005-0000-0000-000066000000}"/>
    <cellStyle name="Followed Hyperlink 193" xfId="387" xr:uid="{00000000-0005-0000-0000-000067000000}"/>
    <cellStyle name="Followed Hyperlink 194" xfId="389" xr:uid="{00000000-0005-0000-0000-000068000000}"/>
    <cellStyle name="Followed Hyperlink 195" xfId="391" xr:uid="{00000000-0005-0000-0000-000069000000}"/>
    <cellStyle name="Followed Hyperlink 196" xfId="393" xr:uid="{00000000-0005-0000-0000-00006A000000}"/>
    <cellStyle name="Followed Hyperlink 197" xfId="395" xr:uid="{00000000-0005-0000-0000-00006B000000}"/>
    <cellStyle name="Followed Hyperlink 198" xfId="397" xr:uid="{00000000-0005-0000-0000-00006C000000}"/>
    <cellStyle name="Followed Hyperlink 199" xfId="399" xr:uid="{00000000-0005-0000-0000-00006D000000}"/>
    <cellStyle name="Followed Hyperlink 2" xfId="5" xr:uid="{00000000-0005-0000-0000-00006E000000}"/>
    <cellStyle name="Followed Hyperlink 20" xfId="41" xr:uid="{00000000-0005-0000-0000-00006F000000}"/>
    <cellStyle name="Followed Hyperlink 200" xfId="401" xr:uid="{00000000-0005-0000-0000-000070000000}"/>
    <cellStyle name="Followed Hyperlink 201" xfId="403" xr:uid="{00000000-0005-0000-0000-000071000000}"/>
    <cellStyle name="Followed Hyperlink 202" xfId="405" xr:uid="{00000000-0005-0000-0000-000072000000}"/>
    <cellStyle name="Followed Hyperlink 203" xfId="407" xr:uid="{00000000-0005-0000-0000-000073000000}"/>
    <cellStyle name="Followed Hyperlink 204" xfId="409" xr:uid="{00000000-0005-0000-0000-000074000000}"/>
    <cellStyle name="Followed Hyperlink 205" xfId="411" xr:uid="{00000000-0005-0000-0000-000075000000}"/>
    <cellStyle name="Followed Hyperlink 206" xfId="413" xr:uid="{00000000-0005-0000-0000-000076000000}"/>
    <cellStyle name="Followed Hyperlink 207" xfId="415" xr:uid="{00000000-0005-0000-0000-000077000000}"/>
    <cellStyle name="Followed Hyperlink 208" xfId="417" xr:uid="{00000000-0005-0000-0000-000078000000}"/>
    <cellStyle name="Followed Hyperlink 209" xfId="419" xr:uid="{00000000-0005-0000-0000-000079000000}"/>
    <cellStyle name="Followed Hyperlink 21" xfId="43" xr:uid="{00000000-0005-0000-0000-00007A000000}"/>
    <cellStyle name="Followed Hyperlink 210" xfId="421" xr:uid="{00000000-0005-0000-0000-00007B000000}"/>
    <cellStyle name="Followed Hyperlink 211" xfId="423" xr:uid="{00000000-0005-0000-0000-00007C000000}"/>
    <cellStyle name="Followed Hyperlink 212" xfId="425" xr:uid="{00000000-0005-0000-0000-00007D000000}"/>
    <cellStyle name="Followed Hyperlink 213" xfId="427" xr:uid="{00000000-0005-0000-0000-00007E000000}"/>
    <cellStyle name="Followed Hyperlink 214" xfId="429" xr:uid="{00000000-0005-0000-0000-00007F000000}"/>
    <cellStyle name="Followed Hyperlink 215" xfId="431" xr:uid="{00000000-0005-0000-0000-000080000000}"/>
    <cellStyle name="Followed Hyperlink 216" xfId="433" xr:uid="{00000000-0005-0000-0000-000081000000}"/>
    <cellStyle name="Followed Hyperlink 217" xfId="435" xr:uid="{00000000-0005-0000-0000-000082000000}"/>
    <cellStyle name="Followed Hyperlink 218" xfId="437" xr:uid="{00000000-0005-0000-0000-000083000000}"/>
    <cellStyle name="Followed Hyperlink 219" xfId="439" xr:uid="{00000000-0005-0000-0000-000084000000}"/>
    <cellStyle name="Followed Hyperlink 22" xfId="45" xr:uid="{00000000-0005-0000-0000-000085000000}"/>
    <cellStyle name="Followed Hyperlink 220" xfId="441" xr:uid="{00000000-0005-0000-0000-000086000000}"/>
    <cellStyle name="Followed Hyperlink 221" xfId="443" xr:uid="{00000000-0005-0000-0000-000087000000}"/>
    <cellStyle name="Followed Hyperlink 222" xfId="445" xr:uid="{00000000-0005-0000-0000-000088000000}"/>
    <cellStyle name="Followed Hyperlink 223" xfId="447" xr:uid="{00000000-0005-0000-0000-000089000000}"/>
    <cellStyle name="Followed Hyperlink 224" xfId="449" xr:uid="{00000000-0005-0000-0000-00008A000000}"/>
    <cellStyle name="Followed Hyperlink 225" xfId="451" xr:uid="{00000000-0005-0000-0000-00008B000000}"/>
    <cellStyle name="Followed Hyperlink 226" xfId="453" xr:uid="{00000000-0005-0000-0000-00008C000000}"/>
    <cellStyle name="Followed Hyperlink 227" xfId="455" xr:uid="{00000000-0005-0000-0000-00008D000000}"/>
    <cellStyle name="Followed Hyperlink 228" xfId="457" xr:uid="{00000000-0005-0000-0000-00008E000000}"/>
    <cellStyle name="Followed Hyperlink 229" xfId="459" xr:uid="{00000000-0005-0000-0000-00008F000000}"/>
    <cellStyle name="Followed Hyperlink 23" xfId="47" xr:uid="{00000000-0005-0000-0000-000090000000}"/>
    <cellStyle name="Followed Hyperlink 230" xfId="461" xr:uid="{00000000-0005-0000-0000-000091000000}"/>
    <cellStyle name="Followed Hyperlink 231" xfId="463" xr:uid="{00000000-0005-0000-0000-000092000000}"/>
    <cellStyle name="Followed Hyperlink 232" xfId="465" xr:uid="{00000000-0005-0000-0000-000093000000}"/>
    <cellStyle name="Followed Hyperlink 24" xfId="49" xr:uid="{00000000-0005-0000-0000-000094000000}"/>
    <cellStyle name="Followed Hyperlink 25" xfId="51" xr:uid="{00000000-0005-0000-0000-000095000000}"/>
    <cellStyle name="Followed Hyperlink 26" xfId="53" xr:uid="{00000000-0005-0000-0000-000096000000}"/>
    <cellStyle name="Followed Hyperlink 27" xfId="55" xr:uid="{00000000-0005-0000-0000-000097000000}"/>
    <cellStyle name="Followed Hyperlink 28" xfId="57" xr:uid="{00000000-0005-0000-0000-000098000000}"/>
    <cellStyle name="Followed Hyperlink 29" xfId="59" xr:uid="{00000000-0005-0000-0000-000099000000}"/>
    <cellStyle name="Followed Hyperlink 3" xfId="7" xr:uid="{00000000-0005-0000-0000-00009A000000}"/>
    <cellStyle name="Followed Hyperlink 30" xfId="61" xr:uid="{00000000-0005-0000-0000-00009B000000}"/>
    <cellStyle name="Followed Hyperlink 31" xfId="63" xr:uid="{00000000-0005-0000-0000-00009C000000}"/>
    <cellStyle name="Followed Hyperlink 32" xfId="65" xr:uid="{00000000-0005-0000-0000-00009D000000}"/>
    <cellStyle name="Followed Hyperlink 33" xfId="67" xr:uid="{00000000-0005-0000-0000-00009E000000}"/>
    <cellStyle name="Followed Hyperlink 34" xfId="69" xr:uid="{00000000-0005-0000-0000-00009F000000}"/>
    <cellStyle name="Followed Hyperlink 35" xfId="71" xr:uid="{00000000-0005-0000-0000-0000A0000000}"/>
    <cellStyle name="Followed Hyperlink 36" xfId="73" xr:uid="{00000000-0005-0000-0000-0000A1000000}"/>
    <cellStyle name="Followed Hyperlink 37" xfId="75" xr:uid="{00000000-0005-0000-0000-0000A2000000}"/>
    <cellStyle name="Followed Hyperlink 38" xfId="77" xr:uid="{00000000-0005-0000-0000-0000A3000000}"/>
    <cellStyle name="Followed Hyperlink 39" xfId="79" xr:uid="{00000000-0005-0000-0000-0000A4000000}"/>
    <cellStyle name="Followed Hyperlink 4" xfId="9" xr:uid="{00000000-0005-0000-0000-0000A5000000}"/>
    <cellStyle name="Followed Hyperlink 40" xfId="81" xr:uid="{00000000-0005-0000-0000-0000A6000000}"/>
    <cellStyle name="Followed Hyperlink 41" xfId="83" xr:uid="{00000000-0005-0000-0000-0000A7000000}"/>
    <cellStyle name="Followed Hyperlink 42" xfId="85" xr:uid="{00000000-0005-0000-0000-0000A8000000}"/>
    <cellStyle name="Followed Hyperlink 43" xfId="87" xr:uid="{00000000-0005-0000-0000-0000A9000000}"/>
    <cellStyle name="Followed Hyperlink 44" xfId="89" xr:uid="{00000000-0005-0000-0000-0000AA000000}"/>
    <cellStyle name="Followed Hyperlink 45" xfId="91" xr:uid="{00000000-0005-0000-0000-0000AB000000}"/>
    <cellStyle name="Followed Hyperlink 46" xfId="93" xr:uid="{00000000-0005-0000-0000-0000AC000000}"/>
    <cellStyle name="Followed Hyperlink 47" xfId="95" xr:uid="{00000000-0005-0000-0000-0000AD000000}"/>
    <cellStyle name="Followed Hyperlink 48" xfId="97" xr:uid="{00000000-0005-0000-0000-0000AE000000}"/>
    <cellStyle name="Followed Hyperlink 49" xfId="99" xr:uid="{00000000-0005-0000-0000-0000AF000000}"/>
    <cellStyle name="Followed Hyperlink 5" xfId="11" xr:uid="{00000000-0005-0000-0000-0000B0000000}"/>
    <cellStyle name="Followed Hyperlink 50" xfId="101" xr:uid="{00000000-0005-0000-0000-0000B1000000}"/>
    <cellStyle name="Followed Hyperlink 51" xfId="103" xr:uid="{00000000-0005-0000-0000-0000B2000000}"/>
    <cellStyle name="Followed Hyperlink 52" xfId="105" xr:uid="{00000000-0005-0000-0000-0000B3000000}"/>
    <cellStyle name="Followed Hyperlink 53" xfId="107" xr:uid="{00000000-0005-0000-0000-0000B4000000}"/>
    <cellStyle name="Followed Hyperlink 54" xfId="109" xr:uid="{00000000-0005-0000-0000-0000B5000000}"/>
    <cellStyle name="Followed Hyperlink 55" xfId="111" xr:uid="{00000000-0005-0000-0000-0000B6000000}"/>
    <cellStyle name="Followed Hyperlink 56" xfId="113" xr:uid="{00000000-0005-0000-0000-0000B7000000}"/>
    <cellStyle name="Followed Hyperlink 57" xfId="115" xr:uid="{00000000-0005-0000-0000-0000B8000000}"/>
    <cellStyle name="Followed Hyperlink 58" xfId="117" xr:uid="{00000000-0005-0000-0000-0000B9000000}"/>
    <cellStyle name="Followed Hyperlink 59" xfId="119" xr:uid="{00000000-0005-0000-0000-0000BA000000}"/>
    <cellStyle name="Followed Hyperlink 6" xfId="13" xr:uid="{00000000-0005-0000-0000-0000BB000000}"/>
    <cellStyle name="Followed Hyperlink 60" xfId="121" xr:uid="{00000000-0005-0000-0000-0000BC000000}"/>
    <cellStyle name="Followed Hyperlink 61" xfId="123" xr:uid="{00000000-0005-0000-0000-0000BD000000}"/>
    <cellStyle name="Followed Hyperlink 62" xfId="125" xr:uid="{00000000-0005-0000-0000-0000BE000000}"/>
    <cellStyle name="Followed Hyperlink 63" xfId="127" xr:uid="{00000000-0005-0000-0000-0000BF000000}"/>
    <cellStyle name="Followed Hyperlink 64" xfId="129" xr:uid="{00000000-0005-0000-0000-0000C0000000}"/>
    <cellStyle name="Followed Hyperlink 65" xfId="131" xr:uid="{00000000-0005-0000-0000-0000C1000000}"/>
    <cellStyle name="Followed Hyperlink 66" xfId="133" xr:uid="{00000000-0005-0000-0000-0000C2000000}"/>
    <cellStyle name="Followed Hyperlink 67" xfId="135" xr:uid="{00000000-0005-0000-0000-0000C3000000}"/>
    <cellStyle name="Followed Hyperlink 68" xfId="137" xr:uid="{00000000-0005-0000-0000-0000C4000000}"/>
    <cellStyle name="Followed Hyperlink 69" xfId="139" xr:uid="{00000000-0005-0000-0000-0000C5000000}"/>
    <cellStyle name="Followed Hyperlink 7" xfId="15" xr:uid="{00000000-0005-0000-0000-0000C6000000}"/>
    <cellStyle name="Followed Hyperlink 70" xfId="141" xr:uid="{00000000-0005-0000-0000-0000C7000000}"/>
    <cellStyle name="Followed Hyperlink 71" xfId="143" xr:uid="{00000000-0005-0000-0000-0000C8000000}"/>
    <cellStyle name="Followed Hyperlink 72" xfId="145" xr:uid="{00000000-0005-0000-0000-0000C9000000}"/>
    <cellStyle name="Followed Hyperlink 73" xfId="147" xr:uid="{00000000-0005-0000-0000-0000CA000000}"/>
    <cellStyle name="Followed Hyperlink 74" xfId="149" xr:uid="{00000000-0005-0000-0000-0000CB000000}"/>
    <cellStyle name="Followed Hyperlink 75" xfId="151" xr:uid="{00000000-0005-0000-0000-0000CC000000}"/>
    <cellStyle name="Followed Hyperlink 76" xfId="153" xr:uid="{00000000-0005-0000-0000-0000CD000000}"/>
    <cellStyle name="Followed Hyperlink 77" xfId="155" xr:uid="{00000000-0005-0000-0000-0000CE000000}"/>
    <cellStyle name="Followed Hyperlink 78" xfId="157" xr:uid="{00000000-0005-0000-0000-0000CF000000}"/>
    <cellStyle name="Followed Hyperlink 79" xfId="159" xr:uid="{00000000-0005-0000-0000-0000D0000000}"/>
    <cellStyle name="Followed Hyperlink 8" xfId="17" xr:uid="{00000000-0005-0000-0000-0000D1000000}"/>
    <cellStyle name="Followed Hyperlink 80" xfId="161" xr:uid="{00000000-0005-0000-0000-0000D2000000}"/>
    <cellStyle name="Followed Hyperlink 81" xfId="163" xr:uid="{00000000-0005-0000-0000-0000D3000000}"/>
    <cellStyle name="Followed Hyperlink 82" xfId="165" xr:uid="{00000000-0005-0000-0000-0000D4000000}"/>
    <cellStyle name="Followed Hyperlink 83" xfId="167" xr:uid="{00000000-0005-0000-0000-0000D5000000}"/>
    <cellStyle name="Followed Hyperlink 84" xfId="169" xr:uid="{00000000-0005-0000-0000-0000D6000000}"/>
    <cellStyle name="Followed Hyperlink 85" xfId="171" xr:uid="{00000000-0005-0000-0000-0000D7000000}"/>
    <cellStyle name="Followed Hyperlink 86" xfId="173" xr:uid="{00000000-0005-0000-0000-0000D8000000}"/>
    <cellStyle name="Followed Hyperlink 87" xfId="175" xr:uid="{00000000-0005-0000-0000-0000D9000000}"/>
    <cellStyle name="Followed Hyperlink 88" xfId="177" xr:uid="{00000000-0005-0000-0000-0000DA000000}"/>
    <cellStyle name="Followed Hyperlink 89" xfId="179" xr:uid="{00000000-0005-0000-0000-0000DB000000}"/>
    <cellStyle name="Followed Hyperlink 9" xfId="19" xr:uid="{00000000-0005-0000-0000-0000DC000000}"/>
    <cellStyle name="Followed Hyperlink 90" xfId="181" xr:uid="{00000000-0005-0000-0000-0000DD000000}"/>
    <cellStyle name="Followed Hyperlink 91" xfId="183" xr:uid="{00000000-0005-0000-0000-0000DE000000}"/>
    <cellStyle name="Followed Hyperlink 92" xfId="185" xr:uid="{00000000-0005-0000-0000-0000DF000000}"/>
    <cellStyle name="Followed Hyperlink 93" xfId="187" xr:uid="{00000000-0005-0000-0000-0000E0000000}"/>
    <cellStyle name="Followed Hyperlink 94" xfId="189" xr:uid="{00000000-0005-0000-0000-0000E1000000}"/>
    <cellStyle name="Followed Hyperlink 95" xfId="191" xr:uid="{00000000-0005-0000-0000-0000E2000000}"/>
    <cellStyle name="Followed Hyperlink 96" xfId="193" xr:uid="{00000000-0005-0000-0000-0000E3000000}"/>
    <cellStyle name="Followed Hyperlink 97" xfId="195" xr:uid="{00000000-0005-0000-0000-0000E4000000}"/>
    <cellStyle name="Followed Hyperlink 98" xfId="197" xr:uid="{00000000-0005-0000-0000-0000E5000000}"/>
    <cellStyle name="Followed Hyperlink 99" xfId="199" xr:uid="{00000000-0005-0000-0000-0000E6000000}"/>
    <cellStyle name="Hyperlink 10" xfId="20" xr:uid="{00000000-0005-0000-0000-0000E8000000}"/>
    <cellStyle name="Hyperlink 100" xfId="200" xr:uid="{00000000-0005-0000-0000-0000E9000000}"/>
    <cellStyle name="Hyperlink 101" xfId="202" xr:uid="{00000000-0005-0000-0000-0000EA000000}"/>
    <cellStyle name="Hyperlink 102" xfId="204" xr:uid="{00000000-0005-0000-0000-0000EB000000}"/>
    <cellStyle name="Hyperlink 103" xfId="206" xr:uid="{00000000-0005-0000-0000-0000EC000000}"/>
    <cellStyle name="Hyperlink 104" xfId="208" xr:uid="{00000000-0005-0000-0000-0000ED000000}"/>
    <cellStyle name="Hyperlink 105" xfId="210" xr:uid="{00000000-0005-0000-0000-0000EE000000}"/>
    <cellStyle name="Hyperlink 106" xfId="212" xr:uid="{00000000-0005-0000-0000-0000EF000000}"/>
    <cellStyle name="Hyperlink 107" xfId="214" xr:uid="{00000000-0005-0000-0000-0000F0000000}"/>
    <cellStyle name="Hyperlink 108" xfId="216" xr:uid="{00000000-0005-0000-0000-0000F1000000}"/>
    <cellStyle name="Hyperlink 109" xfId="218" xr:uid="{00000000-0005-0000-0000-0000F2000000}"/>
    <cellStyle name="Hyperlink 11" xfId="22" xr:uid="{00000000-0005-0000-0000-0000F3000000}"/>
    <cellStyle name="Hyperlink 110" xfId="220" xr:uid="{00000000-0005-0000-0000-0000F4000000}"/>
    <cellStyle name="Hyperlink 111" xfId="222" xr:uid="{00000000-0005-0000-0000-0000F5000000}"/>
    <cellStyle name="Hyperlink 112" xfId="224" xr:uid="{00000000-0005-0000-0000-0000F6000000}"/>
    <cellStyle name="Hyperlink 113" xfId="226" xr:uid="{00000000-0005-0000-0000-0000F7000000}"/>
    <cellStyle name="Hyperlink 114" xfId="228" xr:uid="{00000000-0005-0000-0000-0000F8000000}"/>
    <cellStyle name="Hyperlink 115" xfId="230" xr:uid="{00000000-0005-0000-0000-0000F9000000}"/>
    <cellStyle name="Hyperlink 116" xfId="232" xr:uid="{00000000-0005-0000-0000-0000FA000000}"/>
    <cellStyle name="Hyperlink 117" xfId="234" xr:uid="{00000000-0005-0000-0000-0000FB000000}"/>
    <cellStyle name="Hyperlink 118" xfId="236" xr:uid="{00000000-0005-0000-0000-0000FC000000}"/>
    <cellStyle name="Hyperlink 119" xfId="238" xr:uid="{00000000-0005-0000-0000-0000FD000000}"/>
    <cellStyle name="Hyperlink 12" xfId="24" xr:uid="{00000000-0005-0000-0000-0000FE000000}"/>
    <cellStyle name="Hyperlink 120" xfId="240" xr:uid="{00000000-0005-0000-0000-0000FF000000}"/>
    <cellStyle name="Hyperlink 121" xfId="242" xr:uid="{00000000-0005-0000-0000-000000010000}"/>
    <cellStyle name="Hyperlink 122" xfId="244" xr:uid="{00000000-0005-0000-0000-000001010000}"/>
    <cellStyle name="Hyperlink 123" xfId="246" xr:uid="{00000000-0005-0000-0000-000002010000}"/>
    <cellStyle name="Hyperlink 124" xfId="248" xr:uid="{00000000-0005-0000-0000-000003010000}"/>
    <cellStyle name="Hyperlink 125" xfId="250" xr:uid="{00000000-0005-0000-0000-000004010000}"/>
    <cellStyle name="Hyperlink 126" xfId="252" xr:uid="{00000000-0005-0000-0000-000005010000}"/>
    <cellStyle name="Hyperlink 127" xfId="254" xr:uid="{00000000-0005-0000-0000-000006010000}"/>
    <cellStyle name="Hyperlink 128" xfId="256" xr:uid="{00000000-0005-0000-0000-000007010000}"/>
    <cellStyle name="Hyperlink 129" xfId="258" xr:uid="{00000000-0005-0000-0000-000008010000}"/>
    <cellStyle name="Hyperlink 13" xfId="26" xr:uid="{00000000-0005-0000-0000-000009010000}"/>
    <cellStyle name="Hyperlink 130" xfId="260" xr:uid="{00000000-0005-0000-0000-00000A010000}"/>
    <cellStyle name="Hyperlink 131" xfId="262" xr:uid="{00000000-0005-0000-0000-00000B010000}"/>
    <cellStyle name="Hyperlink 132" xfId="264" xr:uid="{00000000-0005-0000-0000-00000C010000}"/>
    <cellStyle name="Hyperlink 133" xfId="266" xr:uid="{00000000-0005-0000-0000-00000D010000}"/>
    <cellStyle name="Hyperlink 134" xfId="268" xr:uid="{00000000-0005-0000-0000-00000E010000}"/>
    <cellStyle name="Hyperlink 135" xfId="270" xr:uid="{00000000-0005-0000-0000-00000F010000}"/>
    <cellStyle name="Hyperlink 136" xfId="272" xr:uid="{00000000-0005-0000-0000-000010010000}"/>
    <cellStyle name="Hyperlink 137" xfId="274" xr:uid="{00000000-0005-0000-0000-000011010000}"/>
    <cellStyle name="Hyperlink 138" xfId="276" xr:uid="{00000000-0005-0000-0000-000012010000}"/>
    <cellStyle name="Hyperlink 139" xfId="278" xr:uid="{00000000-0005-0000-0000-000013010000}"/>
    <cellStyle name="Hyperlink 14" xfId="28" xr:uid="{00000000-0005-0000-0000-000014010000}"/>
    <cellStyle name="Hyperlink 140" xfId="280" xr:uid="{00000000-0005-0000-0000-000015010000}"/>
    <cellStyle name="Hyperlink 141" xfId="282" xr:uid="{00000000-0005-0000-0000-000016010000}"/>
    <cellStyle name="Hyperlink 142" xfId="284" xr:uid="{00000000-0005-0000-0000-000017010000}"/>
    <cellStyle name="Hyperlink 143" xfId="286" xr:uid="{00000000-0005-0000-0000-000018010000}"/>
    <cellStyle name="Hyperlink 144" xfId="288" xr:uid="{00000000-0005-0000-0000-000019010000}"/>
    <cellStyle name="Hyperlink 145" xfId="290" xr:uid="{00000000-0005-0000-0000-00001A010000}"/>
    <cellStyle name="Hyperlink 146" xfId="292" xr:uid="{00000000-0005-0000-0000-00001B010000}"/>
    <cellStyle name="Hyperlink 147" xfId="294" xr:uid="{00000000-0005-0000-0000-00001C010000}"/>
    <cellStyle name="Hyperlink 148" xfId="296" xr:uid="{00000000-0005-0000-0000-00001D010000}"/>
    <cellStyle name="Hyperlink 149" xfId="298" xr:uid="{00000000-0005-0000-0000-00001E010000}"/>
    <cellStyle name="Hyperlink 15" xfId="30" xr:uid="{00000000-0005-0000-0000-00001F010000}"/>
    <cellStyle name="Hyperlink 150" xfId="300" xr:uid="{00000000-0005-0000-0000-000020010000}"/>
    <cellStyle name="Hyperlink 151" xfId="302" xr:uid="{00000000-0005-0000-0000-000021010000}"/>
    <cellStyle name="Hyperlink 152" xfId="304" xr:uid="{00000000-0005-0000-0000-000022010000}"/>
    <cellStyle name="Hyperlink 153" xfId="306" xr:uid="{00000000-0005-0000-0000-000023010000}"/>
    <cellStyle name="Hyperlink 154" xfId="308" xr:uid="{00000000-0005-0000-0000-000024010000}"/>
    <cellStyle name="Hyperlink 155" xfId="310" xr:uid="{00000000-0005-0000-0000-000025010000}"/>
    <cellStyle name="Hyperlink 156" xfId="312" xr:uid="{00000000-0005-0000-0000-000026010000}"/>
    <cellStyle name="Hyperlink 157" xfId="314" xr:uid="{00000000-0005-0000-0000-000027010000}"/>
    <cellStyle name="Hyperlink 158" xfId="316" xr:uid="{00000000-0005-0000-0000-000028010000}"/>
    <cellStyle name="Hyperlink 159" xfId="318" xr:uid="{00000000-0005-0000-0000-000029010000}"/>
    <cellStyle name="Hyperlink 16" xfId="32" xr:uid="{00000000-0005-0000-0000-00002A010000}"/>
    <cellStyle name="Hyperlink 160" xfId="320" xr:uid="{00000000-0005-0000-0000-00002B010000}"/>
    <cellStyle name="Hyperlink 161" xfId="322" xr:uid="{00000000-0005-0000-0000-00002C010000}"/>
    <cellStyle name="Hyperlink 162" xfId="324" xr:uid="{00000000-0005-0000-0000-00002D010000}"/>
    <cellStyle name="Hyperlink 163" xfId="326" xr:uid="{00000000-0005-0000-0000-00002E010000}"/>
    <cellStyle name="Hyperlink 164" xfId="328" xr:uid="{00000000-0005-0000-0000-00002F010000}"/>
    <cellStyle name="Hyperlink 165" xfId="330" xr:uid="{00000000-0005-0000-0000-000030010000}"/>
    <cellStyle name="Hyperlink 166" xfId="332" xr:uid="{00000000-0005-0000-0000-000031010000}"/>
    <cellStyle name="Hyperlink 167" xfId="334" xr:uid="{00000000-0005-0000-0000-000032010000}"/>
    <cellStyle name="Hyperlink 168" xfId="336" xr:uid="{00000000-0005-0000-0000-000033010000}"/>
    <cellStyle name="Hyperlink 169" xfId="338" xr:uid="{00000000-0005-0000-0000-000034010000}"/>
    <cellStyle name="Hyperlink 17" xfId="34" xr:uid="{00000000-0005-0000-0000-000035010000}"/>
    <cellStyle name="Hyperlink 170" xfId="340" xr:uid="{00000000-0005-0000-0000-000036010000}"/>
    <cellStyle name="Hyperlink 171" xfId="342" xr:uid="{00000000-0005-0000-0000-000037010000}"/>
    <cellStyle name="Hyperlink 172" xfId="344" xr:uid="{00000000-0005-0000-0000-000038010000}"/>
    <cellStyle name="Hyperlink 173" xfId="346" xr:uid="{00000000-0005-0000-0000-000039010000}"/>
    <cellStyle name="Hyperlink 174" xfId="348" xr:uid="{00000000-0005-0000-0000-00003A010000}"/>
    <cellStyle name="Hyperlink 175" xfId="350" xr:uid="{00000000-0005-0000-0000-00003B010000}"/>
    <cellStyle name="Hyperlink 176" xfId="352" xr:uid="{00000000-0005-0000-0000-00003C010000}"/>
    <cellStyle name="Hyperlink 177" xfId="354" xr:uid="{00000000-0005-0000-0000-00003D010000}"/>
    <cellStyle name="Hyperlink 178" xfId="356" xr:uid="{00000000-0005-0000-0000-00003E010000}"/>
    <cellStyle name="Hyperlink 179" xfId="358" xr:uid="{00000000-0005-0000-0000-00003F010000}"/>
    <cellStyle name="Hyperlink 18" xfId="36" xr:uid="{00000000-0005-0000-0000-000040010000}"/>
    <cellStyle name="Hyperlink 180" xfId="360" xr:uid="{00000000-0005-0000-0000-000041010000}"/>
    <cellStyle name="Hyperlink 181" xfId="362" xr:uid="{00000000-0005-0000-0000-000042010000}"/>
    <cellStyle name="Hyperlink 182" xfId="364" xr:uid="{00000000-0005-0000-0000-000043010000}"/>
    <cellStyle name="Hyperlink 183" xfId="366" xr:uid="{00000000-0005-0000-0000-000044010000}"/>
    <cellStyle name="Hyperlink 184" xfId="368" xr:uid="{00000000-0005-0000-0000-000045010000}"/>
    <cellStyle name="Hyperlink 185" xfId="370" xr:uid="{00000000-0005-0000-0000-000046010000}"/>
    <cellStyle name="Hyperlink 186" xfId="372" xr:uid="{00000000-0005-0000-0000-000047010000}"/>
    <cellStyle name="Hyperlink 187" xfId="374" xr:uid="{00000000-0005-0000-0000-000048010000}"/>
    <cellStyle name="Hyperlink 188" xfId="376" xr:uid="{00000000-0005-0000-0000-000049010000}"/>
    <cellStyle name="Hyperlink 189" xfId="378" xr:uid="{00000000-0005-0000-0000-00004A010000}"/>
    <cellStyle name="Hyperlink 19" xfId="38" xr:uid="{00000000-0005-0000-0000-00004B010000}"/>
    <cellStyle name="Hyperlink 190" xfId="380" xr:uid="{00000000-0005-0000-0000-00004C010000}"/>
    <cellStyle name="Hyperlink 191" xfId="382" xr:uid="{00000000-0005-0000-0000-00004D010000}"/>
    <cellStyle name="Hyperlink 192" xfId="384" xr:uid="{00000000-0005-0000-0000-00004E010000}"/>
    <cellStyle name="Hyperlink 193" xfId="386" xr:uid="{00000000-0005-0000-0000-00004F010000}"/>
    <cellStyle name="Hyperlink 194" xfId="388" xr:uid="{00000000-0005-0000-0000-000050010000}"/>
    <cellStyle name="Hyperlink 195" xfId="390" xr:uid="{00000000-0005-0000-0000-000051010000}"/>
    <cellStyle name="Hyperlink 196" xfId="392" xr:uid="{00000000-0005-0000-0000-000052010000}"/>
    <cellStyle name="Hyperlink 197" xfId="394" xr:uid="{00000000-0005-0000-0000-000053010000}"/>
    <cellStyle name="Hyperlink 198" xfId="396" xr:uid="{00000000-0005-0000-0000-000054010000}"/>
    <cellStyle name="Hyperlink 199" xfId="398" xr:uid="{00000000-0005-0000-0000-000055010000}"/>
    <cellStyle name="Hyperlink 2" xfId="4" xr:uid="{00000000-0005-0000-0000-000056010000}"/>
    <cellStyle name="Hyperlink 20" xfId="40" xr:uid="{00000000-0005-0000-0000-000057010000}"/>
    <cellStyle name="Hyperlink 200" xfId="400" xr:uid="{00000000-0005-0000-0000-000058010000}"/>
    <cellStyle name="Hyperlink 201" xfId="402" xr:uid="{00000000-0005-0000-0000-000059010000}"/>
    <cellStyle name="Hyperlink 202" xfId="404" xr:uid="{00000000-0005-0000-0000-00005A010000}"/>
    <cellStyle name="Hyperlink 203" xfId="406" xr:uid="{00000000-0005-0000-0000-00005B010000}"/>
    <cellStyle name="Hyperlink 204" xfId="408" xr:uid="{00000000-0005-0000-0000-00005C010000}"/>
    <cellStyle name="Hyperlink 205" xfId="410" xr:uid="{00000000-0005-0000-0000-00005D010000}"/>
    <cellStyle name="Hyperlink 206" xfId="412" xr:uid="{00000000-0005-0000-0000-00005E010000}"/>
    <cellStyle name="Hyperlink 207" xfId="414" xr:uid="{00000000-0005-0000-0000-00005F010000}"/>
    <cellStyle name="Hyperlink 208" xfId="416" xr:uid="{00000000-0005-0000-0000-000060010000}"/>
    <cellStyle name="Hyperlink 209" xfId="418" xr:uid="{00000000-0005-0000-0000-000061010000}"/>
    <cellStyle name="Hyperlink 21" xfId="42" xr:uid="{00000000-0005-0000-0000-000062010000}"/>
    <cellStyle name="Hyperlink 210" xfId="420" xr:uid="{00000000-0005-0000-0000-000063010000}"/>
    <cellStyle name="Hyperlink 211" xfId="422" xr:uid="{00000000-0005-0000-0000-000064010000}"/>
    <cellStyle name="Hyperlink 212" xfId="424" xr:uid="{00000000-0005-0000-0000-000065010000}"/>
    <cellStyle name="Hyperlink 213" xfId="426" xr:uid="{00000000-0005-0000-0000-000066010000}"/>
    <cellStyle name="Hyperlink 214" xfId="428" xr:uid="{00000000-0005-0000-0000-000067010000}"/>
    <cellStyle name="Hyperlink 215" xfId="430" xr:uid="{00000000-0005-0000-0000-000068010000}"/>
    <cellStyle name="Hyperlink 216" xfId="432" xr:uid="{00000000-0005-0000-0000-000069010000}"/>
    <cellStyle name="Hyperlink 217" xfId="434" xr:uid="{00000000-0005-0000-0000-00006A010000}"/>
    <cellStyle name="Hyperlink 218" xfId="436" xr:uid="{00000000-0005-0000-0000-00006B010000}"/>
    <cellStyle name="Hyperlink 219" xfId="438" xr:uid="{00000000-0005-0000-0000-00006C010000}"/>
    <cellStyle name="Hyperlink 22" xfId="44" xr:uid="{00000000-0005-0000-0000-00006D010000}"/>
    <cellStyle name="Hyperlink 220" xfId="440" xr:uid="{00000000-0005-0000-0000-00006E010000}"/>
    <cellStyle name="Hyperlink 221" xfId="442" xr:uid="{00000000-0005-0000-0000-00006F010000}"/>
    <cellStyle name="Hyperlink 222" xfId="444" xr:uid="{00000000-0005-0000-0000-000070010000}"/>
    <cellStyle name="Hyperlink 223" xfId="446" xr:uid="{00000000-0005-0000-0000-000071010000}"/>
    <cellStyle name="Hyperlink 224" xfId="448" xr:uid="{00000000-0005-0000-0000-000072010000}"/>
    <cellStyle name="Hyperlink 225" xfId="450" xr:uid="{00000000-0005-0000-0000-000073010000}"/>
    <cellStyle name="Hyperlink 226" xfId="452" xr:uid="{00000000-0005-0000-0000-000074010000}"/>
    <cellStyle name="Hyperlink 227" xfId="454" xr:uid="{00000000-0005-0000-0000-000075010000}"/>
    <cellStyle name="Hyperlink 228" xfId="456" xr:uid="{00000000-0005-0000-0000-000076010000}"/>
    <cellStyle name="Hyperlink 229" xfId="458" xr:uid="{00000000-0005-0000-0000-000077010000}"/>
    <cellStyle name="Hyperlink 23" xfId="46" xr:uid="{00000000-0005-0000-0000-000078010000}"/>
    <cellStyle name="Hyperlink 230" xfId="460" xr:uid="{00000000-0005-0000-0000-000079010000}"/>
    <cellStyle name="Hyperlink 231" xfId="462" xr:uid="{00000000-0005-0000-0000-00007A010000}"/>
    <cellStyle name="Hyperlink 232" xfId="464" xr:uid="{00000000-0005-0000-0000-00007B010000}"/>
    <cellStyle name="Hyperlink 24" xfId="48" xr:uid="{00000000-0005-0000-0000-00007C010000}"/>
    <cellStyle name="Hyperlink 25" xfId="50" xr:uid="{00000000-0005-0000-0000-00007D010000}"/>
    <cellStyle name="Hyperlink 26" xfId="52" xr:uid="{00000000-0005-0000-0000-00007E010000}"/>
    <cellStyle name="Hyperlink 27" xfId="54" xr:uid="{00000000-0005-0000-0000-00007F010000}"/>
    <cellStyle name="Hyperlink 28" xfId="56" xr:uid="{00000000-0005-0000-0000-000080010000}"/>
    <cellStyle name="Hyperlink 29" xfId="58" xr:uid="{00000000-0005-0000-0000-000081010000}"/>
    <cellStyle name="Hyperlink 3" xfId="6" xr:uid="{00000000-0005-0000-0000-000082010000}"/>
    <cellStyle name="Hyperlink 30" xfId="60" xr:uid="{00000000-0005-0000-0000-000083010000}"/>
    <cellStyle name="Hyperlink 31" xfId="62" xr:uid="{00000000-0005-0000-0000-000084010000}"/>
    <cellStyle name="Hyperlink 32" xfId="64" xr:uid="{00000000-0005-0000-0000-000085010000}"/>
    <cellStyle name="Hyperlink 33" xfId="66" xr:uid="{00000000-0005-0000-0000-000086010000}"/>
    <cellStyle name="Hyperlink 34" xfId="68" xr:uid="{00000000-0005-0000-0000-000087010000}"/>
    <cellStyle name="Hyperlink 35" xfId="70" xr:uid="{00000000-0005-0000-0000-000088010000}"/>
    <cellStyle name="Hyperlink 36" xfId="72" xr:uid="{00000000-0005-0000-0000-000089010000}"/>
    <cellStyle name="Hyperlink 37" xfId="74" xr:uid="{00000000-0005-0000-0000-00008A010000}"/>
    <cellStyle name="Hyperlink 38" xfId="76" xr:uid="{00000000-0005-0000-0000-00008B010000}"/>
    <cellStyle name="Hyperlink 39" xfId="78" xr:uid="{00000000-0005-0000-0000-00008C010000}"/>
    <cellStyle name="Hyperlink 4" xfId="8" xr:uid="{00000000-0005-0000-0000-00008D010000}"/>
    <cellStyle name="Hyperlink 40" xfId="80" xr:uid="{00000000-0005-0000-0000-00008E010000}"/>
    <cellStyle name="Hyperlink 41" xfId="82" xr:uid="{00000000-0005-0000-0000-00008F010000}"/>
    <cellStyle name="Hyperlink 42" xfId="84" xr:uid="{00000000-0005-0000-0000-000090010000}"/>
    <cellStyle name="Hyperlink 43" xfId="86" xr:uid="{00000000-0005-0000-0000-000091010000}"/>
    <cellStyle name="Hyperlink 44" xfId="88" xr:uid="{00000000-0005-0000-0000-000092010000}"/>
    <cellStyle name="Hyperlink 45" xfId="90" xr:uid="{00000000-0005-0000-0000-000093010000}"/>
    <cellStyle name="Hyperlink 46" xfId="92" xr:uid="{00000000-0005-0000-0000-000094010000}"/>
    <cellStyle name="Hyperlink 47" xfId="94" xr:uid="{00000000-0005-0000-0000-000095010000}"/>
    <cellStyle name="Hyperlink 48" xfId="96" xr:uid="{00000000-0005-0000-0000-000096010000}"/>
    <cellStyle name="Hyperlink 49" xfId="98" xr:uid="{00000000-0005-0000-0000-000097010000}"/>
    <cellStyle name="Hyperlink 5" xfId="10" xr:uid="{00000000-0005-0000-0000-000098010000}"/>
    <cellStyle name="Hyperlink 50" xfId="100" xr:uid="{00000000-0005-0000-0000-000099010000}"/>
    <cellStyle name="Hyperlink 51" xfId="102" xr:uid="{00000000-0005-0000-0000-00009A010000}"/>
    <cellStyle name="Hyperlink 52" xfId="104" xr:uid="{00000000-0005-0000-0000-00009B010000}"/>
    <cellStyle name="Hyperlink 53" xfId="106" xr:uid="{00000000-0005-0000-0000-00009C010000}"/>
    <cellStyle name="Hyperlink 54" xfId="108" xr:uid="{00000000-0005-0000-0000-00009D010000}"/>
    <cellStyle name="Hyperlink 55" xfId="110" xr:uid="{00000000-0005-0000-0000-00009E010000}"/>
    <cellStyle name="Hyperlink 56" xfId="112" xr:uid="{00000000-0005-0000-0000-00009F010000}"/>
    <cellStyle name="Hyperlink 57" xfId="114" xr:uid="{00000000-0005-0000-0000-0000A0010000}"/>
    <cellStyle name="Hyperlink 58" xfId="116" xr:uid="{00000000-0005-0000-0000-0000A1010000}"/>
    <cellStyle name="Hyperlink 59" xfId="118" xr:uid="{00000000-0005-0000-0000-0000A2010000}"/>
    <cellStyle name="Hyperlink 6" xfId="12" xr:uid="{00000000-0005-0000-0000-0000A3010000}"/>
    <cellStyle name="Hyperlink 60" xfId="120" xr:uid="{00000000-0005-0000-0000-0000A4010000}"/>
    <cellStyle name="Hyperlink 61" xfId="122" xr:uid="{00000000-0005-0000-0000-0000A5010000}"/>
    <cellStyle name="Hyperlink 62" xfId="124" xr:uid="{00000000-0005-0000-0000-0000A6010000}"/>
    <cellStyle name="Hyperlink 63" xfId="126" xr:uid="{00000000-0005-0000-0000-0000A7010000}"/>
    <cellStyle name="Hyperlink 64" xfId="128" xr:uid="{00000000-0005-0000-0000-0000A8010000}"/>
    <cellStyle name="Hyperlink 65" xfId="130" xr:uid="{00000000-0005-0000-0000-0000A9010000}"/>
    <cellStyle name="Hyperlink 66" xfId="132" xr:uid="{00000000-0005-0000-0000-0000AA010000}"/>
    <cellStyle name="Hyperlink 67" xfId="134" xr:uid="{00000000-0005-0000-0000-0000AB010000}"/>
    <cellStyle name="Hyperlink 68" xfId="136" xr:uid="{00000000-0005-0000-0000-0000AC010000}"/>
    <cellStyle name="Hyperlink 69" xfId="138" xr:uid="{00000000-0005-0000-0000-0000AD010000}"/>
    <cellStyle name="Hyperlink 7" xfId="14" xr:uid="{00000000-0005-0000-0000-0000AE010000}"/>
    <cellStyle name="Hyperlink 70" xfId="140" xr:uid="{00000000-0005-0000-0000-0000AF010000}"/>
    <cellStyle name="Hyperlink 71" xfId="142" xr:uid="{00000000-0005-0000-0000-0000B0010000}"/>
    <cellStyle name="Hyperlink 72" xfId="144" xr:uid="{00000000-0005-0000-0000-0000B1010000}"/>
    <cellStyle name="Hyperlink 73" xfId="146" xr:uid="{00000000-0005-0000-0000-0000B2010000}"/>
    <cellStyle name="Hyperlink 74" xfId="148" xr:uid="{00000000-0005-0000-0000-0000B3010000}"/>
    <cellStyle name="Hyperlink 75" xfId="150" xr:uid="{00000000-0005-0000-0000-0000B4010000}"/>
    <cellStyle name="Hyperlink 76" xfId="152" xr:uid="{00000000-0005-0000-0000-0000B5010000}"/>
    <cellStyle name="Hyperlink 77" xfId="154" xr:uid="{00000000-0005-0000-0000-0000B6010000}"/>
    <cellStyle name="Hyperlink 78" xfId="156" xr:uid="{00000000-0005-0000-0000-0000B7010000}"/>
    <cellStyle name="Hyperlink 79" xfId="158" xr:uid="{00000000-0005-0000-0000-0000B8010000}"/>
    <cellStyle name="Hyperlink 8" xfId="16" xr:uid="{00000000-0005-0000-0000-0000B9010000}"/>
    <cellStyle name="Hyperlink 80" xfId="160" xr:uid="{00000000-0005-0000-0000-0000BA010000}"/>
    <cellStyle name="Hyperlink 81" xfId="162" xr:uid="{00000000-0005-0000-0000-0000BB010000}"/>
    <cellStyle name="Hyperlink 82" xfId="164" xr:uid="{00000000-0005-0000-0000-0000BC010000}"/>
    <cellStyle name="Hyperlink 83" xfId="166" xr:uid="{00000000-0005-0000-0000-0000BD010000}"/>
    <cellStyle name="Hyperlink 84" xfId="168" xr:uid="{00000000-0005-0000-0000-0000BE010000}"/>
    <cellStyle name="Hyperlink 85" xfId="170" xr:uid="{00000000-0005-0000-0000-0000BF010000}"/>
    <cellStyle name="Hyperlink 86" xfId="172" xr:uid="{00000000-0005-0000-0000-0000C0010000}"/>
    <cellStyle name="Hyperlink 87" xfId="174" xr:uid="{00000000-0005-0000-0000-0000C1010000}"/>
    <cellStyle name="Hyperlink 88" xfId="176" xr:uid="{00000000-0005-0000-0000-0000C2010000}"/>
    <cellStyle name="Hyperlink 89" xfId="178" xr:uid="{00000000-0005-0000-0000-0000C3010000}"/>
    <cellStyle name="Hyperlink 9" xfId="18" xr:uid="{00000000-0005-0000-0000-0000C4010000}"/>
    <cellStyle name="Hyperlink 90" xfId="180" xr:uid="{00000000-0005-0000-0000-0000C5010000}"/>
    <cellStyle name="Hyperlink 91" xfId="182" xr:uid="{00000000-0005-0000-0000-0000C6010000}"/>
    <cellStyle name="Hyperlink 92" xfId="184" xr:uid="{00000000-0005-0000-0000-0000C7010000}"/>
    <cellStyle name="Hyperlink 93" xfId="186" xr:uid="{00000000-0005-0000-0000-0000C8010000}"/>
    <cellStyle name="Hyperlink 94" xfId="188" xr:uid="{00000000-0005-0000-0000-0000C9010000}"/>
    <cellStyle name="Hyperlink 95" xfId="190" xr:uid="{00000000-0005-0000-0000-0000CA010000}"/>
    <cellStyle name="Hyperlink 96" xfId="192" xr:uid="{00000000-0005-0000-0000-0000CB010000}"/>
    <cellStyle name="Hyperlink 97" xfId="194" xr:uid="{00000000-0005-0000-0000-0000CC010000}"/>
    <cellStyle name="Hyperlink 98" xfId="196" xr:uid="{00000000-0005-0000-0000-0000CD010000}"/>
    <cellStyle name="Hyperlink 99" xfId="198" xr:uid="{00000000-0005-0000-0000-0000CE010000}"/>
    <cellStyle name="Normal 2" xfId="3" xr:uid="{00000000-0005-0000-0000-0000D1010000}"/>
    <cellStyle name="常规" xfId="0" builtinId="0"/>
    <cellStyle name="好" xfId="1" builtinId="26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"/>
  <sheetViews>
    <sheetView tabSelected="1" view="pageBreakPreview" zoomScale="115" zoomScaleNormal="115" zoomScaleSheetLayoutView="115" workbookViewId="0">
      <selection activeCell="C1" sqref="C1:C1048576"/>
    </sheetView>
  </sheetViews>
  <sheetFormatPr baseColWidth="10" defaultColWidth="9.1640625" defaultRowHeight="14"/>
  <cols>
    <col min="1" max="1" width="10.6640625" style="6" customWidth="1"/>
    <col min="2" max="2" width="13.1640625" style="6" bestFit="1" customWidth="1"/>
    <col min="3" max="3" width="14.83203125" style="6" customWidth="1"/>
    <col min="4" max="4" width="13.5" style="6" customWidth="1"/>
    <col min="5" max="5" width="16.5" style="6" customWidth="1"/>
    <col min="6" max="6" width="7.83203125" style="6" customWidth="1"/>
    <col min="7" max="7" width="24.1640625" style="6" customWidth="1"/>
    <col min="8" max="8" width="10.1640625" style="6" customWidth="1"/>
    <col min="9" max="9" width="12.83203125" style="6" customWidth="1"/>
    <col min="10" max="10" width="15" style="6" customWidth="1"/>
    <col min="11" max="11" width="14" style="6" customWidth="1"/>
    <col min="12" max="12" width="17.83203125" style="6" customWidth="1"/>
    <col min="13" max="13" width="18.5" style="6" customWidth="1"/>
    <col min="14" max="14" width="12.6640625" style="6" customWidth="1"/>
    <col min="15" max="15" width="13" style="6" customWidth="1"/>
    <col min="16" max="16" width="5.5" style="6" customWidth="1"/>
    <col min="17" max="17" width="7" style="6" customWidth="1"/>
    <col min="18" max="18" width="10.83203125" style="6" customWidth="1"/>
    <col min="19" max="19" width="17.6640625" style="8" bestFit="1" customWidth="1"/>
    <col min="20" max="20" width="12" style="6" customWidth="1"/>
    <col min="21" max="21" width="19.83203125" style="6" customWidth="1"/>
    <col min="22" max="22" width="23.6640625" style="6" customWidth="1"/>
    <col min="23" max="23" width="22.5" style="6" customWidth="1"/>
    <col min="24" max="24" width="13.33203125" style="6" customWidth="1"/>
    <col min="25" max="16384" width="9.1640625" style="6"/>
  </cols>
  <sheetData>
    <row r="1" spans="1:24" s="4" customFormat="1" ht="29.25" customHeight="1">
      <c r="A1" s="4" t="s">
        <v>17</v>
      </c>
      <c r="B1" s="4" t="s">
        <v>73</v>
      </c>
      <c r="C1" s="4" t="s">
        <v>18</v>
      </c>
      <c r="D1" s="4" t="s">
        <v>71</v>
      </c>
      <c r="E1" s="4" t="s">
        <v>0</v>
      </c>
      <c r="F1" s="4" t="s">
        <v>5</v>
      </c>
      <c r="G1" s="4" t="s">
        <v>6</v>
      </c>
      <c r="H1" s="4" t="s">
        <v>7</v>
      </c>
      <c r="I1" s="4" t="s">
        <v>38</v>
      </c>
      <c r="J1" s="4" t="s">
        <v>1</v>
      </c>
      <c r="K1" s="4" t="s">
        <v>2</v>
      </c>
      <c r="L1" s="4" t="s">
        <v>74</v>
      </c>
      <c r="M1" s="4" t="s">
        <v>75</v>
      </c>
      <c r="N1" s="4" t="s">
        <v>3</v>
      </c>
      <c r="O1" s="4" t="s">
        <v>4</v>
      </c>
      <c r="P1" s="4" t="s">
        <v>39</v>
      </c>
      <c r="Q1" s="4" t="s">
        <v>40</v>
      </c>
      <c r="R1" s="4" t="s">
        <v>19</v>
      </c>
      <c r="S1" s="5" t="s">
        <v>8</v>
      </c>
      <c r="T1" s="4" t="s">
        <v>41</v>
      </c>
      <c r="U1" s="4" t="s">
        <v>32</v>
      </c>
      <c r="V1" s="4" t="s">
        <v>34</v>
      </c>
      <c r="W1" s="4" t="s">
        <v>35</v>
      </c>
      <c r="X1" s="4" t="s">
        <v>33</v>
      </c>
    </row>
    <row r="2" spans="1:24">
      <c r="A2" s="6" t="s">
        <v>49</v>
      </c>
      <c r="B2" s="6" t="s">
        <v>45</v>
      </c>
      <c r="C2" s="6">
        <v>3</v>
      </c>
      <c r="D2" s="6">
        <v>1</v>
      </c>
      <c r="E2" s="6">
        <v>444.44</v>
      </c>
      <c r="F2" s="6">
        <v>5000</v>
      </c>
      <c r="G2" s="6">
        <v>35000</v>
      </c>
      <c r="H2" s="6">
        <v>40000</v>
      </c>
      <c r="I2" s="6">
        <v>20</v>
      </c>
      <c r="J2" s="6">
        <v>400</v>
      </c>
      <c r="K2" s="6">
        <v>160</v>
      </c>
      <c r="L2" s="6">
        <f>0.5*J2</f>
        <v>200</v>
      </c>
      <c r="M2" s="6">
        <f>-0.4*J2</f>
        <v>-160</v>
      </c>
      <c r="N2" s="6">
        <v>240</v>
      </c>
      <c r="O2" s="6">
        <v>260</v>
      </c>
      <c r="P2" s="6">
        <v>7</v>
      </c>
      <c r="Q2" s="6">
        <v>8</v>
      </c>
      <c r="R2" s="6">
        <v>1</v>
      </c>
      <c r="S2" s="8" t="s">
        <v>51</v>
      </c>
      <c r="T2" s="6" t="s">
        <v>30</v>
      </c>
    </row>
    <row r="3" spans="1:24">
      <c r="A3" s="6" t="s">
        <v>50</v>
      </c>
      <c r="B3" s="6" t="s">
        <v>47</v>
      </c>
      <c r="C3" s="6">
        <v>4</v>
      </c>
      <c r="D3" s="6">
        <v>1</v>
      </c>
      <c r="E3" s="6">
        <v>166.67</v>
      </c>
      <c r="F3" s="6">
        <v>3000</v>
      </c>
      <c r="G3" s="6">
        <v>3500</v>
      </c>
      <c r="H3" s="6">
        <v>4000</v>
      </c>
      <c r="I3" s="6">
        <v>70</v>
      </c>
      <c r="J3" s="6">
        <v>150</v>
      </c>
      <c r="K3" s="6">
        <v>15</v>
      </c>
      <c r="L3" s="6">
        <f>0.5*J3</f>
        <v>75</v>
      </c>
      <c r="M3" s="6">
        <f>-0.4*J3</f>
        <v>-60</v>
      </c>
      <c r="N3" s="6">
        <v>150</v>
      </c>
      <c r="O3" s="6">
        <v>150</v>
      </c>
      <c r="P3" s="6">
        <v>1</v>
      </c>
      <c r="Q3" s="6">
        <v>1</v>
      </c>
      <c r="R3" s="6">
        <v>1</v>
      </c>
      <c r="S3" s="8" t="s">
        <v>52</v>
      </c>
      <c r="T3" s="6" t="s">
        <v>31</v>
      </c>
    </row>
    <row r="4" spans="1:24">
      <c r="G4"/>
    </row>
  </sheetData>
  <phoneticPr fontId="10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5"/>
  <sheetViews>
    <sheetView view="pageBreakPreview" zoomScale="115" zoomScaleNormal="100" zoomScaleSheetLayoutView="115" workbookViewId="0">
      <selection activeCell="F4" sqref="F4"/>
    </sheetView>
  </sheetViews>
  <sheetFormatPr baseColWidth="10" defaultColWidth="8.83203125" defaultRowHeight="14"/>
  <cols>
    <col min="2" max="3" width="9.83203125" customWidth="1"/>
    <col min="4" max="5" width="14.1640625" customWidth="1"/>
    <col min="6" max="6" width="27" customWidth="1"/>
    <col min="7" max="8" width="10.83203125" customWidth="1"/>
    <col min="9" max="9" width="16.6640625" customWidth="1"/>
    <col min="10" max="10" width="16.83203125" customWidth="1"/>
    <col min="11" max="11" width="11.83203125" customWidth="1"/>
    <col min="12" max="13" width="13.33203125" customWidth="1"/>
    <col min="14" max="15" width="14.1640625" customWidth="1"/>
    <col min="16" max="16" width="13.33203125" customWidth="1"/>
    <col min="17" max="17" width="10.6640625" bestFit="1" customWidth="1"/>
    <col min="18" max="18" width="13" customWidth="1"/>
    <col min="19" max="19" width="10.33203125" customWidth="1"/>
  </cols>
  <sheetData>
    <row r="1" spans="1:21" s="10" customFormat="1" ht="48" customHeight="1">
      <c r="A1" s="9" t="s">
        <v>72</v>
      </c>
      <c r="B1" s="9" t="s">
        <v>77</v>
      </c>
      <c r="C1" s="9" t="s">
        <v>76</v>
      </c>
      <c r="D1" s="9" t="s">
        <v>43</v>
      </c>
      <c r="E1" s="9" t="s">
        <v>82</v>
      </c>
      <c r="F1" s="9" t="s">
        <v>29</v>
      </c>
      <c r="G1" s="9" t="s">
        <v>25</v>
      </c>
      <c r="H1" s="9" t="s">
        <v>42</v>
      </c>
      <c r="I1" s="9" t="s">
        <v>26</v>
      </c>
      <c r="J1" s="9" t="s">
        <v>27</v>
      </c>
      <c r="K1" s="9" t="s">
        <v>22</v>
      </c>
      <c r="L1" s="9" t="s">
        <v>23</v>
      </c>
      <c r="M1" s="9" t="s">
        <v>36</v>
      </c>
      <c r="N1" s="9" t="s">
        <v>86</v>
      </c>
      <c r="O1" s="9" t="s">
        <v>85</v>
      </c>
      <c r="P1" s="9" t="s">
        <v>83</v>
      </c>
      <c r="Q1" s="9" t="s">
        <v>56</v>
      </c>
      <c r="R1" s="10" t="s">
        <v>57</v>
      </c>
      <c r="S1" s="10" t="s">
        <v>58</v>
      </c>
      <c r="T1" s="10" t="s">
        <v>59</v>
      </c>
      <c r="U1" s="9" t="s">
        <v>87</v>
      </c>
    </row>
    <row r="2" spans="1:21">
      <c r="A2" t="s">
        <v>45</v>
      </c>
      <c r="B2" t="s">
        <v>54</v>
      </c>
      <c r="C2">
        <v>3</v>
      </c>
      <c r="D2">
        <v>600</v>
      </c>
      <c r="E2">
        <v>0.9</v>
      </c>
      <c r="F2">
        <v>20</v>
      </c>
      <c r="G2">
        <v>0</v>
      </c>
      <c r="H2">
        <v>0</v>
      </c>
      <c r="I2">
        <v>140</v>
      </c>
      <c r="J2">
        <v>0</v>
      </c>
      <c r="K2">
        <v>40</v>
      </c>
      <c r="L2">
        <v>60</v>
      </c>
      <c r="M2">
        <v>100</v>
      </c>
      <c r="N2">
        <v>0.95</v>
      </c>
      <c r="O2">
        <v>1.05</v>
      </c>
      <c r="P2">
        <v>330</v>
      </c>
      <c r="Q2" t="s">
        <v>45</v>
      </c>
      <c r="R2" t="s">
        <v>65</v>
      </c>
      <c r="S2" t="s">
        <v>65</v>
      </c>
      <c r="T2" t="s">
        <v>65</v>
      </c>
      <c r="U2" t="s">
        <v>45</v>
      </c>
    </row>
    <row r="3" spans="1:21">
      <c r="A3" t="s">
        <v>46</v>
      </c>
      <c r="B3" t="s">
        <v>54</v>
      </c>
      <c r="C3">
        <v>1</v>
      </c>
      <c r="D3">
        <v>350</v>
      </c>
      <c r="E3">
        <v>0.9</v>
      </c>
      <c r="F3">
        <v>40</v>
      </c>
      <c r="G3">
        <v>150</v>
      </c>
      <c r="H3">
        <v>0</v>
      </c>
      <c r="I3">
        <v>300</v>
      </c>
      <c r="J3">
        <v>0</v>
      </c>
      <c r="K3">
        <v>75</v>
      </c>
      <c r="L3">
        <v>80</v>
      </c>
      <c r="M3">
        <v>100</v>
      </c>
      <c r="N3">
        <v>0.95</v>
      </c>
      <c r="O3">
        <v>1.05</v>
      </c>
      <c r="P3">
        <v>330</v>
      </c>
      <c r="Q3" t="s">
        <v>46</v>
      </c>
      <c r="R3" t="s">
        <v>64</v>
      </c>
      <c r="S3" t="s">
        <v>64</v>
      </c>
      <c r="T3" t="s">
        <v>64</v>
      </c>
      <c r="U3" t="s">
        <v>46</v>
      </c>
    </row>
    <row r="4" spans="1:21">
      <c r="A4" t="s">
        <v>47</v>
      </c>
      <c r="B4" t="s">
        <v>55</v>
      </c>
      <c r="C4">
        <v>2</v>
      </c>
      <c r="D4">
        <v>0</v>
      </c>
      <c r="E4">
        <v>0.9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100</v>
      </c>
      <c r="N4">
        <v>0.95</v>
      </c>
      <c r="O4">
        <v>1.05</v>
      </c>
      <c r="P4">
        <v>330</v>
      </c>
      <c r="Q4" t="s">
        <v>47</v>
      </c>
      <c r="R4" t="s">
        <v>66</v>
      </c>
      <c r="S4" t="s">
        <v>66</v>
      </c>
      <c r="T4" t="s">
        <v>66</v>
      </c>
      <c r="U4" t="s">
        <v>47</v>
      </c>
    </row>
    <row r="5" spans="1:21">
      <c r="A5" t="s">
        <v>48</v>
      </c>
      <c r="B5" t="s">
        <v>55</v>
      </c>
      <c r="C5">
        <v>1</v>
      </c>
      <c r="D5">
        <v>300</v>
      </c>
      <c r="E5">
        <v>0.9</v>
      </c>
      <c r="F5">
        <v>40</v>
      </c>
      <c r="G5">
        <v>230</v>
      </c>
      <c r="H5">
        <v>0</v>
      </c>
      <c r="I5">
        <v>450</v>
      </c>
      <c r="J5">
        <v>0</v>
      </c>
      <c r="K5">
        <v>100</v>
      </c>
      <c r="L5">
        <v>150</v>
      </c>
      <c r="M5">
        <v>100</v>
      </c>
      <c r="N5">
        <v>0.95</v>
      </c>
      <c r="O5">
        <v>1.05</v>
      </c>
      <c r="P5">
        <v>330</v>
      </c>
      <c r="Q5" t="s">
        <v>48</v>
      </c>
      <c r="R5" t="s">
        <v>67</v>
      </c>
      <c r="S5" t="s">
        <v>67</v>
      </c>
      <c r="T5" t="s">
        <v>67</v>
      </c>
      <c r="U5" t="s">
        <v>48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"/>
  <sheetViews>
    <sheetView view="pageBreakPreview" zoomScale="145" zoomScaleNormal="100" zoomScaleSheetLayoutView="145" workbookViewId="0">
      <selection activeCell="G1" sqref="G1"/>
    </sheetView>
  </sheetViews>
  <sheetFormatPr baseColWidth="10" defaultColWidth="8.83203125" defaultRowHeight="14"/>
  <cols>
    <col min="8" max="8" width="9.6640625" customWidth="1"/>
    <col min="10" max="10" width="11.1640625" customWidth="1"/>
  </cols>
  <sheetData>
    <row r="1" spans="1:11" s="9" customFormat="1" ht="42.75" customHeight="1">
      <c r="A1" s="9" t="s">
        <v>28</v>
      </c>
      <c r="B1" s="9" t="s">
        <v>78</v>
      </c>
      <c r="C1" s="9" t="s">
        <v>79</v>
      </c>
      <c r="D1" s="9" t="s">
        <v>80</v>
      </c>
      <c r="E1" s="9" t="s">
        <v>69</v>
      </c>
      <c r="F1" s="9" t="s">
        <v>70</v>
      </c>
      <c r="G1" s="9" t="s">
        <v>88</v>
      </c>
      <c r="H1" s="9" t="s">
        <v>53</v>
      </c>
      <c r="I1" s="9" t="s">
        <v>10</v>
      </c>
      <c r="J1" s="9" t="s">
        <v>81</v>
      </c>
    </row>
    <row r="2" spans="1:11">
      <c r="A2" s="1" t="s">
        <v>11</v>
      </c>
      <c r="B2" s="1" t="s">
        <v>45</v>
      </c>
      <c r="C2" s="1" t="s">
        <v>46</v>
      </c>
      <c r="D2" s="1">
        <v>1</v>
      </c>
      <c r="E2" s="1">
        <v>5.5999999999999999E-3</v>
      </c>
      <c r="F2" s="1">
        <v>6.6699999999999995E-2</v>
      </c>
      <c r="G2" s="1">
        <v>0.38</v>
      </c>
      <c r="H2" s="1">
        <v>200</v>
      </c>
      <c r="I2" s="1" t="s">
        <v>12</v>
      </c>
      <c r="J2" s="1">
        <v>35</v>
      </c>
      <c r="K2">
        <f>DEGREES((H2*F2)/100)</f>
        <v>7.6432569870451816</v>
      </c>
    </row>
    <row r="3" spans="1:11">
      <c r="A3" s="1" t="s">
        <v>13</v>
      </c>
      <c r="B3" s="1" t="s">
        <v>45</v>
      </c>
      <c r="C3" s="1" t="s">
        <v>48</v>
      </c>
      <c r="D3" s="1">
        <v>1</v>
      </c>
      <c r="E3" s="1">
        <v>7.1000000000000004E-3</v>
      </c>
      <c r="F3" s="1">
        <v>8.6800000000000002E-2</v>
      </c>
      <c r="G3" s="1">
        <v>0.48</v>
      </c>
      <c r="H3" s="1">
        <v>500</v>
      </c>
      <c r="I3" s="1" t="s">
        <v>12</v>
      </c>
      <c r="J3" s="1">
        <v>35</v>
      </c>
      <c r="K3">
        <f t="shared" ref="K3:K6" si="0">DEGREES((H3*F3)/100)</f>
        <v>24.866368308677728</v>
      </c>
    </row>
    <row r="4" spans="1:11">
      <c r="A4" s="1" t="s">
        <v>14</v>
      </c>
      <c r="B4" s="1" t="s">
        <v>46</v>
      </c>
      <c r="C4" s="1" t="s">
        <v>48</v>
      </c>
      <c r="D4" s="1">
        <v>1</v>
      </c>
      <c r="E4" s="1">
        <v>2.0000000000000001E-4</v>
      </c>
      <c r="F4" s="1">
        <v>3.0000000000000001E-3</v>
      </c>
      <c r="G4" s="1">
        <v>2.1000000000000001E-2</v>
      </c>
      <c r="H4" s="1">
        <v>150</v>
      </c>
      <c r="I4" s="1" t="s">
        <v>12</v>
      </c>
      <c r="J4" s="1">
        <v>35</v>
      </c>
      <c r="K4">
        <f t="shared" si="0"/>
        <v>0.25783100780887047</v>
      </c>
    </row>
    <row r="5" spans="1:11">
      <c r="A5" s="1" t="s">
        <v>15</v>
      </c>
      <c r="B5" s="1" t="s">
        <v>46</v>
      </c>
      <c r="C5" s="1" t="s">
        <v>47</v>
      </c>
      <c r="D5" s="1">
        <v>1</v>
      </c>
      <c r="E5" s="1">
        <v>4.7999999999999996E-3</v>
      </c>
      <c r="F5" s="1">
        <v>0.05</v>
      </c>
      <c r="G5" s="1">
        <v>0.34</v>
      </c>
      <c r="H5" s="1">
        <v>300</v>
      </c>
      <c r="I5" s="1" t="s">
        <v>12</v>
      </c>
      <c r="J5" s="1">
        <v>35</v>
      </c>
      <c r="K5">
        <f t="shared" si="0"/>
        <v>8.5943669269623477</v>
      </c>
    </row>
    <row r="6" spans="1:11">
      <c r="A6" s="2" t="s">
        <v>16</v>
      </c>
      <c r="B6" s="1" t="s">
        <v>48</v>
      </c>
      <c r="C6" s="1" t="s">
        <v>47</v>
      </c>
      <c r="D6" s="1">
        <v>1</v>
      </c>
      <c r="E6" s="1">
        <v>1.7999999999999999E-2</v>
      </c>
      <c r="F6" s="2">
        <v>0.122</v>
      </c>
      <c r="G6" s="1">
        <v>0.79</v>
      </c>
      <c r="H6" s="2">
        <v>500</v>
      </c>
      <c r="I6" s="2" t="s">
        <v>12</v>
      </c>
      <c r="J6" s="1">
        <v>35</v>
      </c>
      <c r="K6">
        <f t="shared" si="0"/>
        <v>34.950425502980217</v>
      </c>
    </row>
  </sheetData>
  <phoneticPr fontId="10" type="noConversion"/>
  <conditionalFormatting sqref="I6">
    <cfRule type="dataBar" priority="318">
      <dataBar>
        <cfvo type="min"/>
        <cfvo type="max"/>
        <color rgb="FF638EC6"/>
      </dataBar>
    </cfRule>
  </conditionalFormatting>
  <conditionalFormatting sqref="H2:H6">
    <cfRule type="dataBar" priority="319">
      <dataBar>
        <cfvo type="min"/>
        <cfvo type="max"/>
        <color rgb="FF638EC6"/>
      </dataBar>
    </cfRule>
  </conditionalFormatting>
  <conditionalFormatting sqref="I2:I5 J2:J6">
    <cfRule type="dataBar" priority="320">
      <dataBar>
        <cfvo type="min"/>
        <cfvo type="max"/>
        <color rgb="FF638EC6"/>
      </dataBar>
    </cfRule>
  </conditionalFormatting>
  <pageMargins left="0.7" right="0.7" top="0.75" bottom="0.75" header="0.3" footer="0.3"/>
  <pageSetup paperSize="9" scale="8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"/>
  <sheetViews>
    <sheetView view="pageBreakPreview" zoomScale="140" zoomScaleNormal="100" zoomScaleSheetLayoutView="140" workbookViewId="0">
      <selection activeCell="E10" sqref="E10"/>
    </sheetView>
  </sheetViews>
  <sheetFormatPr baseColWidth="10" defaultColWidth="8.83203125" defaultRowHeight="14"/>
  <cols>
    <col min="4" max="5" width="15.33203125" customWidth="1"/>
    <col min="6" max="6" width="11.5" customWidth="1"/>
    <col min="7" max="7" width="12.5" customWidth="1"/>
    <col min="8" max="8" width="10.33203125" customWidth="1"/>
    <col min="9" max="9" width="14.33203125" bestFit="1" customWidth="1"/>
  </cols>
  <sheetData>
    <row r="1" spans="1:9" s="9" customFormat="1" ht="42.75" customHeight="1">
      <c r="A1" s="9" t="s">
        <v>44</v>
      </c>
      <c r="B1" s="9" t="s">
        <v>73</v>
      </c>
      <c r="C1" s="4" t="s">
        <v>71</v>
      </c>
      <c r="D1" s="9" t="s">
        <v>21</v>
      </c>
      <c r="E1" s="9" t="s">
        <v>24</v>
      </c>
      <c r="F1" s="9" t="s">
        <v>22</v>
      </c>
      <c r="G1" s="9" t="s">
        <v>23</v>
      </c>
      <c r="H1" s="4" t="s">
        <v>37</v>
      </c>
      <c r="I1" s="5" t="s">
        <v>8</v>
      </c>
    </row>
    <row r="2" spans="1:9" ht="15">
      <c r="A2" t="s">
        <v>20</v>
      </c>
      <c r="B2" t="s">
        <v>45</v>
      </c>
      <c r="C2">
        <v>1</v>
      </c>
      <c r="D2">
        <v>140</v>
      </c>
      <c r="E2" s="3">
        <v>0</v>
      </c>
      <c r="F2" s="3">
        <v>40</v>
      </c>
      <c r="G2" s="3">
        <v>60</v>
      </c>
      <c r="H2" s="3">
        <v>98</v>
      </c>
      <c r="I2" s="7" t="s">
        <v>61</v>
      </c>
    </row>
    <row r="3" spans="1:9" ht="15">
      <c r="A3" t="s">
        <v>60</v>
      </c>
      <c r="B3" t="s">
        <v>46</v>
      </c>
      <c r="C3">
        <v>0</v>
      </c>
      <c r="D3">
        <v>300</v>
      </c>
      <c r="E3" s="3">
        <v>0</v>
      </c>
      <c r="F3" s="3">
        <v>75</v>
      </c>
      <c r="G3" s="3">
        <v>80</v>
      </c>
      <c r="H3" s="3">
        <v>97</v>
      </c>
      <c r="I3" s="7" t="s">
        <v>9</v>
      </c>
    </row>
    <row r="4" spans="1:9" ht="15">
      <c r="A4" t="s">
        <v>62</v>
      </c>
      <c r="B4" t="s">
        <v>48</v>
      </c>
      <c r="C4">
        <v>1</v>
      </c>
      <c r="D4">
        <v>450</v>
      </c>
      <c r="E4" s="3">
        <v>0</v>
      </c>
      <c r="F4" s="3">
        <v>100</v>
      </c>
      <c r="G4" s="3">
        <v>100</v>
      </c>
      <c r="H4" s="3">
        <v>99</v>
      </c>
      <c r="I4" s="7" t="s">
        <v>63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"/>
  <sheetViews>
    <sheetView workbookViewId="0">
      <selection activeCell="A2" sqref="A2:XFD2"/>
    </sheetView>
  </sheetViews>
  <sheetFormatPr baseColWidth="10" defaultColWidth="8.83203125" defaultRowHeight="14"/>
  <cols>
    <col min="1" max="1" width="15.83203125" customWidth="1"/>
    <col min="2" max="2" width="10.6640625" customWidth="1"/>
    <col min="3" max="3" width="11" customWidth="1"/>
    <col min="4" max="4" width="14.6640625" customWidth="1"/>
    <col min="5" max="5" width="15.5" customWidth="1"/>
    <col min="6" max="6" width="20.5" customWidth="1"/>
    <col min="7" max="7" width="21.6640625" customWidth="1"/>
  </cols>
  <sheetData>
    <row r="1" spans="1:11" ht="32.25" customHeight="1">
      <c r="A1" s="4" t="s">
        <v>84</v>
      </c>
      <c r="B1" s="10" t="s">
        <v>72</v>
      </c>
      <c r="C1" s="4" t="s">
        <v>71</v>
      </c>
      <c r="D1" s="4" t="s">
        <v>1</v>
      </c>
      <c r="E1" s="4" t="s">
        <v>2</v>
      </c>
      <c r="F1" s="4" t="s">
        <v>74</v>
      </c>
      <c r="G1" s="4" t="s">
        <v>75</v>
      </c>
      <c r="H1" s="4" t="s">
        <v>5</v>
      </c>
      <c r="I1" s="4" t="s">
        <v>6</v>
      </c>
      <c r="J1" s="4" t="s">
        <v>7</v>
      </c>
      <c r="K1" s="4" t="s">
        <v>38</v>
      </c>
    </row>
    <row r="2" spans="1:11">
      <c r="F2" t="s">
        <v>68</v>
      </c>
    </row>
  </sheetData>
  <phoneticPr fontId="10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4</vt:i4>
      </vt:variant>
    </vt:vector>
  </HeadingPairs>
  <TitlesOfParts>
    <vt:vector size="9" baseType="lpstr">
      <vt:lpstr>Generator Data</vt:lpstr>
      <vt:lpstr>Bus Data</vt:lpstr>
      <vt:lpstr>Branch Data</vt:lpstr>
      <vt:lpstr>Utility Storage Data</vt:lpstr>
      <vt:lpstr>SVC Data</vt:lpstr>
      <vt:lpstr>'Branch Data'!Print_Area</vt:lpstr>
      <vt:lpstr>'Bus Data'!Print_Area</vt:lpstr>
      <vt:lpstr>'Generator Data'!Print_Area</vt:lpstr>
      <vt:lpstr>'Utility Storage Data'!Print_Area</vt:lpstr>
    </vt:vector>
  </TitlesOfParts>
  <Company>University of Sydney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cp:lastPrinted>2017-08-17T02:57:45Z</cp:lastPrinted>
  <dcterms:created xsi:type="dcterms:W3CDTF">2017-01-16T04:06:18Z</dcterms:created>
  <dcterms:modified xsi:type="dcterms:W3CDTF">2021-02-25T13:51:52Z</dcterms:modified>
</cp:coreProperties>
</file>