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firstSheet="1" activeTab="1"/>
  </bookViews>
  <sheets>
    <sheet name="Chart1" sheetId="4" r:id="rId1"/>
    <sheet name="生产成本分析" sheetId="1" r:id="rId2"/>
  </sheets>
  <calcPr calcId="144525"/>
</workbook>
</file>

<file path=xl/sharedStrings.xml><?xml version="1.0" encoding="utf-8"?>
<sst xmlns="http://schemas.openxmlformats.org/spreadsheetml/2006/main" count="18">
  <si>
    <t>成本分析表</t>
  </si>
  <si>
    <t>编制单位：XX公司</t>
  </si>
  <si>
    <t>时间：</t>
  </si>
  <si>
    <t>单位：元</t>
  </si>
  <si>
    <t xml:space="preserve">项目 </t>
  </si>
  <si>
    <t>上年实际</t>
  </si>
  <si>
    <t>本月实际</t>
  </si>
  <si>
    <t>本年累计实际</t>
  </si>
  <si>
    <t>直接材料</t>
  </si>
  <si>
    <t>其中：原材料</t>
  </si>
  <si>
    <t>燃料及动力</t>
  </si>
  <si>
    <t>直接人工</t>
  </si>
  <si>
    <t>制造费用</t>
  </si>
  <si>
    <t>生产费用合计</t>
  </si>
  <si>
    <t>加：在产品期初余额</t>
  </si>
  <si>
    <t>减：在产品期末余额</t>
  </si>
  <si>
    <t>产品生产成本合计</t>
  </si>
  <si>
    <t>产品总成本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</si>
</sst>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[$-F800]dddd\,\ mmmm\ dd\,\ yyyy"/>
  </numFmts>
  <fonts count="24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5" fillId="18" borderId="0" applyNumberFormat="0" applyBorder="0" applyAlignment="0" applyProtection="0">
      <alignment vertical="center"/>
    </xf>
    <xf numFmtId="0" fontId="21" fillId="22" borderId="18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8" fillId="17" borderId="1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9" borderId="14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2" fillId="28" borderId="1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176" fontId="3" fillId="0" borderId="8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"本月成本费用比例"</c:f>
              <c:strCache>
                <c:ptCount val="1"/>
                <c:pt idx="0">
                  <c:v>本月成本费用比例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生产成本分析!$B$4:$B$8</c:f>
              <c:strCache>
                <c:ptCount val="5"/>
                <c:pt idx="0">
                  <c:v>直接材料</c:v>
                </c:pt>
                <c:pt idx="1">
                  <c:v>其中：原材料</c:v>
                </c:pt>
                <c:pt idx="2">
                  <c:v>燃料及动力</c:v>
                </c:pt>
                <c:pt idx="3">
                  <c:v>直接人工</c:v>
                </c:pt>
                <c:pt idx="4">
                  <c:v>制造费用</c:v>
                </c:pt>
              </c:strCache>
            </c:strRef>
          </c:cat>
          <c:val>
            <c:numRef>
              <c:f>生产成本分析!$D$4:$D$8</c:f>
              <c:numCache>
                <c:formatCode>0.00_ 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320</c:v>
                </c:pt>
                <c:pt idx="3">
                  <c:v>1230</c:v>
                </c:pt>
                <c:pt idx="4">
                  <c:v>560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5"/>
          <c:y val="0.412"/>
          <c:w val="0.18675"/>
          <c:h val="0.27875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zh-CN" sz="1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383540</xdr:colOff>
      <xdr:row>31</xdr:row>
      <xdr:rowOff>97790</xdr:rowOff>
    </xdr:to>
    <xdr:graphicFrame>
      <xdr:nvGraphicFramePr>
        <xdr:cNvPr id="2" name="图表 1"/>
        <xdr:cNvGraphicFramePr/>
      </xdr:nvGraphicFramePr>
      <xdr:xfrm>
        <a:off x="0" y="0"/>
        <a:ext cx="9298940" cy="570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Zeros="0" showOutlineSymbols="0" zoomScale="56" zoomScaleNormal="56" defaultGridColor="0" colorId="0"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9"/>
  <sheetViews>
    <sheetView showGridLines="0" tabSelected="1" workbookViewId="0">
      <selection activeCell="B2" sqref="B2"/>
    </sheetView>
  </sheetViews>
  <sheetFormatPr defaultColWidth="9" defaultRowHeight="14.25" outlineLevelCol="4"/>
  <cols>
    <col min="1" max="1" width="3.25" customWidth="1"/>
    <col min="2" max="2" width="22.25" customWidth="1"/>
    <col min="3" max="3" width="14.5" customWidth="1"/>
    <col min="4" max="4" width="15.875" customWidth="1"/>
    <col min="5" max="5" width="20.375" customWidth="1"/>
  </cols>
  <sheetData>
    <row r="1" ht="29.45" customHeight="1" spans="2:5">
      <c r="B1" s="1" t="s">
        <v>0</v>
      </c>
      <c r="C1" s="1"/>
      <c r="D1" s="1"/>
      <c r="E1" s="1"/>
    </row>
    <row r="2" ht="15" spans="2:5">
      <c r="B2" t="s">
        <v>1</v>
      </c>
      <c r="C2" s="2" t="s">
        <v>2</v>
      </c>
      <c r="D2" s="3">
        <f ca="1">NOW()</f>
        <v>42979.3995833333</v>
      </c>
      <c r="E2" s="4" t="s">
        <v>3</v>
      </c>
    </row>
    <row r="3" ht="17.45" customHeight="1" spans="2:5">
      <c r="B3" s="5" t="s">
        <v>4</v>
      </c>
      <c r="C3" s="6" t="s">
        <v>5</v>
      </c>
      <c r="D3" s="6" t="s">
        <v>6</v>
      </c>
      <c r="E3" s="7" t="s">
        <v>7</v>
      </c>
    </row>
    <row r="4" ht="16.9" customHeight="1" spans="2:5">
      <c r="B4" s="8" t="s">
        <v>8</v>
      </c>
      <c r="C4" s="9">
        <v>12500</v>
      </c>
      <c r="D4" s="9">
        <v>2000</v>
      </c>
      <c r="E4" s="10">
        <v>18540</v>
      </c>
    </row>
    <row r="5" ht="16.9" customHeight="1" spans="2:5">
      <c r="B5" s="11" t="s">
        <v>9</v>
      </c>
      <c r="C5" s="12">
        <v>12500</v>
      </c>
      <c r="D5" s="12">
        <v>2000</v>
      </c>
      <c r="E5" s="13">
        <v>18540</v>
      </c>
    </row>
    <row r="6" ht="16.9" customHeight="1" spans="2:5">
      <c r="B6" s="8" t="s">
        <v>10</v>
      </c>
      <c r="C6" s="12">
        <v>8500</v>
      </c>
      <c r="D6" s="12">
        <v>320</v>
      </c>
      <c r="E6" s="13">
        <v>4560</v>
      </c>
    </row>
    <row r="7" ht="16.9" customHeight="1" spans="2:5">
      <c r="B7" s="11" t="s">
        <v>11</v>
      </c>
      <c r="C7" s="12">
        <v>25000</v>
      </c>
      <c r="D7" s="12">
        <v>1230</v>
      </c>
      <c r="E7" s="13">
        <v>20000</v>
      </c>
    </row>
    <row r="8" ht="16.9" customHeight="1" spans="2:5">
      <c r="B8" s="11" t="s">
        <v>12</v>
      </c>
      <c r="C8" s="12">
        <v>12050</v>
      </c>
      <c r="D8" s="12">
        <v>560</v>
      </c>
      <c r="E8" s="13">
        <v>15000</v>
      </c>
    </row>
    <row r="9" ht="16.9" customHeight="1" spans="2:5">
      <c r="B9" s="14" t="s">
        <v>13</v>
      </c>
      <c r="C9" s="12">
        <f>SUM(C6:C8,C4)</f>
        <v>58050</v>
      </c>
      <c r="D9" s="12">
        <f>SUM(D6:D8,D4)</f>
        <v>4110</v>
      </c>
      <c r="E9" s="13">
        <f>SUM(E6:E8,E4)</f>
        <v>58100</v>
      </c>
    </row>
    <row r="10" ht="16.9" customHeight="1" spans="2:5">
      <c r="B10" s="11" t="s">
        <v>14</v>
      </c>
      <c r="C10" s="12">
        <v>18920</v>
      </c>
      <c r="D10" s="12">
        <v>1050</v>
      </c>
      <c r="E10" s="13">
        <v>23000</v>
      </c>
    </row>
    <row r="11" ht="16.9" customHeight="1" spans="2:5">
      <c r="B11" s="11" t="s">
        <v>15</v>
      </c>
      <c r="C11" s="12">
        <v>10000</v>
      </c>
      <c r="D11" s="12">
        <v>800</v>
      </c>
      <c r="E11" s="13">
        <v>8900</v>
      </c>
    </row>
    <row r="12" ht="16.9" customHeight="1" spans="2:5">
      <c r="B12" s="14" t="s">
        <v>16</v>
      </c>
      <c r="C12" s="12">
        <f>C9+C10-C11</f>
        <v>66970</v>
      </c>
      <c r="D12" s="12">
        <f>D9+D10-D11</f>
        <v>4360</v>
      </c>
      <c r="E12" s="13">
        <f>E9+E10-E11</f>
        <v>72200</v>
      </c>
    </row>
    <row r="13" ht="16.9" customHeight="1" spans="2:5">
      <c r="B13" s="15" t="s">
        <v>17</v>
      </c>
      <c r="C13" s="16">
        <f>C12</f>
        <v>66970</v>
      </c>
      <c r="D13" s="16">
        <f>D12</f>
        <v>4360</v>
      </c>
      <c r="E13" s="17">
        <f>E12</f>
        <v>72200</v>
      </c>
    </row>
    <row r="14" ht="15"/>
    <row r="19" spans="3:3">
      <c r="C19" s="18"/>
    </row>
  </sheetData>
  <mergeCells count="1">
    <mergeCell ref="B1:E1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生产成本分析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