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a="http://schemas.openxmlformats.org/drawingml/2006/main" xmlns:s="http://schemas.openxmlformats.org/officeDocument/2006/sharedTypes" xmlns:cdr="http://schemas.openxmlformats.org/drawingml/2006/chartDrawing" xmlns:vt="http://schemas.openxmlformats.org/officeDocument/2006/docPropsVTypes" xmlns:mc="http://schemas.openxmlformats.org/markup-compatibility/2006" xmlns:x15="http://schemas.microsoft.com/office/spreadsheetml/2010/11/main" mc:Ignorable="x15">
  <fileVersion appName="xl" lastEdited="4" lowestEdited="4" rupBuild="4506"/>
  <workbookPr defaultThemeVersion="124226"/>
  <bookViews>
    <workbookView xWindow="240" yWindow="120" windowWidth="18060" windowHeight="7050" activeTab="0"/>
  </bookViews>
  <sheets>
    <sheet name="Sheet1" sheetId="1" r:id="rId2"/>
    <sheet name="Screening Criteria" sheetId="2" r:id="rId3"/>
  </sheets>
  <definedNames/>
  <calcPr calcId="125725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<sst xmlns="http://schemas.openxmlformats.org/spreadsheetml/2006/main" count="294" uniqueCount="199">
  <si>
    <t>SP_ENTITY_NAME</t>
  </si>
  <si>
    <t>SP_ENTITY_ID</t>
  </si>
  <si>
    <t>IQ_PE</t>
  </si>
  <si>
    <t>IQ_NI_MARGIN</t>
  </si>
  <si>
    <t/>
  </si>
  <si>
    <t>FY2023</t>
  </si>
  <si>
    <t>FY2000</t>
  </si>
  <si>
    <t>A.P. Møller - Mærsk A/S (CPSE:MAERSK B)</t>
  </si>
  <si>
    <t>Acerinox, S.A. (BME:ACX)</t>
  </si>
  <si>
    <t>adidas AG (XTRA:ADS)</t>
  </si>
  <si>
    <t>Alimentation Couche-Tard Inc. (TSX:ATD)</t>
  </si>
  <si>
    <t>Altria Group, Inc. (NYSE:MO)</t>
  </si>
  <si>
    <t>American Financial Group, Inc. (NYSE:AFG)</t>
  </si>
  <si>
    <t>Annaly Capital Management, Inc. (NYSE:NLY)</t>
  </si>
  <si>
    <t>AntarChile S.A. (SNSE:ANTARCHILE)</t>
  </si>
  <si>
    <t>NA</t>
  </si>
  <si>
    <t>Antofagasta plc (LSE:ANTO)</t>
  </si>
  <si>
    <t>Associated British Foods plc (LSE:ABF)</t>
  </si>
  <si>
    <t>AT&amp;T Inc. (NYSE:T)</t>
  </si>
  <si>
    <t>NM</t>
  </si>
  <si>
    <t>AutoNation, Inc. (NYSE:AN)</t>
  </si>
  <si>
    <t>AutoZone, Inc. (NYSE:AZO)</t>
  </si>
  <si>
    <t>Bath &amp; Body Works, Inc. (NYSE:BBWI)</t>
  </si>
  <si>
    <t>Beiersdorf Aktiengesellschaft (XTRA:BEI)</t>
  </si>
  <si>
    <t>Berkshire Hathaway Inc. (NYSE:BRK.A)</t>
  </si>
  <si>
    <t>Bio-Rad Laboratories, Inc. (NYSE:BIO)</t>
  </si>
  <si>
    <t>Bombardier Inc. (TSX:BBD.B)</t>
  </si>
  <si>
    <t>Boyd Gaming Corporation (NYSE:BYD)</t>
  </si>
  <si>
    <t>Brown-Forman Corporation (NYSE:BF.B)</t>
  </si>
  <si>
    <t>Canfor Corporation (TSX:CFP)</t>
  </si>
  <si>
    <t>Casey's General Stores, Inc. (NASDAQGS:CASY)</t>
  </si>
  <si>
    <t>Casino, Guichard-Perrachon S.A. (ENXTPA:CO)</t>
  </si>
  <si>
    <t>Ceconomy AG (XTRA:CEC)</t>
  </si>
  <si>
    <t>Celestica Inc. (TSX:CLS)</t>
  </si>
  <si>
    <t>CGI Inc. (TSX:GIB.A)</t>
  </si>
  <si>
    <t>Charoen Pokphand Foods Public Company Limited (SET:CPF)</t>
  </si>
  <si>
    <t>Cheng Uei Precision Industry Co., Ltd. (TWSE:2392)</t>
  </si>
  <si>
    <t>China Steel Corporation (TWSE:2002)</t>
  </si>
  <si>
    <t>Christian Dior SE (ENXTPA:CDI)</t>
  </si>
  <si>
    <t>Citic Pacific Special Steel Group Co., Ltd (SZSE:000708)</t>
  </si>
  <si>
    <t>Clariant AG (SWX:CLN)</t>
  </si>
  <si>
    <t>CMS Energy Corporation (NYSE:CMS)</t>
  </si>
  <si>
    <t>Columbia Sportswear Company (NASDAQGS:COLM)</t>
  </si>
  <si>
    <t>Comcast Corporation (NASDAQGS:CMCSA)</t>
  </si>
  <si>
    <t>Compagnie Financière Richemont SA (SWX:CFR)</t>
  </si>
  <si>
    <t>Compagnie Générale des Établissements Michelin Société en commandite par actions (ENXTPA:ML)</t>
  </si>
  <si>
    <t>Companhia Siderúrgica Nacional (BOVESPA:CSNA3)</t>
  </si>
  <si>
    <t>Conagra Brands, Inc. (NYSE:CAG)</t>
  </si>
  <si>
    <t>Continental Aktiengesellschaft (XTRA:CON)</t>
  </si>
  <si>
    <t>Costco Wholesale Corporation (NASDAQGS:COST)</t>
  </si>
  <si>
    <t>Cummins Inc. (NYSE:CMI)</t>
  </si>
  <si>
    <t>D.R. Horton, Inc. (NYSE:DHI)</t>
  </si>
  <si>
    <t>DENSO Corporation (TSE:6902)</t>
  </si>
  <si>
    <t>DFI Retail Group Holdings Limited (SGX:D01)</t>
  </si>
  <si>
    <t>Discovery Silver Corp. (TSX:DSV)</t>
  </si>
  <si>
    <t>Doosan Corporation (KOSE:A000150)</t>
  </si>
  <si>
    <t>dormakaba Holding AG (SWX:DOKA)</t>
  </si>
  <si>
    <t>Dr. Reddy's Laboratories Limited (BSE:500124)</t>
  </si>
  <si>
    <t>Drägerwerk AG &amp; Co. KGaA (XTRA:DRW3)</t>
  </si>
  <si>
    <t>Dürr Aktiengesellschaft (XTRA:DUE)</t>
  </si>
  <si>
    <t>EBOS Group Limited (NZSE:EBO)</t>
  </si>
  <si>
    <t>Eiffage SA (ENXTPA:FGR)</t>
  </si>
  <si>
    <t>Emerson Electric Co. (NYSE:EMR)</t>
  </si>
  <si>
    <t>Empire Company Limited (TSX:EMP.A)</t>
  </si>
  <si>
    <t>Empresas Copec S.A. (SNSE:COPEC)</t>
  </si>
  <si>
    <t>Enterprise Products Partners L.P. (NYSE:EPD)</t>
  </si>
  <si>
    <t>ERAMET S.A. (ENXTPA:ERA)</t>
  </si>
  <si>
    <t>Erie Indemnity Company (NASDAQGS:ERIE)</t>
  </si>
  <si>
    <t>Eurazeo SE (ENXTPA:RF)</t>
  </si>
  <si>
    <t>Evergreen Marine Corporation (Taiwan) Ltd. (TWSE:2603)</t>
  </si>
  <si>
    <t>Fast Retailing Co., Ltd. (TSE:9983)</t>
  </si>
  <si>
    <t>Ferrovial SE (BME:FER)</t>
  </si>
  <si>
    <t>Finning International Inc. (TSX:FTT)</t>
  </si>
  <si>
    <t>First Pacific Company Limited (SEHK:142)</t>
  </si>
  <si>
    <t>Flowserve Corporation (NYSE:FLS)</t>
  </si>
  <si>
    <t>Formosa Chemicals &amp; Fibre Corporation (TWSE:1326)</t>
  </si>
  <si>
    <t>Franklin Resources, Inc. (NYSE:BEN)</t>
  </si>
  <si>
    <t>Fresenius Medical Care AG (XTRA:FME)</t>
  </si>
  <si>
    <t>Geberit AG (SWX:GEBN)</t>
  </si>
  <si>
    <t>George Weston Limited (TSX:WN)</t>
  </si>
  <si>
    <t>Grand Industrial Holding Co.,Ltd (SZSE:000626)</t>
  </si>
  <si>
    <t>Gruma, S.A.B. de C.V. (BMV:GRUMA B)</t>
  </si>
  <si>
    <t>Grupo Financiero Inbursa, S.A.B. de C.V. (BMV:GFINBUR O)</t>
  </si>
  <si>
    <t>Grupo Nacional Provincial, S.A.B. (BMV:GNP *)</t>
  </si>
  <si>
    <t>GS Global Corp. (KOSE:A001250)</t>
  </si>
  <si>
    <t>H &amp; M Hennes &amp; Mauritz AB (publ) (OM:HM B)</t>
  </si>
  <si>
    <t>HD Korea Shipbuilding &amp; Offshore Engineering Co., Ltd. (KOSE:A009540)</t>
  </si>
  <si>
    <t>HDC HOLDINGS CO.,Ltd (KOSE:A012630)</t>
  </si>
  <si>
    <t>Heidelberger Druckmaschinen Aktiengesellschaft (XTRA:HDD)</t>
  </si>
  <si>
    <t>Henderson Land Development Company Limited (SEHK:12)</t>
  </si>
  <si>
    <t>Henkel AG &amp; Co. KGaA (XTRA:HEN3)</t>
  </si>
  <si>
    <t>Henry Schein, Inc. (NASDAQGS:HSIC)</t>
  </si>
  <si>
    <t>Hologic, Inc. (NASDAQGS:HOLX)</t>
  </si>
  <si>
    <t>Hormel Foods Corporation (NYSE:HRL)</t>
  </si>
  <si>
    <t>Hugo Boss AG (XTRA:BOSS)</t>
  </si>
  <si>
    <t>Hyosung Corporation (KOSE:A004800)</t>
  </si>
  <si>
    <t>Hyundai Engineering &amp; Construction Co.,Ltd. (KOSE:A000720)</t>
  </si>
  <si>
    <t>Hyundai Mobis Co.,Ltd (KOSE:A012330)</t>
  </si>
  <si>
    <t>Icahn Enterprises L.P. (NASDAQGS:IEP)</t>
  </si>
  <si>
    <t>Industrias CH, S. A. B. de C. V. (BMV:ICH B)</t>
  </si>
  <si>
    <t>J Sainsbury plc (LSE:SBRY)</t>
  </si>
  <si>
    <t>JPMorgan Chase &amp; Co. (NYSE:JPM)</t>
  </si>
  <si>
    <t>Jungheinrich Aktiengesellschaft (XTRA:JUN3)</t>
  </si>
  <si>
    <t>Kellanova (NYSE:K)</t>
  </si>
  <si>
    <t>Kelly Services, Inc. (NASDAQGS:KELY.A)</t>
  </si>
  <si>
    <t>Kering SA (ENXTPA:KER)</t>
  </si>
  <si>
    <t>Kia Corporation (KOSE:A000270)</t>
  </si>
  <si>
    <t>Kingfisher plc (LSE:KGF)</t>
  </si>
  <si>
    <t>Knight-Swift Transportation Holdings Inc. (NYSE:KNX)</t>
  </si>
  <si>
    <t>Korea Electric Power Corporation (KOSE:A015760)</t>
  </si>
  <si>
    <t>Korea Gas Corporation (KOSE:A036460)</t>
  </si>
  <si>
    <t>KSB SE &amp; Co. KGaA (XTRA:KSB)</t>
  </si>
  <si>
    <t>Lennar Corporation (NYSE:LEN)</t>
  </si>
  <si>
    <t>Lithia Motors, Inc. (NYSE:LAD)</t>
  </si>
  <si>
    <t>Loblaw Companies Limited (TSX:L)</t>
  </si>
  <si>
    <t>Loews Corporation (NYSE:L)</t>
  </si>
  <si>
    <t>L'Oréal S.A. (ENXTPA:OR)</t>
  </si>
  <si>
    <t>LS Corp. (KOSE:A006260)</t>
  </si>
  <si>
    <t>Lundin Mining Corporation (TSX:LUN)</t>
  </si>
  <si>
    <t>LVMH Moët Hennessy - Louis Vuitton, Société Européenne (ENXTPA:MC)</t>
  </si>
  <si>
    <t>LX International Corp. (KOSE:A001120)</t>
  </si>
  <si>
    <t>Maple Leaf Foods Inc. (TSX:MFI)</t>
  </si>
  <si>
    <t>Marriott International, Inc. (NASDAQGS:MAR)</t>
  </si>
  <si>
    <t>Mayr-Melnhof Karton AG (WBAG:MMK)</t>
  </si>
  <si>
    <t>McCormick &amp; Company, Incorporated (NYSE:MKC)</t>
  </si>
  <si>
    <t>McDonald's Corporation (NYSE:MCD)</t>
  </si>
  <si>
    <t>Mercedes-Benz Group AG (XTRA:MBG)</t>
  </si>
  <si>
    <t>Methanex Corporation (TSX:MX)</t>
  </si>
  <si>
    <t>Metro Inc. (TSX:MRU)</t>
  </si>
  <si>
    <t>Molson Coors Beverage Company (NYSE:TAP)</t>
  </si>
  <si>
    <t>MSC Industrial Direct Co., Inc. (NYSE:MSM)</t>
  </si>
  <si>
    <t>Nan Ya Printed Circuit Board Corporation (TWSE:8046)</t>
  </si>
  <si>
    <t>NCR Voyix Corporation (NYSE:VYX)</t>
  </si>
  <si>
    <t>New World Development Company Limited (SEHK:17)</t>
  </si>
  <si>
    <t>NIKE, Inc. (NYSE:NKE)</t>
  </si>
  <si>
    <t>Novartis AG (SWX:NOVN)</t>
  </si>
  <si>
    <t>Occidental Petroleum Corporation (NYSE:OXY)</t>
  </si>
  <si>
    <t>Oil and Natural Gas Corporation Limited (NSEI:ONGC)</t>
  </si>
  <si>
    <t>Oracle Corporation (NYSE:ORCL)</t>
  </si>
  <si>
    <t>Orbia Advance Corporation, S.A.B. de C.V. (BMV:ORBIA *)</t>
  </si>
  <si>
    <t>PACCAR Inc (NASDAQGS:PCAR)</t>
  </si>
  <si>
    <t>Pepkor Holdings Limited (JSE:PPH)</t>
  </si>
  <si>
    <t>Pernod Ricard SA (ENXTPA:RI)</t>
  </si>
  <si>
    <t>Pilgrim's Pride Corporation (NASDAQGS:PPC)</t>
  </si>
  <si>
    <t>PriceSmart, Inc. (NASDAQGS:PSMT)</t>
  </si>
  <si>
    <t>QUALCOMM Incorporated (NASDAQGS:QCOM)</t>
  </si>
  <si>
    <t>Rallye SA (ENXTPA:RAL)</t>
  </si>
  <si>
    <t>Ramsay Health Care Limited (ASX:RHC)</t>
  </si>
  <si>
    <t>Reliance Industries Limited (NSEI:RELIANCE)</t>
  </si>
  <si>
    <t>Republic Services, Inc. (NYSE:RSG)</t>
  </si>
  <si>
    <t>Robert Half Inc. (NYSE:RHI)</t>
  </si>
  <si>
    <t>Roche Holding AG (SWX:ROG)</t>
  </si>
  <si>
    <t>Rogers Communications Inc. (TSX:RCI.B)</t>
  </si>
  <si>
    <t>S.A.S. Dragon Holdings Limited (SEHK:1184)</t>
  </si>
  <si>
    <t>Samsung Electronics Co., Ltd. (KOSE:A005930)</t>
  </si>
  <si>
    <t>Saputo Inc. (TSX:SAP)</t>
  </si>
  <si>
    <t>Seabord Management Corp.</t>
  </si>
  <si>
    <t>Sixt SE (XTRA:SIX2)</t>
  </si>
  <si>
    <t>Snap-on Incorporated (NYSE:SNA)</t>
  </si>
  <si>
    <t>Sociedad Química y Minera de Chile S.A. (NYSE:SQM)</t>
  </si>
  <si>
    <t>Sodexo S.A. (ENXTPA:SW)</t>
  </si>
  <si>
    <t>Sopra Steria Group SA (ENXTPA:SOP)</t>
  </si>
  <si>
    <t>Sulzer Ltd (SWX:SUN)</t>
  </si>
  <si>
    <t>Sun Communities, Inc. (NYSE:SUI)</t>
  </si>
  <si>
    <t>Sun Pharmaceutical Industries Limited (NSEI:SUNPHARMA)</t>
  </si>
  <si>
    <t>Swiss Steel Holding AG (SWX:STLN)</t>
  </si>
  <si>
    <t>Teleflex Incorporated (NYSE:TFX)</t>
  </si>
  <si>
    <t>The Campbell's Company (NASDAQGS:CPB)</t>
  </si>
  <si>
    <t>The Estée Lauder Companies Inc. (NYSE:EL)</t>
  </si>
  <si>
    <t>The Gap, Inc. (NYSE:GAP)</t>
  </si>
  <si>
    <t>The Hong Kong and China Gas Company Limited (SEHK:3)</t>
  </si>
  <si>
    <t>The J. M. Smucker Company (NYSE:SJM)</t>
  </si>
  <si>
    <t>The Siam Cement Public Company Limited (SET:SCC)</t>
  </si>
  <si>
    <t>The Swatch Group AG (SWX:UHR)</t>
  </si>
  <si>
    <t>THOR Industries, Inc. (NYSE:THO)</t>
  </si>
  <si>
    <t>Tingyi (Cayman Islands) Holding Corp. (SEHK:322)</t>
  </si>
  <si>
    <t>TUI AG (XTRA:TUI1)</t>
  </si>
  <si>
    <t>UCB SA (ENXTBR:UCB)</t>
  </si>
  <si>
    <t>U-Haul Holding Company (NYSE:UHAL)</t>
  </si>
  <si>
    <t>Unibel S.A. (ENXTPA:UNBL)</t>
  </si>
  <si>
    <t>Universal Health Services, Inc. (NYSE:UHS)</t>
  </si>
  <si>
    <t>UPM-Kymmene Oyj (HLSE:UPM)</t>
  </si>
  <si>
    <t>Usinas Siderúrgicas de Minas Gerais S.A. (BOVESPA:USIM5)</t>
  </si>
  <si>
    <t>Vallourec S.A. (ENXTPA:VK)</t>
  </si>
  <si>
    <t>Vantiva S.A. (ENXTPA:VANTI)</t>
  </si>
  <si>
    <t>Vishay Intertechnology, Inc. (NYSE:VSH)</t>
  </si>
  <si>
    <t>Volkswagen AG (XTRA:VOW3)</t>
  </si>
  <si>
    <t>Volvo Car AB (publ.) (OM:VOLCAR B)</t>
  </si>
  <si>
    <t>Walmart Inc. (NYSE:WMT)</t>
  </si>
  <si>
    <t>Weis Markets, Inc. (NYSE:WMK)</t>
  </si>
  <si>
    <t>Wendel (ENXTPA:MF)</t>
  </si>
  <si>
    <t>Wienerberger AG (WBAG:WIE)</t>
  </si>
  <si>
    <t>Wolters Kluwer N.V. (ENXTAM:WKL)</t>
  </si>
  <si>
    <t>Yang Ming Marine Transport Corporation (TWSE:2609)</t>
  </si>
  <si>
    <t>Yellow Corporation (OTCEM:YELL.Q)</t>
  </si>
  <si>
    <t>Yuexiu Real Estate Investment Trust (SEHK:405)</t>
  </si>
  <si>
    <t>Companies: New Screen</t>
  </si>
  <si>
    <t xml:space="preserve">Screening Criteria: </t>
  </si>
  <si>
    <t>1                 My Lists : F-NF_pairings</t>
  </si>
</sst>
</file>

<file path=xl/styles.xml><?xml version="1.0" encoding="utf-8"?>
<styleSheet xmlns="http://schemas.openxmlformats.org/spreadsheetml/2006/main" xmlns:xdr="http://schemas.openxmlformats.org/drawingml/2006/spreadsheetDrawing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numFmts count="2">
    <numFmt numFmtId="82" formatCode=""/>
    <numFmt numFmtId="83" formatCode="#,##0.00;(#,##0.00)"/>
  </numFmts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 applyFont="1" applyFill="1"/>
    <xf numFmtId="0" fontId="0" fillId="0" borderId="0" xfId="0" applyFont="1" applyFill="1" applyBorder="1"/>
    <xf numFmtId="82" fontId="0" fillId="0" borderId="0" xfId="0" applyNumberFormat="1" applyFont="1" applyFill="1" applyAlignment="1">
      <alignment horizontal="left" vertical="top"/>
    </xf>
    <xf numFmtId="82" fontId="0" fillId="0" borderId="0" xfId="0" applyNumberFormat="1" applyFont="1" applyFill="1" applyAlignment="1">
      <alignment horizontal="left" wrapText="1"/>
    </xf>
    <xf numFmtId="82" fontId="0" fillId="0" borderId="0" xfId="0" applyNumberFormat="1" applyFont="1" applyFill="1" applyAlignment="1">
      <alignment horizontal="right" wrapText="1"/>
    </xf>
    <xf numFmtId="49" fontId="0" fillId="0" borderId="0" xfId="0" applyNumberFormat="1" applyFont="1" applyFill="1" applyAlignment="1">
      <alignment horizontal="left" vertical="top"/>
    </xf>
    <xf numFmtId="83" fontId="0" fillId="0" borderId="0" xfId="0" applyNumberFormat="1" applyFont="1" applyFill="1" applyAlignment="1">
      <alignment horizontal="right" vertical="top"/>
    </xf>
    <xf numFmtId="82" fontId="0" fillId="0" borderId="0" xfId="0" applyNumberFormat="1" applyFont="1" applyFill="1" applyAlignment="1">
      <alignment horizontal="right" vertical="top"/>
    </xf>
    <xf numFmtId="0" fontId="0" fillId="0" borderId="0" xfId="0" applyFont="1" applyFill="1" applyBorder="1" applyAlignment="1">
      <alignment horizontal="center"/>
    </xf>
    <xf numFmtId="82" fontId="2" fillId="0" borderId="0" xfId="0" applyNumberFormat="1" applyFont="1" applyFill="1" applyAlignment="1">
      <alignment horizontal="left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75" y="28575"/>
          <a:ext cx="1524000" cy="4191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xmlns:xdr="http://schemas.openxmlformats.org/drawingml/2006/spreadsheetDrawing" xmlns:s="http://schemas.openxmlformats.org/officeDocument/2006/sharedTypes" xmlns:vt="http://schemas.openxmlformats.org/officeDocument/2006/docPropsVTypes" xmlns:cdr="http://schemas.openxmlformats.org/drawingml/2006/chartDrawing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dimension ref="A1:F194"/>
  <sheetViews>
    <sheetView tabSelected="1" workbookViewId="0" topLeftCell="A1">
      <selection pane="topLeft" activeCell="A1" sqref="A1"/>
    </sheetView>
  </sheetViews>
  <sheetFormatPr defaultRowHeight="15"/>
  <cols>
    <col min="1" max="1" width="48.5714285714286" customWidth="1"/>
    <col min="2" max="2" width="19.2857142857143" customWidth="1"/>
    <col min="3" max="4" width="19.5714285714286" customWidth="1"/>
    <col min="5" max="6" width="18" customWidth="1"/>
  </cols>
  <sheetData>
    <row r="1" spans="1:6" ht="15"/>
    <row r="2" spans="1:6" ht="15"/>
    <row r="3" spans="1:6" ht="15">
      <c r="A3" s="2">
        <f>SPGTable($B$8:$B$194,$C$5:$F$5,$C$6:$F$6,"Options:Curr=Reported currency,Mag=Thousands,ConvMethod=R,FilingVer=Current/Restated")</f>
      </c>
    </row>
    <row r="4" spans="1:6" ht="15">
      <c r="A4" s="3">
        <f>SPGLabel(266637,267969,"","Options:Curr=Reported currency,Mag=Thousands,ConvMethod=R,FilingVer=Current/Restated")</f>
      </c>
      <c r="B4" s="3">
        <f>SPGLabel(266637,267961,"","Options:Curr=Reported currency,Mag=Thousands,ConvMethod=R,FilingVer=Current/Restated")</f>
      </c>
      <c r="C4" s="4">
        <f>SPGLabel(266637,360817,"FY","12/28/2023","Options:Curr=Reported currency,Mag=Thousands,ConvMethod=R,FilingVer=Current/Restated")</f>
      </c>
      <c r="D4" s="4">
        <f>SPGLabel(266637,360817,"FY","12/28/2000","Options:Curr=Reported currency,Mag=Thousands,ConvMethod=R,FilingVer=Current/Restated")</f>
      </c>
      <c r="E4" s="4">
        <f>SPGLabel(266637,329308,"FY2023","Options:Curr=Reported currency,Mag=Thousands,ConvMethod=R,FilingVer=Current/Restated")</f>
      </c>
      <c r="F4" s="4">
        <f>SPGLabel(266637,329308,"FY2000","Options:Curr=Reported currency,Mag=Thousands,ConvMethod=R,FilingVer=Current/Restated")</f>
      </c>
    </row>
    <row r="5" spans="1:6" ht="15">
      <c r="A5" s="3" t="s">
        <v>0</v>
      </c>
      <c r="B5" s="3" t="s">
        <v>1</v>
      </c>
      <c r="C5" s="4" t="s">
        <v>2</v>
      </c>
      <c r="D5" s="4" t="s">
        <v>2</v>
      </c>
      <c r="E5" s="4" t="s">
        <v>3</v>
      </c>
      <c r="F5" s="4" t="s">
        <v>3</v>
      </c>
    </row>
    <row r="6" spans="1:6" ht="15">
      <c r="A6" s="3" t="s">
        <v>4</v>
      </c>
      <c r="B6" s="3" t="s">
        <v>4</v>
      </c>
      <c r="C6" s="4">
        <f>SPGLabel(266637,360817,"&lt;&gt;FY","Options:Curr=Reported currency,Mag=Thousands,ConvMethod=R,FilingVer=Current/Restated")</f>
      </c>
      <c r="D6" s="4">
        <f>SPGLabel(266637,360817,"&lt;&gt;FY","Options:Curr=Reported currency,Mag=Thousands,ConvMethod=R,FilingVer=Current/Restated")</f>
      </c>
      <c r="E6" s="4" t="s">
        <v>5</v>
      </c>
      <c r="F6" s="4" t="s">
        <v>6</v>
      </c>
    </row>
    <row r="7" spans="1:6" ht="15">
      <c r="A7" s="3" t="s">
        <v>4</v>
      </c>
      <c r="B7" s="3" t="s">
        <v>4</v>
      </c>
      <c r="C7" s="4">
        <f>SPGLabel(266637,360817,"","&lt;&gt;12/28/2023","Options:Curr=Reported currency,Mag=Thousands,ConvMethod=R,FilingVer=Current/Restated")</f>
      </c>
      <c r="D7" s="4">
        <f>SPGLabel(266637,360817,"","&lt;&gt;12/28/2000","Options:Curr=Reported currency,Mag=Thousands,ConvMethod=R,FilingVer=Current/Restated")</f>
      </c>
      <c r="E7" s="4" t="s">
        <v>4</v>
      </c>
      <c r="F7" s="4" t="s">
        <v>4</v>
      </c>
    </row>
    <row r="8" spans="1:6" ht="15">
      <c r="A8" s="2" t="s">
        <v>7</v>
      </c>
      <c r="B8" s="5">
        <v>4232116</v>
      </c>
      <c r="C8" s="6">
        <v>1.079164</v>
      </c>
      <c r="D8" s="6">
        <v>143.35592</v>
      </c>
      <c r="E8" s="6">
        <v>7.4850000000000003</v>
      </c>
      <c r="F8" s="6">
        <v>274.18200000000002</v>
      </c>
    </row>
    <row r="9" spans="1:6" ht="15">
      <c r="A9" s="2" t="s">
        <v>8</v>
      </c>
      <c r="B9" s="5">
        <v>4509404</v>
      </c>
      <c r="C9" s="6">
        <v>4.9652620000000001</v>
      </c>
      <c r="D9" s="6">
        <v>16.047619000000001</v>
      </c>
      <c r="E9" s="6">
        <v>3.448</v>
      </c>
      <c r="F9" s="6">
        <v>14.670999999999999</v>
      </c>
    </row>
    <row r="10" spans="1:6" ht="15">
      <c r="A10" s="2" t="s">
        <v>9</v>
      </c>
      <c r="B10" s="5">
        <v>4910220</v>
      </c>
      <c r="C10" s="6">
        <v>55.136268000000001</v>
      </c>
      <c r="D10" s="6">
        <v>12.846062</v>
      </c>
      <c r="E10" s="6">
        <v>-0.34999999999999998</v>
      </c>
      <c r="F10" s="6">
        <v>3.1139999999999999</v>
      </c>
    </row>
    <row r="11" spans="1:6" ht="15">
      <c r="A11" s="2" t="s">
        <v>10</v>
      </c>
      <c r="B11" s="5">
        <v>4201118</v>
      </c>
      <c r="C11" s="6">
        <v>18.673653999999999</v>
      </c>
      <c r="D11" s="6">
        <v>29.166550000000001</v>
      </c>
      <c r="E11" s="6">
        <v>4.3010000000000002</v>
      </c>
      <c r="F11" s="6">
        <v>1.1759999999999999</v>
      </c>
    </row>
    <row r="12" spans="1:6" ht="15">
      <c r="A12" s="2" t="s">
        <v>11</v>
      </c>
      <c r="B12" s="5">
        <v>4087349</v>
      </c>
      <c r="C12" s="6">
        <v>12.603513</v>
      </c>
      <c r="D12" s="6">
        <v>13.989027999999999</v>
      </c>
      <c r="E12" s="6">
        <v>39.655000000000001</v>
      </c>
      <c r="F12" s="6">
        <v>15.132999999999999</v>
      </c>
    </row>
    <row r="13" spans="1:6" ht="15">
      <c r="A13" s="2" t="s">
        <v>12</v>
      </c>
      <c r="B13" s="5">
        <v>103424</v>
      </c>
      <c r="C13" s="6">
        <v>11.336182000000001</v>
      </c>
      <c r="D13" s="6">
        <v>10.99574</v>
      </c>
      <c r="E13" s="6">
        <v>11.433</v>
      </c>
      <c r="F13" s="6">
        <v>-1.4690000000000001</v>
      </c>
    </row>
    <row r="14" spans="1:6" ht="15">
      <c r="A14" s="2" t="s">
        <v>13</v>
      </c>
      <c r="B14" s="5">
        <v>113558</v>
      </c>
      <c r="C14" s="6">
        <v>5.0714290000000002</v>
      </c>
      <c r="D14" s="6">
        <v>6.8518520000000001</v>
      </c>
      <c r="E14" s="6">
        <v>117.46899999999999</v>
      </c>
      <c r="F14" s="6">
        <v>87.882999999999996</v>
      </c>
    </row>
    <row r="15" spans="1:6" ht="15">
      <c r="A15" s="2" t="s">
        <v>14</v>
      </c>
      <c r="B15" s="5">
        <v>4439971</v>
      </c>
      <c r="C15" s="6">
        <v>4.1017590000000004</v>
      </c>
      <c r="D15" s="7" t="s">
        <v>15</v>
      </c>
      <c r="E15" s="6">
        <v>0.82199999999999995</v>
      </c>
      <c r="F15" s="6">
        <v>5.1760000000000002</v>
      </c>
    </row>
    <row r="16" spans="1:6" ht="15">
      <c r="A16" s="2" t="s">
        <v>16</v>
      </c>
      <c r="B16" s="5">
        <v>4348083</v>
      </c>
      <c r="C16" s="6">
        <v>13.230565</v>
      </c>
      <c r="D16" s="6">
        <v>88.400000000000006</v>
      </c>
      <c r="E16" s="6">
        <v>13.204000000000001</v>
      </c>
      <c r="F16" s="6">
        <v>17.946000000000002</v>
      </c>
    </row>
    <row r="17" spans="1:6" ht="15">
      <c r="A17" s="2" t="s">
        <v>17</v>
      </c>
      <c r="B17" s="5">
        <v>4160989</v>
      </c>
      <c r="C17" s="6">
        <v>17.652757000000001</v>
      </c>
      <c r="D17" s="6">
        <v>28.800000000000001</v>
      </c>
      <c r="E17" s="6">
        <v>5.2859999999999996</v>
      </c>
      <c r="F17" s="6">
        <v>3.1320000000000001</v>
      </c>
    </row>
    <row r="18" spans="1:6" ht="15">
      <c r="A18" s="2" t="s">
        <v>18</v>
      </c>
      <c r="B18" s="5">
        <v>4024242</v>
      </c>
      <c r="C18" s="7" t="s">
        <v>19</v>
      </c>
      <c r="D18" s="6">
        <v>19.959762999999999</v>
      </c>
      <c r="E18" s="6">
        <v>11.762</v>
      </c>
      <c r="F18" s="6">
        <v>15.183</v>
      </c>
    </row>
    <row r="19" spans="1:6" ht="15">
      <c r="A19" s="2" t="s">
        <v>20</v>
      </c>
      <c r="B19" s="5">
        <v>4067051</v>
      </c>
      <c r="C19" s="6">
        <v>6.2358510000000003</v>
      </c>
      <c r="D19" s="6">
        <v>9.0235559999999992</v>
      </c>
      <c r="E19" s="6">
        <v>3.7890000000000001</v>
      </c>
      <c r="F19" s="6">
        <v>1.6020000000000001</v>
      </c>
    </row>
    <row r="20" spans="1:6" ht="15">
      <c r="A20" s="2" t="s">
        <v>21</v>
      </c>
      <c r="B20" s="5">
        <v>4344582</v>
      </c>
      <c r="C20" s="6">
        <v>19.398987999999999</v>
      </c>
      <c r="D20" s="6">
        <v>13.8125</v>
      </c>
      <c r="E20" s="6">
        <v>14.484</v>
      </c>
      <c r="F20" s="6">
        <v>5.9690000000000003</v>
      </c>
    </row>
    <row r="21" spans="1:6" ht="15">
      <c r="A21" s="2" t="s">
        <v>22</v>
      </c>
      <c r="B21" s="5">
        <v>4069317</v>
      </c>
      <c r="C21" s="6">
        <v>12.589024999999999</v>
      </c>
      <c r="D21" s="6">
        <v>17.017016999999999</v>
      </c>
      <c r="E21" s="6">
        <v>10.582000000000001</v>
      </c>
      <c r="F21" s="6">
        <v>4.7199999999999998</v>
      </c>
    </row>
    <row r="22" spans="1:6" ht="15">
      <c r="A22" s="2" t="s">
        <v>23</v>
      </c>
      <c r="B22" s="5">
        <v>4914461</v>
      </c>
      <c r="C22" s="6">
        <v>40.552719000000003</v>
      </c>
      <c r="D22" s="6">
        <v>50.918968</v>
      </c>
      <c r="E22" s="6">
        <v>7.7910000000000004</v>
      </c>
      <c r="F22" s="6">
        <v>5.3449999999999998</v>
      </c>
    </row>
    <row r="23" spans="1:6" ht="15">
      <c r="A23" s="2" t="s">
        <v>24</v>
      </c>
      <c r="B23" s="5">
        <v>103462</v>
      </c>
      <c r="C23" s="7" t="s">
        <v>19</v>
      </c>
      <c r="D23" s="6">
        <v>68.030398000000005</v>
      </c>
      <c r="E23" s="6">
        <v>26.399999999999999</v>
      </c>
      <c r="F23" s="6">
        <v>10.757999999999999</v>
      </c>
    </row>
    <row r="24" spans="1:6" ht="15">
      <c r="A24" s="2" t="s">
        <v>25</v>
      </c>
      <c r="B24" s="5">
        <v>4098629</v>
      </c>
      <c r="C24" s="7" t="s">
        <v>19</v>
      </c>
      <c r="D24" s="6">
        <v>32.916666999999997</v>
      </c>
      <c r="E24" s="6">
        <v>-23.858000000000001</v>
      </c>
      <c r="F24" s="6">
        <v>4.2839999999999998</v>
      </c>
    </row>
    <row r="25" spans="1:6" ht="15">
      <c r="A25" s="2" t="s">
        <v>26</v>
      </c>
      <c r="B25" s="5">
        <v>4040457</v>
      </c>
      <c r="C25" s="7" t="s">
        <v>19</v>
      </c>
      <c r="D25" s="6">
        <v>46.200020000000002</v>
      </c>
      <c r="E25" s="6">
        <v>5.5309999999999997</v>
      </c>
      <c r="F25" s="6">
        <v>5.2779999999999996</v>
      </c>
    </row>
    <row r="26" spans="1:6" ht="15">
      <c r="A26" s="2" t="s">
        <v>27</v>
      </c>
      <c r="B26" s="5">
        <v>4006418</v>
      </c>
      <c r="C26" s="6">
        <v>10.742760000000001</v>
      </c>
      <c r="D26" s="6">
        <v>5.6726089999999996</v>
      </c>
      <c r="E26" s="6">
        <v>16.585000000000001</v>
      </c>
      <c r="F26" s="6">
        <v>5.9180000000000001</v>
      </c>
    </row>
    <row r="27" spans="1:6" ht="15">
      <c r="A27" s="2" t="s">
        <v>28</v>
      </c>
      <c r="B27" s="5">
        <v>4086734</v>
      </c>
      <c r="C27" s="6">
        <v>35.184049000000002</v>
      </c>
      <c r="D27" s="6">
        <v>21.533923000000001</v>
      </c>
      <c r="E27" s="6">
        <v>18.518999999999998</v>
      </c>
      <c r="F27" s="6">
        <v>13.457000000000001</v>
      </c>
    </row>
    <row r="28" spans="1:6" ht="15">
      <c r="A28" s="2" t="s">
        <v>29</v>
      </c>
      <c r="B28" s="5">
        <v>4295253</v>
      </c>
      <c r="C28" s="6">
        <v>2.7851669999999999</v>
      </c>
      <c r="D28" s="6">
        <v>6.024845</v>
      </c>
      <c r="E28" s="6">
        <v>-6.0090000000000003</v>
      </c>
      <c r="F28" s="6">
        <v>5.5419999999999998</v>
      </c>
    </row>
    <row r="29" spans="1:6" ht="15">
      <c r="A29" s="2" t="s">
        <v>30</v>
      </c>
      <c r="B29" s="5">
        <v>4097130</v>
      </c>
      <c r="C29" s="6">
        <v>23.090679999999999</v>
      </c>
      <c r="D29" s="6">
        <v>19.078946999999999</v>
      </c>
      <c r="E29" s="6">
        <v>2.9590000000000001</v>
      </c>
      <c r="F29" s="6">
        <v>2.8700000000000001</v>
      </c>
    </row>
    <row r="30" spans="1:6" ht="15">
      <c r="A30" s="2" t="s">
        <v>31</v>
      </c>
      <c r="B30" s="5">
        <v>4161767</v>
      </c>
      <c r="C30" s="7" t="s">
        <v>19</v>
      </c>
      <c r="D30" s="6">
        <v>40.699641999999997</v>
      </c>
      <c r="E30" s="6">
        <v>-62.539000000000001</v>
      </c>
      <c r="F30" s="6">
        <v>1.6519999999999999</v>
      </c>
    </row>
    <row r="31" spans="1:6" ht="15">
      <c r="A31" s="2" t="s">
        <v>32</v>
      </c>
      <c r="B31" s="5">
        <v>4156314</v>
      </c>
      <c r="C31" s="7" t="s">
        <v>19</v>
      </c>
      <c r="D31" s="6">
        <v>43.02375</v>
      </c>
      <c r="E31" s="6">
        <v>-0.17499999999999999</v>
      </c>
      <c r="F31" s="6">
        <v>0.76500000000000001</v>
      </c>
    </row>
    <row r="32" spans="1:6" ht="15">
      <c r="A32" s="2" t="s">
        <v>33</v>
      </c>
      <c r="B32" s="5">
        <v>4067508</v>
      </c>
      <c r="C32" s="6">
        <v>24.562061</v>
      </c>
      <c r="D32" s="6">
        <v>142.282647</v>
      </c>
      <c r="E32" s="6">
        <v>3.0699999999999998</v>
      </c>
      <c r="F32" s="6">
        <v>2.1200000000000001</v>
      </c>
    </row>
    <row r="33" spans="1:6" ht="15">
      <c r="A33" s="2" t="s">
        <v>34</v>
      </c>
      <c r="B33" s="5">
        <v>4087588</v>
      </c>
      <c r="C33" s="6">
        <v>20.626822000000001</v>
      </c>
      <c r="D33" s="6">
        <v>30.582523999999999</v>
      </c>
      <c r="E33" s="6">
        <v>11.41</v>
      </c>
      <c r="F33" s="6">
        <v>3.9119999999999999</v>
      </c>
    </row>
    <row r="34" spans="1:6" ht="15">
      <c r="A34" s="2" t="s">
        <v>35</v>
      </c>
      <c r="B34" s="5">
        <v>4913777</v>
      </c>
      <c r="C34" s="6">
        <v>11.597633</v>
      </c>
      <c r="D34" s="6">
        <v>3.1923710000000001</v>
      </c>
      <c r="E34" s="6">
        <v>-0.88300000000000001</v>
      </c>
      <c r="F34" s="6">
        <v>5.4160000000000004</v>
      </c>
    </row>
    <row r="35" spans="1:6" ht="15">
      <c r="A35" s="2" t="s">
        <v>36</v>
      </c>
      <c r="B35" s="5">
        <v>4968914</v>
      </c>
      <c r="C35" s="6">
        <v>15.693548</v>
      </c>
      <c r="D35" s="7" t="s">
        <v>15</v>
      </c>
      <c r="E35" s="6">
        <v>1.609</v>
      </c>
      <c r="F35" s="6">
        <v>8.7840000000000007</v>
      </c>
    </row>
    <row r="36" spans="1:6" ht="15">
      <c r="A36" s="2" t="s">
        <v>37</v>
      </c>
      <c r="B36" s="5">
        <v>4339953</v>
      </c>
      <c r="C36" s="6">
        <v>23.478261</v>
      </c>
      <c r="D36" s="7" t="s">
        <v>15</v>
      </c>
      <c r="E36" s="6">
        <v>0.46300000000000002</v>
      </c>
      <c r="F36" s="7" t="s">
        <v>15</v>
      </c>
    </row>
    <row r="37" spans="1:6" ht="15">
      <c r="A37" s="2" t="s">
        <v>38</v>
      </c>
      <c r="B37" s="5">
        <v>4916695</v>
      </c>
      <c r="C37" s="6">
        <v>21.955777000000001</v>
      </c>
      <c r="D37" s="6">
        <v>35.326459999999997</v>
      </c>
      <c r="E37" s="6">
        <v>7.3170000000000002</v>
      </c>
      <c r="F37" s="6">
        <v>2.1150000000000002</v>
      </c>
    </row>
    <row r="38" spans="1:6" ht="15">
      <c r="A38" s="2" t="s">
        <v>39</v>
      </c>
      <c r="B38" s="5">
        <v>6358450</v>
      </c>
      <c r="C38" s="6">
        <v>10.057929</v>
      </c>
      <c r="D38" s="7" t="s">
        <v>15</v>
      </c>
      <c r="E38" s="6">
        <v>5.0179999999999998</v>
      </c>
      <c r="F38" s="6">
        <v>1.2549999999999999</v>
      </c>
    </row>
    <row r="39" spans="1:6" ht="15">
      <c r="A39" s="2" t="s">
        <v>40</v>
      </c>
      <c r="B39" s="5">
        <v>4886584</v>
      </c>
      <c r="C39" s="6">
        <v>48.705882000000003</v>
      </c>
      <c r="D39" s="6">
        <v>15.637638000000001</v>
      </c>
      <c r="E39" s="6">
        <v>3.0609999999999999</v>
      </c>
      <c r="F39" s="6">
        <v>4.7720000000000002</v>
      </c>
    </row>
    <row r="40" spans="1:6" ht="15">
      <c r="A40" s="2" t="s">
        <v>41</v>
      </c>
      <c r="B40" s="5">
        <v>4004172</v>
      </c>
      <c r="C40" s="6">
        <v>20.322355000000002</v>
      </c>
      <c r="D40" s="6">
        <v>14.191514</v>
      </c>
      <c r="E40" s="6">
        <v>11.887</v>
      </c>
      <c r="F40" s="6">
        <v>0.64200000000000002</v>
      </c>
    </row>
    <row r="41" spans="1:6" ht="15">
      <c r="A41" s="2" t="s">
        <v>42</v>
      </c>
      <c r="B41" s="5">
        <v>4419132</v>
      </c>
      <c r="C41" s="6">
        <v>16.250505</v>
      </c>
      <c r="D41" s="7" t="s">
        <v>15</v>
      </c>
      <c r="E41" s="6">
        <v>7.2089999999999996</v>
      </c>
      <c r="F41" s="6">
        <v>9.5329999999999995</v>
      </c>
    </row>
    <row r="42" spans="1:6" ht="15">
      <c r="A42" s="2" t="s">
        <v>43</v>
      </c>
      <c r="B42" s="5">
        <v>4057180</v>
      </c>
      <c r="C42" s="6">
        <v>36.462809999999998</v>
      </c>
      <c r="D42" s="6">
        <v>31.562739000000001</v>
      </c>
      <c r="E42" s="6">
        <v>12.657999999999999</v>
      </c>
      <c r="F42" s="6">
        <v>24.183</v>
      </c>
    </row>
    <row r="43" spans="1:6" ht="15">
      <c r="A43" s="2" t="s">
        <v>44</v>
      </c>
      <c r="B43" s="5">
        <v>4290528</v>
      </c>
      <c r="C43" s="6">
        <v>214.056161</v>
      </c>
      <c r="D43" s="6">
        <v>5.2398389999999999</v>
      </c>
      <c r="E43" s="6">
        <v>1.569</v>
      </c>
      <c r="F43" s="6">
        <v>101.973</v>
      </c>
    </row>
    <row r="44" spans="1:6" ht="15">
      <c r="A44" s="2" t="s">
        <v>45</v>
      </c>
      <c r="B44" s="5">
        <v>4197800</v>
      </c>
      <c r="C44" s="6">
        <v>11.598566</v>
      </c>
      <c r="D44" s="6">
        <v>33.536585000000002</v>
      </c>
      <c r="E44" s="6">
        <v>6.9960000000000004</v>
      </c>
      <c r="F44" s="6">
        <v>2.5270000000000001</v>
      </c>
    </row>
    <row r="45" spans="1:6" ht="15">
      <c r="A45" s="2" t="s">
        <v>46</v>
      </c>
      <c r="B45" s="5">
        <v>4349375</v>
      </c>
      <c r="C45" s="6">
        <v>16.789069000000001</v>
      </c>
      <c r="D45" s="6">
        <v>22.69736</v>
      </c>
      <c r="E45" s="6">
        <v>-0.69999999999999996</v>
      </c>
      <c r="F45" s="6">
        <v>51.183</v>
      </c>
    </row>
    <row r="46" spans="1:6" ht="15">
      <c r="A46" s="2" t="s">
        <v>47</v>
      </c>
      <c r="B46" s="5">
        <v>4101861</v>
      </c>
      <c r="C46" s="7" t="s">
        <v>15</v>
      </c>
      <c r="D46" s="7" t="s">
        <v>15</v>
      </c>
      <c r="E46" s="6">
        <v>5.5679999999999996</v>
      </c>
      <c r="F46" s="6">
        <v>1.5</v>
      </c>
    </row>
    <row r="47" spans="1:6" ht="15">
      <c r="A47" s="2" t="s">
        <v>48</v>
      </c>
      <c r="B47" s="5">
        <v>4233298</v>
      </c>
      <c r="C47" s="6">
        <v>232.42424199999999</v>
      </c>
      <c r="D47" s="6">
        <v>9.1589299999999998</v>
      </c>
      <c r="E47" s="6">
        <v>2.7909999999999999</v>
      </c>
      <c r="F47" s="6">
        <v>2.024</v>
      </c>
    </row>
    <row r="48" spans="1:6" ht="15">
      <c r="A48" s="2" t="s">
        <v>49</v>
      </c>
      <c r="B48" s="5">
        <v>4126080</v>
      </c>
      <c r="C48" s="6">
        <v>46.829096</v>
      </c>
      <c r="D48" s="6">
        <v>28.653561</v>
      </c>
      <c r="E48" s="6">
        <v>2.597</v>
      </c>
      <c r="F48" s="6">
        <v>1.9630000000000001</v>
      </c>
    </row>
    <row r="49" spans="1:6" ht="15">
      <c r="A49" s="2" t="s">
        <v>50</v>
      </c>
      <c r="B49" s="5">
        <v>4074303</v>
      </c>
      <c r="C49" s="6">
        <v>15.911376000000001</v>
      </c>
      <c r="D49" s="6">
        <v>9.0793920000000004</v>
      </c>
      <c r="E49" s="6">
        <v>2.1579999999999999</v>
      </c>
      <c r="F49" s="6">
        <v>0.21199999999999999</v>
      </c>
    </row>
    <row r="50" spans="1:6" ht="15">
      <c r="A50" s="2" t="s">
        <v>51</v>
      </c>
      <c r="B50" s="5">
        <v>4049266</v>
      </c>
      <c r="C50" s="6">
        <v>10.997106</v>
      </c>
      <c r="D50" s="6">
        <v>9.1842649999999999</v>
      </c>
      <c r="E50" s="6">
        <v>13.382999999999999</v>
      </c>
      <c r="F50" s="6">
        <v>5.2469999999999999</v>
      </c>
    </row>
    <row r="51" spans="1:6" ht="15">
      <c r="A51" s="2" t="s">
        <v>52</v>
      </c>
      <c r="B51" s="5">
        <v>4915629</v>
      </c>
      <c r="C51" s="6">
        <v>20.312109</v>
      </c>
      <c r="D51" s="6">
        <v>37.765256000000001</v>
      </c>
      <c r="E51" s="6">
        <v>4.915</v>
      </c>
      <c r="F51" s="6">
        <v>3.2869999999999999</v>
      </c>
    </row>
    <row r="52" spans="1:6" ht="15">
      <c r="A52" s="2" t="s">
        <v>53</v>
      </c>
      <c r="B52" s="5">
        <v>4165895</v>
      </c>
      <c r="C52" s="7" t="s">
        <v>19</v>
      </c>
      <c r="D52" s="6">
        <v>16.190476</v>
      </c>
      <c r="E52" s="6">
        <v>0.35099999999999998</v>
      </c>
      <c r="F52" s="6">
        <v>-3.3929999999999998</v>
      </c>
    </row>
    <row r="53" spans="1:6" ht="15">
      <c r="A53" s="2" t="s">
        <v>54</v>
      </c>
      <c r="B53" s="5">
        <v>4773175</v>
      </c>
      <c r="C53" s="7" t="s">
        <v>19</v>
      </c>
      <c r="D53" s="7" t="s">
        <v>15</v>
      </c>
      <c r="E53" s="7" t="s">
        <v>15</v>
      </c>
      <c r="F53" s="7" t="s">
        <v>15</v>
      </c>
    </row>
    <row r="54" spans="1:6" ht="15">
      <c r="A54" s="2" t="s">
        <v>55</v>
      </c>
      <c r="B54" s="5">
        <v>4280807</v>
      </c>
      <c r="C54" s="7" t="s">
        <v>19</v>
      </c>
      <c r="D54" s="7" t="s">
        <v>15</v>
      </c>
      <c r="E54" s="6">
        <v>-2.0299999999999998</v>
      </c>
      <c r="F54" s="6">
        <v>0.056000000000000001</v>
      </c>
    </row>
    <row r="55" spans="1:6" ht="15">
      <c r="A55" s="2" t="s">
        <v>56</v>
      </c>
      <c r="B55" s="5">
        <v>4987297</v>
      </c>
      <c r="C55" s="6">
        <v>41.192661000000001</v>
      </c>
      <c r="D55" s="6">
        <v>37.578083999999997</v>
      </c>
      <c r="E55" s="6">
        <v>1.6040000000000001</v>
      </c>
      <c r="F55" s="6">
        <v>6.4199999999999999</v>
      </c>
    </row>
    <row r="56" spans="1:6" ht="15">
      <c r="A56" s="2" t="s">
        <v>57</v>
      </c>
      <c r="B56" s="5">
        <v>4810958</v>
      </c>
      <c r="C56" s="6">
        <v>21.592025</v>
      </c>
      <c r="D56" s="6">
        <v>103.645008</v>
      </c>
      <c r="E56" s="6">
        <v>18.329000000000001</v>
      </c>
      <c r="F56" s="6">
        <v>3.855</v>
      </c>
    </row>
    <row r="57" spans="1:6" ht="15">
      <c r="A57" s="2" t="s">
        <v>58</v>
      </c>
      <c r="B57" s="5">
        <v>4812722</v>
      </c>
      <c r="C57" s="7" t="s">
        <v>19</v>
      </c>
      <c r="D57" s="6">
        <v>9.8737580000000005</v>
      </c>
      <c r="E57" s="6">
        <v>3.274</v>
      </c>
      <c r="F57" s="6">
        <v>-5.2329999999999997</v>
      </c>
    </row>
    <row r="58" spans="1:6" ht="15">
      <c r="A58" s="2" t="s">
        <v>59</v>
      </c>
      <c r="B58" s="5">
        <v>4992446</v>
      </c>
      <c r="C58" s="6">
        <v>11.767956</v>
      </c>
      <c r="D58" s="6">
        <v>18.965516999999998</v>
      </c>
      <c r="E58" s="6">
        <v>2.669</v>
      </c>
      <c r="F58" s="6">
        <v>0.874</v>
      </c>
    </row>
    <row r="59" spans="1:6" ht="15">
      <c r="A59" s="2" t="s">
        <v>60</v>
      </c>
      <c r="B59" s="5">
        <v>4811203</v>
      </c>
      <c r="C59" s="6">
        <v>24.586192</v>
      </c>
      <c r="D59" s="7" t="s">
        <v>15</v>
      </c>
      <c r="E59" s="6">
        <v>2.0699999999999998</v>
      </c>
      <c r="F59" s="6">
        <v>5.0119999999999996</v>
      </c>
    </row>
    <row r="60" spans="1:6" ht="15">
      <c r="A60" s="2" t="s">
        <v>61</v>
      </c>
      <c r="B60" s="5">
        <v>4200274</v>
      </c>
      <c r="C60" s="6">
        <v>10.339744</v>
      </c>
      <c r="D60" s="6">
        <v>13.366168</v>
      </c>
      <c r="E60" s="6">
        <v>4.5250000000000004</v>
      </c>
      <c r="F60" s="6">
        <v>1.6419999999999999</v>
      </c>
    </row>
    <row r="61" spans="1:6" ht="15">
      <c r="A61" s="2" t="s">
        <v>62</v>
      </c>
      <c r="B61" s="5">
        <v>4136907</v>
      </c>
      <c r="C61" s="6">
        <v>4.2395529999999999</v>
      </c>
      <c r="D61" s="6">
        <v>23.882576</v>
      </c>
      <c r="E61" s="6">
        <v>87.168000000000006</v>
      </c>
      <c r="F61" s="6">
        <v>9.1479999999999997</v>
      </c>
    </row>
    <row r="62" spans="1:6" ht="15">
      <c r="A62" s="2" t="s">
        <v>63</v>
      </c>
      <c r="B62" s="5">
        <v>4280078</v>
      </c>
      <c r="C62" s="6">
        <v>13.257576</v>
      </c>
      <c r="D62" s="6">
        <v>14.666667</v>
      </c>
      <c r="E62" s="6">
        <v>2.2429999999999999</v>
      </c>
      <c r="F62" s="6">
        <v>0.77700000000000002</v>
      </c>
    </row>
    <row r="63" spans="1:6" ht="15">
      <c r="A63" s="2" t="s">
        <v>64</v>
      </c>
      <c r="B63" s="5">
        <v>4439968</v>
      </c>
      <c r="C63" s="6">
        <v>6.7380269999999998</v>
      </c>
      <c r="D63" s="6">
        <v>37.878788</v>
      </c>
      <c r="E63" s="6">
        <v>1.2230000000000001</v>
      </c>
      <c r="F63" s="6">
        <v>12.042</v>
      </c>
    </row>
    <row r="64" spans="1:6" ht="15">
      <c r="A64" s="2" t="s">
        <v>65</v>
      </c>
      <c r="B64" s="5">
        <v>4059899</v>
      </c>
      <c r="C64" s="6">
        <v>10.496596</v>
      </c>
      <c r="D64" s="7" t="s">
        <v>15</v>
      </c>
      <c r="E64" s="6">
        <v>11.127000000000001</v>
      </c>
      <c r="F64" s="6">
        <v>7.1470000000000002</v>
      </c>
    </row>
    <row r="65" spans="1:6" ht="15">
      <c r="A65" s="2" t="s">
        <v>66</v>
      </c>
      <c r="B65" s="5">
        <v>4350028</v>
      </c>
      <c r="C65" s="6">
        <v>2.8447460000000002</v>
      </c>
      <c r="D65" s="6">
        <v>31.844581000000002</v>
      </c>
      <c r="E65" s="6">
        <v>3.2629999999999999</v>
      </c>
      <c r="F65" s="6">
        <v>4.6790000000000003</v>
      </c>
    </row>
    <row r="66" spans="1:6" ht="15">
      <c r="A66" s="2" t="s">
        <v>67</v>
      </c>
      <c r="B66" s="5">
        <v>103619</v>
      </c>
      <c r="C66" s="6">
        <v>58.518129000000002</v>
      </c>
      <c r="D66" s="6">
        <v>15.37622</v>
      </c>
      <c r="E66" s="6">
        <v>13.645</v>
      </c>
      <c r="F66" s="6">
        <v>19.84</v>
      </c>
    </row>
    <row r="67" spans="1:6" ht="15">
      <c r="A67" s="2" t="s">
        <v>68</v>
      </c>
      <c r="B67" s="5">
        <v>4145136</v>
      </c>
      <c r="C67" s="6">
        <v>8.7773719999999997</v>
      </c>
      <c r="D67" s="6">
        <v>8.7919169999999998</v>
      </c>
      <c r="E67" s="6">
        <v>450.50400000000002</v>
      </c>
      <c r="F67" s="6">
        <v>131.64500000000001</v>
      </c>
    </row>
    <row r="68" spans="1:6" ht="15">
      <c r="A68" s="2" t="s">
        <v>69</v>
      </c>
      <c r="B68" s="5">
        <v>4554409</v>
      </c>
      <c r="C68" s="6">
        <v>1.658452</v>
      </c>
      <c r="D68" s="6">
        <v>46.612217000000001</v>
      </c>
      <c r="E68" s="6">
        <v>12.77</v>
      </c>
      <c r="F68" s="6">
        <v>2.0750000000000002</v>
      </c>
    </row>
    <row r="69" spans="1:6" ht="15">
      <c r="A69" s="2" t="s">
        <v>70</v>
      </c>
      <c r="B69" s="5">
        <v>4161823</v>
      </c>
      <c r="C69" s="6">
        <v>36.838504</v>
      </c>
      <c r="D69" s="6">
        <v>35.745666999999997</v>
      </c>
      <c r="E69" s="6">
        <v>10.707000000000001</v>
      </c>
      <c r="F69" s="6">
        <v>15.073</v>
      </c>
    </row>
    <row r="70" spans="1:6" ht="15">
      <c r="A70" s="2" t="s">
        <v>71</v>
      </c>
      <c r="B70" s="5">
        <v>4207829</v>
      </c>
      <c r="C70" s="6">
        <v>133.455285</v>
      </c>
      <c r="D70" s="7" t="s">
        <v>15</v>
      </c>
      <c r="E70" s="6">
        <v>5.4029999999999996</v>
      </c>
      <c r="F70" s="6">
        <v>4.4109999999999996</v>
      </c>
    </row>
    <row r="71" spans="1:6" ht="15">
      <c r="A71" s="2" t="s">
        <v>72</v>
      </c>
      <c r="B71" s="5">
        <v>4085990</v>
      </c>
      <c r="C71" s="6">
        <v>11.818462</v>
      </c>
      <c r="D71" s="6">
        <v>17.777778000000001</v>
      </c>
      <c r="E71" s="6">
        <v>4.968</v>
      </c>
      <c r="F71" s="6">
        <v>2.9830000000000001</v>
      </c>
    </row>
    <row r="72" spans="1:6" ht="15">
      <c r="A72" s="2" t="s">
        <v>73</v>
      </c>
      <c r="B72" s="5">
        <v>1031113</v>
      </c>
      <c r="C72" s="6">
        <v>4.3911519999999999</v>
      </c>
      <c r="D72" s="6">
        <v>5.2791350000000001</v>
      </c>
      <c r="E72" s="6">
        <v>4.7679999999999998</v>
      </c>
      <c r="F72" s="6">
        <v>2.2269999999999999</v>
      </c>
    </row>
    <row r="73" spans="1:6" ht="15">
      <c r="A73" s="2" t="s">
        <v>74</v>
      </c>
      <c r="B73" s="5">
        <v>4992894</v>
      </c>
      <c r="C73" s="6">
        <v>28.854167</v>
      </c>
      <c r="D73" s="6">
        <v>71.651083999999997</v>
      </c>
      <c r="E73" s="6">
        <v>4.3220000000000001</v>
      </c>
      <c r="F73" s="6">
        <v>0.70399999999999996</v>
      </c>
    </row>
    <row r="74" spans="1:6" ht="15">
      <c r="A74" s="2" t="s">
        <v>75</v>
      </c>
      <c r="B74" s="5">
        <v>4986931</v>
      </c>
      <c r="C74" s="6">
        <v>49.920509000000003</v>
      </c>
      <c r="D74" s="7" t="s">
        <v>15</v>
      </c>
      <c r="E74" s="6">
        <v>2.5699999999999998</v>
      </c>
      <c r="F74" s="7" t="s">
        <v>15</v>
      </c>
    </row>
    <row r="75" spans="1:6" ht="15">
      <c r="A75" s="2" t="s">
        <v>76</v>
      </c>
      <c r="B75" s="5">
        <v>102719</v>
      </c>
      <c r="C75" s="6">
        <v>17.476744</v>
      </c>
      <c r="D75" s="6">
        <v>16.666665999999999</v>
      </c>
      <c r="E75" s="6">
        <v>11.247</v>
      </c>
      <c r="F75" s="6">
        <v>24.018999999999998</v>
      </c>
    </row>
    <row r="76" spans="1:6" ht="15">
      <c r="A76" s="2" t="s">
        <v>77</v>
      </c>
      <c r="B76" s="5">
        <v>4271957</v>
      </c>
      <c r="C76" s="6">
        <v>16.506969000000002</v>
      </c>
      <c r="D76" s="7" t="s">
        <v>19</v>
      </c>
      <c r="E76" s="6">
        <v>2.5649999999999999</v>
      </c>
      <c r="F76" s="6">
        <v>5.048</v>
      </c>
    </row>
    <row r="77" spans="1:6" ht="15">
      <c r="A77" s="2" t="s">
        <v>78</v>
      </c>
      <c r="B77" s="5">
        <v>4987623</v>
      </c>
      <c r="C77" s="6">
        <v>26.222439999999999</v>
      </c>
      <c r="D77" s="6">
        <v>35.067872999999999</v>
      </c>
      <c r="E77" s="6">
        <v>20.007000000000001</v>
      </c>
      <c r="F77" s="6">
        <v>9.8279999999999994</v>
      </c>
    </row>
    <row r="78" spans="1:6" ht="15">
      <c r="A78" s="2" t="s">
        <v>79</v>
      </c>
      <c r="B78" s="5">
        <v>4112861</v>
      </c>
      <c r="C78" s="6">
        <v>13.436935</v>
      </c>
      <c r="D78" s="6">
        <v>31.819887000000001</v>
      </c>
      <c r="E78" s="6">
        <v>2.5609999999999999</v>
      </c>
      <c r="F78" s="6">
        <v>2.153</v>
      </c>
    </row>
    <row r="79" spans="1:6" ht="15">
      <c r="A79" s="2" t="s">
        <v>80</v>
      </c>
      <c r="B79" s="5">
        <v>4993228</v>
      </c>
      <c r="C79" s="6">
        <v>31.739129999999999</v>
      </c>
      <c r="D79" s="7" t="s">
        <v>15</v>
      </c>
      <c r="E79" s="6">
        <v>-0.437</v>
      </c>
      <c r="F79" s="6">
        <v>0.14199999999999999</v>
      </c>
    </row>
    <row r="80" spans="1:6" ht="15">
      <c r="A80" s="2" t="s">
        <v>81</v>
      </c>
      <c r="B80" s="5">
        <v>4909939</v>
      </c>
      <c r="C80" s="6">
        <v>18.738178000000001</v>
      </c>
      <c r="D80" s="7" t="s">
        <v>19</v>
      </c>
      <c r="E80" s="6">
        <v>6.5300000000000002</v>
      </c>
      <c r="F80" s="6">
        <v>1.28</v>
      </c>
    </row>
    <row r="81" spans="1:6" ht="15">
      <c r="A81" s="2" t="s">
        <v>82</v>
      </c>
      <c r="B81" s="5">
        <v>4066183</v>
      </c>
      <c r="C81" s="6">
        <v>11.511950000000001</v>
      </c>
      <c r="D81" s="7" t="s">
        <v>15</v>
      </c>
      <c r="E81" s="6">
        <v>59.996000000000002</v>
      </c>
      <c r="F81" s="6">
        <v>29.167999999999999</v>
      </c>
    </row>
    <row r="82" spans="1:6" ht="15">
      <c r="A82" s="2" t="s">
        <v>83</v>
      </c>
      <c r="B82" s="5">
        <v>4176868</v>
      </c>
      <c r="C82" s="6">
        <v>11.916922</v>
      </c>
      <c r="D82" s="7" t="s">
        <v>15</v>
      </c>
      <c r="E82" s="6">
        <v>4.3819999999999997</v>
      </c>
      <c r="F82" s="6">
        <v>3.0640000000000001</v>
      </c>
    </row>
    <row r="83" spans="1:6" ht="15">
      <c r="A83" s="2" t="s">
        <v>84</v>
      </c>
      <c r="B83" s="5">
        <v>4993744</v>
      </c>
      <c r="C83" s="6">
        <v>2.9965169999999999</v>
      </c>
      <c r="D83" s="7" t="s">
        <v>15</v>
      </c>
      <c r="E83" s="6">
        <v>0.70899999999999996</v>
      </c>
      <c r="F83" s="6">
        <v>-1.9490000000000001</v>
      </c>
    </row>
    <row r="84" spans="1:6" ht="15">
      <c r="A84" s="2" t="s">
        <v>85</v>
      </c>
      <c r="B84" s="5">
        <v>4380961</v>
      </c>
      <c r="C84" s="6">
        <v>81.582600999999997</v>
      </c>
      <c r="D84" s="6">
        <v>38.844085999999997</v>
      </c>
      <c r="E84" s="6">
        <v>3.7050000000000001</v>
      </c>
      <c r="F84" s="6">
        <v>8.3819999999999997</v>
      </c>
    </row>
    <row r="85" spans="1:6" ht="15">
      <c r="A85" s="2" t="s">
        <v>86</v>
      </c>
      <c r="B85" s="5">
        <v>4264621</v>
      </c>
      <c r="C85" s="7" t="s">
        <v>19</v>
      </c>
      <c r="D85" s="7" t="s">
        <v>15</v>
      </c>
      <c r="E85" s="6">
        <v>1.0409999999999999</v>
      </c>
      <c r="F85" s="6">
        <v>-2.0139999999999998</v>
      </c>
    </row>
    <row r="86" spans="1:6" ht="15">
      <c r="A86" s="2" t="s">
        <v>87</v>
      </c>
      <c r="B86" s="5">
        <v>4990655</v>
      </c>
      <c r="C86" s="7" t="s">
        <v>19</v>
      </c>
      <c r="D86" s="7" t="s">
        <v>15</v>
      </c>
      <c r="E86" s="6">
        <v>1.9139999999999999</v>
      </c>
      <c r="F86" s="6">
        <v>2.0150000000000001</v>
      </c>
    </row>
    <row r="87" spans="1:6" ht="15">
      <c r="A87" s="2" t="s">
        <v>88</v>
      </c>
      <c r="B87" s="5">
        <v>105022</v>
      </c>
      <c r="C87" s="6">
        <v>4.0668899999999999</v>
      </c>
      <c r="D87" s="6">
        <v>22.128458999999999</v>
      </c>
      <c r="E87" s="6">
        <v>3.6840000000000002</v>
      </c>
      <c r="F87" s="6">
        <v>5.3319999999999999</v>
      </c>
    </row>
    <row r="88" spans="1:6" ht="15">
      <c r="A88" s="2" t="s">
        <v>89</v>
      </c>
      <c r="B88" s="5">
        <v>4143422</v>
      </c>
      <c r="C88" s="6">
        <v>12.631027</v>
      </c>
      <c r="D88" s="6">
        <v>11.521680999999999</v>
      </c>
      <c r="E88" s="6">
        <v>33.591000000000001</v>
      </c>
      <c r="F88" s="6">
        <v>34.280000000000001</v>
      </c>
    </row>
    <row r="89" spans="1:6" ht="15">
      <c r="A89" s="2" t="s">
        <v>90</v>
      </c>
      <c r="B89" s="5">
        <v>4911266</v>
      </c>
      <c r="C89" s="6">
        <v>24.675059999999998</v>
      </c>
      <c r="D89" s="6">
        <v>27.933935999999999</v>
      </c>
      <c r="E89" s="6">
        <v>6.1260000000000003</v>
      </c>
      <c r="F89" s="6">
        <v>3.6619999999999999</v>
      </c>
    </row>
    <row r="90" spans="1:6" ht="15">
      <c r="A90" s="2" t="s">
        <v>91</v>
      </c>
      <c r="B90" s="5">
        <v>4811795</v>
      </c>
      <c r="C90" s="6">
        <v>19.452684999999999</v>
      </c>
      <c r="D90" s="6">
        <v>29.084157999999999</v>
      </c>
      <c r="E90" s="6">
        <v>3.371</v>
      </c>
      <c r="F90" s="6">
        <v>2.383</v>
      </c>
    </row>
    <row r="91" spans="1:6" ht="15">
      <c r="A91" s="2" t="s">
        <v>92</v>
      </c>
      <c r="B91" s="5">
        <v>4080680</v>
      </c>
      <c r="C91" s="6">
        <v>38.939891000000003</v>
      </c>
      <c r="D91" s="7" t="s">
        <v>19</v>
      </c>
      <c r="E91" s="6">
        <v>11.314</v>
      </c>
      <c r="F91" s="6">
        <v>-19.736999999999998</v>
      </c>
    </row>
    <row r="92" spans="1:6" ht="15">
      <c r="A92" s="2" t="s">
        <v>93</v>
      </c>
      <c r="B92" s="5">
        <v>4068867</v>
      </c>
      <c r="C92" s="6">
        <v>22.027585999999999</v>
      </c>
      <c r="D92" s="6">
        <v>17.198740999999998</v>
      </c>
      <c r="E92" s="6">
        <v>6.5529999999999999</v>
      </c>
      <c r="F92" s="6">
        <v>4.9000000000000004</v>
      </c>
    </row>
    <row r="93" spans="1:6" ht="15">
      <c r="A93" s="2" t="s">
        <v>94</v>
      </c>
      <c r="B93" s="5">
        <v>4912163</v>
      </c>
      <c r="C93" s="6">
        <v>21.937397000000001</v>
      </c>
      <c r="D93" s="6">
        <v>28.669920000000001</v>
      </c>
      <c r="E93" s="6">
        <v>6.1550000000000002</v>
      </c>
      <c r="F93" s="6">
        <v>11.702</v>
      </c>
    </row>
    <row r="94" spans="1:6" ht="15">
      <c r="A94" s="2" t="s">
        <v>95</v>
      </c>
      <c r="B94" s="5">
        <v>4517529</v>
      </c>
      <c r="C94" s="6">
        <v>80.539354000000003</v>
      </c>
      <c r="D94" s="7" t="s">
        <v>15</v>
      </c>
      <c r="E94" s="6">
        <v>0.0040000000000000001</v>
      </c>
      <c r="F94" s="6">
        <v>1.038</v>
      </c>
    </row>
    <row r="95" spans="1:6" ht="15">
      <c r="A95" s="2" t="s">
        <v>96</v>
      </c>
      <c r="B95" s="5">
        <v>4303351</v>
      </c>
      <c r="C95" s="6">
        <v>9.5946680000000004</v>
      </c>
      <c r="D95" s="7" t="s">
        <v>15</v>
      </c>
      <c r="E95" s="6">
        <v>1.8069999999999999</v>
      </c>
      <c r="F95" s="6">
        <v>-46.801000000000002</v>
      </c>
    </row>
    <row r="96" spans="1:6" ht="15">
      <c r="A96" s="2" t="s">
        <v>97</v>
      </c>
      <c r="B96" s="5">
        <v>4554407</v>
      </c>
      <c r="C96" s="6">
        <v>8.7251809999999992</v>
      </c>
      <c r="D96" s="7" t="s">
        <v>15</v>
      </c>
      <c r="E96" s="6">
        <v>5.7759999999999998</v>
      </c>
      <c r="F96" s="6">
        <v>6.0469999999999997</v>
      </c>
    </row>
    <row r="97" spans="1:6" ht="15">
      <c r="A97" s="2" t="s">
        <v>98</v>
      </c>
      <c r="B97" s="5">
        <v>4044522</v>
      </c>
      <c r="C97" s="7" t="s">
        <v>19</v>
      </c>
      <c r="D97" s="6">
        <v>5.3904949999999996</v>
      </c>
      <c r="E97" s="6">
        <v>-6.1399999999999997</v>
      </c>
      <c r="F97" s="6">
        <v>23.084</v>
      </c>
    </row>
    <row r="98" spans="1:6" ht="15">
      <c r="A98" s="2" t="s">
        <v>99</v>
      </c>
      <c r="B98" s="5">
        <v>4984138</v>
      </c>
      <c r="C98" s="6">
        <v>10.573995999999999</v>
      </c>
      <c r="D98" s="7" t="s">
        <v>15</v>
      </c>
      <c r="E98" s="6">
        <v>8.2300000000000004</v>
      </c>
      <c r="F98" s="6">
        <v>21.222000000000001</v>
      </c>
    </row>
    <row r="99" spans="1:6" ht="15">
      <c r="A99" s="2" t="s">
        <v>100</v>
      </c>
      <c r="B99" s="5">
        <v>4237911</v>
      </c>
      <c r="C99" s="6">
        <v>34.022727000000003</v>
      </c>
      <c r="D99" s="6">
        <v>21.978024000000001</v>
      </c>
      <c r="E99" s="6">
        <v>0.65700000000000003</v>
      </c>
      <c r="F99" s="6">
        <v>2.3220000000000001</v>
      </c>
    </row>
    <row r="100" spans="1:6" ht="15">
      <c r="A100" s="2" t="s">
        <v>101</v>
      </c>
      <c r="B100" s="5">
        <v>100201</v>
      </c>
      <c r="C100" s="6">
        <v>14.086022</v>
      </c>
      <c r="D100" s="6">
        <v>11.229067000000001</v>
      </c>
      <c r="E100" s="6">
        <v>34.017000000000003</v>
      </c>
      <c r="F100" s="6">
        <v>18.006</v>
      </c>
    </row>
    <row r="101" spans="1:6" ht="15">
      <c r="A101" s="2" t="s">
        <v>102</v>
      </c>
      <c r="B101" s="5">
        <v>4994584</v>
      </c>
      <c r="C101" s="6">
        <v>12.679045</v>
      </c>
      <c r="D101" s="6">
        <v>17.197451999999998</v>
      </c>
      <c r="E101" s="6">
        <v>5.3959999999999999</v>
      </c>
      <c r="F101" s="6">
        <v>2.093</v>
      </c>
    </row>
    <row r="102" spans="1:6" ht="15">
      <c r="A102" s="2" t="s">
        <v>103</v>
      </c>
      <c r="B102" s="5">
        <v>4133514</v>
      </c>
      <c r="C102" s="6">
        <v>19.935483999999999</v>
      </c>
      <c r="D102" s="6">
        <v>31.777107999999998</v>
      </c>
      <c r="E102" s="6">
        <v>7.2469999999999999</v>
      </c>
      <c r="F102" s="6">
        <v>9.6549999999999994</v>
      </c>
    </row>
    <row r="103" spans="1:6" ht="15">
      <c r="A103" s="2" t="s">
        <v>104</v>
      </c>
      <c r="B103" s="5">
        <v>4996499</v>
      </c>
      <c r="C103" s="7" t="s">
        <v>19</v>
      </c>
      <c r="D103" s="6">
        <v>10.354873</v>
      </c>
      <c r="E103" s="6">
        <v>0.753</v>
      </c>
      <c r="F103" s="6">
        <v>1.9430000000000001</v>
      </c>
    </row>
    <row r="104" spans="1:6" ht="15">
      <c r="A104" s="2" t="s">
        <v>105</v>
      </c>
      <c r="B104" s="5">
        <v>4408847</v>
      </c>
      <c r="C104" s="6">
        <v>13.58844</v>
      </c>
      <c r="D104" s="6">
        <v>42.838329000000002</v>
      </c>
      <c r="E104" s="6">
        <v>15.246</v>
      </c>
      <c r="F104" s="6">
        <v>3.0979999999999999</v>
      </c>
    </row>
    <row r="105" spans="1:6" ht="15">
      <c r="A105" s="2" t="s">
        <v>106</v>
      </c>
      <c r="B105" s="5">
        <v>4427682</v>
      </c>
      <c r="C105" s="6">
        <v>7.4103120000000002</v>
      </c>
      <c r="D105" s="7" t="s">
        <v>15</v>
      </c>
      <c r="E105" s="6">
        <v>8.7940000000000005</v>
      </c>
      <c r="F105" s="6">
        <v>1.181</v>
      </c>
    </row>
    <row r="106" spans="1:6" ht="15">
      <c r="A106" s="2" t="s">
        <v>107</v>
      </c>
      <c r="B106" s="5">
        <v>4073779</v>
      </c>
      <c r="C106" s="6">
        <v>10.472340000000001</v>
      </c>
      <c r="D106" s="6">
        <v>16.222828</v>
      </c>
      <c r="E106" s="6">
        <v>3.6070000000000002</v>
      </c>
      <c r="F106" s="6">
        <v>3.7570000000000001</v>
      </c>
    </row>
    <row r="107" spans="1:6" ht="15">
      <c r="A107" s="2" t="s">
        <v>108</v>
      </c>
      <c r="B107" s="5">
        <v>4994083</v>
      </c>
      <c r="C107" s="6">
        <v>12.348837</v>
      </c>
      <c r="D107" s="6">
        <v>19.163437999999999</v>
      </c>
      <c r="E107" s="6">
        <v>3.0409999999999999</v>
      </c>
      <c r="F107" s="6">
        <v>8.1829999999999998</v>
      </c>
    </row>
    <row r="108" spans="1:6" ht="15">
      <c r="A108" s="2" t="s">
        <v>109</v>
      </c>
      <c r="B108" s="5">
        <v>4157507</v>
      </c>
      <c r="C108" s="7" t="s">
        <v>19</v>
      </c>
      <c r="D108" s="7" t="s">
        <v>15</v>
      </c>
      <c r="E108" s="6">
        <v>-5.4669999999999996</v>
      </c>
      <c r="F108" s="6">
        <v>7.9249999999999998</v>
      </c>
    </row>
    <row r="109" spans="1:6" ht="15">
      <c r="A109" s="2" t="s">
        <v>110</v>
      </c>
      <c r="B109" s="5">
        <v>4157496</v>
      </c>
      <c r="C109" s="6">
        <v>1.527109</v>
      </c>
      <c r="D109" s="7" t="s">
        <v>15</v>
      </c>
      <c r="E109" s="6">
        <v>-1.708</v>
      </c>
      <c r="F109" s="6">
        <v>1.597</v>
      </c>
    </row>
    <row r="110" spans="1:6" ht="15">
      <c r="A110" s="2" t="s">
        <v>111</v>
      </c>
      <c r="B110" s="5">
        <v>4991897</v>
      </c>
      <c r="C110" s="6">
        <v>11.067367000000001</v>
      </c>
      <c r="D110" s="6">
        <v>14.223298</v>
      </c>
      <c r="E110" s="6">
        <v>5.399</v>
      </c>
      <c r="F110" s="6">
        <v>0.92900000000000005</v>
      </c>
    </row>
    <row r="111" spans="1:6" ht="15">
      <c r="A111" s="2" t="s">
        <v>112</v>
      </c>
      <c r="B111" s="5">
        <v>4054537</v>
      </c>
      <c r="C111" s="6">
        <v>10.865259</v>
      </c>
      <c r="D111" s="6">
        <v>13.722937</v>
      </c>
      <c r="E111" s="6">
        <v>11.505000000000001</v>
      </c>
      <c r="F111" s="6">
        <v>4.8680000000000003</v>
      </c>
    </row>
    <row r="112" spans="1:6" ht="15">
      <c r="A112" s="2" t="s">
        <v>113</v>
      </c>
      <c r="B112" s="5">
        <v>4914216</v>
      </c>
      <c r="C112" s="6">
        <v>7.4516640000000001</v>
      </c>
      <c r="D112" s="6">
        <v>7.65625</v>
      </c>
      <c r="E112" s="6">
        <v>3.2240000000000002</v>
      </c>
      <c r="F112" s="6">
        <v>1.466</v>
      </c>
    </row>
    <row r="113" spans="1:6" ht="15">
      <c r="A113" s="2" t="s">
        <v>114</v>
      </c>
      <c r="B113" s="5">
        <v>4069352</v>
      </c>
      <c r="C113" s="6">
        <v>22.151304</v>
      </c>
      <c r="D113" s="6">
        <v>36.576445</v>
      </c>
      <c r="E113" s="6">
        <v>3.528</v>
      </c>
      <c r="F113" s="6">
        <v>2.351</v>
      </c>
    </row>
    <row r="114" spans="1:6" ht="15">
      <c r="A114" s="2" t="s">
        <v>115</v>
      </c>
      <c r="B114" s="5">
        <v>103455</v>
      </c>
      <c r="C114" s="6">
        <v>16.699518999999999</v>
      </c>
      <c r="D114" s="6">
        <v>31.287334999999999</v>
      </c>
      <c r="E114" s="6">
        <v>9.0180000000000007</v>
      </c>
      <c r="F114" s="6">
        <v>8.9369999999999994</v>
      </c>
    </row>
    <row r="115" spans="1:6" ht="15">
      <c r="A115" s="2" t="s">
        <v>116</v>
      </c>
      <c r="B115" s="5">
        <v>4199027</v>
      </c>
      <c r="C115" s="6">
        <v>42.535344000000002</v>
      </c>
      <c r="D115" s="6">
        <v>77.417719000000005</v>
      </c>
      <c r="E115" s="6">
        <v>15.016</v>
      </c>
      <c r="F115" s="6">
        <v>7.6500000000000004</v>
      </c>
    </row>
    <row r="116" spans="1:6" ht="15">
      <c r="A116" s="2" t="s">
        <v>117</v>
      </c>
      <c r="B116" s="5">
        <v>4763043</v>
      </c>
      <c r="C116" s="6">
        <v>5.7156669999999998</v>
      </c>
      <c r="D116" s="7" t="s">
        <v>15</v>
      </c>
      <c r="E116" s="6">
        <v>1.7809999999999999</v>
      </c>
      <c r="F116" s="6">
        <v>4.2649999999999997</v>
      </c>
    </row>
    <row r="117" spans="1:6" ht="15">
      <c r="A117" s="2" t="s">
        <v>118</v>
      </c>
      <c r="B117" s="5">
        <v>4351931</v>
      </c>
      <c r="C117" s="6">
        <v>14.289198000000001</v>
      </c>
      <c r="D117" s="7" t="s">
        <v>19</v>
      </c>
      <c r="E117" s="6">
        <v>8.8049999999999997</v>
      </c>
      <c r="F117" s="7" t="s">
        <v>15</v>
      </c>
    </row>
    <row r="118" spans="1:6" ht="15">
      <c r="A118" s="2" t="s">
        <v>119</v>
      </c>
      <c r="B118" s="5">
        <v>4276690</v>
      </c>
      <c r="C118" s="6">
        <v>26.079201000000001</v>
      </c>
      <c r="D118" s="6">
        <v>49.581589999999998</v>
      </c>
      <c r="E118" s="6">
        <v>17.613</v>
      </c>
      <c r="F118" s="6">
        <v>6.234</v>
      </c>
    </row>
    <row r="119" spans="1:6" ht="15">
      <c r="A119" s="2" t="s">
        <v>120</v>
      </c>
      <c r="B119" s="5">
        <v>4351808</v>
      </c>
      <c r="C119" s="6">
        <v>2.0524209999999998</v>
      </c>
      <c r="D119" s="7" t="s">
        <v>15</v>
      </c>
      <c r="E119" s="6">
        <v>0.80700000000000005</v>
      </c>
      <c r="F119" s="6">
        <v>0.121</v>
      </c>
    </row>
    <row r="120" spans="1:6" ht="15">
      <c r="A120" s="2" t="s">
        <v>121</v>
      </c>
      <c r="B120" s="5">
        <v>4112343</v>
      </c>
      <c r="C120" s="7" t="s">
        <v>19</v>
      </c>
      <c r="D120" s="6">
        <v>10.666667</v>
      </c>
      <c r="E120" s="6">
        <v>-2.5819999999999999</v>
      </c>
      <c r="F120" s="6">
        <v>0.93300000000000005</v>
      </c>
    </row>
    <row r="121" spans="1:6" ht="15">
      <c r="A121" s="2" t="s">
        <v>122</v>
      </c>
      <c r="B121" s="5">
        <v>4046286</v>
      </c>
      <c r="C121" s="6">
        <v>30.950275999999999</v>
      </c>
      <c r="D121" s="6">
        <v>27.680042</v>
      </c>
      <c r="E121" s="6">
        <v>48.936999999999998</v>
      </c>
      <c r="F121" s="6">
        <v>18.359999999999999</v>
      </c>
    </row>
    <row r="122" spans="1:6" ht="15">
      <c r="A122" s="2" t="s">
        <v>123</v>
      </c>
      <c r="B122" s="5">
        <v>4982485</v>
      </c>
      <c r="C122" s="6">
        <v>7.2833040000000002</v>
      </c>
      <c r="D122" s="6">
        <v>9.171875</v>
      </c>
      <c r="E122" s="6">
        <v>2.0939999999999999</v>
      </c>
      <c r="F122" s="6">
        <v>6.1840000000000002</v>
      </c>
    </row>
    <row r="123" spans="1:6" ht="15">
      <c r="A123" s="2" t="s">
        <v>124</v>
      </c>
      <c r="B123" s="5">
        <v>4219024</v>
      </c>
      <c r="C123" s="6">
        <v>27.075396999999999</v>
      </c>
      <c r="D123" s="6">
        <v>26.230796000000002</v>
      </c>
      <c r="E123" s="6">
        <v>10.215999999999999</v>
      </c>
      <c r="F123" s="6">
        <v>6.734</v>
      </c>
    </row>
    <row r="124" spans="1:6" ht="15">
      <c r="A124" s="2" t="s">
        <v>125</v>
      </c>
      <c r="B124" s="5">
        <v>4095638</v>
      </c>
      <c r="C124" s="6">
        <v>35.515006</v>
      </c>
      <c r="D124" s="6">
        <v>24.370504</v>
      </c>
      <c r="E124" s="6">
        <v>33.219999999999999</v>
      </c>
      <c r="F124" s="6">
        <v>13.882999999999999</v>
      </c>
    </row>
    <row r="125" spans="1:6" ht="15">
      <c r="A125" s="2" t="s">
        <v>126</v>
      </c>
      <c r="B125" s="5">
        <v>4048555</v>
      </c>
      <c r="C125" s="6">
        <v>4.5948339999999996</v>
      </c>
      <c r="D125" s="6">
        <v>7.6067470000000004</v>
      </c>
      <c r="E125" s="6">
        <v>9.3580000000000005</v>
      </c>
      <c r="F125" s="6">
        <v>4.8609999999999998</v>
      </c>
    </row>
    <row r="126" spans="1:6" ht="15">
      <c r="A126" s="2" t="s">
        <v>127</v>
      </c>
      <c r="B126" s="5">
        <v>4986671</v>
      </c>
      <c r="C126" s="6">
        <v>9.6532350000000005</v>
      </c>
      <c r="D126" s="7" t="s">
        <v>19</v>
      </c>
      <c r="E126" s="6">
        <v>4.6769999999999996</v>
      </c>
      <c r="F126" s="6">
        <v>13.65</v>
      </c>
    </row>
    <row r="127" spans="1:6" ht="15">
      <c r="A127" s="2" t="s">
        <v>128</v>
      </c>
      <c r="B127" s="5">
        <v>4220837</v>
      </c>
      <c r="C127" s="6">
        <v>15.666667</v>
      </c>
      <c r="D127" s="6">
        <v>11.236558</v>
      </c>
      <c r="E127" s="6">
        <v>4.8970000000000002</v>
      </c>
      <c r="F127" s="6">
        <v>2.089</v>
      </c>
    </row>
    <row r="128" spans="1:6" ht="15">
      <c r="A128" s="2" t="s">
        <v>129</v>
      </c>
      <c r="B128" s="5">
        <v>4209632</v>
      </c>
      <c r="C128" s="7" t="s">
        <v>19</v>
      </c>
      <c r="D128" s="6">
        <v>32.825203000000002</v>
      </c>
      <c r="E128" s="6">
        <v>8.109</v>
      </c>
      <c r="F128" s="6">
        <v>4.54</v>
      </c>
    </row>
    <row r="129" spans="1:6" ht="15">
      <c r="A129" s="2" t="s">
        <v>130</v>
      </c>
      <c r="B129" s="5">
        <v>4565245</v>
      </c>
      <c r="C129" s="6">
        <v>16.625205000000001</v>
      </c>
      <c r="D129" s="6">
        <v>22.756409999999999</v>
      </c>
      <c r="E129" s="6">
        <v>8.5609999999999999</v>
      </c>
      <c r="F129" s="6">
        <v>5.5540000000000003</v>
      </c>
    </row>
    <row r="130" spans="1:6" ht="15">
      <c r="A130" s="2" t="s">
        <v>131</v>
      </c>
      <c r="B130" s="5">
        <v>4970563</v>
      </c>
      <c r="C130" s="6">
        <v>8.2556589999999996</v>
      </c>
      <c r="D130" s="7" t="s">
        <v>15</v>
      </c>
      <c r="E130" s="6">
        <v>13.766</v>
      </c>
      <c r="F130" s="7" t="s">
        <v>15</v>
      </c>
    </row>
    <row r="131" spans="1:6" ht="15">
      <c r="A131" s="2" t="s">
        <v>132</v>
      </c>
      <c r="B131" s="5">
        <v>4019364</v>
      </c>
      <c r="C131" s="6">
        <v>54.871794999999999</v>
      </c>
      <c r="D131" s="6">
        <v>14.645522</v>
      </c>
      <c r="E131" s="6">
        <v>-13.31</v>
      </c>
      <c r="F131" s="6">
        <v>2.9870000000000001</v>
      </c>
    </row>
    <row r="132" spans="1:6" ht="15">
      <c r="A132" s="2" t="s">
        <v>133</v>
      </c>
      <c r="B132" s="5">
        <v>4143428</v>
      </c>
      <c r="C132" s="6">
        <v>31.134021000000001</v>
      </c>
      <c r="D132" s="6">
        <v>94.320751000000001</v>
      </c>
      <c r="E132" s="6">
        <v>5.6589999999999998</v>
      </c>
      <c r="F132" s="6">
        <v>1.0469999999999999</v>
      </c>
    </row>
    <row r="133" spans="1:6" ht="15">
      <c r="A133" s="2" t="s">
        <v>134</v>
      </c>
      <c r="B133" s="5">
        <v>4004236</v>
      </c>
      <c r="C133" s="6">
        <v>33.690401999999999</v>
      </c>
      <c r="D133" s="6">
        <v>27.388995999999999</v>
      </c>
      <c r="E133" s="6">
        <v>9.8989999999999991</v>
      </c>
      <c r="F133" s="6">
        <v>6.4379999999999997</v>
      </c>
    </row>
    <row r="134" spans="1:6" ht="15">
      <c r="A134" s="2" t="s">
        <v>135</v>
      </c>
      <c r="B134" s="5">
        <v>4182587</v>
      </c>
      <c r="C134" s="6">
        <v>28.670812999999999</v>
      </c>
      <c r="D134" s="6">
        <v>28.932131999999999</v>
      </c>
      <c r="E134" s="6">
        <v>31.826000000000001</v>
      </c>
      <c r="F134" s="6">
        <v>20.370000000000001</v>
      </c>
    </row>
    <row r="135" spans="1:6" ht="15">
      <c r="A135" s="2" t="s">
        <v>136</v>
      </c>
      <c r="B135" s="5">
        <v>4010841</v>
      </c>
      <c r="C135" s="6">
        <v>4.8355100000000002</v>
      </c>
      <c r="D135" s="6">
        <v>20.430757</v>
      </c>
      <c r="E135" s="6">
        <v>16.619</v>
      </c>
      <c r="F135" s="6">
        <v>17.236000000000001</v>
      </c>
    </row>
    <row r="136" spans="1:6" ht="15">
      <c r="A136" s="2" t="s">
        <v>137</v>
      </c>
      <c r="B136" s="5">
        <v>4979831</v>
      </c>
      <c r="C136" s="6">
        <v>7.3943909999999997</v>
      </c>
      <c r="D136" s="6">
        <v>6.1748539999999998</v>
      </c>
      <c r="E136" s="6">
        <v>5.8049999999999997</v>
      </c>
      <c r="F136" s="7" t="s">
        <v>15</v>
      </c>
    </row>
    <row r="137" spans="1:6" ht="15">
      <c r="A137" s="2" t="s">
        <v>138</v>
      </c>
      <c r="B137" s="5">
        <v>4041363</v>
      </c>
      <c r="C137" s="6">
        <v>34.609121000000002</v>
      </c>
      <c r="D137" s="6">
        <v>29.583333</v>
      </c>
      <c r="E137" s="6">
        <v>17.021999999999998</v>
      </c>
      <c r="F137" s="6">
        <v>61.548000000000002</v>
      </c>
    </row>
    <row r="138" spans="1:6" ht="15">
      <c r="A138" s="2" t="s">
        <v>139</v>
      </c>
      <c r="B138" s="5">
        <v>4534354</v>
      </c>
      <c r="C138" s="6">
        <v>6.5064390000000003</v>
      </c>
      <c r="D138" s="6">
        <v>4.4007990000000001</v>
      </c>
      <c r="E138" s="6">
        <v>0.79200000000000004</v>
      </c>
      <c r="F138" s="6">
        <v>4.7859999999999996</v>
      </c>
    </row>
    <row r="139" spans="1:6" ht="15">
      <c r="A139" s="2" t="s">
        <v>140</v>
      </c>
      <c r="B139" s="5">
        <v>4001586</v>
      </c>
      <c r="C139" s="6">
        <v>17.013912999999999</v>
      </c>
      <c r="D139" s="6">
        <v>6.7041069999999996</v>
      </c>
      <c r="E139" s="6">
        <v>13.097</v>
      </c>
      <c r="F139" s="6">
        <v>5.5670000000000002</v>
      </c>
    </row>
    <row r="140" spans="1:6" ht="15">
      <c r="A140" s="2" t="s">
        <v>141</v>
      </c>
      <c r="B140" s="5">
        <v>7933986</v>
      </c>
      <c r="C140" s="7" t="s">
        <v>19</v>
      </c>
      <c r="D140" s="7" t="s">
        <v>15</v>
      </c>
      <c r="E140" s="6">
        <v>-1.6439999999999999</v>
      </c>
      <c r="F140" s="7" t="s">
        <v>15</v>
      </c>
    </row>
    <row r="141" spans="1:6" ht="15">
      <c r="A141" s="2" t="s">
        <v>142</v>
      </c>
      <c r="B141" s="5">
        <v>4255275</v>
      </c>
      <c r="C141" s="6">
        <v>18.195233000000002</v>
      </c>
      <c r="D141" s="6">
        <v>19.380455999999999</v>
      </c>
      <c r="E141" s="6">
        <v>18.637</v>
      </c>
      <c r="F141" s="6">
        <v>4.4500000000000002</v>
      </c>
    </row>
    <row r="142" spans="1:6" ht="15">
      <c r="A142" s="2" t="s">
        <v>143</v>
      </c>
      <c r="B142" s="5">
        <v>4011879</v>
      </c>
      <c r="C142" s="6">
        <v>8.8935479999999991</v>
      </c>
      <c r="D142" s="7" t="s">
        <v>15</v>
      </c>
      <c r="E142" s="6">
        <v>1.8520000000000001</v>
      </c>
      <c r="F142" s="6">
        <v>3.4910000000000001</v>
      </c>
    </row>
    <row r="143" spans="1:6" ht="15">
      <c r="A143" s="2" t="s">
        <v>144</v>
      </c>
      <c r="B143" s="5">
        <v>4912122</v>
      </c>
      <c r="C143" s="6">
        <v>21.808571000000001</v>
      </c>
      <c r="D143" s="7" t="s">
        <v>19</v>
      </c>
      <c r="E143" s="6">
        <v>2.4750000000000001</v>
      </c>
      <c r="F143" s="6">
        <v>-1.7869999999999999</v>
      </c>
    </row>
    <row r="144" spans="1:6" ht="15">
      <c r="A144" s="2" t="s">
        <v>145</v>
      </c>
      <c r="B144" s="5">
        <v>4062496</v>
      </c>
      <c r="C144" s="6">
        <v>22.701946</v>
      </c>
      <c r="D144" s="6">
        <v>105.147059</v>
      </c>
      <c r="E144" s="6">
        <v>20.190000000000001</v>
      </c>
      <c r="F144" s="6">
        <v>19.462</v>
      </c>
    </row>
    <row r="145" spans="1:6" ht="15">
      <c r="A145" s="2" t="s">
        <v>146</v>
      </c>
      <c r="B145" s="5">
        <v>4916719</v>
      </c>
      <c r="C145" s="7" t="s">
        <v>19</v>
      </c>
      <c r="D145" s="6">
        <v>34.675443999999999</v>
      </c>
      <c r="E145" s="7" t="s">
        <v>19</v>
      </c>
      <c r="F145" s="6">
        <v>0.51100000000000001</v>
      </c>
    </row>
    <row r="146" spans="1:6" ht="15">
      <c r="A146" s="2" t="s">
        <v>147</v>
      </c>
      <c r="B146" s="5">
        <v>4070442</v>
      </c>
      <c r="C146" s="6">
        <v>41.915064000000001</v>
      </c>
      <c r="D146" s="6">
        <v>27.868852</v>
      </c>
      <c r="E146" s="6">
        <v>1.992</v>
      </c>
      <c r="F146" s="6">
        <v>2.016</v>
      </c>
    </row>
    <row r="147" spans="1:6" ht="15">
      <c r="A147" s="2" t="s">
        <v>148</v>
      </c>
      <c r="B147" s="5">
        <v>4157438</v>
      </c>
      <c r="C147" s="6">
        <v>13.214335999999999</v>
      </c>
      <c r="D147" s="6">
        <v>51.835985000000001</v>
      </c>
      <c r="E147" s="6">
        <v>7.5979999999999999</v>
      </c>
      <c r="F147" s="7" t="s">
        <v>15</v>
      </c>
    </row>
    <row r="148" spans="1:6" ht="15">
      <c r="A148" s="2" t="s">
        <v>149</v>
      </c>
      <c r="B148" s="5">
        <v>4102003</v>
      </c>
      <c r="C148" s="6">
        <v>35.034115</v>
      </c>
      <c r="D148" s="6">
        <v>14.545056000000001</v>
      </c>
      <c r="E148" s="6">
        <v>11.567</v>
      </c>
      <c r="F148" s="6">
        <v>10.507</v>
      </c>
    </row>
    <row r="149" spans="1:6" ht="15">
      <c r="A149" s="2" t="s">
        <v>150</v>
      </c>
      <c r="B149" s="5">
        <v>4054105</v>
      </c>
      <c r="C149" s="6">
        <v>14.620232</v>
      </c>
      <c r="D149" s="6">
        <v>34.967320000000001</v>
      </c>
      <c r="E149" s="6">
        <v>6.4320000000000004</v>
      </c>
      <c r="F149" s="6">
        <v>6.8940000000000001</v>
      </c>
    </row>
    <row r="150" spans="1:6" ht="15">
      <c r="A150" s="2" t="s">
        <v>151</v>
      </c>
      <c r="B150" s="5">
        <v>4165755</v>
      </c>
      <c r="C150" s="6">
        <v>15.773209</v>
      </c>
      <c r="D150" s="6">
        <v>24.753063000000001</v>
      </c>
      <c r="E150" s="6">
        <v>19.024000000000001</v>
      </c>
      <c r="F150" s="6">
        <v>30.158000000000001</v>
      </c>
    </row>
    <row r="151" spans="1:6" ht="15">
      <c r="A151" s="2" t="s">
        <v>152</v>
      </c>
      <c r="B151" s="5">
        <v>4160996</v>
      </c>
      <c r="C151" s="6">
        <v>18.645959000000001</v>
      </c>
      <c r="D151" s="6">
        <v>6.9105689999999997</v>
      </c>
      <c r="E151" s="6">
        <v>4.3970000000000002</v>
      </c>
      <c r="F151" s="6">
        <v>3.9169999999999998</v>
      </c>
    </row>
    <row r="152" spans="1:6" ht="15">
      <c r="A152" s="2" t="s">
        <v>153</v>
      </c>
      <c r="B152" s="5">
        <v>4967745</v>
      </c>
      <c r="C152" s="6">
        <v>5.46875</v>
      </c>
      <c r="D152" s="7" t="s">
        <v>19</v>
      </c>
      <c r="E152" s="6">
        <v>1.8049999999999999</v>
      </c>
      <c r="F152" s="6">
        <v>1.224</v>
      </c>
    </row>
    <row r="153" spans="1:6" ht="15">
      <c r="A153" s="2" t="s">
        <v>154</v>
      </c>
      <c r="B153" s="5">
        <v>4389031</v>
      </c>
      <c r="C153" s="6">
        <v>9.7428179999999998</v>
      </c>
      <c r="D153" s="7" t="s">
        <v>15</v>
      </c>
      <c r="E153" s="6">
        <v>5.5899999999999999</v>
      </c>
      <c r="F153" s="6">
        <v>13.791</v>
      </c>
    </row>
    <row r="154" spans="1:6" ht="15">
      <c r="A154" s="2" t="s">
        <v>155</v>
      </c>
      <c r="B154" s="5">
        <v>4207750</v>
      </c>
      <c r="C154" s="6">
        <v>17.959458999999999</v>
      </c>
      <c r="D154" s="6">
        <v>19.200212000000001</v>
      </c>
      <c r="E154" s="6">
        <v>3.4860000000000002</v>
      </c>
      <c r="F154" s="6">
        <v>5.3769999999999998</v>
      </c>
    </row>
    <row r="155" spans="1:6" ht="15">
      <c r="A155" s="2" t="s">
        <v>156</v>
      </c>
      <c r="B155" s="5">
        <v>4573359</v>
      </c>
      <c r="C155" s="7" t="s">
        <v>15</v>
      </c>
      <c r="D155" s="7" t="s">
        <v>15</v>
      </c>
      <c r="E155" s="7" t="s">
        <v>15</v>
      </c>
      <c r="F155" s="7" t="s">
        <v>15</v>
      </c>
    </row>
    <row r="156" spans="1:6" ht="15">
      <c r="A156" s="2" t="s">
        <v>157</v>
      </c>
      <c r="B156" s="5">
        <v>4994157</v>
      </c>
      <c r="C156" s="6">
        <v>12.183543999999999</v>
      </c>
      <c r="D156" s="6">
        <v>15.901733</v>
      </c>
      <c r="E156" s="6">
        <v>9.2159999999999993</v>
      </c>
      <c r="F156" s="6">
        <v>0.52400000000000002</v>
      </c>
    </row>
    <row r="157" spans="1:6" ht="15">
      <c r="A157" s="2" t="s">
        <v>158</v>
      </c>
      <c r="B157" s="5">
        <v>4007403</v>
      </c>
      <c r="C157" s="6">
        <v>17.237812000000002</v>
      </c>
      <c r="D157" s="6">
        <v>12.934028</v>
      </c>
      <c r="E157" s="6">
        <v>19.792999999999999</v>
      </c>
      <c r="F157" s="6">
        <v>6.7080000000000002</v>
      </c>
    </row>
    <row r="158" spans="1:6" ht="15">
      <c r="A158" s="2" t="s">
        <v>159</v>
      </c>
      <c r="B158" s="5">
        <v>4354366</v>
      </c>
      <c r="C158" s="6">
        <v>4.5269079999999997</v>
      </c>
      <c r="D158" s="6">
        <v>7.7917370000000004</v>
      </c>
      <c r="E158" s="6">
        <v>26.952000000000002</v>
      </c>
      <c r="F158" s="6">
        <v>5.4009999999999998</v>
      </c>
    </row>
    <row r="159" spans="1:6" ht="15">
      <c r="A159" s="2" t="s">
        <v>160</v>
      </c>
      <c r="B159" s="5">
        <v>4236752</v>
      </c>
      <c r="C159" s="6">
        <v>18.484397999999999</v>
      </c>
      <c r="D159" s="6">
        <v>49.239305000000002</v>
      </c>
      <c r="E159" s="6">
        <v>3.508</v>
      </c>
      <c r="F159" s="6">
        <v>0.747</v>
      </c>
    </row>
    <row r="160" spans="1:6" ht="15">
      <c r="A160" s="2" t="s">
        <v>161</v>
      </c>
      <c r="B160" s="5">
        <v>4609861</v>
      </c>
      <c r="C160" s="6">
        <v>16.273702</v>
      </c>
      <c r="D160" s="6">
        <v>33.237215999999997</v>
      </c>
      <c r="E160" s="6">
        <v>3.359</v>
      </c>
      <c r="F160" s="6">
        <v>3.9950000000000001</v>
      </c>
    </row>
    <row r="161" spans="1:6" ht="15">
      <c r="A161" s="2" t="s">
        <v>162</v>
      </c>
      <c r="B161" s="5">
        <v>4991518</v>
      </c>
      <c r="C161" s="6">
        <v>103.072289</v>
      </c>
      <c r="D161" s="6">
        <v>16.676217999999999</v>
      </c>
      <c r="E161" s="6">
        <v>6.9809999999999999</v>
      </c>
      <c r="F161" s="6">
        <v>3.5910000000000002</v>
      </c>
    </row>
    <row r="162" spans="1:6" ht="15">
      <c r="A162" s="2" t="s">
        <v>163</v>
      </c>
      <c r="B162" s="5">
        <v>103122</v>
      </c>
      <c r="C162" s="6">
        <v>67.700400999999999</v>
      </c>
      <c r="D162" s="6">
        <v>21.205356999999999</v>
      </c>
      <c r="E162" s="6">
        <v>-6.7400000000000002</v>
      </c>
      <c r="F162" s="6">
        <v>22.768000000000001</v>
      </c>
    </row>
    <row r="163" spans="1:6" ht="15">
      <c r="A163" s="2" t="s">
        <v>164</v>
      </c>
      <c r="B163" s="5">
        <v>4812438</v>
      </c>
      <c r="C163" s="6">
        <v>35.754958000000002</v>
      </c>
      <c r="D163" s="7" t="s">
        <v>15</v>
      </c>
      <c r="E163" s="6">
        <v>19.308</v>
      </c>
      <c r="F163" s="6">
        <v>18.855</v>
      </c>
    </row>
    <row r="164" spans="1:6" ht="15">
      <c r="A164" s="2" t="s">
        <v>165</v>
      </c>
      <c r="B164" s="5">
        <v>4984060</v>
      </c>
      <c r="C164" s="6">
        <v>27.861767</v>
      </c>
      <c r="D164" s="7" t="s">
        <v>15</v>
      </c>
      <c r="E164" s="6">
        <v>-9.1150000000000002</v>
      </c>
      <c r="F164" s="7" t="s">
        <v>15</v>
      </c>
    </row>
    <row r="165" spans="1:6" ht="15">
      <c r="A165" s="2" t="s">
        <v>166</v>
      </c>
      <c r="B165" s="5">
        <v>4004303</v>
      </c>
      <c r="C165" s="6">
        <v>32.543322000000003</v>
      </c>
      <c r="D165" s="6">
        <v>18.092105</v>
      </c>
      <c r="E165" s="6">
        <v>11.978999999999999</v>
      </c>
      <c r="F165" s="6">
        <v>6.1900000000000004</v>
      </c>
    </row>
    <row r="166" spans="1:6" ht="15">
      <c r="A166" s="2" t="s">
        <v>167</v>
      </c>
      <c r="B166" s="5">
        <v>4133211</v>
      </c>
      <c r="C166" s="6">
        <v>15.084211</v>
      </c>
      <c r="D166" s="6">
        <v>20.454545</v>
      </c>
      <c r="E166" s="6">
        <v>9.1699999999999999</v>
      </c>
      <c r="F166" s="6">
        <v>12.691000000000001</v>
      </c>
    </row>
    <row r="167" spans="1:6" ht="15">
      <c r="A167" s="2" t="s">
        <v>168</v>
      </c>
      <c r="B167" s="5">
        <v>4913043</v>
      </c>
      <c r="C167" s="6">
        <v>52.885305000000002</v>
      </c>
      <c r="D167" s="6">
        <v>36.197916999999997</v>
      </c>
      <c r="E167" s="6">
        <v>6.3230000000000004</v>
      </c>
      <c r="F167" s="6">
        <v>7.0739999999999998</v>
      </c>
    </row>
    <row r="168" spans="1:6" ht="15">
      <c r="A168" s="2" t="s">
        <v>169</v>
      </c>
      <c r="B168" s="5">
        <v>4054015</v>
      </c>
      <c r="C168" s="7" t="s">
        <v>19</v>
      </c>
      <c r="D168" s="6">
        <v>19.890872999999999</v>
      </c>
      <c r="E168" s="6">
        <v>-1.294</v>
      </c>
      <c r="F168" s="6">
        <v>9.6869999999999994</v>
      </c>
    </row>
    <row r="169" spans="1:6" ht="15">
      <c r="A169" s="2" t="s">
        <v>170</v>
      </c>
      <c r="B169" s="5">
        <v>4157456</v>
      </c>
      <c r="C169" s="6">
        <v>22.699619999999999</v>
      </c>
      <c r="D169" s="6">
        <v>20.382857000000001</v>
      </c>
      <c r="E169" s="6">
        <v>10.845000000000001</v>
      </c>
      <c r="F169" s="6">
        <v>47.076000000000001</v>
      </c>
    </row>
    <row r="170" spans="1:6" ht="15">
      <c r="A170" s="2" t="s">
        <v>171</v>
      </c>
      <c r="B170" s="5">
        <v>4912995</v>
      </c>
      <c r="C170" s="7" t="s">
        <v>19</v>
      </c>
      <c r="D170" s="6">
        <v>31.556038999999998</v>
      </c>
      <c r="E170" s="6">
        <v>-1.0700000000000001</v>
      </c>
      <c r="F170" s="6">
        <v>4.093</v>
      </c>
    </row>
    <row r="171" spans="1:6" ht="15">
      <c r="A171" s="2" t="s">
        <v>172</v>
      </c>
      <c r="B171" s="5">
        <v>4985380</v>
      </c>
      <c r="C171" s="6">
        <v>17.172681000000001</v>
      </c>
      <c r="D171" s="7" t="s">
        <v>19</v>
      </c>
      <c r="E171" s="6">
        <v>5.1870000000000003</v>
      </c>
      <c r="F171" s="6">
        <v>0.40600000000000003</v>
      </c>
    </row>
    <row r="172" spans="1:6" ht="15">
      <c r="A172" s="2" t="s">
        <v>173</v>
      </c>
      <c r="B172" s="5">
        <v>4231688</v>
      </c>
      <c r="C172" s="6">
        <v>14.637281</v>
      </c>
      <c r="D172" s="6">
        <v>28.086058999999999</v>
      </c>
      <c r="E172" s="6">
        <v>11.016999999999999</v>
      </c>
      <c r="F172" s="6">
        <v>13.217000000000001</v>
      </c>
    </row>
    <row r="173" spans="1:6" ht="15">
      <c r="A173" s="2" t="s">
        <v>174</v>
      </c>
      <c r="B173" s="5">
        <v>4914214</v>
      </c>
      <c r="C173" s="6">
        <v>17.214388</v>
      </c>
      <c r="D173" s="6">
        <v>6.6453569999999997</v>
      </c>
      <c r="E173" s="6">
        <v>3.3650000000000002</v>
      </c>
      <c r="F173" s="6">
        <v>3.9689999999999999</v>
      </c>
    </row>
    <row r="174" spans="1:6" ht="15">
      <c r="A174" s="2" t="s">
        <v>175</v>
      </c>
      <c r="B174" s="5">
        <v>4298555</v>
      </c>
      <c r="C174" s="6">
        <v>17.93749</v>
      </c>
      <c r="D174" s="7" t="s">
        <v>19</v>
      </c>
      <c r="E174" s="6">
        <v>3.8769999999999998</v>
      </c>
      <c r="F174" s="6">
        <v>5.4550000000000001</v>
      </c>
    </row>
    <row r="175" spans="1:6" ht="15">
      <c r="A175" s="2" t="s">
        <v>176</v>
      </c>
      <c r="B175" s="5">
        <v>4154741</v>
      </c>
      <c r="C175" s="6">
        <v>9.5199999999999996</v>
      </c>
      <c r="D175" s="6">
        <v>22.258275000000001</v>
      </c>
      <c r="E175" s="6">
        <v>1.48</v>
      </c>
      <c r="F175" s="6">
        <v>1.5149999999999999</v>
      </c>
    </row>
    <row r="176" spans="1:6" ht="15">
      <c r="A176" s="2" t="s">
        <v>177</v>
      </c>
      <c r="B176" s="5">
        <v>4171508</v>
      </c>
      <c r="C176" s="6">
        <v>36.710279999999997</v>
      </c>
      <c r="D176" s="6">
        <v>26.355139999999999</v>
      </c>
      <c r="E176" s="6">
        <v>6.6189999999999998</v>
      </c>
      <c r="F176" s="6">
        <v>11.380000000000001</v>
      </c>
    </row>
    <row r="177" spans="1:6" ht="15">
      <c r="A177" s="2" t="s">
        <v>178</v>
      </c>
      <c r="B177" s="5">
        <v>4023192</v>
      </c>
      <c r="C177" s="6">
        <v>15.296367</v>
      </c>
      <c r="D177" s="6">
        <v>8.2362289999999998</v>
      </c>
      <c r="E177" s="6">
        <v>15.763</v>
      </c>
      <c r="F177" s="6">
        <v>3.6459999999999999</v>
      </c>
    </row>
    <row r="178" spans="1:6" ht="15">
      <c r="A178" s="2" t="s">
        <v>179</v>
      </c>
      <c r="B178" s="5">
        <v>4916494</v>
      </c>
      <c r="C178" s="6">
        <v>29.884644999999999</v>
      </c>
      <c r="D178" s="6">
        <v>17.656621999999999</v>
      </c>
      <c r="E178" s="6">
        <v>2.335</v>
      </c>
      <c r="F178" s="6">
        <v>2.5129999999999999</v>
      </c>
    </row>
    <row r="179" spans="1:6" ht="15">
      <c r="A179" s="2" t="s">
        <v>180</v>
      </c>
      <c r="B179" s="5">
        <v>4540311</v>
      </c>
      <c r="C179" s="6">
        <v>16.704595000000001</v>
      </c>
      <c r="D179" s="6">
        <v>45.795641000000003</v>
      </c>
      <c r="E179" s="6">
        <v>5.0259999999999998</v>
      </c>
      <c r="F179" s="6">
        <v>4.5549999999999997</v>
      </c>
    </row>
    <row r="180" spans="1:6" ht="15">
      <c r="A180" s="2" t="s">
        <v>181</v>
      </c>
      <c r="B180" s="5">
        <v>4187119</v>
      </c>
      <c r="C180" s="6">
        <v>12.034965</v>
      </c>
      <c r="D180" s="6">
        <v>9.6705629999999996</v>
      </c>
      <c r="E180" s="6">
        <v>3.7090000000000001</v>
      </c>
      <c r="F180" s="6">
        <v>14.231</v>
      </c>
    </row>
    <row r="181" spans="1:6" ht="15">
      <c r="A181" s="2" t="s">
        <v>182</v>
      </c>
      <c r="B181" s="5">
        <v>4315667</v>
      </c>
      <c r="C181" s="6">
        <v>7.0807929999999999</v>
      </c>
      <c r="D181" s="6">
        <v>6.3972980000000002</v>
      </c>
      <c r="E181" s="6">
        <v>5.0330000000000004</v>
      </c>
      <c r="F181" s="6">
        <v>5.391</v>
      </c>
    </row>
    <row r="182" spans="1:6" ht="15">
      <c r="A182" s="2" t="s">
        <v>183</v>
      </c>
      <c r="B182" s="5">
        <v>6333299</v>
      </c>
      <c r="C182" s="7" t="s">
        <v>19</v>
      </c>
      <c r="D182" s="7" t="s">
        <v>19</v>
      </c>
      <c r="E182" s="6">
        <v>9.6980000000000004</v>
      </c>
      <c r="F182" s="6">
        <v>2.3109999999999999</v>
      </c>
    </row>
    <row r="183" spans="1:6" ht="15">
      <c r="A183" s="2" t="s">
        <v>184</v>
      </c>
      <c r="B183" s="5">
        <v>4273515</v>
      </c>
      <c r="C183" s="6">
        <v>0.20752699999999999</v>
      </c>
      <c r="D183" s="7" t="s">
        <v>15</v>
      </c>
      <c r="E183" s="6">
        <v>-13.734999999999999</v>
      </c>
      <c r="F183" s="6">
        <v>4.3799999999999999</v>
      </c>
    </row>
    <row r="184" spans="1:6" ht="15">
      <c r="A184" s="2" t="s">
        <v>185</v>
      </c>
      <c r="B184" s="5">
        <v>4165163</v>
      </c>
      <c r="C184" s="6">
        <v>8.0771809999999995</v>
      </c>
      <c r="D184" s="6">
        <v>24.053322999999999</v>
      </c>
      <c r="E184" s="6">
        <v>9.5180000000000007</v>
      </c>
      <c r="F184" s="6">
        <v>21.007999999999999</v>
      </c>
    </row>
    <row r="185" spans="1:6" ht="15">
      <c r="A185" s="2" t="s">
        <v>186</v>
      </c>
      <c r="B185" s="5">
        <v>4076524</v>
      </c>
      <c r="C185" s="6">
        <v>3.7819060000000002</v>
      </c>
      <c r="D185" s="6">
        <v>15.932396000000001</v>
      </c>
      <c r="E185" s="6">
        <v>5.1299999999999999</v>
      </c>
      <c r="F185" s="6">
        <v>3.0270000000000001</v>
      </c>
    </row>
    <row r="186" spans="1:6" ht="15">
      <c r="A186" s="2" t="s">
        <v>187</v>
      </c>
      <c r="B186" s="5">
        <v>6660464</v>
      </c>
      <c r="C186" s="6">
        <v>6.2222650000000002</v>
      </c>
      <c r="D186" s="7" t="s">
        <v>15</v>
      </c>
      <c r="E186" s="6">
        <v>3.2690000000000001</v>
      </c>
      <c r="F186" s="7" t="s">
        <v>15</v>
      </c>
    </row>
    <row r="187" spans="1:6" ht="15">
      <c r="A187" s="2" t="s">
        <v>188</v>
      </c>
      <c r="B187" s="5">
        <v>3005566</v>
      </c>
      <c r="C187" s="6">
        <v>36.910283</v>
      </c>
      <c r="D187" s="6">
        <v>43.895107000000003</v>
      </c>
      <c r="E187" s="6">
        <v>1.911</v>
      </c>
      <c r="F187" s="6">
        <v>3.2229999999999999</v>
      </c>
    </row>
    <row r="188" spans="1:6" ht="15">
      <c r="A188" s="2" t="s">
        <v>189</v>
      </c>
      <c r="B188" s="5">
        <v>4058144</v>
      </c>
      <c r="C188" s="6">
        <v>13.816072</v>
      </c>
      <c r="D188" s="6">
        <v>19.688645000000001</v>
      </c>
      <c r="E188" s="6">
        <v>2.202</v>
      </c>
      <c r="F188" s="6">
        <v>3.6150000000000002</v>
      </c>
    </row>
    <row r="189" spans="1:6" ht="15">
      <c r="A189" s="2" t="s">
        <v>190</v>
      </c>
      <c r="B189" s="5">
        <v>4773671</v>
      </c>
      <c r="C189" s="6">
        <v>5.4078489999999997</v>
      </c>
      <c r="D189" s="6">
        <v>18.950437000000001</v>
      </c>
      <c r="E189" s="6">
        <v>1.946</v>
      </c>
      <c r="F189" s="6">
        <v>106.61199999999999</v>
      </c>
    </row>
    <row r="190" spans="1:6" ht="15">
      <c r="A190" s="2" t="s">
        <v>191</v>
      </c>
      <c r="B190" s="5">
        <v>4121790</v>
      </c>
      <c r="C190" s="6">
        <v>5.7856040000000002</v>
      </c>
      <c r="D190" s="6">
        <v>11.000575</v>
      </c>
      <c r="E190" s="6">
        <v>7.915</v>
      </c>
      <c r="F190" s="6">
        <v>11.788</v>
      </c>
    </row>
    <row r="191" spans="1:6" ht="15">
      <c r="A191" s="2" t="s">
        <v>192</v>
      </c>
      <c r="B191" s="5">
        <v>4104836</v>
      </c>
      <c r="C191" s="6">
        <v>31.932668</v>
      </c>
      <c r="D191" s="6">
        <v>22.226531999999999</v>
      </c>
      <c r="E191" s="6">
        <v>18.033999999999999</v>
      </c>
      <c r="F191" s="6">
        <v>9.2520000000000007</v>
      </c>
    </row>
    <row r="192" spans="1:6" ht="15">
      <c r="A192" s="2" t="s">
        <v>193</v>
      </c>
      <c r="B192" s="5">
        <v>4575522</v>
      </c>
      <c r="C192" s="6">
        <v>1.0146630000000001</v>
      </c>
      <c r="D192" s="7" t="s">
        <v>15</v>
      </c>
      <c r="E192" s="6">
        <v>3.395</v>
      </c>
      <c r="F192" s="6">
        <v>2.2989999999999999</v>
      </c>
    </row>
    <row r="193" spans="1:6" ht="15">
      <c r="A193" s="2" t="s">
        <v>194</v>
      </c>
      <c r="B193" s="5">
        <v>4167238</v>
      </c>
      <c r="C193" s="6">
        <v>12.738095</v>
      </c>
      <c r="D193" s="7" t="s">
        <v>15</v>
      </c>
      <c r="E193" s="7" t="s">
        <v>15</v>
      </c>
      <c r="F193" s="6">
        <v>2.4300000000000002</v>
      </c>
    </row>
    <row r="194" spans="1:6" ht="15">
      <c r="A194" s="2" t="s">
        <v>195</v>
      </c>
      <c r="B194" s="5">
        <v>4264461</v>
      </c>
      <c r="C194" s="7" t="s">
        <v>19</v>
      </c>
      <c r="D194" s="7" t="s">
        <v>15</v>
      </c>
      <c r="E194" s="6">
        <v>-0.19</v>
      </c>
      <c r="F194" s="7" t="s">
        <v>15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dimension ref="A1:D5"/>
  <sheetViews>
    <sheetView workbookViewId="0" topLeftCell="A1"/>
  </sheetViews>
  <sheetFormatPr defaultRowHeight="15"/>
  <cols>
    <col min="1" max="1" width="26.8571428571429" customWidth="1"/>
  </cols>
  <sheetData>
    <row r="1" spans="1:4" ht="40" customHeight="1">
      <c r="A1" s="8"/>
      <c r="B1" s="8"/>
      <c r="C1" s="8"/>
      <c r="D1" s="8"/>
    </row>
    <row r="2" spans="1:1" ht="15"/>
    <row r="3" spans="1:1" ht="15">
      <c r="A3" s="9" t="s">
        <v>196</v>
      </c>
    </row>
    <row r="4" spans="1:1" ht="15">
      <c r="A4" s="9" t="s">
        <v>197</v>
      </c>
    </row>
    <row r="5" spans="1:1" ht="15">
      <c r="A5" s="2" t="s">
        <v>198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Screening Criteria</vt:lpstr>
    </vt:vector>
  </TitlesOfParts>
  <Template/>
  <Manager/>
  <Company>SoftArtisans, Inc.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SoftArtisans</cp:lastModifiedBy>
  <dcterms:modified xsi:type="dcterms:W3CDTF">2010-04-22T13:37:43Z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