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Otros\ayudantias\Estadistica I 02 2020\ayudantia_estadistica_ua\"/>
    </mc:Choice>
  </mc:AlternateContent>
  <xr:revisionPtr revIDLastSave="0" documentId="13_ncr:1_{7CF78767-A750-47F0-8343-F1B1BA52E409}" xr6:coauthVersionLast="45" xr6:coauthVersionMax="45" xr10:uidLastSave="{00000000-0000-0000-0000-000000000000}"/>
  <bookViews>
    <workbookView xWindow="-108" yWindow="-108" windowWidth="23256" windowHeight="12576" activeTab="1" xr2:uid="{BB3CC307-FFA4-4D8E-9E1A-308597BAD67B}"/>
  </bookViews>
  <sheets>
    <sheet name="datos mpg" sheetId="6" r:id="rId1"/>
    <sheet name="ecuación regresión" sheetId="1" r:id="rId2"/>
    <sheet name="herramienta regresión" sheetId="8" r:id="rId3"/>
  </sheets>
  <definedNames>
    <definedName name="DatosExternos_1" localSheetId="0" hidden="1">'datos mpg'!$A$1:$J$399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8" i="1"/>
  <c r="F9" i="1"/>
  <c r="F7" i="1"/>
  <c r="F6" i="1"/>
  <c r="F5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1CC0B-9E16-41E1-8881-7CD1DFC2FA71}" keepAlive="1" name="Consulta - mpg" description="Conexión a la consulta 'mpg' en el libro." type="5" refreshedVersion="6" background="1">
    <dbPr connection="Provider=Microsoft.Mashup.OleDb.1;Data Source=$Workbook$;Location=mpg;Extended Properties=&quot;&quot;" command="SELECT * FROM [mpg]"/>
  </connection>
  <connection id="2" xr16:uid="{2C1D6E7E-8797-46AB-A7B6-19AF043E693B}" keepAlive="1" name="Consulta - mpg (2)" description="Conexión a la consulta 'mpg (2)' en el libro." type="5" refreshedVersion="0" background="1">
    <dbPr connection="Provider=Microsoft.Mashup.OleDb.1;Data Source=$Workbook$;Location=&quot;mpg (2)&quot;;Extended Properties=&quot;&quot;" command="SELECT * FROM [mpg (2)]"/>
  </connection>
  <connection id="3" xr16:uid="{0334816A-B574-432F-840E-66ECBA07C679}" keepAlive="1" name="Consulta - mpg (3)" description="Conexión a la consulta 'mpg (3)' en el libro." type="5" refreshedVersion="6" background="1" saveData="1">
    <dbPr connection="Provider=Microsoft.Mashup.OleDb.1;Data Source=$Workbook$;Location=&quot;mpg (3)&quot;;Extended Properties=&quot;&quot;" command="SELECT * FROM [mpg (3)]"/>
  </connection>
</connections>
</file>

<file path=xl/sharedStrings.xml><?xml version="1.0" encoding="utf-8"?>
<sst xmlns="http://schemas.openxmlformats.org/spreadsheetml/2006/main" count="849" uniqueCount="354">
  <si>
    <t>Masa (X)</t>
  </si>
  <si>
    <t>Media X</t>
  </si>
  <si>
    <t>Media Y</t>
  </si>
  <si>
    <t>Column1</t>
  </si>
  <si>
    <t>mpg</t>
  </si>
  <si>
    <t>nro_cilindros</t>
  </si>
  <si>
    <t>desplazamiento</t>
  </si>
  <si>
    <t>caballos_fuerza</t>
  </si>
  <si>
    <t>masa</t>
  </si>
  <si>
    <t>aceleracion</t>
  </si>
  <si>
    <t>ano_modelo</t>
  </si>
  <si>
    <t>origen</t>
  </si>
  <si>
    <t>nombre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</si>
  <si>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</si>
  <si>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</si>
  <si>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</si>
  <si>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</si>
  <si>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</si>
  <si>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</si>
  <si>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</si>
  <si>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</si>
  <si>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</si>
  <si>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</si>
  <si>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</si>
  <si>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</si>
  <si>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</si>
  <si>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</si>
  <si>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</si>
  <si>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japan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</si>
  <si>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</si>
  <si>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</si>
  <si>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</si>
  <si>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</si>
  <si>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</si>
  <si>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</si>
  <si>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</si>
  <si>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</si>
  <si>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</si>
  <si>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</si>
  <si>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</si>
  <si>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</si>
  <si>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</si>
  <si>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</si>
  <si>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</si>
  <si>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</si>
  <si>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</si>
  <si>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</si>
  <si>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</si>
  <si>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</si>
  <si>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</si>
  <si>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</si>
  <si>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</si>
  <si>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</si>
  <si>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</si>
  <si>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</si>
  <si>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</si>
  <si>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</si>
  <si>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</si>
  <si>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</si>
  <si>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</si>
  <si>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</si>
  <si>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</si>
  <si>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</si>
  <si>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</si>
  <si>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</si>
  <si>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</si>
  <si>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</si>
  <si>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</si>
  <si>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</si>
  <si>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</si>
  <si>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</si>
  <si>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</si>
  <si>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</si>
  <si>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</si>
  <si>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</si>
  <si>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</si>
  <si>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</si>
  <si>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</si>
  <si>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</si>
  <si>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</si>
  <si>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</si>
  <si>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</si>
  <si>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</si>
  <si>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</si>
  <si>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</si>
  <si>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</si>
  <si>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</si>
  <si>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</si>
  <si>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</si>
  <si>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</si>
  <si>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</si>
  <si>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</si>
  <si>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</si>
  <si>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</si>
  <si>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</si>
  <si>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</si>
  <si>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</si>
  <si>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</si>
  <si>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</si>
  <si>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</si>
  <si>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</si>
  <si>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</si>
  <si>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</si>
  <si>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</si>
  <si>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</si>
  <si>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</si>
  <si>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</si>
  <si>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</si>
  <si>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</si>
  <si>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</si>
  <si>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</si>
  <si>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</si>
  <si>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</si>
  <si>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</si>
  <si>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</si>
  <si>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</si>
  <si>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</si>
  <si>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</si>
  <si>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</si>
  <si>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</si>
  <si>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</si>
  <si>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</si>
  <si>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</si>
  <si>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</si>
  <si>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</si>
  <si>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</si>
  <si>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</si>
  <si>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</si>
  <si>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</si>
  <si>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</si>
  <si>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</si>
  <si>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</si>
  <si>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</si>
  <si>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</si>
  <si>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</si>
  <si>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</si>
  <si>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</si>
  <si>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</si>
  <si>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</si>
  <si>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</si>
  <si>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</si>
  <si>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</si>
  <si>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</si>
  <si>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</si>
  <si>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</si>
  <si>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</si>
  <si>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</si>
  <si>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</si>
  <si>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</si>
  <si>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</si>
  <si>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</si>
  <si>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</si>
  <si>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</si>
  <si>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</si>
  <si>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</si>
  <si>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</si>
  <si>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</si>
  <si>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</si>
  <si>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</si>
  <si>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</si>
  <si>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</si>
  <si>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</si>
  <si>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</si>
  <si>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</si>
  <si>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</si>
  <si>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</si>
  <si>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</si>
  <si>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</si>
  <si>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</si>
  <si>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</si>
  <si>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</si>
  <si>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</si>
  <si>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</si>
  <si>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</si>
  <si>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</si>
  <si>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</si>
  <si>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</si>
  <si>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</si>
  <si>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</si>
  <si>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</si>
  <si>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</si>
  <si>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</si>
  <si>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</si>
  <si>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</si>
  <si>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</si>
  <si>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</si>
  <si>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</si>
  <si>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</si>
  <si>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</si>
  <si>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</si>
  <si>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</si>
  <si>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</si>
  <si>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</si>
  <si>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</si>
  <si>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</si>
  <si>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</si>
  <si>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</si>
  <si>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</si>
  <si>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</si>
  <si>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</si>
  <si>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</si>
  <si>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</si>
  <si>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</si>
  <si>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</si>
  <si>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</si>
  <si>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</si>
  <si>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</si>
  <si>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</si>
  <si>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</si>
  <si>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</si>
  <si>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</si>
  <si>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</si>
  <si>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</si>
  <si>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</si>
  <si>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</si>
  <si>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</si>
  <si>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</si>
  <si>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</si>
  <si>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</si>
  <si>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</si>
  <si>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</si>
  <si>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</si>
  <si>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</si>
  <si>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</si>
  <si>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</si>
  <si>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</si>
  <si>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</si>
  <si>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</si>
  <si>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</si>
  <si>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</si>
  <si>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</si>
  <si>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</si>
  <si>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</si>
  <si>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</si>
  <si>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</si>
  <si>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</si>
  <si>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</si>
  <si>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</si>
  <si>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</si>
  <si>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</si>
  <si>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</si>
  <si>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</si>
  <si>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</si>
  <si>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</si>
  <si>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</si>
  <si>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</si>
  <si>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</si>
  <si>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</si>
  <si>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</si>
  <si>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</si>
  <si>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</si>
  <si>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</si>
  <si>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</si>
  <si>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</si>
  <si>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</si>
  <si>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</si>
  <si>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</si>
  <si>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</si>
  <si>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</si>
  <si>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</si>
  <si>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</si>
  <si>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</si>
  <si>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</si>
  <si>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</si>
  <si>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</si>
  <si>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</si>
  <si>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</si>
  <si>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</si>
  <si>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</si>
  <si>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</si>
  <si>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</si>
  <si>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</si>
  <si>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</si>
  <si>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</si>
  <si>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</si>
  <si>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</si>
  <si>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</si>
  <si>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</si>
  <si>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</si>
  <si>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</si>
  <si>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</si>
  <si>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</si>
  <si>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</si>
  <si>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</si>
  <si>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</si>
  <si>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</si>
  <si>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</si>
  <si>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</si>
  <si>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</si>
  <si>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</si>
  <si>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</si>
  <si>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</si>
  <si>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</si>
  <si>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</si>
  <si>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</si>
  <si>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</si>
  <si>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</si>
  <si>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</si>
  <si>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</si>
  <si>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</si>
  <si>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</si>
  <si>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</si>
  <si>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</si>
  <si>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</si>
  <si>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</si>
  <si>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</si>
  <si>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</si>
  <si>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</si>
  <si>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</si>
  <si>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</si>
  <si>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</si>
  <si>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</si>
  <si>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</si>
  <si>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</si>
  <si>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</si>
  <si>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</si>
  <si>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</si>
  <si>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</si>
  <si>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</si>
  <si>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</si>
  <si>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</si>
  <si>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Caballos de fuerza (Y)</t>
  </si>
  <si>
    <t>Covarianza (X, Y)</t>
  </si>
  <si>
    <t>Varianza X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</si>
  <si>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</si>
  <si>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</si>
  <si>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</si>
  <si>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</si>
  <si>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</si>
  <si>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</si>
  <si>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</si>
  <si>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</si>
  <si>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</si>
  <si>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</si>
  <si>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</si>
  <si>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</si>
  <si>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</si>
  <si>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</si>
  <si>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</si>
  <si>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</si>
  <si>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</si>
  <si>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</si>
  <si>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</si>
  <si>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</si>
  <si>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</si>
  <si>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</si>
  <si>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</si>
  <si>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</si>
  <si>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</si>
  <si>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</si>
  <si>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Caballos de fuerza (Y)</t>
  </si>
  <si>
    <t>Algunos pronósticos:</t>
  </si>
  <si>
    <t>a (intercepción)</t>
  </si>
  <si>
    <t>b (pendiente)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</si>
</sst>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NumberFormat="1"/>
    <xf numFmtId="3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1" fillId="0" borderId="0" xfId="0" applyFont="1" applyFill="1" applyBorder="1"/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6" fontId="0" fillId="2" borderId="4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7" xfId="0" applyFill="1" applyBorder="1" applyAlignment="1"/>
    <xf numFmtId="0" fontId="0" fillId="0" borderId="0" xfId="0" applyFill="1"/>
    <xf numFmtId="0" fontId="1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1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Masa (X)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Caballos de fuerza (Y)</c:v>
          </c:tx>
          <c:spPr>
            <a:ln w="19050">
              <a:noFill/>
            </a:ln>
          </c:spPr>
          <c:xVal>
            <c:numRef>
              <c:f>'herramienta regresión'!$A$2:$A$399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'herramienta regresión'!$B$2:$B$399</c:f>
              <c:numCache>
                <c:formatCode>General</c:formatCode>
                <c:ptCount val="398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0</c:v>
                </c:pt>
                <c:pt idx="33">
                  <c:v>100</c:v>
                </c:pt>
                <c:pt idx="34">
                  <c:v>105</c:v>
                </c:pt>
                <c:pt idx="35">
                  <c:v>100</c:v>
                </c:pt>
                <c:pt idx="36">
                  <c:v>88</c:v>
                </c:pt>
                <c:pt idx="37">
                  <c:v>100</c:v>
                </c:pt>
                <c:pt idx="38">
                  <c:v>165</c:v>
                </c:pt>
                <c:pt idx="39">
                  <c:v>175</c:v>
                </c:pt>
                <c:pt idx="40">
                  <c:v>153</c:v>
                </c:pt>
                <c:pt idx="41">
                  <c:v>150</c:v>
                </c:pt>
                <c:pt idx="42">
                  <c:v>180</c:v>
                </c:pt>
                <c:pt idx="43">
                  <c:v>170</c:v>
                </c:pt>
                <c:pt idx="44">
                  <c:v>175</c:v>
                </c:pt>
                <c:pt idx="45">
                  <c:v>110</c:v>
                </c:pt>
                <c:pt idx="46">
                  <c:v>72</c:v>
                </c:pt>
                <c:pt idx="47">
                  <c:v>100</c:v>
                </c:pt>
                <c:pt idx="48">
                  <c:v>88</c:v>
                </c:pt>
                <c:pt idx="49">
                  <c:v>86</c:v>
                </c:pt>
                <c:pt idx="50">
                  <c:v>90</c:v>
                </c:pt>
                <c:pt idx="51">
                  <c:v>70</c:v>
                </c:pt>
                <c:pt idx="52">
                  <c:v>76</c:v>
                </c:pt>
                <c:pt idx="53">
                  <c:v>65</c:v>
                </c:pt>
                <c:pt idx="54">
                  <c:v>69</c:v>
                </c:pt>
                <c:pt idx="55">
                  <c:v>60</c:v>
                </c:pt>
                <c:pt idx="56">
                  <c:v>70</c:v>
                </c:pt>
                <c:pt idx="57">
                  <c:v>95</c:v>
                </c:pt>
                <c:pt idx="58">
                  <c:v>80</c:v>
                </c:pt>
                <c:pt idx="59">
                  <c:v>54</c:v>
                </c:pt>
                <c:pt idx="60">
                  <c:v>90</c:v>
                </c:pt>
                <c:pt idx="61">
                  <c:v>86</c:v>
                </c:pt>
                <c:pt idx="62">
                  <c:v>165</c:v>
                </c:pt>
                <c:pt idx="63">
                  <c:v>175</c:v>
                </c:pt>
                <c:pt idx="64">
                  <c:v>150</c:v>
                </c:pt>
                <c:pt idx="65">
                  <c:v>153</c:v>
                </c:pt>
                <c:pt idx="66">
                  <c:v>150</c:v>
                </c:pt>
                <c:pt idx="67">
                  <c:v>208</c:v>
                </c:pt>
                <c:pt idx="68">
                  <c:v>155</c:v>
                </c:pt>
                <c:pt idx="69">
                  <c:v>160</c:v>
                </c:pt>
                <c:pt idx="70">
                  <c:v>190</c:v>
                </c:pt>
                <c:pt idx="71">
                  <c:v>97</c:v>
                </c:pt>
                <c:pt idx="72">
                  <c:v>150</c:v>
                </c:pt>
                <c:pt idx="73">
                  <c:v>130</c:v>
                </c:pt>
                <c:pt idx="74">
                  <c:v>140</c:v>
                </c:pt>
                <c:pt idx="75">
                  <c:v>150</c:v>
                </c:pt>
                <c:pt idx="76">
                  <c:v>112</c:v>
                </c:pt>
                <c:pt idx="77">
                  <c:v>76</c:v>
                </c:pt>
                <c:pt idx="78">
                  <c:v>87</c:v>
                </c:pt>
                <c:pt idx="79">
                  <c:v>69</c:v>
                </c:pt>
                <c:pt idx="80">
                  <c:v>86</c:v>
                </c:pt>
                <c:pt idx="81">
                  <c:v>92</c:v>
                </c:pt>
                <c:pt idx="82">
                  <c:v>97</c:v>
                </c:pt>
                <c:pt idx="83">
                  <c:v>80</c:v>
                </c:pt>
                <c:pt idx="84">
                  <c:v>88</c:v>
                </c:pt>
                <c:pt idx="85">
                  <c:v>175</c:v>
                </c:pt>
                <c:pt idx="86">
                  <c:v>150</c:v>
                </c:pt>
                <c:pt idx="87">
                  <c:v>145</c:v>
                </c:pt>
                <c:pt idx="88">
                  <c:v>137</c:v>
                </c:pt>
                <c:pt idx="89">
                  <c:v>150</c:v>
                </c:pt>
                <c:pt idx="90">
                  <c:v>198</c:v>
                </c:pt>
                <c:pt idx="91">
                  <c:v>150</c:v>
                </c:pt>
                <c:pt idx="92">
                  <c:v>158</c:v>
                </c:pt>
                <c:pt idx="93">
                  <c:v>150</c:v>
                </c:pt>
                <c:pt idx="94">
                  <c:v>215</c:v>
                </c:pt>
                <c:pt idx="95">
                  <c:v>225</c:v>
                </c:pt>
                <c:pt idx="96">
                  <c:v>175</c:v>
                </c:pt>
                <c:pt idx="97">
                  <c:v>105</c:v>
                </c:pt>
                <c:pt idx="98">
                  <c:v>100</c:v>
                </c:pt>
                <c:pt idx="99">
                  <c:v>100</c:v>
                </c:pt>
                <c:pt idx="100">
                  <c:v>88</c:v>
                </c:pt>
                <c:pt idx="101">
                  <c:v>95</c:v>
                </c:pt>
                <c:pt idx="102">
                  <c:v>46</c:v>
                </c:pt>
                <c:pt idx="103">
                  <c:v>150</c:v>
                </c:pt>
                <c:pt idx="104">
                  <c:v>167</c:v>
                </c:pt>
                <c:pt idx="105">
                  <c:v>170</c:v>
                </c:pt>
                <c:pt idx="106">
                  <c:v>180</c:v>
                </c:pt>
                <c:pt idx="107">
                  <c:v>100</c:v>
                </c:pt>
                <c:pt idx="108">
                  <c:v>88</c:v>
                </c:pt>
                <c:pt idx="109">
                  <c:v>72</c:v>
                </c:pt>
                <c:pt idx="110">
                  <c:v>94</c:v>
                </c:pt>
                <c:pt idx="111">
                  <c:v>90</c:v>
                </c:pt>
                <c:pt idx="112">
                  <c:v>85</c:v>
                </c:pt>
                <c:pt idx="113">
                  <c:v>107</c:v>
                </c:pt>
                <c:pt idx="114">
                  <c:v>90</c:v>
                </c:pt>
                <c:pt idx="115">
                  <c:v>145</c:v>
                </c:pt>
                <c:pt idx="116">
                  <c:v>230</c:v>
                </c:pt>
                <c:pt idx="117">
                  <c:v>49</c:v>
                </c:pt>
                <c:pt idx="118">
                  <c:v>75</c:v>
                </c:pt>
                <c:pt idx="119">
                  <c:v>91</c:v>
                </c:pt>
                <c:pt idx="120">
                  <c:v>112</c:v>
                </c:pt>
                <c:pt idx="121">
                  <c:v>150</c:v>
                </c:pt>
                <c:pt idx="122">
                  <c:v>110</c:v>
                </c:pt>
                <c:pt idx="123">
                  <c:v>122</c:v>
                </c:pt>
                <c:pt idx="124">
                  <c:v>180</c:v>
                </c:pt>
                <c:pt idx="125">
                  <c:v>95</c:v>
                </c:pt>
                <c:pt idx="126">
                  <c:v>0</c:v>
                </c:pt>
                <c:pt idx="127">
                  <c:v>100</c:v>
                </c:pt>
                <c:pt idx="128">
                  <c:v>100</c:v>
                </c:pt>
                <c:pt idx="129">
                  <c:v>67</c:v>
                </c:pt>
                <c:pt idx="130">
                  <c:v>80</c:v>
                </c:pt>
                <c:pt idx="131">
                  <c:v>65</c:v>
                </c:pt>
                <c:pt idx="132">
                  <c:v>75</c:v>
                </c:pt>
                <c:pt idx="133">
                  <c:v>100</c:v>
                </c:pt>
                <c:pt idx="134">
                  <c:v>110</c:v>
                </c:pt>
                <c:pt idx="135">
                  <c:v>105</c:v>
                </c:pt>
                <c:pt idx="136">
                  <c:v>140</c:v>
                </c:pt>
                <c:pt idx="137">
                  <c:v>150</c:v>
                </c:pt>
                <c:pt idx="138">
                  <c:v>150</c:v>
                </c:pt>
                <c:pt idx="139">
                  <c:v>140</c:v>
                </c:pt>
                <c:pt idx="140">
                  <c:v>150</c:v>
                </c:pt>
                <c:pt idx="141">
                  <c:v>83</c:v>
                </c:pt>
                <c:pt idx="142">
                  <c:v>67</c:v>
                </c:pt>
                <c:pt idx="143">
                  <c:v>78</c:v>
                </c:pt>
                <c:pt idx="144">
                  <c:v>52</c:v>
                </c:pt>
                <c:pt idx="145">
                  <c:v>61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97</c:v>
                </c:pt>
                <c:pt idx="150">
                  <c:v>93</c:v>
                </c:pt>
                <c:pt idx="151">
                  <c:v>67</c:v>
                </c:pt>
                <c:pt idx="152">
                  <c:v>95</c:v>
                </c:pt>
                <c:pt idx="153">
                  <c:v>105</c:v>
                </c:pt>
                <c:pt idx="154">
                  <c:v>72</c:v>
                </c:pt>
                <c:pt idx="155">
                  <c:v>72</c:v>
                </c:pt>
                <c:pt idx="156">
                  <c:v>170</c:v>
                </c:pt>
                <c:pt idx="157">
                  <c:v>145</c:v>
                </c:pt>
                <c:pt idx="158">
                  <c:v>150</c:v>
                </c:pt>
                <c:pt idx="159">
                  <c:v>148</c:v>
                </c:pt>
                <c:pt idx="160">
                  <c:v>110</c:v>
                </c:pt>
                <c:pt idx="161">
                  <c:v>105</c:v>
                </c:pt>
                <c:pt idx="162">
                  <c:v>110</c:v>
                </c:pt>
                <c:pt idx="163">
                  <c:v>95</c:v>
                </c:pt>
                <c:pt idx="164">
                  <c:v>110</c:v>
                </c:pt>
                <c:pt idx="165">
                  <c:v>110</c:v>
                </c:pt>
                <c:pt idx="166">
                  <c:v>129</c:v>
                </c:pt>
                <c:pt idx="167">
                  <c:v>75</c:v>
                </c:pt>
                <c:pt idx="168">
                  <c:v>83</c:v>
                </c:pt>
                <c:pt idx="169">
                  <c:v>100</c:v>
                </c:pt>
                <c:pt idx="170">
                  <c:v>78</c:v>
                </c:pt>
                <c:pt idx="171">
                  <c:v>96</c:v>
                </c:pt>
                <c:pt idx="172">
                  <c:v>71</c:v>
                </c:pt>
                <c:pt idx="173">
                  <c:v>97</c:v>
                </c:pt>
                <c:pt idx="174">
                  <c:v>97</c:v>
                </c:pt>
                <c:pt idx="175">
                  <c:v>70</c:v>
                </c:pt>
                <c:pt idx="176">
                  <c:v>90</c:v>
                </c:pt>
                <c:pt idx="177">
                  <c:v>95</c:v>
                </c:pt>
                <c:pt idx="178">
                  <c:v>88</c:v>
                </c:pt>
                <c:pt idx="179">
                  <c:v>98</c:v>
                </c:pt>
                <c:pt idx="180">
                  <c:v>115</c:v>
                </c:pt>
                <c:pt idx="181">
                  <c:v>53</c:v>
                </c:pt>
                <c:pt idx="182">
                  <c:v>86</c:v>
                </c:pt>
                <c:pt idx="183">
                  <c:v>81</c:v>
                </c:pt>
                <c:pt idx="184">
                  <c:v>92</c:v>
                </c:pt>
                <c:pt idx="185">
                  <c:v>79</c:v>
                </c:pt>
                <c:pt idx="186">
                  <c:v>83</c:v>
                </c:pt>
                <c:pt idx="187">
                  <c:v>140</c:v>
                </c:pt>
                <c:pt idx="188">
                  <c:v>150</c:v>
                </c:pt>
                <c:pt idx="189">
                  <c:v>120</c:v>
                </c:pt>
                <c:pt idx="190">
                  <c:v>152</c:v>
                </c:pt>
                <c:pt idx="191">
                  <c:v>100</c:v>
                </c:pt>
                <c:pt idx="192">
                  <c:v>105</c:v>
                </c:pt>
                <c:pt idx="193">
                  <c:v>81</c:v>
                </c:pt>
                <c:pt idx="194">
                  <c:v>90</c:v>
                </c:pt>
                <c:pt idx="195">
                  <c:v>52</c:v>
                </c:pt>
                <c:pt idx="196">
                  <c:v>60</c:v>
                </c:pt>
                <c:pt idx="197">
                  <c:v>70</c:v>
                </c:pt>
                <c:pt idx="198">
                  <c:v>53</c:v>
                </c:pt>
                <c:pt idx="199">
                  <c:v>100</c:v>
                </c:pt>
                <c:pt idx="200">
                  <c:v>78</c:v>
                </c:pt>
                <c:pt idx="201">
                  <c:v>110</c:v>
                </c:pt>
                <c:pt idx="202">
                  <c:v>95</c:v>
                </c:pt>
                <c:pt idx="203">
                  <c:v>71</c:v>
                </c:pt>
                <c:pt idx="204">
                  <c:v>70</c:v>
                </c:pt>
                <c:pt idx="205">
                  <c:v>75</c:v>
                </c:pt>
                <c:pt idx="206">
                  <c:v>72</c:v>
                </c:pt>
                <c:pt idx="207">
                  <c:v>102</c:v>
                </c:pt>
                <c:pt idx="208">
                  <c:v>150</c:v>
                </c:pt>
                <c:pt idx="209">
                  <c:v>88</c:v>
                </c:pt>
                <c:pt idx="210">
                  <c:v>108</c:v>
                </c:pt>
                <c:pt idx="211">
                  <c:v>120</c:v>
                </c:pt>
                <c:pt idx="212">
                  <c:v>180</c:v>
                </c:pt>
                <c:pt idx="213">
                  <c:v>145</c:v>
                </c:pt>
                <c:pt idx="214">
                  <c:v>130</c:v>
                </c:pt>
                <c:pt idx="215">
                  <c:v>150</c:v>
                </c:pt>
                <c:pt idx="216">
                  <c:v>68</c:v>
                </c:pt>
                <c:pt idx="217">
                  <c:v>80</c:v>
                </c:pt>
                <c:pt idx="218">
                  <c:v>58</c:v>
                </c:pt>
                <c:pt idx="219">
                  <c:v>96</c:v>
                </c:pt>
                <c:pt idx="220">
                  <c:v>70</c:v>
                </c:pt>
                <c:pt idx="221">
                  <c:v>145</c:v>
                </c:pt>
                <c:pt idx="222">
                  <c:v>110</c:v>
                </c:pt>
                <c:pt idx="223">
                  <c:v>145</c:v>
                </c:pt>
                <c:pt idx="224">
                  <c:v>130</c:v>
                </c:pt>
                <c:pt idx="225">
                  <c:v>110</c:v>
                </c:pt>
                <c:pt idx="226">
                  <c:v>105</c:v>
                </c:pt>
                <c:pt idx="227">
                  <c:v>100</c:v>
                </c:pt>
                <c:pt idx="228">
                  <c:v>98</c:v>
                </c:pt>
                <c:pt idx="229">
                  <c:v>180</c:v>
                </c:pt>
                <c:pt idx="230">
                  <c:v>170</c:v>
                </c:pt>
                <c:pt idx="231">
                  <c:v>190</c:v>
                </c:pt>
                <c:pt idx="232">
                  <c:v>149</c:v>
                </c:pt>
                <c:pt idx="233">
                  <c:v>78</c:v>
                </c:pt>
                <c:pt idx="234">
                  <c:v>88</c:v>
                </c:pt>
                <c:pt idx="235">
                  <c:v>75</c:v>
                </c:pt>
                <c:pt idx="236">
                  <c:v>89</c:v>
                </c:pt>
                <c:pt idx="237">
                  <c:v>63</c:v>
                </c:pt>
                <c:pt idx="238">
                  <c:v>83</c:v>
                </c:pt>
                <c:pt idx="239">
                  <c:v>67</c:v>
                </c:pt>
                <c:pt idx="240">
                  <c:v>78</c:v>
                </c:pt>
                <c:pt idx="241">
                  <c:v>97</c:v>
                </c:pt>
                <c:pt idx="242">
                  <c:v>110</c:v>
                </c:pt>
                <c:pt idx="243">
                  <c:v>110</c:v>
                </c:pt>
                <c:pt idx="244">
                  <c:v>48</c:v>
                </c:pt>
                <c:pt idx="245">
                  <c:v>66</c:v>
                </c:pt>
                <c:pt idx="246">
                  <c:v>52</c:v>
                </c:pt>
                <c:pt idx="247">
                  <c:v>70</c:v>
                </c:pt>
                <c:pt idx="248">
                  <c:v>60</c:v>
                </c:pt>
                <c:pt idx="249">
                  <c:v>110</c:v>
                </c:pt>
                <c:pt idx="250">
                  <c:v>140</c:v>
                </c:pt>
                <c:pt idx="251">
                  <c:v>139</c:v>
                </c:pt>
                <c:pt idx="252">
                  <c:v>105</c:v>
                </c:pt>
                <c:pt idx="253">
                  <c:v>95</c:v>
                </c:pt>
                <c:pt idx="254">
                  <c:v>85</c:v>
                </c:pt>
                <c:pt idx="255">
                  <c:v>88</c:v>
                </c:pt>
                <c:pt idx="256">
                  <c:v>100</c:v>
                </c:pt>
                <c:pt idx="257">
                  <c:v>90</c:v>
                </c:pt>
                <c:pt idx="258">
                  <c:v>105</c:v>
                </c:pt>
                <c:pt idx="259">
                  <c:v>85</c:v>
                </c:pt>
                <c:pt idx="260">
                  <c:v>110</c:v>
                </c:pt>
                <c:pt idx="261">
                  <c:v>120</c:v>
                </c:pt>
                <c:pt idx="262">
                  <c:v>145</c:v>
                </c:pt>
                <c:pt idx="263">
                  <c:v>165</c:v>
                </c:pt>
                <c:pt idx="264">
                  <c:v>139</c:v>
                </c:pt>
                <c:pt idx="265">
                  <c:v>140</c:v>
                </c:pt>
                <c:pt idx="266">
                  <c:v>68</c:v>
                </c:pt>
                <c:pt idx="267">
                  <c:v>95</c:v>
                </c:pt>
                <c:pt idx="268">
                  <c:v>97</c:v>
                </c:pt>
                <c:pt idx="269">
                  <c:v>75</c:v>
                </c:pt>
                <c:pt idx="270">
                  <c:v>95</c:v>
                </c:pt>
                <c:pt idx="271">
                  <c:v>105</c:v>
                </c:pt>
                <c:pt idx="272">
                  <c:v>85</c:v>
                </c:pt>
                <c:pt idx="273">
                  <c:v>97</c:v>
                </c:pt>
                <c:pt idx="274">
                  <c:v>103</c:v>
                </c:pt>
                <c:pt idx="275">
                  <c:v>125</c:v>
                </c:pt>
                <c:pt idx="276">
                  <c:v>115</c:v>
                </c:pt>
                <c:pt idx="277">
                  <c:v>133</c:v>
                </c:pt>
                <c:pt idx="278">
                  <c:v>71</c:v>
                </c:pt>
                <c:pt idx="279">
                  <c:v>68</c:v>
                </c:pt>
                <c:pt idx="280">
                  <c:v>115</c:v>
                </c:pt>
                <c:pt idx="281">
                  <c:v>85</c:v>
                </c:pt>
                <c:pt idx="282">
                  <c:v>88</c:v>
                </c:pt>
                <c:pt idx="283">
                  <c:v>90</c:v>
                </c:pt>
                <c:pt idx="284">
                  <c:v>110</c:v>
                </c:pt>
                <c:pt idx="285">
                  <c:v>130</c:v>
                </c:pt>
                <c:pt idx="286">
                  <c:v>129</c:v>
                </c:pt>
                <c:pt idx="287">
                  <c:v>138</c:v>
                </c:pt>
                <c:pt idx="288">
                  <c:v>135</c:v>
                </c:pt>
                <c:pt idx="289">
                  <c:v>155</c:v>
                </c:pt>
                <c:pt idx="290">
                  <c:v>142</c:v>
                </c:pt>
                <c:pt idx="291">
                  <c:v>125</c:v>
                </c:pt>
                <c:pt idx="292">
                  <c:v>150</c:v>
                </c:pt>
                <c:pt idx="293">
                  <c:v>71</c:v>
                </c:pt>
                <c:pt idx="294">
                  <c:v>65</c:v>
                </c:pt>
                <c:pt idx="295">
                  <c:v>80</c:v>
                </c:pt>
                <c:pt idx="296">
                  <c:v>80</c:v>
                </c:pt>
                <c:pt idx="297">
                  <c:v>77</c:v>
                </c:pt>
                <c:pt idx="298">
                  <c:v>125</c:v>
                </c:pt>
                <c:pt idx="299">
                  <c:v>71</c:v>
                </c:pt>
                <c:pt idx="300">
                  <c:v>90</c:v>
                </c:pt>
                <c:pt idx="301">
                  <c:v>70</c:v>
                </c:pt>
                <c:pt idx="302">
                  <c:v>70</c:v>
                </c:pt>
                <c:pt idx="303">
                  <c:v>65</c:v>
                </c:pt>
                <c:pt idx="304">
                  <c:v>69</c:v>
                </c:pt>
                <c:pt idx="305">
                  <c:v>90</c:v>
                </c:pt>
                <c:pt idx="306">
                  <c:v>115</c:v>
                </c:pt>
                <c:pt idx="307">
                  <c:v>115</c:v>
                </c:pt>
                <c:pt idx="308">
                  <c:v>90</c:v>
                </c:pt>
                <c:pt idx="309">
                  <c:v>76</c:v>
                </c:pt>
                <c:pt idx="310">
                  <c:v>60</c:v>
                </c:pt>
                <c:pt idx="311">
                  <c:v>70</c:v>
                </c:pt>
                <c:pt idx="312">
                  <c:v>65</c:v>
                </c:pt>
                <c:pt idx="313">
                  <c:v>90</c:v>
                </c:pt>
                <c:pt idx="314">
                  <c:v>88</c:v>
                </c:pt>
                <c:pt idx="315">
                  <c:v>90</c:v>
                </c:pt>
                <c:pt idx="316">
                  <c:v>90</c:v>
                </c:pt>
                <c:pt idx="317">
                  <c:v>78</c:v>
                </c:pt>
                <c:pt idx="318">
                  <c:v>90</c:v>
                </c:pt>
                <c:pt idx="319">
                  <c:v>75</c:v>
                </c:pt>
                <c:pt idx="320">
                  <c:v>92</c:v>
                </c:pt>
                <c:pt idx="321">
                  <c:v>75</c:v>
                </c:pt>
                <c:pt idx="322">
                  <c:v>65</c:v>
                </c:pt>
                <c:pt idx="323">
                  <c:v>105</c:v>
                </c:pt>
                <c:pt idx="324">
                  <c:v>65</c:v>
                </c:pt>
                <c:pt idx="325">
                  <c:v>48</c:v>
                </c:pt>
                <c:pt idx="326">
                  <c:v>48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0</c:v>
                </c:pt>
                <c:pt idx="331">
                  <c:v>67</c:v>
                </c:pt>
                <c:pt idx="332">
                  <c:v>62</c:v>
                </c:pt>
                <c:pt idx="333">
                  <c:v>132</c:v>
                </c:pt>
                <c:pt idx="334">
                  <c:v>100</c:v>
                </c:pt>
                <c:pt idx="335">
                  <c:v>88</c:v>
                </c:pt>
                <c:pt idx="336">
                  <c:v>0</c:v>
                </c:pt>
                <c:pt idx="337">
                  <c:v>72</c:v>
                </c:pt>
                <c:pt idx="338">
                  <c:v>84</c:v>
                </c:pt>
                <c:pt idx="339">
                  <c:v>84</c:v>
                </c:pt>
                <c:pt idx="340">
                  <c:v>92</c:v>
                </c:pt>
                <c:pt idx="341">
                  <c:v>110</c:v>
                </c:pt>
                <c:pt idx="342">
                  <c:v>84</c:v>
                </c:pt>
                <c:pt idx="343">
                  <c:v>58</c:v>
                </c:pt>
                <c:pt idx="344">
                  <c:v>64</c:v>
                </c:pt>
                <c:pt idx="345">
                  <c:v>60</c:v>
                </c:pt>
                <c:pt idx="346">
                  <c:v>67</c:v>
                </c:pt>
                <c:pt idx="347">
                  <c:v>65</c:v>
                </c:pt>
                <c:pt idx="348">
                  <c:v>62</c:v>
                </c:pt>
                <c:pt idx="349">
                  <c:v>68</c:v>
                </c:pt>
                <c:pt idx="350">
                  <c:v>63</c:v>
                </c:pt>
                <c:pt idx="351">
                  <c:v>65</c:v>
                </c:pt>
                <c:pt idx="352">
                  <c:v>65</c:v>
                </c:pt>
                <c:pt idx="353">
                  <c:v>74</c:v>
                </c:pt>
                <c:pt idx="354">
                  <c:v>0</c:v>
                </c:pt>
                <c:pt idx="355">
                  <c:v>75</c:v>
                </c:pt>
                <c:pt idx="356">
                  <c:v>75</c:v>
                </c:pt>
                <c:pt idx="357">
                  <c:v>100</c:v>
                </c:pt>
                <c:pt idx="358">
                  <c:v>74</c:v>
                </c:pt>
                <c:pt idx="359">
                  <c:v>80</c:v>
                </c:pt>
                <c:pt idx="360">
                  <c:v>76</c:v>
                </c:pt>
                <c:pt idx="361">
                  <c:v>116</c:v>
                </c:pt>
                <c:pt idx="362">
                  <c:v>120</c:v>
                </c:pt>
                <c:pt idx="363">
                  <c:v>110</c:v>
                </c:pt>
                <c:pt idx="364">
                  <c:v>105</c:v>
                </c:pt>
                <c:pt idx="365">
                  <c:v>88</c:v>
                </c:pt>
                <c:pt idx="366">
                  <c:v>85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85</c:v>
                </c:pt>
                <c:pt idx="371">
                  <c:v>84</c:v>
                </c:pt>
                <c:pt idx="372">
                  <c:v>90</c:v>
                </c:pt>
                <c:pt idx="373">
                  <c:v>92</c:v>
                </c:pt>
                <c:pt idx="374">
                  <c:v>0</c:v>
                </c:pt>
                <c:pt idx="375">
                  <c:v>74</c:v>
                </c:pt>
                <c:pt idx="376">
                  <c:v>68</c:v>
                </c:pt>
                <c:pt idx="377">
                  <c:v>68</c:v>
                </c:pt>
                <c:pt idx="378">
                  <c:v>63</c:v>
                </c:pt>
                <c:pt idx="379">
                  <c:v>70</c:v>
                </c:pt>
                <c:pt idx="380">
                  <c:v>88</c:v>
                </c:pt>
                <c:pt idx="381">
                  <c:v>75</c:v>
                </c:pt>
                <c:pt idx="382">
                  <c:v>70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110</c:v>
                </c:pt>
                <c:pt idx="387">
                  <c:v>85</c:v>
                </c:pt>
                <c:pt idx="388">
                  <c:v>92</c:v>
                </c:pt>
                <c:pt idx="389">
                  <c:v>112</c:v>
                </c:pt>
                <c:pt idx="390">
                  <c:v>96</c:v>
                </c:pt>
                <c:pt idx="391">
                  <c:v>84</c:v>
                </c:pt>
                <c:pt idx="392">
                  <c:v>90</c:v>
                </c:pt>
                <c:pt idx="393">
                  <c:v>86</c:v>
                </c:pt>
                <c:pt idx="394">
                  <c:v>52</c:v>
                </c:pt>
                <c:pt idx="395">
                  <c:v>84</c:v>
                </c:pt>
                <c:pt idx="396">
                  <c:v>79</c:v>
                </c:pt>
                <c:pt idx="397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9-4E14-AFB6-3FE0CED83C60}"/>
            </c:ext>
          </c:extLst>
        </c:ser>
        <c:ser>
          <c:idx val="1"/>
          <c:order val="1"/>
          <c:tx>
            <c:v>Pronóstico Caballos de fuerza (Y)</c:v>
          </c:tx>
          <c:spPr>
            <a:ln w="19050">
              <a:noFill/>
            </a:ln>
          </c:spPr>
          <c:xVal>
            <c:numRef>
              <c:f>'herramienta regresión'!$A$2:$A$399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'herramienta regresión'!$E$46:$E$443</c:f>
              <c:numCache>
                <c:formatCode>General</c:formatCode>
                <c:ptCount val="398"/>
                <c:pt idx="0">
                  <c:v>124.15663147912585</c:v>
                </c:pt>
                <c:pt idx="1">
                  <c:v>131.68799114687781</c:v>
                </c:pt>
                <c:pt idx="2">
                  <c:v>121.44693593728917</c:v>
                </c:pt>
                <c:pt idx="3">
                  <c:v>121.32739054573756</c:v>
                </c:pt>
                <c:pt idx="4">
                  <c:v>121.96496596734619</c:v>
                </c:pt>
                <c:pt idx="5">
                  <c:v>157.50979572202729</c:v>
                </c:pt>
                <c:pt idx="6">
                  <c:v>158.02782575208431</c:v>
                </c:pt>
                <c:pt idx="7">
                  <c:v>156.35419027036167</c:v>
                </c:pt>
                <c:pt idx="8">
                  <c:v>160.8570666854726</c:v>
                </c:pt>
                <c:pt idx="9">
                  <c:v>137.94419997141247</c:v>
                </c:pt>
                <c:pt idx="10">
                  <c:v>126.50769084630767</c:v>
                </c:pt>
                <c:pt idx="11">
                  <c:v>128.3407201834325</c:v>
                </c:pt>
                <c:pt idx="12">
                  <c:v>134.39768668871446</c:v>
                </c:pt>
                <c:pt idx="13">
                  <c:v>107.4999735896004</c:v>
                </c:pt>
                <c:pt idx="14">
                  <c:v>79.048170400315314</c:v>
                </c:pt>
                <c:pt idx="15">
                  <c:v>97.41831223541395</c:v>
                </c:pt>
                <c:pt idx="16">
                  <c:v>95.067252868232131</c:v>
                </c:pt>
                <c:pt idx="17">
                  <c:v>87.615590128181267</c:v>
                </c:pt>
                <c:pt idx="18">
                  <c:v>69.404842148484789</c:v>
                </c:pt>
                <c:pt idx="19">
                  <c:v>57.649545312575668</c:v>
                </c:pt>
                <c:pt idx="20">
                  <c:v>91.002709555477111</c:v>
                </c:pt>
                <c:pt idx="21">
                  <c:v>81.359381303646586</c:v>
                </c:pt>
                <c:pt idx="22">
                  <c:v>79.167715791866925</c:v>
                </c:pt>
                <c:pt idx="23">
                  <c:v>73.549082388940874</c:v>
                </c:pt>
                <c:pt idx="24">
                  <c:v>90.046346423064165</c:v>
                </c:pt>
                <c:pt idx="25">
                  <c:v>168.42827481707508</c:v>
                </c:pt>
                <c:pt idx="26">
                  <c:v>158.90449195679616</c:v>
                </c:pt>
                <c:pt idx="27">
                  <c:v>159.14358273989941</c:v>
                </c:pt>
                <c:pt idx="28">
                  <c:v>173.0905450875882</c:v>
                </c:pt>
                <c:pt idx="29">
                  <c:v>69.404842148484789</c:v>
                </c:pt>
                <c:pt idx="30">
                  <c:v>74.744536304457057</c:v>
                </c:pt>
                <c:pt idx="31">
                  <c:v>73.309991605837638</c:v>
                </c:pt>
                <c:pt idx="32">
                  <c:v>66.057571185039478</c:v>
                </c:pt>
                <c:pt idx="33">
                  <c:v>89.488467929156613</c:v>
                </c:pt>
                <c:pt idx="34">
                  <c:v>121.56648132884081</c:v>
                </c:pt>
                <c:pt idx="35">
                  <c:v>117.18315030528146</c:v>
                </c:pt>
                <c:pt idx="36">
                  <c:v>116.1072417813169</c:v>
                </c:pt>
                <c:pt idx="37">
                  <c:v>115.54936328740936</c:v>
                </c:pt>
                <c:pt idx="38">
                  <c:v>152.24979849375612</c:v>
                </c:pt>
                <c:pt idx="39">
                  <c:v>162.41115677564363</c:v>
                </c:pt>
                <c:pt idx="40">
                  <c:v>150.05813298197643</c:v>
                </c:pt>
                <c:pt idx="41">
                  <c:v>147.74692207864516</c:v>
                </c:pt>
                <c:pt idx="42">
                  <c:v>181.97675252625845</c:v>
                </c:pt>
                <c:pt idx="43">
                  <c:v>173.64842358149573</c:v>
                </c:pt>
                <c:pt idx="44">
                  <c:v>189.34871833860825</c:v>
                </c:pt>
                <c:pt idx="45">
                  <c:v>102.55876407213353</c:v>
                </c:pt>
                <c:pt idx="46">
                  <c:v>80.482715098934719</c:v>
                </c:pt>
                <c:pt idx="47">
                  <c:v>115.31027250430611</c:v>
                </c:pt>
                <c:pt idx="48">
                  <c:v>109.611942173679</c:v>
                </c:pt>
                <c:pt idx="49">
                  <c:v>72.991203895033323</c:v>
                </c:pt>
                <c:pt idx="50">
                  <c:v>69.125902901531006</c:v>
                </c:pt>
                <c:pt idx="51">
                  <c:v>67.173328172854582</c:v>
                </c:pt>
                <c:pt idx="52">
                  <c:v>66.81469199819972</c:v>
                </c:pt>
                <c:pt idx="53">
                  <c:v>55.178940553842239</c:v>
                </c:pt>
                <c:pt idx="54">
                  <c:v>48.803186337755932</c:v>
                </c:pt>
                <c:pt idx="55">
                  <c:v>57.609696848725136</c:v>
                </c:pt>
                <c:pt idx="56">
                  <c:v>62.431360974640398</c:v>
                </c:pt>
                <c:pt idx="57">
                  <c:v>75.302414798364609</c:v>
                </c:pt>
                <c:pt idx="58">
                  <c:v>69.245448293082632</c:v>
                </c:pt>
                <c:pt idx="59">
                  <c:v>74.346051665951663</c:v>
                </c:pt>
                <c:pt idx="60">
                  <c:v>80.482715098934719</c:v>
                </c:pt>
                <c:pt idx="61">
                  <c:v>73.230294678136559</c:v>
                </c:pt>
                <c:pt idx="62">
                  <c:v>154.83994864404116</c:v>
                </c:pt>
                <c:pt idx="63">
                  <c:v>159.26312813145103</c:v>
                </c:pt>
                <c:pt idx="64">
                  <c:v>149.30101216881619</c:v>
                </c:pt>
                <c:pt idx="65">
                  <c:v>149.06192138571296</c:v>
                </c:pt>
                <c:pt idx="66">
                  <c:v>130.85117340601647</c:v>
                </c:pt>
                <c:pt idx="67">
                  <c:v>169.1455471663848</c:v>
                </c:pt>
                <c:pt idx="68">
                  <c:v>163.92539840196415</c:v>
                </c:pt>
                <c:pt idx="69">
                  <c:v>162.09236906483932</c:v>
                </c:pt>
                <c:pt idx="70">
                  <c:v>160.73752129392099</c:v>
                </c:pt>
                <c:pt idx="71">
                  <c:v>77.374534918592659</c:v>
                </c:pt>
                <c:pt idx="72">
                  <c:v>139.61783545313511</c:v>
                </c:pt>
                <c:pt idx="73">
                  <c:v>147.82661900634622</c:v>
                </c:pt>
                <c:pt idx="74">
                  <c:v>155.63691792105195</c:v>
                </c:pt>
                <c:pt idx="75">
                  <c:v>146.98980126548491</c:v>
                </c:pt>
                <c:pt idx="76">
                  <c:v>101.40315862046789</c:v>
                </c:pt>
                <c:pt idx="77">
                  <c:v>84.587106875540272</c:v>
                </c:pt>
                <c:pt idx="78">
                  <c:v>103.23618795759269</c:v>
                </c:pt>
                <c:pt idx="79">
                  <c:v>71.755901515666608</c:v>
                </c:pt>
                <c:pt idx="80">
                  <c:v>79.964685068877714</c:v>
                </c:pt>
                <c:pt idx="81">
                  <c:v>75.700899436870003</c:v>
                </c:pt>
                <c:pt idx="82">
                  <c:v>84.387864556287582</c:v>
                </c:pt>
                <c:pt idx="83">
                  <c:v>70.759689919403115</c:v>
                </c:pt>
                <c:pt idx="84">
                  <c:v>68.209388232968607</c:v>
                </c:pt>
                <c:pt idx="85">
                  <c:v>147.90631593404731</c:v>
                </c:pt>
                <c:pt idx="86">
                  <c:v>130.85117340601647</c:v>
                </c:pt>
                <c:pt idx="87">
                  <c:v>143.4432879827869</c:v>
                </c:pt>
                <c:pt idx="88">
                  <c:v>145.59510503071604</c:v>
                </c:pt>
                <c:pt idx="89">
                  <c:v>135.03526211032309</c:v>
                </c:pt>
                <c:pt idx="90">
                  <c:v>181.85720713470684</c:v>
                </c:pt>
                <c:pt idx="91">
                  <c:v>162.41115677564363</c:v>
                </c:pt>
                <c:pt idx="92">
                  <c:v>158.38646192673917</c:v>
                </c:pt>
                <c:pt idx="93">
                  <c:v>153.36555548157119</c:v>
                </c:pt>
                <c:pt idx="94">
                  <c:v>173.21009047913981</c:v>
                </c:pt>
                <c:pt idx="95">
                  <c:v>181.81735867085629</c:v>
                </c:pt>
                <c:pt idx="96">
                  <c:v>136.78859451974682</c:v>
                </c:pt>
                <c:pt idx="97">
                  <c:v>108.89466982436929</c:v>
                </c:pt>
                <c:pt idx="98">
                  <c:v>115.15087864890396</c:v>
                </c:pt>
                <c:pt idx="99">
                  <c:v>101.88134018667436</c:v>
                </c:pt>
                <c:pt idx="100">
                  <c:v>104.90982343931535</c:v>
                </c:pt>
                <c:pt idx="101">
                  <c:v>100.24755316880224</c:v>
                </c:pt>
                <c:pt idx="102">
                  <c:v>62.232118655387694</c:v>
                </c:pt>
                <c:pt idx="103">
                  <c:v>183.65038800798112</c:v>
                </c:pt>
                <c:pt idx="104">
                  <c:v>180.02417779758204</c:v>
                </c:pt>
                <c:pt idx="105">
                  <c:v>169.98236490724611</c:v>
                </c:pt>
                <c:pt idx="106">
                  <c:v>163.80585301041251</c:v>
                </c:pt>
                <c:pt idx="107">
                  <c:v>95.664979825990216</c:v>
                </c:pt>
                <c:pt idx="108">
                  <c:v>75.342263262215141</c:v>
                </c:pt>
                <c:pt idx="109">
                  <c:v>80.20377585198095</c:v>
                </c:pt>
                <c:pt idx="110">
                  <c:v>79.327109647269083</c:v>
                </c:pt>
                <c:pt idx="111">
                  <c:v>69.165751365381553</c:v>
                </c:pt>
                <c:pt idx="112">
                  <c:v>76.57756564158187</c:v>
                </c:pt>
                <c:pt idx="113">
                  <c:v>83.033016785369242</c:v>
                </c:pt>
                <c:pt idx="114">
                  <c:v>74.784384768307604</c:v>
                </c:pt>
                <c:pt idx="115">
                  <c:v>147.18904358473762</c:v>
                </c:pt>
                <c:pt idx="116">
                  <c:v>154.99934249944332</c:v>
                </c:pt>
                <c:pt idx="117">
                  <c:v>58.92469615579293</c:v>
                </c:pt>
                <c:pt idx="118">
                  <c:v>70.520599136299893</c:v>
                </c:pt>
                <c:pt idx="119">
                  <c:v>87.416347808928577</c:v>
                </c:pt>
                <c:pt idx="120">
                  <c:v>98.813008470182822</c:v>
                </c:pt>
                <c:pt idx="121">
                  <c:v>119.97254277481923</c:v>
                </c:pt>
                <c:pt idx="122">
                  <c:v>90.524527989270638</c:v>
                </c:pt>
                <c:pt idx="123">
                  <c:v>96.382252175299925</c:v>
                </c:pt>
                <c:pt idx="124">
                  <c:v>130.53238569521216</c:v>
                </c:pt>
                <c:pt idx="125">
                  <c:v>108.13754901120903</c:v>
                </c:pt>
                <c:pt idx="126">
                  <c:v>99.091947717136605</c:v>
                </c:pt>
                <c:pt idx="127">
                  <c:v>100.12800777725063</c:v>
                </c:pt>
                <c:pt idx="128">
                  <c:v>117.46208955223526</c:v>
                </c:pt>
                <c:pt idx="129">
                  <c:v>62.232118655387694</c:v>
                </c:pt>
                <c:pt idx="130">
                  <c:v>82.196199044507921</c:v>
                </c:pt>
                <c:pt idx="131">
                  <c:v>57.689393776426215</c:v>
                </c:pt>
                <c:pt idx="132">
                  <c:v>85.822409254907001</c:v>
                </c:pt>
                <c:pt idx="133">
                  <c:v>135.19465596572525</c:v>
                </c:pt>
                <c:pt idx="134">
                  <c:v>129.25723485199489</c:v>
                </c:pt>
                <c:pt idx="135">
                  <c:v>128.50011403883465</c:v>
                </c:pt>
                <c:pt idx="136">
                  <c:v>149.54010295191944</c:v>
                </c:pt>
                <c:pt idx="137">
                  <c:v>171.77554578052039</c:v>
                </c:pt>
                <c:pt idx="138">
                  <c:v>162.13221752868986</c:v>
                </c:pt>
                <c:pt idx="139">
                  <c:v>169.34478948563748</c:v>
                </c:pt>
                <c:pt idx="140">
                  <c:v>154.16252475858198</c:v>
                </c:pt>
                <c:pt idx="141">
                  <c:v>72.95135543118279</c:v>
                </c:pt>
                <c:pt idx="142">
                  <c:v>62.750148685444714</c:v>
                </c:pt>
                <c:pt idx="143">
                  <c:v>76.179081003076476</c:v>
                </c:pt>
                <c:pt idx="144">
                  <c:v>50.237731036375351</c:v>
                </c:pt>
                <c:pt idx="145">
                  <c:v>64.34408723946629</c:v>
                </c:pt>
                <c:pt idx="146">
                  <c:v>69.205599829232085</c:v>
                </c:pt>
                <c:pt idx="147">
                  <c:v>68.528175943772922</c:v>
                </c:pt>
                <c:pt idx="148">
                  <c:v>74.027263955147347</c:v>
                </c:pt>
                <c:pt idx="149">
                  <c:v>83.710440670828419</c:v>
                </c:pt>
                <c:pt idx="150">
                  <c:v>79.805291213475556</c:v>
                </c:pt>
                <c:pt idx="151">
                  <c:v>64.224541847914665</c:v>
                </c:pt>
                <c:pt idx="152">
                  <c:v>114.59300015499642</c:v>
                </c:pt>
                <c:pt idx="153">
                  <c:v>122.3634506058516</c:v>
                </c:pt>
                <c:pt idx="154">
                  <c:v>121.28754208188701</c:v>
                </c:pt>
                <c:pt idx="155">
                  <c:v>110.36906298683924</c:v>
                </c:pt>
                <c:pt idx="156">
                  <c:v>170.54024340115367</c:v>
                </c:pt>
                <c:pt idx="157">
                  <c:v>161.45479364323069</c:v>
                </c:pt>
                <c:pt idx="158">
                  <c:v>163.76600454656199</c:v>
                </c:pt>
                <c:pt idx="159">
                  <c:v>170.10191029879775</c:v>
                </c:pt>
                <c:pt idx="160">
                  <c:v>140.21556241089323</c:v>
                </c:pt>
                <c:pt idx="161">
                  <c:v>139.81707777238782</c:v>
                </c:pt>
                <c:pt idx="162">
                  <c:v>133.16238430934774</c:v>
                </c:pt>
                <c:pt idx="163">
                  <c:v>135.3540498211274</c:v>
                </c:pt>
                <c:pt idx="164">
                  <c:v>105.62709578862506</c:v>
                </c:pt>
                <c:pt idx="165">
                  <c:v>112.87951620942323</c:v>
                </c:pt>
                <c:pt idx="166">
                  <c:v>110.80739608919518</c:v>
                </c:pt>
                <c:pt idx="167">
                  <c:v>71.038629166356898</c:v>
                </c:pt>
                <c:pt idx="168">
                  <c:v>89.687710248409317</c:v>
                </c:pt>
                <c:pt idx="169">
                  <c:v>100.64603780730764</c:v>
                </c:pt>
                <c:pt idx="170">
                  <c:v>87.814832447433972</c:v>
                </c:pt>
                <c:pt idx="171">
                  <c:v>92.198163470993293</c:v>
                </c:pt>
                <c:pt idx="172">
                  <c:v>73.110749286584948</c:v>
                </c:pt>
                <c:pt idx="173">
                  <c:v>85.941954646458612</c:v>
                </c:pt>
                <c:pt idx="174">
                  <c:v>103.43543027684539</c:v>
                </c:pt>
                <c:pt idx="175">
                  <c:v>61.714088625330689</c:v>
                </c:pt>
                <c:pt idx="176">
                  <c:v>112.48103157091782</c:v>
                </c:pt>
                <c:pt idx="177">
                  <c:v>91.879375760188978</c:v>
                </c:pt>
                <c:pt idx="178">
                  <c:v>102.35952175288084</c:v>
                </c:pt>
                <c:pt idx="179">
                  <c:v>101.88134018667436</c:v>
                </c:pt>
                <c:pt idx="180">
                  <c:v>90.962861091626579</c:v>
                </c:pt>
                <c:pt idx="181">
                  <c:v>56.055606758554106</c:v>
                </c:pt>
                <c:pt idx="182">
                  <c:v>82.714229074564926</c:v>
                </c:pt>
                <c:pt idx="183">
                  <c:v>72.991203895033323</c:v>
                </c:pt>
                <c:pt idx="184">
                  <c:v>87.017863170423183</c:v>
                </c:pt>
                <c:pt idx="185">
                  <c:v>74.385900129802209</c:v>
                </c:pt>
                <c:pt idx="186">
                  <c:v>72.273931545723613</c:v>
                </c:pt>
                <c:pt idx="187">
                  <c:v>152.48888927685934</c:v>
                </c:pt>
                <c:pt idx="188">
                  <c:v>151.49267768059585</c:v>
                </c:pt>
                <c:pt idx="189">
                  <c:v>142.40722792267289</c:v>
                </c:pt>
                <c:pt idx="190">
                  <c:v>152.48888927685934</c:v>
                </c:pt>
                <c:pt idx="191">
                  <c:v>113.3576977756297</c:v>
                </c:pt>
                <c:pt idx="192">
                  <c:v>118.1395134376944</c:v>
                </c:pt>
                <c:pt idx="193">
                  <c:v>104.5511872646605</c:v>
                </c:pt>
                <c:pt idx="194">
                  <c:v>107.46012512574987</c:v>
                </c:pt>
                <c:pt idx="195">
                  <c:v>65.619238082683552</c:v>
                </c:pt>
                <c:pt idx="196">
                  <c:v>70.759689919403115</c:v>
                </c:pt>
                <c:pt idx="197">
                  <c:v>61.714088625330689</c:v>
                </c:pt>
                <c:pt idx="198">
                  <c:v>56.055606758554106</c:v>
                </c:pt>
                <c:pt idx="199">
                  <c:v>130.01435566515514</c:v>
                </c:pt>
                <c:pt idx="200">
                  <c:v>126.94602394866362</c:v>
                </c:pt>
                <c:pt idx="201">
                  <c:v>129.77526488205191</c:v>
                </c:pt>
                <c:pt idx="202">
                  <c:v>111.76375922160811</c:v>
                </c:pt>
                <c:pt idx="203">
                  <c:v>57.251060674070274</c:v>
                </c:pt>
                <c:pt idx="204">
                  <c:v>63.826057209409271</c:v>
                </c:pt>
                <c:pt idx="205">
                  <c:v>70.401053744748268</c:v>
                </c:pt>
                <c:pt idx="206">
                  <c:v>86.7389239234694</c:v>
                </c:pt>
                <c:pt idx="207">
                  <c:v>110.05027527603492</c:v>
                </c:pt>
                <c:pt idx="208">
                  <c:v>141.53056171796101</c:v>
                </c:pt>
                <c:pt idx="209">
                  <c:v>114.83209093809964</c:v>
                </c:pt>
                <c:pt idx="210">
                  <c:v>101.28361322891627</c:v>
                </c:pt>
                <c:pt idx="211">
                  <c:v>136.74874605589631</c:v>
                </c:pt>
                <c:pt idx="212">
                  <c:v>159.06388581219832</c:v>
                </c:pt>
                <c:pt idx="213">
                  <c:v>146.11313506077303</c:v>
                </c:pt>
                <c:pt idx="214">
                  <c:v>138.74116924842326</c:v>
                </c:pt>
                <c:pt idx="215">
                  <c:v>134.15859590561124</c:v>
                </c:pt>
                <c:pt idx="216">
                  <c:v>66.017722721188946</c:v>
                </c:pt>
                <c:pt idx="217">
                  <c:v>70.401053744748268</c:v>
                </c:pt>
                <c:pt idx="218">
                  <c:v>57.251060674070274</c:v>
                </c:pt>
                <c:pt idx="219">
                  <c:v>76.179081003076476</c:v>
                </c:pt>
                <c:pt idx="220">
                  <c:v>62.032876336135004</c:v>
                </c:pt>
                <c:pt idx="221">
                  <c:v>139.13965388692864</c:v>
                </c:pt>
                <c:pt idx="222">
                  <c:v>146.31237738002574</c:v>
                </c:pt>
                <c:pt idx="223">
                  <c:v>149.50025448806889</c:v>
                </c:pt>
                <c:pt idx="224">
                  <c:v>155.67676638490249</c:v>
                </c:pt>
                <c:pt idx="225">
                  <c:v>124.79420690073448</c:v>
                </c:pt>
                <c:pt idx="226">
                  <c:v>121.00860283493324</c:v>
                </c:pt>
                <c:pt idx="227">
                  <c:v>129.17753792429383</c:v>
                </c:pt>
                <c:pt idx="228">
                  <c:v>124.99344921998718</c:v>
                </c:pt>
                <c:pt idx="229">
                  <c:v>152.68813159611204</c:v>
                </c:pt>
                <c:pt idx="230">
                  <c:v>150.49646608433238</c:v>
                </c:pt>
                <c:pt idx="231">
                  <c:v>156.87222030041866</c:v>
                </c:pt>
                <c:pt idx="232">
                  <c:v>157.27070493892407</c:v>
                </c:pt>
                <c:pt idx="233">
                  <c:v>61.8336340168823</c:v>
                </c:pt>
                <c:pt idx="234">
                  <c:v>93.712405097313791</c:v>
                </c:pt>
                <c:pt idx="235">
                  <c:v>74.784384768307604</c:v>
                </c:pt>
                <c:pt idx="236">
                  <c:v>94.310132055071875</c:v>
                </c:pt>
                <c:pt idx="237">
                  <c:v>66.256813504292168</c:v>
                </c:pt>
                <c:pt idx="238">
                  <c:v>67.213176636705114</c:v>
                </c:pt>
                <c:pt idx="239">
                  <c:v>63.626814890156581</c:v>
                </c:pt>
                <c:pt idx="240">
                  <c:v>71.79574997951714</c:v>
                </c:pt>
                <c:pt idx="241">
                  <c:v>96.70103988610424</c:v>
                </c:pt>
                <c:pt idx="242">
                  <c:v>88.133620158238287</c:v>
                </c:pt>
                <c:pt idx="243">
                  <c:v>92.915435820303003</c:v>
                </c:pt>
                <c:pt idx="244">
                  <c:v>63.626814890156581</c:v>
                </c:pt>
                <c:pt idx="245">
                  <c:v>56.254849077806796</c:v>
                </c:pt>
                <c:pt idx="246">
                  <c:v>63.626814890156581</c:v>
                </c:pt>
                <c:pt idx="247">
                  <c:v>67.013934317452424</c:v>
                </c:pt>
                <c:pt idx="248">
                  <c:v>56.254849077806796</c:v>
                </c:pt>
                <c:pt idx="249">
                  <c:v>118.61769500390088</c:v>
                </c:pt>
                <c:pt idx="250">
                  <c:v>133.36162662860045</c:v>
                </c:pt>
                <c:pt idx="251">
                  <c:v>126.78663009326146</c:v>
                </c:pt>
                <c:pt idx="252">
                  <c:v>125.39193385849256</c:v>
                </c:pt>
                <c:pt idx="253">
                  <c:v>110.24951759528763</c:v>
                </c:pt>
                <c:pt idx="254">
                  <c:v>102.67830946368514</c:v>
                </c:pt>
                <c:pt idx="255">
                  <c:v>92.915435820303003</c:v>
                </c:pt>
                <c:pt idx="256">
                  <c:v>121.20784515418595</c:v>
                </c:pt>
                <c:pt idx="257">
                  <c:v>112.44118310706729</c:v>
                </c:pt>
                <c:pt idx="258">
                  <c:v>119.21542196165899</c:v>
                </c:pt>
                <c:pt idx="259">
                  <c:v>106.86239816799178</c:v>
                </c:pt>
                <c:pt idx="260">
                  <c:v>128.77905328578842</c:v>
                </c:pt>
                <c:pt idx="261">
                  <c:v>120.41087587717516</c:v>
                </c:pt>
                <c:pt idx="262">
                  <c:v>121.00860283493324</c:v>
                </c:pt>
                <c:pt idx="263">
                  <c:v>121.80557211194403</c:v>
                </c:pt>
                <c:pt idx="264">
                  <c:v>112.24194078781458</c:v>
                </c:pt>
                <c:pt idx="265">
                  <c:v>147.10934665703653</c:v>
                </c:pt>
                <c:pt idx="266">
                  <c:v>70.401053744748268</c:v>
                </c:pt>
                <c:pt idx="267">
                  <c:v>86.53968160421671</c:v>
                </c:pt>
                <c:pt idx="268">
                  <c:v>76.179081003076476</c:v>
                </c:pt>
                <c:pt idx="269">
                  <c:v>73.389688533538717</c:v>
                </c:pt>
                <c:pt idx="270">
                  <c:v>84.746500730942429</c:v>
                </c:pt>
                <c:pt idx="271">
                  <c:v>93.911647416566481</c:v>
                </c:pt>
                <c:pt idx="272">
                  <c:v>98.294978440125817</c:v>
                </c:pt>
                <c:pt idx="273">
                  <c:v>80.363169707383108</c:v>
                </c:pt>
                <c:pt idx="274">
                  <c:v>97.298766843862339</c:v>
                </c:pt>
                <c:pt idx="275">
                  <c:v>109.65179063752953</c:v>
                </c:pt>
                <c:pt idx="276">
                  <c:v>95.904070609093452</c:v>
                </c:pt>
                <c:pt idx="277">
                  <c:v>120.41087587717516</c:v>
                </c:pt>
                <c:pt idx="278">
                  <c:v>63.826057209409271</c:v>
                </c:pt>
                <c:pt idx="279">
                  <c:v>69.604084467737479</c:v>
                </c:pt>
                <c:pt idx="280">
                  <c:v>113.83587934183618</c:v>
                </c:pt>
                <c:pt idx="281">
                  <c:v>103.67452105994863</c:v>
                </c:pt>
                <c:pt idx="282">
                  <c:v>99.68967467489469</c:v>
                </c:pt>
                <c:pt idx="283">
                  <c:v>114.63284861884696</c:v>
                </c:pt>
                <c:pt idx="284">
                  <c:v>118.4184526846482</c:v>
                </c:pt>
                <c:pt idx="285">
                  <c:v>137.54571533290709</c:v>
                </c:pt>
                <c:pt idx="286">
                  <c:v>132.96314199009507</c:v>
                </c:pt>
                <c:pt idx="287">
                  <c:v>142.12828867571912</c:v>
                </c:pt>
                <c:pt idx="288">
                  <c:v>137.14723069440169</c:v>
                </c:pt>
                <c:pt idx="289">
                  <c:v>158.26691653518753</c:v>
                </c:pt>
                <c:pt idx="290">
                  <c:v>146.07328659692251</c:v>
                </c:pt>
                <c:pt idx="291">
                  <c:v>128.18132632803034</c:v>
                </c:pt>
                <c:pt idx="292">
                  <c:v>141.53056171796101</c:v>
                </c:pt>
                <c:pt idx="293">
                  <c:v>61.235907059124216</c:v>
                </c:pt>
                <c:pt idx="294">
                  <c:v>63.228330251651187</c:v>
                </c:pt>
                <c:pt idx="295">
                  <c:v>60.837422420618822</c:v>
                </c:pt>
                <c:pt idx="296">
                  <c:v>90.923012627776032</c:v>
                </c:pt>
                <c:pt idx="297">
                  <c:v>125.19269153923989</c:v>
                </c:pt>
                <c:pt idx="298">
                  <c:v>139.93662316393943</c:v>
                </c:pt>
                <c:pt idx="299">
                  <c:v>111.6442138300565</c:v>
                </c:pt>
                <c:pt idx="300">
                  <c:v>120.80936051568054</c:v>
                </c:pt>
                <c:pt idx="301">
                  <c:v>72.194234618022534</c:v>
                </c:pt>
                <c:pt idx="302">
                  <c:v>70.201811425495578</c:v>
                </c:pt>
                <c:pt idx="303">
                  <c:v>65.021511124925453</c:v>
                </c:pt>
                <c:pt idx="304">
                  <c:v>69.404842148484789</c:v>
                </c:pt>
                <c:pt idx="305">
                  <c:v>90.923012627776032</c:v>
                </c:pt>
                <c:pt idx="306">
                  <c:v>87.934377838985583</c:v>
                </c:pt>
                <c:pt idx="307">
                  <c:v>92.118466543292215</c:v>
                </c:pt>
                <c:pt idx="308">
                  <c:v>86.380287748814553</c:v>
                </c:pt>
                <c:pt idx="309">
                  <c:v>69.962720642392341</c:v>
                </c:pt>
                <c:pt idx="310">
                  <c:v>62.949391004697404</c:v>
                </c:pt>
                <c:pt idx="311">
                  <c:v>69.006357509979395</c:v>
                </c:pt>
                <c:pt idx="312">
                  <c:v>64.981662661074921</c:v>
                </c:pt>
                <c:pt idx="313">
                  <c:v>91.241800338580347</c:v>
                </c:pt>
                <c:pt idx="314">
                  <c:v>98.892705397883901</c:v>
                </c:pt>
                <c:pt idx="315">
                  <c:v>104.19255109000564</c:v>
                </c:pt>
                <c:pt idx="316">
                  <c:v>119.25527042550951</c:v>
                </c:pt>
                <c:pt idx="317">
                  <c:v>71.716053051816061</c:v>
                </c:pt>
                <c:pt idx="318">
                  <c:v>92.556799645648155</c:v>
                </c:pt>
                <c:pt idx="319">
                  <c:v>85.822409254907001</c:v>
                </c:pt>
                <c:pt idx="320">
                  <c:v>81.518775159048744</c:v>
                </c:pt>
                <c:pt idx="321">
                  <c:v>74.784384768307604</c:v>
                </c:pt>
                <c:pt idx="322">
                  <c:v>68.607872871474001</c:v>
                </c:pt>
                <c:pt idx="323">
                  <c:v>96.103312928346156</c:v>
                </c:pt>
                <c:pt idx="324">
                  <c:v>68.607872871474001</c:v>
                </c:pt>
                <c:pt idx="325">
                  <c:v>67.611661275210508</c:v>
                </c:pt>
                <c:pt idx="326">
                  <c:v>77.573777237845349</c:v>
                </c:pt>
                <c:pt idx="327">
                  <c:v>102.08058250592705</c:v>
                </c:pt>
                <c:pt idx="328">
                  <c:v>114.03512166108885</c:v>
                </c:pt>
                <c:pt idx="329">
                  <c:v>58.247272270333767</c:v>
                </c:pt>
                <c:pt idx="330">
                  <c:v>57.649545312575668</c:v>
                </c:pt>
                <c:pt idx="331">
                  <c:v>70.002569106242873</c:v>
                </c:pt>
                <c:pt idx="332">
                  <c:v>58.048029951081062</c:v>
                </c:pt>
                <c:pt idx="333">
                  <c:v>100.48664395190548</c:v>
                </c:pt>
                <c:pt idx="334">
                  <c:v>80.960896665141192</c:v>
                </c:pt>
                <c:pt idx="335">
                  <c:v>84.148773773184345</c:v>
                </c:pt>
                <c:pt idx="336">
                  <c:v>100.28740163265279</c:v>
                </c:pt>
                <c:pt idx="337">
                  <c:v>75.780596364571082</c:v>
                </c:pt>
                <c:pt idx="338">
                  <c:v>83.750289134678951</c:v>
                </c:pt>
                <c:pt idx="339">
                  <c:v>89.528316393007159</c:v>
                </c:pt>
                <c:pt idx="340">
                  <c:v>88.930589435249061</c:v>
                </c:pt>
                <c:pt idx="341">
                  <c:v>93.114678139555707</c:v>
                </c:pt>
                <c:pt idx="342">
                  <c:v>79.566200430372319</c:v>
                </c:pt>
                <c:pt idx="343">
                  <c:v>54.461668204532529</c:v>
                </c:pt>
                <c:pt idx="344">
                  <c:v>59.243483866597245</c:v>
                </c:pt>
                <c:pt idx="345">
                  <c:v>54.660910523785219</c:v>
                </c:pt>
                <c:pt idx="346">
                  <c:v>66.81469199819972</c:v>
                </c:pt>
                <c:pt idx="347">
                  <c:v>63.228330251651187</c:v>
                </c:pt>
                <c:pt idx="348">
                  <c:v>66.216965040441636</c:v>
                </c:pt>
                <c:pt idx="349">
                  <c:v>63.626814890156581</c:v>
                </c:pt>
                <c:pt idx="350">
                  <c:v>72.791961575780633</c:v>
                </c:pt>
                <c:pt idx="351">
                  <c:v>66.017722721188946</c:v>
                </c:pt>
                <c:pt idx="352">
                  <c:v>79.366958111119629</c:v>
                </c:pt>
                <c:pt idx="353">
                  <c:v>71.79574997951714</c:v>
                </c:pt>
                <c:pt idx="354">
                  <c:v>76.976050280087264</c:v>
                </c:pt>
                <c:pt idx="355">
                  <c:v>72.592719256527928</c:v>
                </c:pt>
                <c:pt idx="356">
                  <c:v>78.171504195603447</c:v>
                </c:pt>
                <c:pt idx="357">
                  <c:v>88.731347115996371</c:v>
                </c:pt>
                <c:pt idx="358">
                  <c:v>89.528316393007159</c:v>
                </c:pt>
                <c:pt idx="359">
                  <c:v>113.23815238407806</c:v>
                </c:pt>
                <c:pt idx="360">
                  <c:v>110.44875991454032</c:v>
                </c:pt>
                <c:pt idx="361">
                  <c:v>100.08815931340008</c:v>
                </c:pt>
                <c:pt idx="362">
                  <c:v>101.28361322891627</c:v>
                </c:pt>
                <c:pt idx="363">
                  <c:v>120.61011819642786</c:v>
                </c:pt>
                <c:pt idx="364">
                  <c:v>132.96314199009507</c:v>
                </c:pt>
                <c:pt idx="365">
                  <c:v>106.46391352948639</c:v>
                </c:pt>
                <c:pt idx="366">
                  <c:v>122.60254138895482</c:v>
                </c:pt>
                <c:pt idx="367">
                  <c:v>88.332862477490977</c:v>
                </c:pt>
                <c:pt idx="368">
                  <c:v>89.727558712259849</c:v>
                </c:pt>
                <c:pt idx="369">
                  <c:v>79.964685068877714</c:v>
                </c:pt>
                <c:pt idx="370">
                  <c:v>87.137408561974794</c:v>
                </c:pt>
                <c:pt idx="371">
                  <c:v>85.144985369447824</c:v>
                </c:pt>
                <c:pt idx="372">
                  <c:v>93.513162778061087</c:v>
                </c:pt>
                <c:pt idx="373">
                  <c:v>98.693463078631211</c:v>
                </c:pt>
                <c:pt idx="374">
                  <c:v>105.4677019332229</c:v>
                </c:pt>
                <c:pt idx="375">
                  <c:v>63.427572570903877</c:v>
                </c:pt>
                <c:pt idx="376">
                  <c:v>65.220753444178158</c:v>
                </c:pt>
                <c:pt idx="377">
                  <c:v>63.029087932398483</c:v>
                </c:pt>
                <c:pt idx="378">
                  <c:v>69.205599829232085</c:v>
                </c:pt>
                <c:pt idx="379">
                  <c:v>69.205599829232085</c:v>
                </c:pt>
                <c:pt idx="380">
                  <c:v>70.600296064000972</c:v>
                </c:pt>
                <c:pt idx="381">
                  <c:v>72.393476937275238</c:v>
                </c:pt>
                <c:pt idx="382">
                  <c:v>73.987415491296815</c:v>
                </c:pt>
                <c:pt idx="383">
                  <c:v>62.829845613145793</c:v>
                </c:pt>
                <c:pt idx="384">
                  <c:v>62.829845613145793</c:v>
                </c:pt>
                <c:pt idx="385">
                  <c:v>64.025299528661975</c:v>
                </c:pt>
                <c:pt idx="386">
                  <c:v>101.88134018667436</c:v>
                </c:pt>
                <c:pt idx="387">
                  <c:v>104.67073265621211</c:v>
                </c:pt>
                <c:pt idx="388">
                  <c:v>87.535893200480189</c:v>
                </c:pt>
                <c:pt idx="389">
                  <c:v>97.498009163115029</c:v>
                </c:pt>
                <c:pt idx="390">
                  <c:v>90.723770308523342</c:v>
                </c:pt>
                <c:pt idx="391">
                  <c:v>78.968473472614235</c:v>
                </c:pt>
                <c:pt idx="392">
                  <c:v>102.08058250592705</c:v>
                </c:pt>
                <c:pt idx="393">
                  <c:v>95.704828289840762</c:v>
                </c:pt>
                <c:pt idx="394">
                  <c:v>69.404842148484789</c:v>
                </c:pt>
                <c:pt idx="395">
                  <c:v>75.979838683823772</c:v>
                </c:pt>
                <c:pt idx="396">
                  <c:v>89.129831754501765</c:v>
                </c:pt>
                <c:pt idx="397">
                  <c:v>92.915435820303003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9-4E14-AFB6-3FE0CED8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78128"/>
        <c:axId val="531177808"/>
      </c:scatterChart>
      <c:valAx>
        <c:axId val="53117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Masa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177808"/>
        <c:crosses val="autoZero"/>
        <c:crossBetween val="midCat"/>
      </c:valAx>
      <c:valAx>
        <c:axId val="53117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Caballos de fuerza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178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237285</xdr:colOff>
      <xdr:row>3</xdr:row>
      <xdr:rowOff>133103</xdr:rowOff>
    </xdr:from>
    <xdr:ext cx="2644461" cy="5767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81C891-07B5-4BFD-B0F5-DA76BBF1C618}"/>
                </a:ext>
              </a:extLst>
            </xdr:cNvPr>
            <xdr:cNvSpPr txBox="1"/>
          </xdr:nvSpPr>
          <xdr:spPr>
            <a:xfrm>
              <a:off x="7438185" y="691903"/>
              <a:ext cx="2644461" cy="576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s-CL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L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𝑐𝑜𝑣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𝑣𝑎𝑟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81C891-07B5-4BFD-B0F5-DA76BBF1C618}"/>
                </a:ext>
              </a:extLst>
            </xdr:cNvPr>
            <xdr:cNvSpPr txBox="1"/>
          </xdr:nvSpPr>
          <xdr:spPr>
            <a:xfrm>
              <a:off x="7438185" y="691903"/>
              <a:ext cx="2644461" cy="576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𝑐𝑜𝑣(𝑋, 𝑌))/(𝑣𝑎𝑟(𝑋))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6</xdr:col>
      <xdr:colOff>230358</xdr:colOff>
      <xdr:row>7</xdr:row>
      <xdr:rowOff>155617</xdr:rowOff>
    </xdr:from>
    <xdr:ext cx="2644461" cy="2864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1A406AE-B8DE-4054-9138-5ED4C824C24A}"/>
                </a:ext>
              </a:extLst>
            </xdr:cNvPr>
            <xdr:cNvSpPr txBox="1"/>
          </xdr:nvSpPr>
          <xdr:spPr>
            <a:xfrm>
              <a:off x="7431258" y="1451017"/>
              <a:ext cx="2644461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8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s-CL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∗</m:t>
                    </m:r>
                    <m:acc>
                      <m:accPr>
                        <m:chr m:val="̅"/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1A406AE-B8DE-4054-9138-5ED4C824C24A}"/>
                </a:ext>
              </a:extLst>
            </xdr:cNvPr>
            <xdr:cNvSpPr txBox="1"/>
          </xdr:nvSpPr>
          <xdr:spPr>
            <a:xfrm>
              <a:off x="7431258" y="1451017"/>
              <a:ext cx="2644461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800" b="0" i="0">
                  <a:latin typeface="Cambria Math" panose="02040503050406030204" pitchFamily="18" charset="0"/>
                </a:rPr>
                <a:t>𝑎=𝑌 ̅−𝑏∗𝑋 ̅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6</xdr:col>
      <xdr:colOff>258067</xdr:colOff>
      <xdr:row>1</xdr:row>
      <xdr:rowOff>3795</xdr:rowOff>
    </xdr:from>
    <xdr:ext cx="2644461" cy="2951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00B5724-3DF4-4FBE-9199-36C3FAF6F4F3}"/>
                </a:ext>
              </a:extLst>
            </xdr:cNvPr>
            <xdr:cNvSpPr txBox="1"/>
          </xdr:nvSpPr>
          <xdr:spPr>
            <a:xfrm>
              <a:off x="7458967" y="187945"/>
              <a:ext cx="2644461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s-CL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00B5724-3DF4-4FBE-9199-36C3FAF6F4F3}"/>
                </a:ext>
              </a:extLst>
            </xdr:cNvPr>
            <xdr:cNvSpPr txBox="1"/>
          </xdr:nvSpPr>
          <xdr:spPr>
            <a:xfrm>
              <a:off x="7458967" y="187945"/>
              <a:ext cx="2644461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800" b="0" i="0">
                  <a:latin typeface="Cambria Math" panose="02040503050406030204" pitchFamily="18" charset="0"/>
                </a:rPr>
                <a:t>𝑌 ̂=𝑎+𝑏∗𝑋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3</xdr:col>
      <xdr:colOff>725818</xdr:colOff>
      <xdr:row>10</xdr:row>
      <xdr:rowOff>31051</xdr:rowOff>
    </xdr:from>
    <xdr:ext cx="3597653" cy="2951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4E79A94-3136-4ABA-B3D0-3D2867FF04D4}"/>
                </a:ext>
              </a:extLst>
            </xdr:cNvPr>
            <xdr:cNvSpPr txBox="1"/>
          </xdr:nvSpPr>
          <xdr:spPr>
            <a:xfrm>
              <a:off x="3633141" y="1871574"/>
              <a:ext cx="3597653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s-CL" sz="1800" b="0" i="1">
                        <a:latin typeface="Cambria Math" panose="02040503050406030204" pitchFamily="18" charset="0"/>
                      </a:rPr>
                      <m:t>=−15,47239+0,003985∗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4E79A94-3136-4ABA-B3D0-3D2867FF04D4}"/>
                </a:ext>
              </a:extLst>
            </xdr:cNvPr>
            <xdr:cNvSpPr txBox="1"/>
          </xdr:nvSpPr>
          <xdr:spPr>
            <a:xfrm>
              <a:off x="3633141" y="1871574"/>
              <a:ext cx="3597653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800" b="0" i="0">
                  <a:latin typeface="Cambria Math" panose="02040503050406030204" pitchFamily="18" charset="0"/>
                </a:rPr>
                <a:t>𝑌 ̂=−15,47239+0,003985∗𝑋</a:t>
              </a:r>
              <a:endParaRPr lang="es-CL" sz="1800"/>
            </a:p>
          </xdr:txBody>
        </xdr:sp>
      </mc:Fallback>
    </mc:AlternateContent>
    <xdr:clientData/>
  </xdr:oneCellAnchor>
  <xdr:twoCellAnchor>
    <xdr:from>
      <xdr:col>6</xdr:col>
      <xdr:colOff>744416</xdr:colOff>
      <xdr:row>13</xdr:row>
      <xdr:rowOff>164123</xdr:rowOff>
    </xdr:from>
    <xdr:to>
      <xdr:col>8</xdr:col>
      <xdr:colOff>339970</xdr:colOff>
      <xdr:row>15</xdr:row>
      <xdr:rowOff>117230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9508AD6E-D08C-4498-9389-66EC85EB8202}"/>
            </a:ext>
          </a:extLst>
        </xdr:cNvPr>
        <xdr:cNvSpPr/>
      </xdr:nvSpPr>
      <xdr:spPr>
        <a:xfrm>
          <a:off x="7942385" y="2549769"/>
          <a:ext cx="1383323" cy="316523"/>
        </a:xfrm>
        <a:prstGeom prst="wedgeRectCallout">
          <a:avLst>
            <a:gd name="adj1" fmla="val -104121"/>
            <a:gd name="adj2" fmla="val 36928"/>
          </a:avLst>
        </a:prstGeom>
        <a:solidFill>
          <a:srgbClr val="00174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200"/>
            <a:t>=$F$8+$F$9*E16</a:t>
          </a:r>
        </a:p>
      </xdr:txBody>
    </xdr:sp>
    <xdr:clientData/>
  </xdr:twoCellAnchor>
  <xdr:twoCellAnchor>
    <xdr:from>
      <xdr:col>1</xdr:col>
      <xdr:colOff>1072661</xdr:colOff>
      <xdr:row>18</xdr:row>
      <xdr:rowOff>23446</xdr:rowOff>
    </xdr:from>
    <xdr:to>
      <xdr:col>4</xdr:col>
      <xdr:colOff>674076</xdr:colOff>
      <xdr:row>23</xdr:row>
      <xdr:rowOff>87923</xdr:rowOff>
    </xdr:to>
    <xdr:sp macro="" textlink="">
      <xdr:nvSpPr>
        <xdr:cNvPr id="8" name="Bocadillo: rectángulo 7">
          <a:extLst>
            <a:ext uri="{FF2B5EF4-FFF2-40B4-BE49-F238E27FC236}">
              <a16:creationId xmlns:a16="http://schemas.microsoft.com/office/drawing/2014/main" id="{B7262CA0-1893-4002-92F9-B169F3CCB630}"/>
            </a:ext>
          </a:extLst>
        </xdr:cNvPr>
        <xdr:cNvSpPr/>
      </xdr:nvSpPr>
      <xdr:spPr>
        <a:xfrm>
          <a:off x="1863969" y="3317631"/>
          <a:ext cx="2508738" cy="973015"/>
        </a:xfrm>
        <a:prstGeom prst="wedgeRectCallout">
          <a:avLst>
            <a:gd name="adj1" fmla="val 38914"/>
            <a:gd name="adj2" fmla="val -91007"/>
          </a:avLst>
        </a:prstGeom>
        <a:solidFill>
          <a:srgbClr val="00174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200"/>
            <a:t>¿Que</a:t>
          </a:r>
          <a:r>
            <a:rPr lang="es-CL" sz="1200" baseline="0"/>
            <a:t> potencia (medida en caballos de fuerza), tendrá un auto cuya masa es de 2.000 libras?</a:t>
          </a:r>
        </a:p>
        <a:p>
          <a:pPr algn="l"/>
          <a:r>
            <a:rPr lang="es-CL" sz="1200" baseline="0"/>
            <a:t>¿Y otro que pese 4.000 libas?</a:t>
          </a:r>
          <a:endParaRPr lang="es-CL" sz="1200"/>
        </a:p>
      </xdr:txBody>
    </xdr:sp>
    <xdr:clientData/>
  </xdr:twoCellAnchor>
  <xdr:twoCellAnchor>
    <xdr:from>
      <xdr:col>5</xdr:col>
      <xdr:colOff>1320800</xdr:colOff>
      <xdr:row>7</xdr:row>
      <xdr:rowOff>88900</xdr:rowOff>
    </xdr:from>
    <xdr:to>
      <xdr:col>6</xdr:col>
      <xdr:colOff>857250</xdr:colOff>
      <xdr:row>8</xdr:row>
      <xdr:rowOff>146050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B0F0B31-35E4-44FA-9E3F-80AC22A14C0B}"/>
            </a:ext>
          </a:extLst>
        </xdr:cNvPr>
        <xdr:cNvCxnSpPr/>
      </xdr:nvCxnSpPr>
      <xdr:spPr>
        <a:xfrm flipH="1" flipV="1">
          <a:off x="7137400" y="1384300"/>
          <a:ext cx="920750" cy="24130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1314450</xdr:colOff>
      <xdr:row>5</xdr:row>
      <xdr:rowOff>95250</xdr:rowOff>
    </xdr:from>
    <xdr:to>
      <xdr:col>6</xdr:col>
      <xdr:colOff>863600</xdr:colOff>
      <xdr:row>8</xdr:row>
      <xdr:rowOff>127000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ECEBB96-663B-4041-AC18-23978E7CE271}"/>
            </a:ext>
          </a:extLst>
        </xdr:cNvPr>
        <xdr:cNvCxnSpPr/>
      </xdr:nvCxnSpPr>
      <xdr:spPr>
        <a:xfrm flipH="1">
          <a:off x="7131050" y="1022350"/>
          <a:ext cx="933450" cy="58420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105019</xdr:colOff>
      <xdr:row>2</xdr:row>
      <xdr:rowOff>98181</xdr:rowOff>
    </xdr:from>
    <xdr:to>
      <xdr:col>15</xdr:col>
      <xdr:colOff>0</xdr:colOff>
      <xdr:row>8</xdr:row>
      <xdr:rowOff>82550</xdr:rowOff>
    </xdr:to>
    <xdr:sp macro="" textlink="">
      <xdr:nvSpPr>
        <xdr:cNvPr id="15" name="Bocadillo: rectángulo 14">
          <a:extLst>
            <a:ext uri="{FF2B5EF4-FFF2-40B4-BE49-F238E27FC236}">
              <a16:creationId xmlns:a16="http://schemas.microsoft.com/office/drawing/2014/main" id="{4019F4DB-3DC6-455B-B453-8940930B8074}"/>
            </a:ext>
          </a:extLst>
        </xdr:cNvPr>
        <xdr:cNvSpPr/>
      </xdr:nvSpPr>
      <xdr:spPr>
        <a:xfrm>
          <a:off x="10684119" y="466481"/>
          <a:ext cx="3863731" cy="1095619"/>
        </a:xfrm>
        <a:prstGeom prst="wedgeRectCallout">
          <a:avLst>
            <a:gd name="adj1" fmla="val -74309"/>
            <a:gd name="adj2" fmla="val -5601"/>
          </a:avLst>
        </a:prstGeom>
        <a:solidFill>
          <a:srgbClr val="00174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Pendiente de la recta. Se interpreta como el cambio promedio en la variable </a:t>
          </a:r>
          <a:r>
            <a:rPr lang="es-CL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𝑌</a:t>
          </a:r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por cada cambio de una unidad de la variable </a:t>
          </a:r>
          <a:r>
            <a:rPr lang="es-CL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𝑋</a:t>
          </a:r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(ya sea aumentándola o reduciéndola). En otras palabras, es </a:t>
          </a:r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 magnitud del efecto que la varibale independiente </a:t>
          </a:r>
          <a:r>
            <a:rPr lang="es-CL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𝑋</a:t>
          </a:r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tiene sobre la variable dependiente  </a:t>
          </a:r>
          <a:r>
            <a:rPr lang="es-CL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𝑌</a:t>
          </a:r>
          <a:endParaRPr lang="es-CL" sz="1200"/>
        </a:p>
      </xdr:txBody>
    </xdr:sp>
    <xdr:clientData/>
  </xdr:twoCellAnchor>
  <xdr:twoCellAnchor>
    <xdr:from>
      <xdr:col>10</xdr:col>
      <xdr:colOff>54219</xdr:colOff>
      <xdr:row>10</xdr:row>
      <xdr:rowOff>28331</xdr:rowOff>
    </xdr:from>
    <xdr:to>
      <xdr:col>14</xdr:col>
      <xdr:colOff>723900</xdr:colOff>
      <xdr:row>13</xdr:row>
      <xdr:rowOff>171450</xdr:rowOff>
    </xdr:to>
    <xdr:sp macro="" textlink="">
      <xdr:nvSpPr>
        <xdr:cNvPr id="16" name="Bocadillo: rectángulo 15">
          <a:extLst>
            <a:ext uri="{FF2B5EF4-FFF2-40B4-BE49-F238E27FC236}">
              <a16:creationId xmlns:a16="http://schemas.microsoft.com/office/drawing/2014/main" id="{6A78F637-1C15-4CC1-BC53-92A22B3A5DFE}"/>
            </a:ext>
          </a:extLst>
        </xdr:cNvPr>
        <xdr:cNvSpPr/>
      </xdr:nvSpPr>
      <xdr:spPr>
        <a:xfrm>
          <a:off x="10633319" y="1882531"/>
          <a:ext cx="3844681" cy="695569"/>
        </a:xfrm>
        <a:prstGeom prst="wedgeRectCallout">
          <a:avLst>
            <a:gd name="adj1" fmla="val -72489"/>
            <a:gd name="adj2" fmla="val -82715"/>
          </a:avLst>
        </a:prstGeom>
        <a:solidFill>
          <a:srgbClr val="00174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Punto</a:t>
          </a:r>
          <a:r>
            <a:rPr lang="es-CL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en el cual la recta intercepta al eje Y. Es el valor pronósticado para la variable Y sin considerar el efecto de la variable independiente X o cuando X es igual a 0.</a:t>
          </a:r>
          <a:endParaRPr lang="es-CL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297873</xdr:colOff>
      <xdr:row>0</xdr:row>
      <xdr:rowOff>124691</xdr:rowOff>
    </xdr:from>
    <xdr:to>
      <xdr:col>11</xdr:col>
      <xdr:colOff>152400</xdr:colOff>
      <xdr:row>5</xdr:row>
      <xdr:rowOff>131620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8621335-6283-4B6B-9A32-B952A33C9268}"/>
            </a:ext>
          </a:extLst>
        </xdr:cNvPr>
        <xdr:cNvSpPr/>
      </xdr:nvSpPr>
      <xdr:spPr>
        <a:xfrm>
          <a:off x="3200400" y="124691"/>
          <a:ext cx="7259782" cy="907474"/>
        </a:xfrm>
        <a:prstGeom prst="rect">
          <a:avLst/>
        </a:prstGeom>
        <a:solidFill>
          <a:srgbClr val="00174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400"/>
            <a:t>Determinar la ecuación</a:t>
          </a:r>
          <a:r>
            <a:rPr lang="es-CL" sz="1400" baseline="0"/>
            <a:t> de regresión para las dos variables </a:t>
          </a:r>
          <a:r>
            <a:rPr lang="es-CL" sz="1400"/>
            <a:t>usando la</a:t>
          </a:r>
          <a:r>
            <a:rPr lang="es-CL" sz="1400" baseline="0"/>
            <a:t> herrmienta ubicada en: </a:t>
          </a:r>
          <a:r>
            <a:rPr lang="es-CL" sz="1400" b="1" baseline="0"/>
            <a:t>Datos</a:t>
          </a:r>
          <a:r>
            <a:rPr lang="es-CL" sz="1400" baseline="0"/>
            <a:t> -&gt; </a:t>
          </a:r>
          <a:r>
            <a:rPr lang="es-CL" sz="1400" b="1" baseline="0"/>
            <a:t>Análisis de datos </a:t>
          </a:r>
          <a:r>
            <a:rPr lang="es-CL" sz="1400" baseline="0"/>
            <a:t>-&gt; </a:t>
          </a:r>
          <a:r>
            <a:rPr lang="es-CL" sz="1400" b="1" baseline="0"/>
            <a:t>Regresión</a:t>
          </a:r>
          <a:r>
            <a:rPr lang="es-CL" sz="1400" b="0" baseline="0"/>
            <a:t>, seleccionando además el gráfico de la recta ajustada</a:t>
          </a:r>
          <a:r>
            <a:rPr lang="es-CL" sz="1400" baseline="0"/>
            <a:t>.</a:t>
          </a:r>
          <a:endParaRPr lang="es-CL" sz="1400"/>
        </a:p>
      </xdr:txBody>
    </xdr:sp>
    <xdr:clientData/>
  </xdr:twoCellAnchor>
  <xdr:twoCellAnchor>
    <xdr:from>
      <xdr:col>12</xdr:col>
      <xdr:colOff>510177</xdr:colOff>
      <xdr:row>37</xdr:row>
      <xdr:rowOff>25762</xdr:rowOff>
    </xdr:from>
    <xdr:to>
      <xdr:col>22</xdr:col>
      <xdr:colOff>540656</xdr:colOff>
      <xdr:row>59</xdr:row>
      <xdr:rowOff>8163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66DF41-7590-47BA-8E56-42F09F3B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228599</xdr:colOff>
      <xdr:row>40</xdr:row>
      <xdr:rowOff>9977</xdr:rowOff>
    </xdr:from>
    <xdr:ext cx="2644461" cy="2951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F77DC2C-4BC9-455A-97CF-ECDC5D5AF708}"/>
                </a:ext>
              </a:extLst>
            </xdr:cNvPr>
            <xdr:cNvSpPr txBox="1"/>
          </xdr:nvSpPr>
          <xdr:spPr>
            <a:xfrm>
              <a:off x="2349499" y="5204277"/>
              <a:ext cx="2644461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s-CL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F77DC2C-4BC9-455A-97CF-ECDC5D5AF708}"/>
                </a:ext>
              </a:extLst>
            </xdr:cNvPr>
            <xdr:cNvSpPr txBox="1"/>
          </xdr:nvSpPr>
          <xdr:spPr>
            <a:xfrm>
              <a:off x="2349499" y="5204277"/>
              <a:ext cx="2644461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800" b="0" i="0">
                  <a:latin typeface="Cambria Math" panose="02040503050406030204" pitchFamily="18" charset="0"/>
                </a:rPr>
                <a:t>𝑌 ̂=𝑎+𝑏∗𝑋</a:t>
              </a:r>
              <a:endParaRPr lang="es-CL" sz="1800"/>
            </a:p>
          </xdr:txBody>
        </xdr:sp>
      </mc:Fallback>
    </mc:AlternateContent>
    <xdr:clientData/>
  </xdr:oneCellAnchor>
  <xdr:twoCellAnchor>
    <xdr:from>
      <xdr:col>3</xdr:col>
      <xdr:colOff>450448</xdr:colOff>
      <xdr:row>37</xdr:row>
      <xdr:rowOff>120650</xdr:rowOff>
    </xdr:from>
    <xdr:to>
      <xdr:col>4</xdr:col>
      <xdr:colOff>304800</xdr:colOff>
      <xdr:row>41</xdr:row>
      <xdr:rowOff>120650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7BF16E43-AC84-4900-8C3F-13915A110F4F}"/>
            </a:ext>
          </a:extLst>
        </xdr:cNvPr>
        <xdr:cNvGrpSpPr/>
      </xdr:nvGrpSpPr>
      <xdr:grpSpPr>
        <a:xfrm>
          <a:off x="3365098" y="6965950"/>
          <a:ext cx="648102" cy="742950"/>
          <a:chOff x="3352398" y="4756150"/>
          <a:chExt cx="648102" cy="742950"/>
        </a:xfrm>
      </xdr:grpSpPr>
      <xdr:cxnSp macro="">
        <xdr:nvCxnSpPr>
          <xdr:cNvPr id="7" name="Conector recto de flecha 6">
            <a:extLst>
              <a:ext uri="{FF2B5EF4-FFF2-40B4-BE49-F238E27FC236}">
                <a16:creationId xmlns:a16="http://schemas.microsoft.com/office/drawing/2014/main" id="{4FD0138F-EF22-4819-A3BD-9D12D5EE3775}"/>
              </a:ext>
            </a:extLst>
          </xdr:cNvPr>
          <xdr:cNvCxnSpPr/>
        </xdr:nvCxnSpPr>
        <xdr:spPr>
          <a:xfrm flipV="1">
            <a:off x="3524250" y="4756150"/>
            <a:ext cx="476250" cy="50165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9A1F0EAA-80E6-47A3-9AE5-380634367353}"/>
              </a:ext>
            </a:extLst>
          </xdr:cNvPr>
          <xdr:cNvSpPr/>
        </xdr:nvSpPr>
        <xdr:spPr>
          <a:xfrm>
            <a:off x="3352398" y="5245100"/>
            <a:ext cx="286152" cy="254000"/>
          </a:xfrm>
          <a:prstGeom prst="ellipse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>
    <xdr:from>
      <xdr:col>4</xdr:col>
      <xdr:colOff>95250</xdr:colOff>
      <xdr:row>38</xdr:row>
      <xdr:rowOff>177800</xdr:rowOff>
    </xdr:from>
    <xdr:to>
      <xdr:col>4</xdr:col>
      <xdr:colOff>393700</xdr:colOff>
      <xdr:row>41</xdr:row>
      <xdr:rowOff>114300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7BF16E43-AC84-4900-8C3F-13915A110F4F}"/>
            </a:ext>
          </a:extLst>
        </xdr:cNvPr>
        <xdr:cNvGrpSpPr/>
      </xdr:nvGrpSpPr>
      <xdr:grpSpPr>
        <a:xfrm>
          <a:off x="3803650" y="7207250"/>
          <a:ext cx="298450" cy="495300"/>
          <a:chOff x="57552" y="247650"/>
          <a:chExt cx="298450" cy="495300"/>
        </a:xfrm>
      </xdr:grpSpPr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4FD0138F-EF22-4819-A3BD-9D12D5EE3775}"/>
              </a:ext>
            </a:extLst>
          </xdr:cNvPr>
          <xdr:cNvCxnSpPr/>
        </xdr:nvCxnSpPr>
        <xdr:spPr>
          <a:xfrm flipV="1">
            <a:off x="171852" y="247650"/>
            <a:ext cx="184150" cy="25400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9A1F0EAA-80E6-47A3-9AE5-380634367353}"/>
              </a:ext>
            </a:extLst>
          </xdr:cNvPr>
          <xdr:cNvSpPr/>
        </xdr:nvSpPr>
        <xdr:spPr>
          <a:xfrm>
            <a:off x="57552" y="488950"/>
            <a:ext cx="228600" cy="254000"/>
          </a:xfrm>
          <a:prstGeom prst="ellipse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s-CL" sz="1100"/>
          </a:p>
        </xdr:txBody>
      </xdr:sp>
    </xdr:grpSp>
    <xdr:clientData/>
  </xdr:twoCellAnchor>
  <xdr:twoCellAnchor>
    <xdr:from>
      <xdr:col>2</xdr:col>
      <xdr:colOff>234949</xdr:colOff>
      <xdr:row>6</xdr:row>
      <xdr:rowOff>164861</xdr:rowOff>
    </xdr:from>
    <xdr:to>
      <xdr:col>14</xdr:col>
      <xdr:colOff>599126</xdr:colOff>
      <xdr:row>31</xdr:row>
      <xdr:rowOff>12110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5D8535CD-C4D4-4FC4-8337-EF234B4CE4C8}"/>
            </a:ext>
          </a:extLst>
        </xdr:cNvPr>
        <xdr:cNvGrpSpPr/>
      </xdr:nvGrpSpPr>
      <xdr:grpSpPr>
        <a:xfrm>
          <a:off x="2355849" y="1269761"/>
          <a:ext cx="10962327" cy="4470049"/>
          <a:chOff x="2355849" y="1269761"/>
          <a:chExt cx="10962327" cy="4470049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E6AD7764-5F19-4596-AA09-E38262B51B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5849" y="1378128"/>
            <a:ext cx="5707817" cy="945972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20" name="Elipse 19">
            <a:extLst>
              <a:ext uri="{FF2B5EF4-FFF2-40B4-BE49-F238E27FC236}">
                <a16:creationId xmlns:a16="http://schemas.microsoft.com/office/drawing/2014/main" id="{F4C89804-1C5E-4C8C-900C-4724A307BA0E}"/>
              </a:ext>
            </a:extLst>
          </xdr:cNvPr>
          <xdr:cNvSpPr/>
        </xdr:nvSpPr>
        <xdr:spPr>
          <a:xfrm>
            <a:off x="2387600" y="1371600"/>
            <a:ext cx="374650" cy="26670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1" name="Elipse 20">
            <a:extLst>
              <a:ext uri="{FF2B5EF4-FFF2-40B4-BE49-F238E27FC236}">
                <a16:creationId xmlns:a16="http://schemas.microsoft.com/office/drawing/2014/main" id="{FC10C7BB-25F0-4F9E-B315-4B0946F3B0CA}"/>
              </a:ext>
            </a:extLst>
          </xdr:cNvPr>
          <xdr:cNvSpPr/>
        </xdr:nvSpPr>
        <xdr:spPr>
          <a:xfrm>
            <a:off x="7137400" y="1504950"/>
            <a:ext cx="755650" cy="26670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6F6A1CD2-FED3-4B0D-A5BB-E7CC0F824B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362950" y="1269761"/>
            <a:ext cx="4955226" cy="1790596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23" name="Elipse 22">
            <a:extLst>
              <a:ext uri="{FF2B5EF4-FFF2-40B4-BE49-F238E27FC236}">
                <a16:creationId xmlns:a16="http://schemas.microsoft.com/office/drawing/2014/main" id="{5A49A84F-788F-4A5B-BB42-3F83B7173F82}"/>
              </a:ext>
            </a:extLst>
          </xdr:cNvPr>
          <xdr:cNvSpPr/>
        </xdr:nvSpPr>
        <xdr:spPr>
          <a:xfrm>
            <a:off x="8510058" y="2368550"/>
            <a:ext cx="557742" cy="19685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4" name="Elipse 23">
            <a:extLst>
              <a:ext uri="{FF2B5EF4-FFF2-40B4-BE49-F238E27FC236}">
                <a16:creationId xmlns:a16="http://schemas.microsoft.com/office/drawing/2014/main" id="{4AD161C0-22D2-4488-84FB-001B4989B634}"/>
              </a:ext>
            </a:extLst>
          </xdr:cNvPr>
          <xdr:cNvSpPr/>
        </xdr:nvSpPr>
        <xdr:spPr>
          <a:xfrm>
            <a:off x="12434358" y="1593850"/>
            <a:ext cx="672042" cy="23495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pic>
        <xdr:nvPicPr>
          <xdr:cNvPr id="25" name="Imagen 24">
            <a:extLst>
              <a:ext uri="{FF2B5EF4-FFF2-40B4-BE49-F238E27FC236}">
                <a16:creationId xmlns:a16="http://schemas.microsoft.com/office/drawing/2014/main" id="{3488D01C-09C3-45ED-90BA-DA5A79560E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342300" y="3187700"/>
            <a:ext cx="3135449" cy="255211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26" name="Elipse 25">
            <a:extLst>
              <a:ext uri="{FF2B5EF4-FFF2-40B4-BE49-F238E27FC236}">
                <a16:creationId xmlns:a16="http://schemas.microsoft.com/office/drawing/2014/main" id="{7E1F557C-2D36-4D31-8404-F00E8FCE84A0}"/>
              </a:ext>
            </a:extLst>
          </xdr:cNvPr>
          <xdr:cNvSpPr/>
        </xdr:nvSpPr>
        <xdr:spPr>
          <a:xfrm>
            <a:off x="9443508" y="3467100"/>
            <a:ext cx="2329392" cy="24130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7" name="Elipse 26">
            <a:extLst>
              <a:ext uri="{FF2B5EF4-FFF2-40B4-BE49-F238E27FC236}">
                <a16:creationId xmlns:a16="http://schemas.microsoft.com/office/drawing/2014/main" id="{F492C3BC-063C-454E-88AD-3774BCC017A6}"/>
              </a:ext>
            </a:extLst>
          </xdr:cNvPr>
          <xdr:cNvSpPr/>
        </xdr:nvSpPr>
        <xdr:spPr>
          <a:xfrm>
            <a:off x="9424458" y="3670300"/>
            <a:ext cx="2329392" cy="24130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CEF51A22-A395-44B4-8042-E7A3AF1717CF}"/>
              </a:ext>
            </a:extLst>
          </xdr:cNvPr>
          <xdr:cNvSpPr/>
        </xdr:nvSpPr>
        <xdr:spPr>
          <a:xfrm>
            <a:off x="9437158" y="3886200"/>
            <a:ext cx="456142" cy="21590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9" name="Elipse 28">
            <a:extLst>
              <a:ext uri="{FF2B5EF4-FFF2-40B4-BE49-F238E27FC236}">
                <a16:creationId xmlns:a16="http://schemas.microsoft.com/office/drawing/2014/main" id="{8C5BA986-7A31-4389-A4E8-AC561481E4C9}"/>
              </a:ext>
            </a:extLst>
          </xdr:cNvPr>
          <xdr:cNvSpPr/>
        </xdr:nvSpPr>
        <xdr:spPr>
          <a:xfrm>
            <a:off x="10554758" y="5054600"/>
            <a:ext cx="1129242" cy="215900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0" name="Flecha: a la derecha 29">
            <a:extLst>
              <a:ext uri="{FF2B5EF4-FFF2-40B4-BE49-F238E27FC236}">
                <a16:creationId xmlns:a16="http://schemas.microsoft.com/office/drawing/2014/main" id="{D9042312-D00D-47AA-BBD1-08DA2E86930A}"/>
              </a:ext>
            </a:extLst>
          </xdr:cNvPr>
          <xdr:cNvSpPr/>
        </xdr:nvSpPr>
        <xdr:spPr>
          <a:xfrm>
            <a:off x="7962900" y="1828800"/>
            <a:ext cx="450850" cy="215900"/>
          </a:xfrm>
          <a:prstGeom prst="rightArrow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1" name="Flecha: a la derecha 30">
            <a:extLst>
              <a:ext uri="{FF2B5EF4-FFF2-40B4-BE49-F238E27FC236}">
                <a16:creationId xmlns:a16="http://schemas.microsoft.com/office/drawing/2014/main" id="{66490B84-CF4A-4CB5-9CD2-9D18C73CBE66}"/>
              </a:ext>
            </a:extLst>
          </xdr:cNvPr>
          <xdr:cNvSpPr/>
        </xdr:nvSpPr>
        <xdr:spPr>
          <a:xfrm rot="5400000">
            <a:off x="10585450" y="3003550"/>
            <a:ext cx="450850" cy="215900"/>
          </a:xfrm>
          <a:prstGeom prst="rightArrow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2" name="Flecha: a la derecha 31">
            <a:extLst>
              <a:ext uri="{FF2B5EF4-FFF2-40B4-BE49-F238E27FC236}">
                <a16:creationId xmlns:a16="http://schemas.microsoft.com/office/drawing/2014/main" id="{3D79C3CC-04E1-4475-9220-6BDE955196C4}"/>
              </a:ext>
            </a:extLst>
          </xdr:cNvPr>
          <xdr:cNvSpPr/>
        </xdr:nvSpPr>
        <xdr:spPr>
          <a:xfrm rot="8460000">
            <a:off x="8450879" y="4671008"/>
            <a:ext cx="965791" cy="601264"/>
          </a:xfrm>
          <a:prstGeom prst="rightArrow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E25CF87-EF07-4D43-9F27-D74B170C0EDA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mpg" tableColumnId="2"/>
      <queryTableField id="3" name="nro_cilindros" tableColumnId="3"/>
      <queryTableField id="4" name="desplazamiento" tableColumnId="4"/>
      <queryTableField id="11" dataBound="0" tableColumnId="11"/>
      <queryTableField id="6" name="masa" tableColumnId="6"/>
      <queryTableField id="7" name="aceleracion" tableColumnId="7"/>
      <queryTableField id="8" name="ano_modelo" tableColumnId="8"/>
      <queryTableField id="9" name="origen" tableColumnId="9"/>
      <queryTableField id="10" name="nombre" tableColumnId="10"/>
    </queryTableFields>
    <queryTableDeletedFields count="1">
      <deletedField name="caballos_fuerz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D85B8-B3B3-41AA-80A5-DF6BE00904EE}" name="mpg__3" displayName="mpg__3" ref="A1:J399" tableType="queryTable" totalsRowShown="0">
  <autoFilter ref="A1:J399" xr:uid="{AB93660F-BCEC-45F5-AF7F-DC0D6457551D}"/>
  <tableColumns count="10">
    <tableColumn id="1" xr3:uid="{8DC53ED6-FFA2-4467-8E41-4AFAEE27C547}" uniqueName="1" name="Column1" queryTableFieldId="1"/>
    <tableColumn id="2" xr3:uid="{C5A93050-41C9-4A35-867C-15E719555C27}" uniqueName="2" name="mpg" queryTableFieldId="2"/>
    <tableColumn id="3" xr3:uid="{45F97A06-5581-4FBE-A05F-81EABAAB5A6F}" uniqueName="3" name="nro_cilindros" queryTableFieldId="3"/>
    <tableColumn id="4" xr3:uid="{C9DA76CC-20B3-423E-B15C-C6C2F0C333B6}" uniqueName="4" name="desplazamiento" queryTableFieldId="4"/>
    <tableColumn id="11" xr3:uid="{7B583BAE-8022-472A-A4FD-194EF7B5F94F}" uniqueName="11" name="caballos_fuerza" queryTableFieldId="11" dataDxfId="2"/>
    <tableColumn id="6" xr3:uid="{FE377F8B-8A2D-4F84-830F-4052411E1E98}" uniqueName="6" name="masa" queryTableFieldId="6"/>
    <tableColumn id="7" xr3:uid="{8DB55DFB-758D-4C68-AEFA-50089ECDFE67}" uniqueName="7" name="aceleracion" queryTableFieldId="7"/>
    <tableColumn id="8" xr3:uid="{D0B7BCA8-7718-4EEE-B9E6-3A919CC2D67D}" uniqueName="8" name="ano_modelo" queryTableFieldId="8"/>
    <tableColumn id="9" xr3:uid="{3AC6893D-0CB8-4AA9-9F36-1A2B164C0571}" uniqueName="9" name="origen" queryTableFieldId="9" dataDxfId="1"/>
    <tableColumn id="10" xr3:uid="{D2DF75D1-73CF-44E8-9324-164F1A8A8EDF}" uniqueName="10" name="nombr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EEFB-971D-47ED-8620-16DC6325493C}">
  <dimension ref="A1:J399"/>
  <sheetViews>
    <sheetView workbookViewId="0">
      <selection activeCell="I2" sqref="I2:I399"/>
    </sheetView>
  </sheetViews>
  <sheetFormatPr baseColWidth="10" defaultRowHeight="14.4" x14ac:dyDescent="0.3"/>
  <cols>
    <col min="1" max="1" width="10.77734375" bestFit="1" customWidth="1"/>
    <col min="2" max="2" width="7" bestFit="1" customWidth="1"/>
    <col min="3" max="3" width="14.109375" bestFit="1" customWidth="1"/>
    <col min="4" max="4" width="16.44140625" bestFit="1" customWidth="1"/>
    <col min="5" max="5" width="16.21875" customWidth="1"/>
    <col min="6" max="6" width="7.6640625" bestFit="1" customWidth="1"/>
    <col min="7" max="7" width="12.77734375" bestFit="1" customWidth="1"/>
    <col min="8" max="8" width="13.88671875" bestFit="1" customWidth="1"/>
    <col min="9" max="9" width="8.5546875" bestFit="1" customWidth="1"/>
    <col min="10" max="10" width="31.77734375" bestFit="1" customWidth="1"/>
  </cols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>
        <v>0</v>
      </c>
      <c r="B2">
        <v>180</v>
      </c>
      <c r="C2">
        <v>8</v>
      </c>
      <c r="D2">
        <v>3070</v>
      </c>
      <c r="E2">
        <v>130</v>
      </c>
      <c r="F2">
        <v>3504</v>
      </c>
      <c r="G2">
        <v>120</v>
      </c>
      <c r="H2">
        <v>70</v>
      </c>
      <c r="I2" s="7" t="s">
        <v>13</v>
      </c>
      <c r="J2" s="7" t="s">
        <v>14</v>
      </c>
    </row>
    <row r="3" spans="1:10" x14ac:dyDescent="0.3">
      <c r="A3">
        <v>1</v>
      </c>
      <c r="B3">
        <v>150</v>
      </c>
      <c r="C3">
        <v>8</v>
      </c>
      <c r="D3">
        <v>3500</v>
      </c>
      <c r="E3">
        <v>165</v>
      </c>
      <c r="F3">
        <v>3693</v>
      </c>
      <c r="G3">
        <v>115</v>
      </c>
      <c r="H3">
        <v>70</v>
      </c>
      <c r="I3" s="7" t="s">
        <v>13</v>
      </c>
      <c r="J3" s="7" t="s">
        <v>15</v>
      </c>
    </row>
    <row r="4" spans="1:10" x14ac:dyDescent="0.3">
      <c r="A4">
        <v>2</v>
      </c>
      <c r="B4">
        <v>180</v>
      </c>
      <c r="C4">
        <v>8</v>
      </c>
      <c r="D4">
        <v>3180</v>
      </c>
      <c r="E4">
        <v>150</v>
      </c>
      <c r="F4">
        <v>3436</v>
      </c>
      <c r="G4">
        <v>110</v>
      </c>
      <c r="H4">
        <v>70</v>
      </c>
      <c r="I4" s="7" t="s">
        <v>13</v>
      </c>
      <c r="J4" s="7" t="s">
        <v>16</v>
      </c>
    </row>
    <row r="5" spans="1:10" x14ac:dyDescent="0.3">
      <c r="A5">
        <v>3</v>
      </c>
      <c r="B5">
        <v>160</v>
      </c>
      <c r="C5">
        <v>8</v>
      </c>
      <c r="D5">
        <v>3040</v>
      </c>
      <c r="E5">
        <v>150</v>
      </c>
      <c r="F5">
        <v>3433</v>
      </c>
      <c r="G5">
        <v>120</v>
      </c>
      <c r="H5">
        <v>70</v>
      </c>
      <c r="I5" s="7" t="s">
        <v>13</v>
      </c>
      <c r="J5" s="7" t="s">
        <v>17</v>
      </c>
    </row>
    <row r="6" spans="1:10" x14ac:dyDescent="0.3">
      <c r="A6">
        <v>4</v>
      </c>
      <c r="B6">
        <v>170</v>
      </c>
      <c r="C6">
        <v>8</v>
      </c>
      <c r="D6">
        <v>3020</v>
      </c>
      <c r="E6">
        <v>140</v>
      </c>
      <c r="F6">
        <v>3449</v>
      </c>
      <c r="G6">
        <v>105</v>
      </c>
      <c r="H6">
        <v>70</v>
      </c>
      <c r="I6" s="7" t="s">
        <v>13</v>
      </c>
      <c r="J6" s="7" t="s">
        <v>18</v>
      </c>
    </row>
    <row r="7" spans="1:10" x14ac:dyDescent="0.3">
      <c r="A7">
        <v>5</v>
      </c>
      <c r="B7">
        <v>150</v>
      </c>
      <c r="C7">
        <v>8</v>
      </c>
      <c r="D7">
        <v>4290</v>
      </c>
      <c r="E7">
        <v>198</v>
      </c>
      <c r="F7">
        <v>4341</v>
      </c>
      <c r="G7">
        <v>100</v>
      </c>
      <c r="H7">
        <v>70</v>
      </c>
      <c r="I7" s="7" t="s">
        <v>13</v>
      </c>
      <c r="J7" s="7" t="s">
        <v>19</v>
      </c>
    </row>
    <row r="8" spans="1:10" x14ac:dyDescent="0.3">
      <c r="A8">
        <v>6</v>
      </c>
      <c r="B8">
        <v>140</v>
      </c>
      <c r="C8">
        <v>8</v>
      </c>
      <c r="D8">
        <v>4540</v>
      </c>
      <c r="E8">
        <v>220</v>
      </c>
      <c r="F8">
        <v>4354</v>
      </c>
      <c r="G8">
        <v>90</v>
      </c>
      <c r="H8">
        <v>70</v>
      </c>
      <c r="I8" s="7" t="s">
        <v>13</v>
      </c>
      <c r="J8" s="7" t="s">
        <v>20</v>
      </c>
    </row>
    <row r="9" spans="1:10" x14ac:dyDescent="0.3">
      <c r="A9">
        <v>7</v>
      </c>
      <c r="B9">
        <v>140</v>
      </c>
      <c r="C9">
        <v>8</v>
      </c>
      <c r="D9">
        <v>4400</v>
      </c>
      <c r="E9">
        <v>215</v>
      </c>
      <c r="F9">
        <v>4312</v>
      </c>
      <c r="G9">
        <v>85</v>
      </c>
      <c r="H9">
        <v>70</v>
      </c>
      <c r="I9" s="7" t="s">
        <v>13</v>
      </c>
      <c r="J9" s="7" t="s">
        <v>21</v>
      </c>
    </row>
    <row r="10" spans="1:10" x14ac:dyDescent="0.3">
      <c r="A10">
        <v>8</v>
      </c>
      <c r="B10">
        <v>140</v>
      </c>
      <c r="C10">
        <v>8</v>
      </c>
      <c r="D10">
        <v>4550</v>
      </c>
      <c r="E10">
        <v>225</v>
      </c>
      <c r="F10">
        <v>4425</v>
      </c>
      <c r="G10">
        <v>100</v>
      </c>
      <c r="H10">
        <v>70</v>
      </c>
      <c r="I10" s="7" t="s">
        <v>13</v>
      </c>
      <c r="J10" s="7" t="s">
        <v>22</v>
      </c>
    </row>
    <row r="11" spans="1:10" x14ac:dyDescent="0.3">
      <c r="A11">
        <v>9</v>
      </c>
      <c r="B11">
        <v>150</v>
      </c>
      <c r="C11">
        <v>8</v>
      </c>
      <c r="D11">
        <v>3900</v>
      </c>
      <c r="E11">
        <v>190</v>
      </c>
      <c r="F11">
        <v>3850</v>
      </c>
      <c r="G11">
        <v>85</v>
      </c>
      <c r="H11">
        <v>70</v>
      </c>
      <c r="I11" s="7" t="s">
        <v>13</v>
      </c>
      <c r="J11" s="7" t="s">
        <v>23</v>
      </c>
    </row>
    <row r="12" spans="1:10" x14ac:dyDescent="0.3">
      <c r="A12">
        <v>10</v>
      </c>
      <c r="B12">
        <v>150</v>
      </c>
      <c r="C12">
        <v>8</v>
      </c>
      <c r="D12">
        <v>3830</v>
      </c>
      <c r="E12">
        <v>170</v>
      </c>
      <c r="F12">
        <v>3563</v>
      </c>
      <c r="G12">
        <v>100</v>
      </c>
      <c r="H12">
        <v>70</v>
      </c>
      <c r="I12" s="7" t="s">
        <v>13</v>
      </c>
      <c r="J12" s="7" t="s">
        <v>24</v>
      </c>
    </row>
    <row r="13" spans="1:10" x14ac:dyDescent="0.3">
      <c r="A13">
        <v>11</v>
      </c>
      <c r="B13">
        <v>140</v>
      </c>
      <c r="C13">
        <v>8</v>
      </c>
      <c r="D13">
        <v>3400</v>
      </c>
      <c r="E13">
        <v>160</v>
      </c>
      <c r="F13">
        <v>3609</v>
      </c>
      <c r="G13">
        <v>80</v>
      </c>
      <c r="H13">
        <v>70</v>
      </c>
      <c r="I13" s="7" t="s">
        <v>13</v>
      </c>
      <c r="J13" s="7" t="s">
        <v>25</v>
      </c>
    </row>
    <row r="14" spans="1:10" x14ac:dyDescent="0.3">
      <c r="A14">
        <v>12</v>
      </c>
      <c r="B14">
        <v>150</v>
      </c>
      <c r="C14">
        <v>8</v>
      </c>
      <c r="D14">
        <v>4000</v>
      </c>
      <c r="E14">
        <v>150</v>
      </c>
      <c r="F14">
        <v>3761</v>
      </c>
      <c r="G14">
        <v>95</v>
      </c>
      <c r="H14">
        <v>70</v>
      </c>
      <c r="I14" s="7" t="s">
        <v>13</v>
      </c>
      <c r="J14" s="7" t="s">
        <v>26</v>
      </c>
    </row>
    <row r="15" spans="1:10" x14ac:dyDescent="0.3">
      <c r="A15">
        <v>13</v>
      </c>
      <c r="B15">
        <v>140</v>
      </c>
      <c r="C15">
        <v>8</v>
      </c>
      <c r="D15">
        <v>4550</v>
      </c>
      <c r="E15">
        <v>225</v>
      </c>
      <c r="F15">
        <v>3086</v>
      </c>
      <c r="G15">
        <v>100</v>
      </c>
      <c r="H15">
        <v>70</v>
      </c>
      <c r="I15" s="7" t="s">
        <v>13</v>
      </c>
      <c r="J15" s="7" t="s">
        <v>27</v>
      </c>
    </row>
    <row r="16" spans="1:10" x14ac:dyDescent="0.3">
      <c r="A16">
        <v>14</v>
      </c>
      <c r="B16">
        <v>240</v>
      </c>
      <c r="C16">
        <v>4</v>
      </c>
      <c r="D16">
        <v>1130</v>
      </c>
      <c r="E16">
        <v>95</v>
      </c>
      <c r="F16">
        <v>2372</v>
      </c>
      <c r="G16">
        <v>150</v>
      </c>
      <c r="H16">
        <v>70</v>
      </c>
      <c r="I16" s="7" t="s">
        <v>28</v>
      </c>
      <c r="J16" s="7" t="s">
        <v>29</v>
      </c>
    </row>
    <row r="17" spans="1:10" x14ac:dyDescent="0.3">
      <c r="A17">
        <v>15</v>
      </c>
      <c r="B17">
        <v>220</v>
      </c>
      <c r="C17">
        <v>6</v>
      </c>
      <c r="D17">
        <v>1980</v>
      </c>
      <c r="E17">
        <v>95</v>
      </c>
      <c r="F17">
        <v>2833</v>
      </c>
      <c r="G17">
        <v>155</v>
      </c>
      <c r="H17">
        <v>70</v>
      </c>
      <c r="I17" s="7" t="s">
        <v>13</v>
      </c>
      <c r="J17" s="7" t="s">
        <v>30</v>
      </c>
    </row>
    <row r="18" spans="1:10" x14ac:dyDescent="0.3">
      <c r="A18">
        <v>16</v>
      </c>
      <c r="B18">
        <v>180</v>
      </c>
      <c r="C18">
        <v>6</v>
      </c>
      <c r="D18">
        <v>1990</v>
      </c>
      <c r="E18">
        <v>97</v>
      </c>
      <c r="F18">
        <v>2774</v>
      </c>
      <c r="G18">
        <v>155</v>
      </c>
      <c r="H18">
        <v>70</v>
      </c>
      <c r="I18" s="7" t="s">
        <v>13</v>
      </c>
      <c r="J18" s="7" t="s">
        <v>31</v>
      </c>
    </row>
    <row r="19" spans="1:10" x14ac:dyDescent="0.3">
      <c r="A19">
        <v>17</v>
      </c>
      <c r="B19">
        <v>210</v>
      </c>
      <c r="C19">
        <v>6</v>
      </c>
      <c r="D19">
        <v>2000</v>
      </c>
      <c r="E19">
        <v>85</v>
      </c>
      <c r="F19">
        <v>2587</v>
      </c>
      <c r="G19">
        <v>160</v>
      </c>
      <c r="H19">
        <v>70</v>
      </c>
      <c r="I19" s="7" t="s">
        <v>13</v>
      </c>
      <c r="J19" s="7" t="s">
        <v>32</v>
      </c>
    </row>
    <row r="20" spans="1:10" x14ac:dyDescent="0.3">
      <c r="A20">
        <v>18</v>
      </c>
      <c r="B20">
        <v>270</v>
      </c>
      <c r="C20">
        <v>4</v>
      </c>
      <c r="D20">
        <v>970</v>
      </c>
      <c r="E20">
        <v>88</v>
      </c>
      <c r="F20">
        <v>2130</v>
      </c>
      <c r="G20">
        <v>145</v>
      </c>
      <c r="H20">
        <v>70</v>
      </c>
      <c r="I20" s="7" t="s">
        <v>28</v>
      </c>
      <c r="J20" s="7" t="s">
        <v>33</v>
      </c>
    </row>
    <row r="21" spans="1:10" x14ac:dyDescent="0.3">
      <c r="A21">
        <v>19</v>
      </c>
      <c r="B21">
        <v>260</v>
      </c>
      <c r="C21">
        <v>4</v>
      </c>
      <c r="D21">
        <v>970</v>
      </c>
      <c r="E21">
        <v>46</v>
      </c>
      <c r="F21">
        <v>1835</v>
      </c>
      <c r="G21">
        <v>205</v>
      </c>
      <c r="H21">
        <v>70</v>
      </c>
      <c r="I21" s="7" t="s">
        <v>34</v>
      </c>
      <c r="J21" s="7" t="s">
        <v>35</v>
      </c>
    </row>
    <row r="22" spans="1:10" x14ac:dyDescent="0.3">
      <c r="A22">
        <v>20</v>
      </c>
      <c r="B22">
        <v>250</v>
      </c>
      <c r="C22">
        <v>4</v>
      </c>
      <c r="D22">
        <v>1100</v>
      </c>
      <c r="E22">
        <v>87</v>
      </c>
      <c r="F22">
        <v>2672</v>
      </c>
      <c r="G22">
        <v>175</v>
      </c>
      <c r="H22">
        <v>70</v>
      </c>
      <c r="I22" s="7" t="s">
        <v>34</v>
      </c>
      <c r="J22" s="7" t="s">
        <v>36</v>
      </c>
    </row>
    <row r="23" spans="1:10" x14ac:dyDescent="0.3">
      <c r="A23">
        <v>21</v>
      </c>
      <c r="B23">
        <v>240</v>
      </c>
      <c r="C23">
        <v>4</v>
      </c>
      <c r="D23">
        <v>1070</v>
      </c>
      <c r="E23">
        <v>90</v>
      </c>
      <c r="F23">
        <v>2430</v>
      </c>
      <c r="G23">
        <v>145</v>
      </c>
      <c r="H23">
        <v>70</v>
      </c>
      <c r="I23" s="7" t="s">
        <v>34</v>
      </c>
      <c r="J23" s="7" t="s">
        <v>37</v>
      </c>
    </row>
    <row r="24" spans="1:10" x14ac:dyDescent="0.3">
      <c r="A24">
        <v>22</v>
      </c>
      <c r="B24">
        <v>250</v>
      </c>
      <c r="C24">
        <v>4</v>
      </c>
      <c r="D24">
        <v>1040</v>
      </c>
      <c r="E24">
        <v>95</v>
      </c>
      <c r="F24">
        <v>2375</v>
      </c>
      <c r="G24">
        <v>175</v>
      </c>
      <c r="H24">
        <v>70</v>
      </c>
      <c r="I24" s="7" t="s">
        <v>34</v>
      </c>
      <c r="J24" s="7" t="s">
        <v>38</v>
      </c>
    </row>
    <row r="25" spans="1:10" x14ac:dyDescent="0.3">
      <c r="A25">
        <v>23</v>
      </c>
      <c r="B25">
        <v>260</v>
      </c>
      <c r="C25">
        <v>4</v>
      </c>
      <c r="D25">
        <v>1210</v>
      </c>
      <c r="E25">
        <v>113</v>
      </c>
      <c r="F25">
        <v>2234</v>
      </c>
      <c r="G25">
        <v>125</v>
      </c>
      <c r="H25">
        <v>70</v>
      </c>
      <c r="I25" s="7" t="s">
        <v>34</v>
      </c>
      <c r="J25" s="7" t="s">
        <v>39</v>
      </c>
    </row>
    <row r="26" spans="1:10" x14ac:dyDescent="0.3">
      <c r="A26">
        <v>24</v>
      </c>
      <c r="B26">
        <v>210</v>
      </c>
      <c r="C26">
        <v>6</v>
      </c>
      <c r="D26">
        <v>1990</v>
      </c>
      <c r="E26">
        <v>90</v>
      </c>
      <c r="F26">
        <v>2648</v>
      </c>
      <c r="G26">
        <v>150</v>
      </c>
      <c r="H26">
        <v>70</v>
      </c>
      <c r="I26" s="7" t="s">
        <v>13</v>
      </c>
      <c r="J26" s="7" t="s">
        <v>40</v>
      </c>
    </row>
    <row r="27" spans="1:10" x14ac:dyDescent="0.3">
      <c r="A27">
        <v>25</v>
      </c>
      <c r="B27">
        <v>100</v>
      </c>
      <c r="C27">
        <v>8</v>
      </c>
      <c r="D27">
        <v>3600</v>
      </c>
      <c r="E27">
        <v>215</v>
      </c>
      <c r="F27">
        <v>4615</v>
      </c>
      <c r="G27">
        <v>140</v>
      </c>
      <c r="H27">
        <v>70</v>
      </c>
      <c r="I27" s="7" t="s">
        <v>13</v>
      </c>
      <c r="J27" s="7" t="s">
        <v>41</v>
      </c>
    </row>
    <row r="28" spans="1:10" x14ac:dyDescent="0.3">
      <c r="A28">
        <v>26</v>
      </c>
      <c r="B28">
        <v>100</v>
      </c>
      <c r="C28">
        <v>8</v>
      </c>
      <c r="D28">
        <v>3070</v>
      </c>
      <c r="E28">
        <v>200</v>
      </c>
      <c r="F28">
        <v>4376</v>
      </c>
      <c r="G28">
        <v>150</v>
      </c>
      <c r="H28">
        <v>70</v>
      </c>
      <c r="I28" s="7" t="s">
        <v>13</v>
      </c>
      <c r="J28" s="7" t="s">
        <v>42</v>
      </c>
    </row>
    <row r="29" spans="1:10" x14ac:dyDescent="0.3">
      <c r="A29">
        <v>27</v>
      </c>
      <c r="B29">
        <v>110</v>
      </c>
      <c r="C29">
        <v>8</v>
      </c>
      <c r="D29">
        <v>3180</v>
      </c>
      <c r="E29">
        <v>210</v>
      </c>
      <c r="F29">
        <v>4382</v>
      </c>
      <c r="G29">
        <v>135</v>
      </c>
      <c r="H29">
        <v>70</v>
      </c>
      <c r="I29" s="7" t="s">
        <v>13</v>
      </c>
      <c r="J29" s="7" t="s">
        <v>43</v>
      </c>
    </row>
    <row r="30" spans="1:10" x14ac:dyDescent="0.3">
      <c r="A30">
        <v>28</v>
      </c>
      <c r="B30">
        <v>90</v>
      </c>
      <c r="C30">
        <v>8</v>
      </c>
      <c r="D30">
        <v>3040</v>
      </c>
      <c r="E30">
        <v>193</v>
      </c>
      <c r="F30">
        <v>4732</v>
      </c>
      <c r="G30">
        <v>185</v>
      </c>
      <c r="H30">
        <v>70</v>
      </c>
      <c r="I30" s="7" t="s">
        <v>13</v>
      </c>
      <c r="J30" s="7" t="s">
        <v>44</v>
      </c>
    </row>
    <row r="31" spans="1:10" x14ac:dyDescent="0.3">
      <c r="A31">
        <v>29</v>
      </c>
      <c r="B31">
        <v>270</v>
      </c>
      <c r="C31">
        <v>4</v>
      </c>
      <c r="D31">
        <v>970</v>
      </c>
      <c r="E31">
        <v>88</v>
      </c>
      <c r="F31">
        <v>2130</v>
      </c>
      <c r="G31">
        <v>145</v>
      </c>
      <c r="H31">
        <v>71</v>
      </c>
      <c r="I31" s="7" t="s">
        <v>28</v>
      </c>
      <c r="J31" s="7" t="s">
        <v>33</v>
      </c>
    </row>
    <row r="32" spans="1:10" x14ac:dyDescent="0.3">
      <c r="A32">
        <v>30</v>
      </c>
      <c r="B32">
        <v>280</v>
      </c>
      <c r="C32">
        <v>4</v>
      </c>
      <c r="D32">
        <v>1400</v>
      </c>
      <c r="E32">
        <v>90</v>
      </c>
      <c r="F32">
        <v>2264</v>
      </c>
      <c r="G32">
        <v>155</v>
      </c>
      <c r="H32">
        <v>71</v>
      </c>
      <c r="I32" s="7" t="s">
        <v>13</v>
      </c>
      <c r="J32" s="7" t="s">
        <v>45</v>
      </c>
    </row>
    <row r="33" spans="1:10" x14ac:dyDescent="0.3">
      <c r="A33">
        <v>31</v>
      </c>
      <c r="B33">
        <v>250</v>
      </c>
      <c r="C33">
        <v>4</v>
      </c>
      <c r="D33">
        <v>1130</v>
      </c>
      <c r="E33">
        <v>95</v>
      </c>
      <c r="F33">
        <v>2228</v>
      </c>
      <c r="G33">
        <v>140</v>
      </c>
      <c r="H33">
        <v>71</v>
      </c>
      <c r="I33" s="7" t="s">
        <v>28</v>
      </c>
      <c r="J33" s="7" t="s">
        <v>46</v>
      </c>
    </row>
    <row r="34" spans="1:10" x14ac:dyDescent="0.3">
      <c r="A34">
        <v>32</v>
      </c>
      <c r="B34">
        <v>250</v>
      </c>
      <c r="C34">
        <v>4</v>
      </c>
      <c r="D34">
        <v>980</v>
      </c>
      <c r="E34">
        <v>0</v>
      </c>
      <c r="F34">
        <v>2046</v>
      </c>
      <c r="G34">
        <v>190</v>
      </c>
      <c r="H34">
        <v>71</v>
      </c>
      <c r="I34" s="7" t="s">
        <v>13</v>
      </c>
      <c r="J34" s="7" t="s">
        <v>47</v>
      </c>
    </row>
    <row r="35" spans="1:10" x14ac:dyDescent="0.3">
      <c r="A35">
        <v>33</v>
      </c>
      <c r="B35">
        <v>190</v>
      </c>
      <c r="C35">
        <v>6</v>
      </c>
      <c r="D35">
        <v>2320</v>
      </c>
      <c r="E35">
        <v>100</v>
      </c>
      <c r="F35">
        <v>2634</v>
      </c>
      <c r="G35">
        <v>130</v>
      </c>
      <c r="H35">
        <v>71</v>
      </c>
      <c r="I35" s="7" t="s">
        <v>13</v>
      </c>
      <c r="J35" s="7" t="s">
        <v>40</v>
      </c>
    </row>
    <row r="36" spans="1:10" x14ac:dyDescent="0.3">
      <c r="A36">
        <v>34</v>
      </c>
      <c r="B36">
        <v>160</v>
      </c>
      <c r="C36">
        <v>6</v>
      </c>
      <c r="D36">
        <v>2250</v>
      </c>
      <c r="E36">
        <v>105</v>
      </c>
      <c r="F36">
        <v>3439</v>
      </c>
      <c r="G36">
        <v>155</v>
      </c>
      <c r="H36">
        <v>71</v>
      </c>
      <c r="I36" s="7" t="s">
        <v>13</v>
      </c>
      <c r="J36" s="7" t="s">
        <v>48</v>
      </c>
    </row>
    <row r="37" spans="1:10" x14ac:dyDescent="0.3">
      <c r="A37">
        <v>35</v>
      </c>
      <c r="B37">
        <v>170</v>
      </c>
      <c r="C37">
        <v>6</v>
      </c>
      <c r="D37">
        <v>2500</v>
      </c>
      <c r="E37">
        <v>100</v>
      </c>
      <c r="F37">
        <v>3329</v>
      </c>
      <c r="G37">
        <v>155</v>
      </c>
      <c r="H37">
        <v>71</v>
      </c>
      <c r="I37" s="7" t="s">
        <v>13</v>
      </c>
      <c r="J37" s="7" t="s">
        <v>14</v>
      </c>
    </row>
    <row r="38" spans="1:10" x14ac:dyDescent="0.3">
      <c r="A38">
        <v>36</v>
      </c>
      <c r="B38">
        <v>190</v>
      </c>
      <c r="C38">
        <v>6</v>
      </c>
      <c r="D38">
        <v>2500</v>
      </c>
      <c r="E38">
        <v>88</v>
      </c>
      <c r="F38">
        <v>3302</v>
      </c>
      <c r="G38">
        <v>155</v>
      </c>
      <c r="H38">
        <v>71</v>
      </c>
      <c r="I38" s="7" t="s">
        <v>13</v>
      </c>
      <c r="J38" s="7" t="s">
        <v>49</v>
      </c>
    </row>
    <row r="39" spans="1:10" x14ac:dyDescent="0.3">
      <c r="A39">
        <v>37</v>
      </c>
      <c r="B39">
        <v>180</v>
      </c>
      <c r="C39">
        <v>6</v>
      </c>
      <c r="D39">
        <v>2320</v>
      </c>
      <c r="E39">
        <v>100</v>
      </c>
      <c r="F39">
        <v>3288</v>
      </c>
      <c r="G39">
        <v>155</v>
      </c>
      <c r="H39">
        <v>71</v>
      </c>
      <c r="I39" s="7" t="s">
        <v>13</v>
      </c>
      <c r="J39" s="7" t="s">
        <v>50</v>
      </c>
    </row>
    <row r="40" spans="1:10" x14ac:dyDescent="0.3">
      <c r="A40">
        <v>38</v>
      </c>
      <c r="B40">
        <v>140</v>
      </c>
      <c r="C40">
        <v>8</v>
      </c>
      <c r="D40">
        <v>3500</v>
      </c>
      <c r="E40">
        <v>165</v>
      </c>
      <c r="F40">
        <v>4209</v>
      </c>
      <c r="G40">
        <v>120</v>
      </c>
      <c r="H40">
        <v>71</v>
      </c>
      <c r="I40" s="7" t="s">
        <v>13</v>
      </c>
      <c r="J40" s="7" t="s">
        <v>20</v>
      </c>
    </row>
    <row r="41" spans="1:10" x14ac:dyDescent="0.3">
      <c r="A41">
        <v>39</v>
      </c>
      <c r="B41">
        <v>140</v>
      </c>
      <c r="C41">
        <v>8</v>
      </c>
      <c r="D41">
        <v>4000</v>
      </c>
      <c r="E41">
        <v>175</v>
      </c>
      <c r="F41">
        <v>4464</v>
      </c>
      <c r="G41">
        <v>115</v>
      </c>
      <c r="H41">
        <v>71</v>
      </c>
      <c r="I41" s="7" t="s">
        <v>13</v>
      </c>
      <c r="J41" s="7" t="s">
        <v>51</v>
      </c>
    </row>
    <row r="42" spans="1:10" x14ac:dyDescent="0.3">
      <c r="A42">
        <v>40</v>
      </c>
      <c r="B42">
        <v>140</v>
      </c>
      <c r="C42">
        <v>8</v>
      </c>
      <c r="D42">
        <v>3510</v>
      </c>
      <c r="E42">
        <v>153</v>
      </c>
      <c r="F42">
        <v>4154</v>
      </c>
      <c r="G42">
        <v>135</v>
      </c>
      <c r="H42">
        <v>71</v>
      </c>
      <c r="I42" s="7" t="s">
        <v>13</v>
      </c>
      <c r="J42" s="7" t="s">
        <v>19</v>
      </c>
    </row>
    <row r="43" spans="1:10" x14ac:dyDescent="0.3">
      <c r="A43">
        <v>41</v>
      </c>
      <c r="B43">
        <v>140</v>
      </c>
      <c r="C43">
        <v>8</v>
      </c>
      <c r="D43">
        <v>3180</v>
      </c>
      <c r="E43">
        <v>150</v>
      </c>
      <c r="F43">
        <v>4096</v>
      </c>
      <c r="G43">
        <v>130</v>
      </c>
      <c r="H43">
        <v>71</v>
      </c>
      <c r="I43" s="7" t="s">
        <v>13</v>
      </c>
      <c r="J43" s="7" t="s">
        <v>21</v>
      </c>
    </row>
    <row r="44" spans="1:10" x14ac:dyDescent="0.3">
      <c r="A44">
        <v>42</v>
      </c>
      <c r="B44">
        <v>120</v>
      </c>
      <c r="C44">
        <v>8</v>
      </c>
      <c r="D44">
        <v>3830</v>
      </c>
      <c r="E44">
        <v>180</v>
      </c>
      <c r="F44">
        <v>4955</v>
      </c>
      <c r="G44">
        <v>115</v>
      </c>
      <c r="H44">
        <v>71</v>
      </c>
      <c r="I44" s="7" t="s">
        <v>13</v>
      </c>
      <c r="J44" s="7" t="s">
        <v>52</v>
      </c>
    </row>
    <row r="45" spans="1:10" x14ac:dyDescent="0.3">
      <c r="A45">
        <v>43</v>
      </c>
      <c r="B45">
        <v>130</v>
      </c>
      <c r="C45">
        <v>8</v>
      </c>
      <c r="D45">
        <v>4000</v>
      </c>
      <c r="E45">
        <v>170</v>
      </c>
      <c r="F45">
        <v>4746</v>
      </c>
      <c r="G45">
        <v>120</v>
      </c>
      <c r="H45">
        <v>71</v>
      </c>
      <c r="I45" s="7" t="s">
        <v>13</v>
      </c>
      <c r="J45" s="7" t="s">
        <v>53</v>
      </c>
    </row>
    <row r="46" spans="1:10" x14ac:dyDescent="0.3">
      <c r="A46">
        <v>44</v>
      </c>
      <c r="B46">
        <v>130</v>
      </c>
      <c r="C46">
        <v>8</v>
      </c>
      <c r="D46">
        <v>4000</v>
      </c>
      <c r="E46">
        <v>175</v>
      </c>
      <c r="F46">
        <v>5140</v>
      </c>
      <c r="G46">
        <v>120</v>
      </c>
      <c r="H46">
        <v>71</v>
      </c>
      <c r="I46" s="7" t="s">
        <v>13</v>
      </c>
      <c r="J46" s="7" t="s">
        <v>54</v>
      </c>
    </row>
    <row r="47" spans="1:10" x14ac:dyDescent="0.3">
      <c r="A47">
        <v>45</v>
      </c>
      <c r="B47">
        <v>180</v>
      </c>
      <c r="C47">
        <v>6</v>
      </c>
      <c r="D47">
        <v>2580</v>
      </c>
      <c r="E47">
        <v>110</v>
      </c>
      <c r="F47">
        <v>2962</v>
      </c>
      <c r="G47">
        <v>135</v>
      </c>
      <c r="H47">
        <v>71</v>
      </c>
      <c r="I47" s="7" t="s">
        <v>13</v>
      </c>
      <c r="J47" s="7" t="s">
        <v>55</v>
      </c>
    </row>
    <row r="48" spans="1:10" x14ac:dyDescent="0.3">
      <c r="A48">
        <v>46</v>
      </c>
      <c r="B48">
        <v>220</v>
      </c>
      <c r="C48">
        <v>4</v>
      </c>
      <c r="D48">
        <v>1400</v>
      </c>
      <c r="E48">
        <v>72</v>
      </c>
      <c r="F48">
        <v>2408</v>
      </c>
      <c r="G48">
        <v>190</v>
      </c>
      <c r="H48">
        <v>71</v>
      </c>
      <c r="I48" s="7" t="s">
        <v>13</v>
      </c>
      <c r="J48" s="7" t="s">
        <v>56</v>
      </c>
    </row>
    <row r="49" spans="1:10" x14ac:dyDescent="0.3">
      <c r="A49">
        <v>47</v>
      </c>
      <c r="B49">
        <v>190</v>
      </c>
      <c r="C49">
        <v>6</v>
      </c>
      <c r="D49">
        <v>2500</v>
      </c>
      <c r="E49">
        <v>100</v>
      </c>
      <c r="F49">
        <v>3282</v>
      </c>
      <c r="G49">
        <v>150</v>
      </c>
      <c r="H49">
        <v>71</v>
      </c>
      <c r="I49" s="7" t="s">
        <v>13</v>
      </c>
      <c r="J49" s="7" t="s">
        <v>57</v>
      </c>
    </row>
    <row r="50" spans="1:10" x14ac:dyDescent="0.3">
      <c r="A50">
        <v>48</v>
      </c>
      <c r="B50">
        <v>180</v>
      </c>
      <c r="C50">
        <v>6</v>
      </c>
      <c r="D50">
        <v>2500</v>
      </c>
      <c r="E50">
        <v>88</v>
      </c>
      <c r="F50">
        <v>3139</v>
      </c>
      <c r="G50">
        <v>145</v>
      </c>
      <c r="H50">
        <v>71</v>
      </c>
      <c r="I50" s="7" t="s">
        <v>13</v>
      </c>
      <c r="J50" s="7" t="s">
        <v>58</v>
      </c>
    </row>
    <row r="51" spans="1:10" x14ac:dyDescent="0.3">
      <c r="A51">
        <v>49</v>
      </c>
      <c r="B51">
        <v>230</v>
      </c>
      <c r="C51">
        <v>4</v>
      </c>
      <c r="D51">
        <v>1220</v>
      </c>
      <c r="E51">
        <v>86</v>
      </c>
      <c r="F51">
        <v>2220</v>
      </c>
      <c r="G51">
        <v>140</v>
      </c>
      <c r="H51">
        <v>71</v>
      </c>
      <c r="I51" s="7" t="s">
        <v>13</v>
      </c>
      <c r="J51" s="7" t="s">
        <v>59</v>
      </c>
    </row>
    <row r="52" spans="1:10" x14ac:dyDescent="0.3">
      <c r="A52">
        <v>50</v>
      </c>
      <c r="B52">
        <v>280</v>
      </c>
      <c r="C52">
        <v>4</v>
      </c>
      <c r="D52">
        <v>1160</v>
      </c>
      <c r="E52">
        <v>90</v>
      </c>
      <c r="F52">
        <v>2123</v>
      </c>
      <c r="G52">
        <v>140</v>
      </c>
      <c r="H52">
        <v>71</v>
      </c>
      <c r="I52" s="7" t="s">
        <v>34</v>
      </c>
      <c r="J52" s="7" t="s">
        <v>60</v>
      </c>
    </row>
    <row r="53" spans="1:10" x14ac:dyDescent="0.3">
      <c r="A53">
        <v>51</v>
      </c>
      <c r="B53">
        <v>300</v>
      </c>
      <c r="C53">
        <v>4</v>
      </c>
      <c r="D53">
        <v>790</v>
      </c>
      <c r="E53">
        <v>70</v>
      </c>
      <c r="F53">
        <v>2074</v>
      </c>
      <c r="G53">
        <v>195</v>
      </c>
      <c r="H53">
        <v>71</v>
      </c>
      <c r="I53" s="7" t="s">
        <v>34</v>
      </c>
      <c r="J53" s="7" t="s">
        <v>61</v>
      </c>
    </row>
    <row r="54" spans="1:10" x14ac:dyDescent="0.3">
      <c r="A54">
        <v>52</v>
      </c>
      <c r="B54">
        <v>300</v>
      </c>
      <c r="C54">
        <v>4</v>
      </c>
      <c r="D54">
        <v>880</v>
      </c>
      <c r="E54">
        <v>76</v>
      </c>
      <c r="F54">
        <v>2065</v>
      </c>
      <c r="G54">
        <v>145</v>
      </c>
      <c r="H54">
        <v>71</v>
      </c>
      <c r="I54" s="7" t="s">
        <v>34</v>
      </c>
      <c r="J54" s="7" t="s">
        <v>62</v>
      </c>
    </row>
    <row r="55" spans="1:10" x14ac:dyDescent="0.3">
      <c r="A55">
        <v>53</v>
      </c>
      <c r="B55">
        <v>310</v>
      </c>
      <c r="C55">
        <v>4</v>
      </c>
      <c r="D55">
        <v>710</v>
      </c>
      <c r="E55">
        <v>65</v>
      </c>
      <c r="F55">
        <v>1773</v>
      </c>
      <c r="G55">
        <v>190</v>
      </c>
      <c r="H55">
        <v>71</v>
      </c>
      <c r="I55" s="7" t="s">
        <v>28</v>
      </c>
      <c r="J55" s="7" t="s">
        <v>63</v>
      </c>
    </row>
    <row r="56" spans="1:10" x14ac:dyDescent="0.3">
      <c r="A56">
        <v>54</v>
      </c>
      <c r="B56">
        <v>350</v>
      </c>
      <c r="C56">
        <v>4</v>
      </c>
      <c r="D56">
        <v>720</v>
      </c>
      <c r="E56">
        <v>69</v>
      </c>
      <c r="F56">
        <v>1613</v>
      </c>
      <c r="G56">
        <v>180</v>
      </c>
      <c r="H56">
        <v>71</v>
      </c>
      <c r="I56" s="7" t="s">
        <v>28</v>
      </c>
      <c r="J56" s="7" t="s">
        <v>64</v>
      </c>
    </row>
    <row r="57" spans="1:10" x14ac:dyDescent="0.3">
      <c r="A57">
        <v>55</v>
      </c>
      <c r="B57">
        <v>270</v>
      </c>
      <c r="C57">
        <v>4</v>
      </c>
      <c r="D57">
        <v>970</v>
      </c>
      <c r="E57">
        <v>60</v>
      </c>
      <c r="F57">
        <v>1834</v>
      </c>
      <c r="G57">
        <v>190</v>
      </c>
      <c r="H57">
        <v>71</v>
      </c>
      <c r="I57" s="7" t="s">
        <v>34</v>
      </c>
      <c r="J57" s="7" t="s">
        <v>65</v>
      </c>
    </row>
    <row r="58" spans="1:10" x14ac:dyDescent="0.3">
      <c r="A58">
        <v>56</v>
      </c>
      <c r="B58">
        <v>260</v>
      </c>
      <c r="C58">
        <v>4</v>
      </c>
      <c r="D58">
        <v>910</v>
      </c>
      <c r="E58">
        <v>70</v>
      </c>
      <c r="F58">
        <v>1955</v>
      </c>
      <c r="G58">
        <v>205</v>
      </c>
      <c r="H58">
        <v>71</v>
      </c>
      <c r="I58" s="7" t="s">
        <v>13</v>
      </c>
      <c r="J58" s="7" t="s">
        <v>66</v>
      </c>
    </row>
    <row r="59" spans="1:10" x14ac:dyDescent="0.3">
      <c r="A59">
        <v>57</v>
      </c>
      <c r="B59">
        <v>240</v>
      </c>
      <c r="C59">
        <v>4</v>
      </c>
      <c r="D59">
        <v>1130</v>
      </c>
      <c r="E59">
        <v>95</v>
      </c>
      <c r="F59">
        <v>2278</v>
      </c>
      <c r="G59">
        <v>155</v>
      </c>
      <c r="H59">
        <v>72</v>
      </c>
      <c r="I59" s="7" t="s">
        <v>28</v>
      </c>
      <c r="J59" s="7" t="s">
        <v>67</v>
      </c>
    </row>
    <row r="60" spans="1:10" x14ac:dyDescent="0.3">
      <c r="A60">
        <v>58</v>
      </c>
      <c r="B60">
        <v>250</v>
      </c>
      <c r="C60">
        <v>4</v>
      </c>
      <c r="D60">
        <v>975</v>
      </c>
      <c r="E60">
        <v>80</v>
      </c>
      <c r="F60">
        <v>2126</v>
      </c>
      <c r="G60">
        <v>170</v>
      </c>
      <c r="H60">
        <v>72</v>
      </c>
      <c r="I60" s="7" t="s">
        <v>13</v>
      </c>
      <c r="J60" s="7" t="s">
        <v>68</v>
      </c>
    </row>
    <row r="61" spans="1:10" x14ac:dyDescent="0.3">
      <c r="A61">
        <v>59</v>
      </c>
      <c r="B61">
        <v>230</v>
      </c>
      <c r="C61">
        <v>4</v>
      </c>
      <c r="D61">
        <v>970</v>
      </c>
      <c r="E61">
        <v>54</v>
      </c>
      <c r="F61">
        <v>2254</v>
      </c>
      <c r="G61">
        <v>235</v>
      </c>
      <c r="H61">
        <v>72</v>
      </c>
      <c r="I61" s="7" t="s">
        <v>34</v>
      </c>
      <c r="J61" s="7" t="s">
        <v>69</v>
      </c>
    </row>
    <row r="62" spans="1:10" x14ac:dyDescent="0.3">
      <c r="A62">
        <v>60</v>
      </c>
      <c r="B62">
        <v>200</v>
      </c>
      <c r="C62">
        <v>4</v>
      </c>
      <c r="D62">
        <v>1400</v>
      </c>
      <c r="E62">
        <v>90</v>
      </c>
      <c r="F62">
        <v>2408</v>
      </c>
      <c r="G62">
        <v>195</v>
      </c>
      <c r="H62">
        <v>72</v>
      </c>
      <c r="I62" s="7" t="s">
        <v>13</v>
      </c>
      <c r="J62" s="7" t="s">
        <v>70</v>
      </c>
    </row>
    <row r="63" spans="1:10" x14ac:dyDescent="0.3">
      <c r="A63">
        <v>61</v>
      </c>
      <c r="B63">
        <v>210</v>
      </c>
      <c r="C63">
        <v>4</v>
      </c>
      <c r="D63">
        <v>1220</v>
      </c>
      <c r="E63">
        <v>86</v>
      </c>
      <c r="F63">
        <v>2226</v>
      </c>
      <c r="G63">
        <v>165</v>
      </c>
      <c r="H63">
        <v>72</v>
      </c>
      <c r="I63" s="7" t="s">
        <v>13</v>
      </c>
      <c r="J63" s="7" t="s">
        <v>71</v>
      </c>
    </row>
    <row r="64" spans="1:10" x14ac:dyDescent="0.3">
      <c r="A64">
        <v>62</v>
      </c>
      <c r="B64">
        <v>130</v>
      </c>
      <c r="C64">
        <v>8</v>
      </c>
      <c r="D64">
        <v>3500</v>
      </c>
      <c r="E64">
        <v>165</v>
      </c>
      <c r="F64">
        <v>4274</v>
      </c>
      <c r="G64">
        <v>120</v>
      </c>
      <c r="H64">
        <v>72</v>
      </c>
      <c r="I64" s="7" t="s">
        <v>13</v>
      </c>
      <c r="J64" s="7" t="s">
        <v>20</v>
      </c>
    </row>
    <row r="65" spans="1:10" x14ac:dyDescent="0.3">
      <c r="A65">
        <v>63</v>
      </c>
      <c r="B65">
        <v>140</v>
      </c>
      <c r="C65">
        <v>8</v>
      </c>
      <c r="D65">
        <v>4000</v>
      </c>
      <c r="E65">
        <v>175</v>
      </c>
      <c r="F65">
        <v>4385</v>
      </c>
      <c r="G65">
        <v>120</v>
      </c>
      <c r="H65">
        <v>72</v>
      </c>
      <c r="I65" s="7" t="s">
        <v>13</v>
      </c>
      <c r="J65" s="7" t="s">
        <v>22</v>
      </c>
    </row>
    <row r="66" spans="1:10" x14ac:dyDescent="0.3">
      <c r="A66">
        <v>64</v>
      </c>
      <c r="B66">
        <v>150</v>
      </c>
      <c r="C66">
        <v>8</v>
      </c>
      <c r="D66">
        <v>3180</v>
      </c>
      <c r="E66">
        <v>150</v>
      </c>
      <c r="F66">
        <v>4135</v>
      </c>
      <c r="G66">
        <v>135</v>
      </c>
      <c r="H66">
        <v>72</v>
      </c>
      <c r="I66" s="7" t="s">
        <v>13</v>
      </c>
      <c r="J66" s="7" t="s">
        <v>21</v>
      </c>
    </row>
    <row r="67" spans="1:10" x14ac:dyDescent="0.3">
      <c r="A67">
        <v>65</v>
      </c>
      <c r="B67">
        <v>140</v>
      </c>
      <c r="C67">
        <v>8</v>
      </c>
      <c r="D67">
        <v>3510</v>
      </c>
      <c r="E67">
        <v>153</v>
      </c>
      <c r="F67">
        <v>4129</v>
      </c>
      <c r="G67">
        <v>130</v>
      </c>
      <c r="H67">
        <v>72</v>
      </c>
      <c r="I67" s="7" t="s">
        <v>13</v>
      </c>
      <c r="J67" s="7" t="s">
        <v>19</v>
      </c>
    </row>
    <row r="68" spans="1:10" x14ac:dyDescent="0.3">
      <c r="A68">
        <v>66</v>
      </c>
      <c r="B68">
        <v>170</v>
      </c>
      <c r="C68">
        <v>8</v>
      </c>
      <c r="D68">
        <v>3040</v>
      </c>
      <c r="E68">
        <v>150</v>
      </c>
      <c r="F68">
        <v>3672</v>
      </c>
      <c r="G68">
        <v>115</v>
      </c>
      <c r="H68">
        <v>72</v>
      </c>
      <c r="I68" s="7" t="s">
        <v>13</v>
      </c>
      <c r="J68" s="7" t="s">
        <v>72</v>
      </c>
    </row>
    <row r="69" spans="1:10" x14ac:dyDescent="0.3">
      <c r="A69">
        <v>67</v>
      </c>
      <c r="B69">
        <v>110</v>
      </c>
      <c r="C69">
        <v>8</v>
      </c>
      <c r="D69">
        <v>4290</v>
      </c>
      <c r="E69">
        <v>208</v>
      </c>
      <c r="F69">
        <v>4633</v>
      </c>
      <c r="G69">
        <v>110</v>
      </c>
      <c r="H69">
        <v>72</v>
      </c>
      <c r="I69" s="7" t="s">
        <v>13</v>
      </c>
      <c r="J69" s="7" t="s">
        <v>73</v>
      </c>
    </row>
    <row r="70" spans="1:10" x14ac:dyDescent="0.3">
      <c r="A70">
        <v>68</v>
      </c>
      <c r="B70">
        <v>130</v>
      </c>
      <c r="C70">
        <v>8</v>
      </c>
      <c r="D70">
        <v>3500</v>
      </c>
      <c r="E70">
        <v>155</v>
      </c>
      <c r="F70">
        <v>4502</v>
      </c>
      <c r="G70">
        <v>135</v>
      </c>
      <c r="H70">
        <v>72</v>
      </c>
      <c r="I70" s="7" t="s">
        <v>13</v>
      </c>
      <c r="J70" s="7" t="s">
        <v>74</v>
      </c>
    </row>
    <row r="71" spans="1:10" x14ac:dyDescent="0.3">
      <c r="A71">
        <v>69</v>
      </c>
      <c r="B71">
        <v>120</v>
      </c>
      <c r="C71">
        <v>8</v>
      </c>
      <c r="D71">
        <v>3500</v>
      </c>
      <c r="E71">
        <v>160</v>
      </c>
      <c r="F71">
        <v>4456</v>
      </c>
      <c r="G71">
        <v>135</v>
      </c>
      <c r="H71">
        <v>72</v>
      </c>
      <c r="I71" s="7" t="s">
        <v>13</v>
      </c>
      <c r="J71" s="7" t="s">
        <v>75</v>
      </c>
    </row>
    <row r="72" spans="1:10" x14ac:dyDescent="0.3">
      <c r="A72">
        <v>70</v>
      </c>
      <c r="B72">
        <v>130</v>
      </c>
      <c r="C72">
        <v>8</v>
      </c>
      <c r="D72">
        <v>4000</v>
      </c>
      <c r="E72">
        <v>190</v>
      </c>
      <c r="F72">
        <v>4422</v>
      </c>
      <c r="G72">
        <v>125</v>
      </c>
      <c r="H72">
        <v>72</v>
      </c>
      <c r="I72" s="7" t="s">
        <v>13</v>
      </c>
      <c r="J72" s="7" t="s">
        <v>76</v>
      </c>
    </row>
    <row r="73" spans="1:10" x14ac:dyDescent="0.3">
      <c r="A73">
        <v>71</v>
      </c>
      <c r="B73">
        <v>190</v>
      </c>
      <c r="C73">
        <v>3</v>
      </c>
      <c r="D73">
        <v>700</v>
      </c>
      <c r="E73">
        <v>97</v>
      </c>
      <c r="F73">
        <v>2330</v>
      </c>
      <c r="G73">
        <v>135</v>
      </c>
      <c r="H73">
        <v>72</v>
      </c>
      <c r="I73" s="7" t="s">
        <v>28</v>
      </c>
      <c r="J73" s="7" t="s">
        <v>77</v>
      </c>
    </row>
    <row r="74" spans="1:10" x14ac:dyDescent="0.3">
      <c r="A74">
        <v>72</v>
      </c>
      <c r="B74">
        <v>150</v>
      </c>
      <c r="C74">
        <v>8</v>
      </c>
      <c r="D74">
        <v>3040</v>
      </c>
      <c r="E74">
        <v>150</v>
      </c>
      <c r="F74">
        <v>3892</v>
      </c>
      <c r="G74">
        <v>125</v>
      </c>
      <c r="H74">
        <v>72</v>
      </c>
      <c r="I74" s="7" t="s">
        <v>13</v>
      </c>
      <c r="J74" s="7" t="s">
        <v>78</v>
      </c>
    </row>
    <row r="75" spans="1:10" x14ac:dyDescent="0.3">
      <c r="A75">
        <v>73</v>
      </c>
      <c r="B75">
        <v>130</v>
      </c>
      <c r="C75">
        <v>8</v>
      </c>
      <c r="D75">
        <v>3070</v>
      </c>
      <c r="E75">
        <v>130</v>
      </c>
      <c r="F75">
        <v>4098</v>
      </c>
      <c r="G75">
        <v>140</v>
      </c>
      <c r="H75">
        <v>72</v>
      </c>
      <c r="I75" s="7" t="s">
        <v>13</v>
      </c>
      <c r="J75" s="7" t="s">
        <v>79</v>
      </c>
    </row>
    <row r="76" spans="1:10" x14ac:dyDescent="0.3">
      <c r="A76">
        <v>74</v>
      </c>
      <c r="B76">
        <v>130</v>
      </c>
      <c r="C76">
        <v>8</v>
      </c>
      <c r="D76">
        <v>3020</v>
      </c>
      <c r="E76">
        <v>140</v>
      </c>
      <c r="F76">
        <v>4294</v>
      </c>
      <c r="G76">
        <v>160</v>
      </c>
      <c r="H76">
        <v>72</v>
      </c>
      <c r="I76" s="7" t="s">
        <v>13</v>
      </c>
      <c r="J76" s="7" t="s">
        <v>80</v>
      </c>
    </row>
    <row r="77" spans="1:10" x14ac:dyDescent="0.3">
      <c r="A77">
        <v>75</v>
      </c>
      <c r="B77">
        <v>140</v>
      </c>
      <c r="C77">
        <v>8</v>
      </c>
      <c r="D77">
        <v>3180</v>
      </c>
      <c r="E77">
        <v>150</v>
      </c>
      <c r="F77">
        <v>4077</v>
      </c>
      <c r="G77">
        <v>140</v>
      </c>
      <c r="H77">
        <v>72</v>
      </c>
      <c r="I77" s="7" t="s">
        <v>13</v>
      </c>
      <c r="J77" s="7" t="s">
        <v>81</v>
      </c>
    </row>
    <row r="78" spans="1:10" x14ac:dyDescent="0.3">
      <c r="A78">
        <v>76</v>
      </c>
      <c r="B78">
        <v>180</v>
      </c>
      <c r="C78">
        <v>4</v>
      </c>
      <c r="D78">
        <v>1210</v>
      </c>
      <c r="E78">
        <v>112</v>
      </c>
      <c r="F78">
        <v>2933</v>
      </c>
      <c r="G78">
        <v>145</v>
      </c>
      <c r="H78">
        <v>72</v>
      </c>
      <c r="I78" s="7" t="s">
        <v>34</v>
      </c>
      <c r="J78" s="7" t="s">
        <v>82</v>
      </c>
    </row>
    <row r="79" spans="1:10" x14ac:dyDescent="0.3">
      <c r="A79">
        <v>77</v>
      </c>
      <c r="B79">
        <v>220</v>
      </c>
      <c r="C79">
        <v>4</v>
      </c>
      <c r="D79">
        <v>1210</v>
      </c>
      <c r="E79">
        <v>76</v>
      </c>
      <c r="F79">
        <v>2511</v>
      </c>
      <c r="G79">
        <v>180</v>
      </c>
      <c r="H79">
        <v>72</v>
      </c>
      <c r="I79" s="7" t="s">
        <v>34</v>
      </c>
      <c r="J79" s="7" t="s">
        <v>83</v>
      </c>
    </row>
    <row r="80" spans="1:10" x14ac:dyDescent="0.3">
      <c r="A80">
        <v>78</v>
      </c>
      <c r="B80">
        <v>210</v>
      </c>
      <c r="C80">
        <v>4</v>
      </c>
      <c r="D80">
        <v>1200</v>
      </c>
      <c r="E80">
        <v>87</v>
      </c>
      <c r="F80">
        <v>2979</v>
      </c>
      <c r="G80">
        <v>195</v>
      </c>
      <c r="H80">
        <v>72</v>
      </c>
      <c r="I80" s="7" t="s">
        <v>34</v>
      </c>
      <c r="J80" s="7" t="s">
        <v>84</v>
      </c>
    </row>
    <row r="81" spans="1:10" x14ac:dyDescent="0.3">
      <c r="A81">
        <v>79</v>
      </c>
      <c r="B81">
        <v>260</v>
      </c>
      <c r="C81">
        <v>4</v>
      </c>
      <c r="D81">
        <v>960</v>
      </c>
      <c r="E81">
        <v>69</v>
      </c>
      <c r="F81">
        <v>2189</v>
      </c>
      <c r="G81">
        <v>180</v>
      </c>
      <c r="H81">
        <v>72</v>
      </c>
      <c r="I81" s="7" t="s">
        <v>34</v>
      </c>
      <c r="J81" s="7" t="s">
        <v>85</v>
      </c>
    </row>
    <row r="82" spans="1:10" x14ac:dyDescent="0.3">
      <c r="A82">
        <v>80</v>
      </c>
      <c r="B82">
        <v>220</v>
      </c>
      <c r="C82">
        <v>4</v>
      </c>
      <c r="D82">
        <v>1220</v>
      </c>
      <c r="E82">
        <v>86</v>
      </c>
      <c r="F82">
        <v>2395</v>
      </c>
      <c r="G82">
        <v>160</v>
      </c>
      <c r="H82">
        <v>72</v>
      </c>
      <c r="I82" s="7" t="s">
        <v>13</v>
      </c>
      <c r="J82" s="7" t="s">
        <v>86</v>
      </c>
    </row>
    <row r="83" spans="1:10" x14ac:dyDescent="0.3">
      <c r="A83">
        <v>81</v>
      </c>
      <c r="B83">
        <v>280</v>
      </c>
      <c r="C83">
        <v>4</v>
      </c>
      <c r="D83">
        <v>970</v>
      </c>
      <c r="E83">
        <v>92</v>
      </c>
      <c r="F83">
        <v>2288</v>
      </c>
      <c r="G83">
        <v>170</v>
      </c>
      <c r="H83">
        <v>72</v>
      </c>
      <c r="I83" s="7" t="s">
        <v>28</v>
      </c>
      <c r="J83" s="7" t="s">
        <v>87</v>
      </c>
    </row>
    <row r="84" spans="1:10" x14ac:dyDescent="0.3">
      <c r="A84">
        <v>82</v>
      </c>
      <c r="B84">
        <v>230</v>
      </c>
      <c r="C84">
        <v>4</v>
      </c>
      <c r="D84">
        <v>1200</v>
      </c>
      <c r="E84">
        <v>97</v>
      </c>
      <c r="F84">
        <v>2506</v>
      </c>
      <c r="G84">
        <v>145</v>
      </c>
      <c r="H84">
        <v>72</v>
      </c>
      <c r="I84" s="7" t="s">
        <v>28</v>
      </c>
      <c r="J84" s="7" t="s">
        <v>88</v>
      </c>
    </row>
    <row r="85" spans="1:10" x14ac:dyDescent="0.3">
      <c r="A85">
        <v>83</v>
      </c>
      <c r="B85">
        <v>280</v>
      </c>
      <c r="C85">
        <v>4</v>
      </c>
      <c r="D85">
        <v>980</v>
      </c>
      <c r="E85">
        <v>80</v>
      </c>
      <c r="F85">
        <v>2164</v>
      </c>
      <c r="G85">
        <v>150</v>
      </c>
      <c r="H85">
        <v>72</v>
      </c>
      <c r="I85" s="7" t="s">
        <v>13</v>
      </c>
      <c r="J85" s="7" t="s">
        <v>89</v>
      </c>
    </row>
    <row r="86" spans="1:10" x14ac:dyDescent="0.3">
      <c r="A86">
        <v>84</v>
      </c>
      <c r="B86">
        <v>270</v>
      </c>
      <c r="C86">
        <v>4</v>
      </c>
      <c r="D86">
        <v>970</v>
      </c>
      <c r="E86">
        <v>88</v>
      </c>
      <c r="F86">
        <v>2100</v>
      </c>
      <c r="G86">
        <v>165</v>
      </c>
      <c r="H86">
        <v>72</v>
      </c>
      <c r="I86" s="7" t="s">
        <v>28</v>
      </c>
      <c r="J86" s="7" t="s">
        <v>90</v>
      </c>
    </row>
    <row r="87" spans="1:10" x14ac:dyDescent="0.3">
      <c r="A87">
        <v>85</v>
      </c>
      <c r="B87">
        <v>130</v>
      </c>
      <c r="C87">
        <v>8</v>
      </c>
      <c r="D87">
        <v>3500</v>
      </c>
      <c r="E87">
        <v>175</v>
      </c>
      <c r="F87">
        <v>4100</v>
      </c>
      <c r="G87">
        <v>130</v>
      </c>
      <c r="H87">
        <v>73</v>
      </c>
      <c r="I87" s="7" t="s">
        <v>13</v>
      </c>
      <c r="J87" s="7" t="s">
        <v>91</v>
      </c>
    </row>
    <row r="88" spans="1:10" x14ac:dyDescent="0.3">
      <c r="A88">
        <v>86</v>
      </c>
      <c r="B88">
        <v>140</v>
      </c>
      <c r="C88">
        <v>8</v>
      </c>
      <c r="D88">
        <v>3040</v>
      </c>
      <c r="E88">
        <v>150</v>
      </c>
      <c r="F88">
        <v>3672</v>
      </c>
      <c r="G88">
        <v>115</v>
      </c>
      <c r="H88">
        <v>73</v>
      </c>
      <c r="I88" s="7" t="s">
        <v>13</v>
      </c>
      <c r="J88" s="7" t="s">
        <v>50</v>
      </c>
    </row>
    <row r="89" spans="1:10" x14ac:dyDescent="0.3">
      <c r="A89">
        <v>87</v>
      </c>
      <c r="B89">
        <v>130</v>
      </c>
      <c r="C89">
        <v>8</v>
      </c>
      <c r="D89">
        <v>3500</v>
      </c>
      <c r="E89">
        <v>145</v>
      </c>
      <c r="F89">
        <v>3988</v>
      </c>
      <c r="G89">
        <v>130</v>
      </c>
      <c r="H89">
        <v>73</v>
      </c>
      <c r="I89" s="7" t="s">
        <v>13</v>
      </c>
      <c r="J89" s="7" t="s">
        <v>92</v>
      </c>
    </row>
    <row r="90" spans="1:10" x14ac:dyDescent="0.3">
      <c r="A90">
        <v>88</v>
      </c>
      <c r="B90">
        <v>140</v>
      </c>
      <c r="C90">
        <v>8</v>
      </c>
      <c r="D90">
        <v>3020</v>
      </c>
      <c r="E90">
        <v>137</v>
      </c>
      <c r="F90">
        <v>4042</v>
      </c>
      <c r="G90">
        <v>145</v>
      </c>
      <c r="H90">
        <v>73</v>
      </c>
      <c r="I90" s="7" t="s">
        <v>13</v>
      </c>
      <c r="J90" s="7" t="s">
        <v>93</v>
      </c>
    </row>
    <row r="91" spans="1:10" x14ac:dyDescent="0.3">
      <c r="A91">
        <v>89</v>
      </c>
      <c r="B91">
        <v>150</v>
      </c>
      <c r="C91">
        <v>8</v>
      </c>
      <c r="D91">
        <v>3180</v>
      </c>
      <c r="E91">
        <v>150</v>
      </c>
      <c r="F91">
        <v>3777</v>
      </c>
      <c r="G91">
        <v>125</v>
      </c>
      <c r="H91">
        <v>73</v>
      </c>
      <c r="I91" s="7" t="s">
        <v>13</v>
      </c>
      <c r="J91" s="7" t="s">
        <v>94</v>
      </c>
    </row>
    <row r="92" spans="1:10" x14ac:dyDescent="0.3">
      <c r="A92">
        <v>90</v>
      </c>
      <c r="B92">
        <v>120</v>
      </c>
      <c r="C92">
        <v>8</v>
      </c>
      <c r="D92">
        <v>4290</v>
      </c>
      <c r="E92">
        <v>198</v>
      </c>
      <c r="F92">
        <v>4952</v>
      </c>
      <c r="G92">
        <v>115</v>
      </c>
      <c r="H92">
        <v>73</v>
      </c>
      <c r="I92" s="7" t="s">
        <v>13</v>
      </c>
      <c r="J92" s="7" t="s">
        <v>95</v>
      </c>
    </row>
    <row r="93" spans="1:10" x14ac:dyDescent="0.3">
      <c r="A93">
        <v>91</v>
      </c>
      <c r="B93">
        <v>130</v>
      </c>
      <c r="C93">
        <v>8</v>
      </c>
      <c r="D93">
        <v>4000</v>
      </c>
      <c r="E93">
        <v>150</v>
      </c>
      <c r="F93">
        <v>4464</v>
      </c>
      <c r="G93">
        <v>120</v>
      </c>
      <c r="H93">
        <v>73</v>
      </c>
      <c r="I93" s="7" t="s">
        <v>13</v>
      </c>
      <c r="J93" s="7" t="s">
        <v>96</v>
      </c>
    </row>
    <row r="94" spans="1:10" x14ac:dyDescent="0.3">
      <c r="A94">
        <v>92</v>
      </c>
      <c r="B94">
        <v>130</v>
      </c>
      <c r="C94">
        <v>8</v>
      </c>
      <c r="D94">
        <v>3510</v>
      </c>
      <c r="E94">
        <v>158</v>
      </c>
      <c r="F94">
        <v>4363</v>
      </c>
      <c r="G94">
        <v>130</v>
      </c>
      <c r="H94">
        <v>73</v>
      </c>
      <c r="I94" s="7" t="s">
        <v>13</v>
      </c>
      <c r="J94" s="7" t="s">
        <v>97</v>
      </c>
    </row>
    <row r="95" spans="1:10" x14ac:dyDescent="0.3">
      <c r="A95">
        <v>93</v>
      </c>
      <c r="B95">
        <v>140</v>
      </c>
      <c r="C95">
        <v>8</v>
      </c>
      <c r="D95">
        <v>3180</v>
      </c>
      <c r="E95">
        <v>150</v>
      </c>
      <c r="F95">
        <v>4237</v>
      </c>
      <c r="G95">
        <v>145</v>
      </c>
      <c r="H95">
        <v>73</v>
      </c>
      <c r="I95" s="7" t="s">
        <v>13</v>
      </c>
      <c r="J95" s="7" t="s">
        <v>98</v>
      </c>
    </row>
    <row r="96" spans="1:10" x14ac:dyDescent="0.3">
      <c r="A96">
        <v>94</v>
      </c>
      <c r="B96">
        <v>130</v>
      </c>
      <c r="C96">
        <v>8</v>
      </c>
      <c r="D96">
        <v>4400</v>
      </c>
      <c r="E96">
        <v>215</v>
      </c>
      <c r="F96">
        <v>4735</v>
      </c>
      <c r="G96">
        <v>110</v>
      </c>
      <c r="H96">
        <v>73</v>
      </c>
      <c r="I96" s="7" t="s">
        <v>13</v>
      </c>
      <c r="J96" s="7" t="s">
        <v>99</v>
      </c>
    </row>
    <row r="97" spans="1:10" x14ac:dyDescent="0.3">
      <c r="A97">
        <v>95</v>
      </c>
      <c r="B97">
        <v>120</v>
      </c>
      <c r="C97">
        <v>8</v>
      </c>
      <c r="D97">
        <v>4550</v>
      </c>
      <c r="E97">
        <v>225</v>
      </c>
      <c r="F97">
        <v>4951</v>
      </c>
      <c r="G97">
        <v>110</v>
      </c>
      <c r="H97">
        <v>73</v>
      </c>
      <c r="I97" s="7" t="s">
        <v>13</v>
      </c>
      <c r="J97" s="7" t="s">
        <v>100</v>
      </c>
    </row>
    <row r="98" spans="1:10" x14ac:dyDescent="0.3">
      <c r="A98">
        <v>96</v>
      </c>
      <c r="B98">
        <v>130</v>
      </c>
      <c r="C98">
        <v>8</v>
      </c>
      <c r="D98">
        <v>3600</v>
      </c>
      <c r="E98">
        <v>175</v>
      </c>
      <c r="F98">
        <v>3821</v>
      </c>
      <c r="G98">
        <v>110</v>
      </c>
      <c r="H98">
        <v>73</v>
      </c>
      <c r="I98" s="7" t="s">
        <v>13</v>
      </c>
      <c r="J98" s="7" t="s">
        <v>101</v>
      </c>
    </row>
    <row r="99" spans="1:10" x14ac:dyDescent="0.3">
      <c r="A99">
        <v>97</v>
      </c>
      <c r="B99">
        <v>180</v>
      </c>
      <c r="C99">
        <v>6</v>
      </c>
      <c r="D99">
        <v>2250</v>
      </c>
      <c r="E99">
        <v>105</v>
      </c>
      <c r="F99">
        <v>3121</v>
      </c>
      <c r="G99">
        <v>165</v>
      </c>
      <c r="H99">
        <v>73</v>
      </c>
      <c r="I99" s="7" t="s">
        <v>13</v>
      </c>
      <c r="J99" s="7" t="s">
        <v>102</v>
      </c>
    </row>
    <row r="100" spans="1:10" x14ac:dyDescent="0.3">
      <c r="A100">
        <v>98</v>
      </c>
      <c r="B100">
        <v>160</v>
      </c>
      <c r="C100">
        <v>6</v>
      </c>
      <c r="D100">
        <v>2500</v>
      </c>
      <c r="E100">
        <v>100</v>
      </c>
      <c r="F100">
        <v>3278</v>
      </c>
      <c r="G100">
        <v>180</v>
      </c>
      <c r="H100">
        <v>73</v>
      </c>
      <c r="I100" s="7" t="s">
        <v>13</v>
      </c>
      <c r="J100" s="7" t="s">
        <v>103</v>
      </c>
    </row>
    <row r="101" spans="1:10" x14ac:dyDescent="0.3">
      <c r="A101">
        <v>99</v>
      </c>
      <c r="B101">
        <v>180</v>
      </c>
      <c r="C101">
        <v>6</v>
      </c>
      <c r="D101">
        <v>2320</v>
      </c>
      <c r="E101">
        <v>100</v>
      </c>
      <c r="F101">
        <v>2945</v>
      </c>
      <c r="G101">
        <v>160</v>
      </c>
      <c r="H101">
        <v>73</v>
      </c>
      <c r="I101" s="7" t="s">
        <v>13</v>
      </c>
      <c r="J101" s="7" t="s">
        <v>31</v>
      </c>
    </row>
    <row r="102" spans="1:10" x14ac:dyDescent="0.3">
      <c r="A102">
        <v>100</v>
      </c>
      <c r="B102">
        <v>180</v>
      </c>
      <c r="C102">
        <v>6</v>
      </c>
      <c r="D102">
        <v>2500</v>
      </c>
      <c r="E102">
        <v>88</v>
      </c>
      <c r="F102">
        <v>3021</v>
      </c>
      <c r="G102">
        <v>165</v>
      </c>
      <c r="H102">
        <v>73</v>
      </c>
      <c r="I102" s="7" t="s">
        <v>13</v>
      </c>
      <c r="J102" s="7" t="s">
        <v>32</v>
      </c>
    </row>
    <row r="103" spans="1:10" x14ac:dyDescent="0.3">
      <c r="A103">
        <v>101</v>
      </c>
      <c r="B103">
        <v>230</v>
      </c>
      <c r="C103">
        <v>6</v>
      </c>
      <c r="D103">
        <v>1980</v>
      </c>
      <c r="E103">
        <v>95</v>
      </c>
      <c r="F103">
        <v>2904</v>
      </c>
      <c r="G103">
        <v>160</v>
      </c>
      <c r="H103">
        <v>73</v>
      </c>
      <c r="I103" s="7" t="s">
        <v>13</v>
      </c>
      <c r="J103" s="7" t="s">
        <v>30</v>
      </c>
    </row>
    <row r="104" spans="1:10" x14ac:dyDescent="0.3">
      <c r="A104">
        <v>102</v>
      </c>
      <c r="B104">
        <v>260</v>
      </c>
      <c r="C104">
        <v>4</v>
      </c>
      <c r="D104">
        <v>970</v>
      </c>
      <c r="E104">
        <v>46</v>
      </c>
      <c r="F104">
        <v>1950</v>
      </c>
      <c r="G104">
        <v>210</v>
      </c>
      <c r="H104">
        <v>73</v>
      </c>
      <c r="I104" s="7" t="s">
        <v>34</v>
      </c>
      <c r="J104" s="7" t="s">
        <v>104</v>
      </c>
    </row>
    <row r="105" spans="1:10" x14ac:dyDescent="0.3">
      <c r="A105">
        <v>103</v>
      </c>
      <c r="B105">
        <v>110</v>
      </c>
      <c r="C105">
        <v>8</v>
      </c>
      <c r="D105">
        <v>4000</v>
      </c>
      <c r="E105">
        <v>150</v>
      </c>
      <c r="F105">
        <v>4997</v>
      </c>
      <c r="G105">
        <v>140</v>
      </c>
      <c r="H105">
        <v>73</v>
      </c>
      <c r="I105" s="7" t="s">
        <v>13</v>
      </c>
      <c r="J105" s="7" t="s">
        <v>20</v>
      </c>
    </row>
    <row r="106" spans="1:10" x14ac:dyDescent="0.3">
      <c r="A106">
        <v>104</v>
      </c>
      <c r="B106">
        <v>120</v>
      </c>
      <c r="C106">
        <v>8</v>
      </c>
      <c r="D106">
        <v>4000</v>
      </c>
      <c r="E106">
        <v>167</v>
      </c>
      <c r="F106">
        <v>4906</v>
      </c>
      <c r="G106">
        <v>125</v>
      </c>
      <c r="H106">
        <v>73</v>
      </c>
      <c r="I106" s="7" t="s">
        <v>13</v>
      </c>
      <c r="J106" s="7" t="s">
        <v>105</v>
      </c>
    </row>
    <row r="107" spans="1:10" x14ac:dyDescent="0.3">
      <c r="A107">
        <v>105</v>
      </c>
      <c r="B107">
        <v>130</v>
      </c>
      <c r="C107">
        <v>8</v>
      </c>
      <c r="D107">
        <v>3600</v>
      </c>
      <c r="E107">
        <v>170</v>
      </c>
      <c r="F107">
        <v>4654</v>
      </c>
      <c r="G107">
        <v>130</v>
      </c>
      <c r="H107">
        <v>73</v>
      </c>
      <c r="I107" s="7" t="s">
        <v>13</v>
      </c>
      <c r="J107" s="7" t="s">
        <v>106</v>
      </c>
    </row>
    <row r="108" spans="1:10" x14ac:dyDescent="0.3">
      <c r="A108">
        <v>106</v>
      </c>
      <c r="B108">
        <v>120</v>
      </c>
      <c r="C108">
        <v>8</v>
      </c>
      <c r="D108">
        <v>3500</v>
      </c>
      <c r="E108">
        <v>180</v>
      </c>
      <c r="F108">
        <v>4499</v>
      </c>
      <c r="G108">
        <v>125</v>
      </c>
      <c r="H108">
        <v>73</v>
      </c>
      <c r="I108" s="7" t="s">
        <v>13</v>
      </c>
      <c r="J108" s="7" t="s">
        <v>107</v>
      </c>
    </row>
    <row r="109" spans="1:10" x14ac:dyDescent="0.3">
      <c r="A109">
        <v>107</v>
      </c>
      <c r="B109">
        <v>180</v>
      </c>
      <c r="C109">
        <v>6</v>
      </c>
      <c r="D109">
        <v>2320</v>
      </c>
      <c r="E109">
        <v>100</v>
      </c>
      <c r="F109">
        <v>2789</v>
      </c>
      <c r="G109">
        <v>150</v>
      </c>
      <c r="H109">
        <v>73</v>
      </c>
      <c r="I109" s="7" t="s">
        <v>13</v>
      </c>
      <c r="J109" s="7" t="s">
        <v>40</v>
      </c>
    </row>
    <row r="110" spans="1:10" x14ac:dyDescent="0.3">
      <c r="A110">
        <v>108</v>
      </c>
      <c r="B110">
        <v>200</v>
      </c>
      <c r="C110">
        <v>4</v>
      </c>
      <c r="D110">
        <v>970</v>
      </c>
      <c r="E110">
        <v>88</v>
      </c>
      <c r="F110">
        <v>2279</v>
      </c>
      <c r="G110">
        <v>190</v>
      </c>
      <c r="H110">
        <v>73</v>
      </c>
      <c r="I110" s="7" t="s">
        <v>28</v>
      </c>
      <c r="J110" s="7" t="s">
        <v>108</v>
      </c>
    </row>
    <row r="111" spans="1:10" x14ac:dyDescent="0.3">
      <c r="A111">
        <v>109</v>
      </c>
      <c r="B111">
        <v>210</v>
      </c>
      <c r="C111">
        <v>4</v>
      </c>
      <c r="D111">
        <v>1400</v>
      </c>
      <c r="E111">
        <v>72</v>
      </c>
      <c r="F111">
        <v>2401</v>
      </c>
      <c r="G111">
        <v>195</v>
      </c>
      <c r="H111">
        <v>73</v>
      </c>
      <c r="I111" s="7" t="s">
        <v>13</v>
      </c>
      <c r="J111" s="7" t="s">
        <v>70</v>
      </c>
    </row>
    <row r="112" spans="1:10" x14ac:dyDescent="0.3">
      <c r="A112">
        <v>110</v>
      </c>
      <c r="B112">
        <v>220</v>
      </c>
      <c r="C112">
        <v>4</v>
      </c>
      <c r="D112">
        <v>1080</v>
      </c>
      <c r="E112">
        <v>94</v>
      </c>
      <c r="F112">
        <v>2379</v>
      </c>
      <c r="G112">
        <v>165</v>
      </c>
      <c r="H112">
        <v>73</v>
      </c>
      <c r="I112" s="7" t="s">
        <v>28</v>
      </c>
      <c r="J112" s="7" t="s">
        <v>109</v>
      </c>
    </row>
    <row r="113" spans="1:10" x14ac:dyDescent="0.3">
      <c r="A113">
        <v>111</v>
      </c>
      <c r="B113">
        <v>180</v>
      </c>
      <c r="C113">
        <v>3</v>
      </c>
      <c r="D113">
        <v>700</v>
      </c>
      <c r="E113">
        <v>90</v>
      </c>
      <c r="F113">
        <v>2124</v>
      </c>
      <c r="G113">
        <v>135</v>
      </c>
      <c r="H113">
        <v>73</v>
      </c>
      <c r="I113" s="7" t="s">
        <v>28</v>
      </c>
      <c r="J113" s="7" t="s">
        <v>110</v>
      </c>
    </row>
    <row r="114" spans="1:10" x14ac:dyDescent="0.3">
      <c r="A114">
        <v>112</v>
      </c>
      <c r="B114">
        <v>190</v>
      </c>
      <c r="C114">
        <v>4</v>
      </c>
      <c r="D114">
        <v>1220</v>
      </c>
      <c r="E114">
        <v>85</v>
      </c>
      <c r="F114">
        <v>2310</v>
      </c>
      <c r="G114">
        <v>185</v>
      </c>
      <c r="H114">
        <v>73</v>
      </c>
      <c r="I114" s="7" t="s">
        <v>13</v>
      </c>
      <c r="J114" s="7" t="s">
        <v>47</v>
      </c>
    </row>
    <row r="115" spans="1:10" x14ac:dyDescent="0.3">
      <c r="A115">
        <v>113</v>
      </c>
      <c r="B115">
        <v>210</v>
      </c>
      <c r="C115">
        <v>6</v>
      </c>
      <c r="D115">
        <v>1550</v>
      </c>
      <c r="E115">
        <v>107</v>
      </c>
      <c r="F115">
        <v>2472</v>
      </c>
      <c r="G115">
        <v>140</v>
      </c>
      <c r="H115">
        <v>73</v>
      </c>
      <c r="I115" s="7" t="s">
        <v>13</v>
      </c>
      <c r="J115" s="7" t="s">
        <v>111</v>
      </c>
    </row>
    <row r="116" spans="1:10" x14ac:dyDescent="0.3">
      <c r="A116">
        <v>114</v>
      </c>
      <c r="B116">
        <v>260</v>
      </c>
      <c r="C116">
        <v>4</v>
      </c>
      <c r="D116">
        <v>980</v>
      </c>
      <c r="E116">
        <v>90</v>
      </c>
      <c r="F116">
        <v>2265</v>
      </c>
      <c r="G116">
        <v>155</v>
      </c>
      <c r="H116">
        <v>73</v>
      </c>
      <c r="I116" s="7" t="s">
        <v>34</v>
      </c>
      <c r="J116" s="7" t="s">
        <v>112</v>
      </c>
    </row>
    <row r="117" spans="1:10" x14ac:dyDescent="0.3">
      <c r="A117">
        <v>115</v>
      </c>
      <c r="B117">
        <v>150</v>
      </c>
      <c r="C117">
        <v>8</v>
      </c>
      <c r="D117">
        <v>3500</v>
      </c>
      <c r="E117">
        <v>145</v>
      </c>
      <c r="F117">
        <v>4082</v>
      </c>
      <c r="G117">
        <v>130</v>
      </c>
      <c r="H117">
        <v>73</v>
      </c>
      <c r="I117" s="7" t="s">
        <v>13</v>
      </c>
      <c r="J117" s="7" t="s">
        <v>113</v>
      </c>
    </row>
    <row r="118" spans="1:10" x14ac:dyDescent="0.3">
      <c r="A118">
        <v>116</v>
      </c>
      <c r="B118">
        <v>160</v>
      </c>
      <c r="C118">
        <v>8</v>
      </c>
      <c r="D118">
        <v>4000</v>
      </c>
      <c r="E118">
        <v>230</v>
      </c>
      <c r="F118">
        <v>4278</v>
      </c>
      <c r="G118">
        <v>95</v>
      </c>
      <c r="H118">
        <v>73</v>
      </c>
      <c r="I118" s="7" t="s">
        <v>13</v>
      </c>
      <c r="J118" s="7" t="s">
        <v>114</v>
      </c>
    </row>
    <row r="119" spans="1:10" x14ac:dyDescent="0.3">
      <c r="A119">
        <v>117</v>
      </c>
      <c r="B119">
        <v>290</v>
      </c>
      <c r="C119">
        <v>4</v>
      </c>
      <c r="D119">
        <v>680</v>
      </c>
      <c r="E119">
        <v>49</v>
      </c>
      <c r="F119">
        <v>1867</v>
      </c>
      <c r="G119">
        <v>195</v>
      </c>
      <c r="H119">
        <v>73</v>
      </c>
      <c r="I119" s="7" t="s">
        <v>34</v>
      </c>
      <c r="J119" s="7" t="s">
        <v>115</v>
      </c>
    </row>
    <row r="120" spans="1:10" x14ac:dyDescent="0.3">
      <c r="A120">
        <v>118</v>
      </c>
      <c r="B120">
        <v>240</v>
      </c>
      <c r="C120">
        <v>4</v>
      </c>
      <c r="D120">
        <v>1160</v>
      </c>
      <c r="E120">
        <v>75</v>
      </c>
      <c r="F120">
        <v>2158</v>
      </c>
      <c r="G120">
        <v>155</v>
      </c>
      <c r="H120">
        <v>73</v>
      </c>
      <c r="I120" s="7" t="s">
        <v>34</v>
      </c>
      <c r="J120" s="7" t="s">
        <v>116</v>
      </c>
    </row>
    <row r="121" spans="1:10" x14ac:dyDescent="0.3">
      <c r="A121">
        <v>119</v>
      </c>
      <c r="B121">
        <v>200</v>
      </c>
      <c r="C121">
        <v>4</v>
      </c>
      <c r="D121">
        <v>1140</v>
      </c>
      <c r="E121">
        <v>91</v>
      </c>
      <c r="F121">
        <v>2582</v>
      </c>
      <c r="G121">
        <v>140</v>
      </c>
      <c r="H121">
        <v>73</v>
      </c>
      <c r="I121" s="7" t="s">
        <v>34</v>
      </c>
      <c r="J121" s="7" t="s">
        <v>117</v>
      </c>
    </row>
    <row r="122" spans="1:10" x14ac:dyDescent="0.3">
      <c r="A122">
        <v>120</v>
      </c>
      <c r="B122">
        <v>190</v>
      </c>
      <c r="C122">
        <v>4</v>
      </c>
      <c r="D122">
        <v>1210</v>
      </c>
      <c r="E122">
        <v>112</v>
      </c>
      <c r="F122">
        <v>2868</v>
      </c>
      <c r="G122">
        <v>155</v>
      </c>
      <c r="H122">
        <v>73</v>
      </c>
      <c r="I122" s="7" t="s">
        <v>34</v>
      </c>
      <c r="J122" s="7" t="s">
        <v>118</v>
      </c>
    </row>
    <row r="123" spans="1:10" x14ac:dyDescent="0.3">
      <c r="A123">
        <v>121</v>
      </c>
      <c r="B123">
        <v>150</v>
      </c>
      <c r="C123">
        <v>8</v>
      </c>
      <c r="D123">
        <v>3180</v>
      </c>
      <c r="E123">
        <v>150</v>
      </c>
      <c r="F123">
        <v>3399</v>
      </c>
      <c r="G123">
        <v>110</v>
      </c>
      <c r="H123">
        <v>73</v>
      </c>
      <c r="I123" s="7" t="s">
        <v>13</v>
      </c>
      <c r="J123" s="7" t="s">
        <v>119</v>
      </c>
    </row>
    <row r="124" spans="1:10" x14ac:dyDescent="0.3">
      <c r="A124">
        <v>122</v>
      </c>
      <c r="B124">
        <v>240</v>
      </c>
      <c r="C124">
        <v>4</v>
      </c>
      <c r="D124">
        <v>1210</v>
      </c>
      <c r="E124">
        <v>110</v>
      </c>
      <c r="F124">
        <v>2660</v>
      </c>
      <c r="G124">
        <v>140</v>
      </c>
      <c r="H124">
        <v>73</v>
      </c>
      <c r="I124" s="7" t="s">
        <v>34</v>
      </c>
      <c r="J124" s="7" t="s">
        <v>120</v>
      </c>
    </row>
    <row r="125" spans="1:10" x14ac:dyDescent="0.3">
      <c r="A125">
        <v>123</v>
      </c>
      <c r="B125">
        <v>200</v>
      </c>
      <c r="C125">
        <v>6</v>
      </c>
      <c r="D125">
        <v>1560</v>
      </c>
      <c r="E125">
        <v>122</v>
      </c>
      <c r="F125">
        <v>2807</v>
      </c>
      <c r="G125">
        <v>135</v>
      </c>
      <c r="H125">
        <v>73</v>
      </c>
      <c r="I125" s="7" t="s">
        <v>28</v>
      </c>
      <c r="J125" s="7" t="s">
        <v>121</v>
      </c>
    </row>
    <row r="126" spans="1:10" x14ac:dyDescent="0.3">
      <c r="A126">
        <v>124</v>
      </c>
      <c r="B126">
        <v>110</v>
      </c>
      <c r="C126">
        <v>8</v>
      </c>
      <c r="D126">
        <v>3500</v>
      </c>
      <c r="E126">
        <v>180</v>
      </c>
      <c r="F126">
        <v>3664</v>
      </c>
      <c r="G126">
        <v>110</v>
      </c>
      <c r="H126">
        <v>73</v>
      </c>
      <c r="I126" s="7" t="s">
        <v>13</v>
      </c>
      <c r="J126" s="7" t="s">
        <v>122</v>
      </c>
    </row>
    <row r="127" spans="1:10" x14ac:dyDescent="0.3">
      <c r="A127">
        <v>125</v>
      </c>
      <c r="B127">
        <v>200</v>
      </c>
      <c r="C127">
        <v>6</v>
      </c>
      <c r="D127">
        <v>1980</v>
      </c>
      <c r="E127">
        <v>95</v>
      </c>
      <c r="F127">
        <v>3102</v>
      </c>
      <c r="G127">
        <v>165</v>
      </c>
      <c r="H127">
        <v>74</v>
      </c>
      <c r="I127" s="7" t="s">
        <v>13</v>
      </c>
      <c r="J127" s="7" t="s">
        <v>30</v>
      </c>
    </row>
    <row r="128" spans="1:10" x14ac:dyDescent="0.3">
      <c r="A128">
        <v>126</v>
      </c>
      <c r="B128">
        <v>210</v>
      </c>
      <c r="C128">
        <v>6</v>
      </c>
      <c r="D128">
        <v>2000</v>
      </c>
      <c r="E128">
        <v>0</v>
      </c>
      <c r="F128">
        <v>2875</v>
      </c>
      <c r="G128">
        <v>170</v>
      </c>
      <c r="H128">
        <v>74</v>
      </c>
      <c r="I128" s="7" t="s">
        <v>13</v>
      </c>
      <c r="J128" s="7" t="s">
        <v>32</v>
      </c>
    </row>
    <row r="129" spans="1:10" x14ac:dyDescent="0.3">
      <c r="A129">
        <v>127</v>
      </c>
      <c r="B129">
        <v>190</v>
      </c>
      <c r="C129">
        <v>6</v>
      </c>
      <c r="D129">
        <v>2320</v>
      </c>
      <c r="E129">
        <v>100</v>
      </c>
      <c r="F129">
        <v>2901</v>
      </c>
      <c r="G129">
        <v>160</v>
      </c>
      <c r="H129">
        <v>74</v>
      </c>
      <c r="I129" s="7" t="s">
        <v>13</v>
      </c>
      <c r="J129" s="7" t="s">
        <v>31</v>
      </c>
    </row>
    <row r="130" spans="1:10" x14ac:dyDescent="0.3">
      <c r="A130">
        <v>128</v>
      </c>
      <c r="B130">
        <v>150</v>
      </c>
      <c r="C130">
        <v>6</v>
      </c>
      <c r="D130">
        <v>2500</v>
      </c>
      <c r="E130">
        <v>100</v>
      </c>
      <c r="F130">
        <v>3336</v>
      </c>
      <c r="G130">
        <v>170</v>
      </c>
      <c r="H130">
        <v>74</v>
      </c>
      <c r="I130" s="7" t="s">
        <v>13</v>
      </c>
      <c r="J130" s="7" t="s">
        <v>123</v>
      </c>
    </row>
    <row r="131" spans="1:10" x14ac:dyDescent="0.3">
      <c r="A131">
        <v>129</v>
      </c>
      <c r="B131">
        <v>310</v>
      </c>
      <c r="C131">
        <v>4</v>
      </c>
      <c r="D131">
        <v>790</v>
      </c>
      <c r="E131">
        <v>67</v>
      </c>
      <c r="F131">
        <v>1950</v>
      </c>
      <c r="G131">
        <v>190</v>
      </c>
      <c r="H131">
        <v>74</v>
      </c>
      <c r="I131" s="7" t="s">
        <v>28</v>
      </c>
      <c r="J131" s="7" t="s">
        <v>124</v>
      </c>
    </row>
    <row r="132" spans="1:10" x14ac:dyDescent="0.3">
      <c r="A132">
        <v>130</v>
      </c>
      <c r="B132">
        <v>260</v>
      </c>
      <c r="C132">
        <v>4</v>
      </c>
      <c r="D132">
        <v>1220</v>
      </c>
      <c r="E132">
        <v>80</v>
      </c>
      <c r="F132">
        <v>2451</v>
      </c>
      <c r="G132">
        <v>165</v>
      </c>
      <c r="H132">
        <v>74</v>
      </c>
      <c r="I132" s="7" t="s">
        <v>13</v>
      </c>
      <c r="J132" s="7" t="s">
        <v>47</v>
      </c>
    </row>
    <row r="133" spans="1:10" x14ac:dyDescent="0.3">
      <c r="A133">
        <v>131</v>
      </c>
      <c r="B133">
        <v>320</v>
      </c>
      <c r="C133">
        <v>4</v>
      </c>
      <c r="D133">
        <v>710</v>
      </c>
      <c r="E133">
        <v>65</v>
      </c>
      <c r="F133">
        <v>1836</v>
      </c>
      <c r="G133">
        <v>210</v>
      </c>
      <c r="H133">
        <v>74</v>
      </c>
      <c r="I133" s="7" t="s">
        <v>28</v>
      </c>
      <c r="J133" s="7" t="s">
        <v>63</v>
      </c>
    </row>
    <row r="134" spans="1:10" x14ac:dyDescent="0.3">
      <c r="A134">
        <v>132</v>
      </c>
      <c r="B134">
        <v>250</v>
      </c>
      <c r="C134">
        <v>4</v>
      </c>
      <c r="D134">
        <v>1400</v>
      </c>
      <c r="E134">
        <v>75</v>
      </c>
      <c r="F134">
        <v>2542</v>
      </c>
      <c r="G134">
        <v>170</v>
      </c>
      <c r="H134">
        <v>74</v>
      </c>
      <c r="I134" s="7" t="s">
        <v>13</v>
      </c>
      <c r="J134" s="7" t="s">
        <v>70</v>
      </c>
    </row>
    <row r="135" spans="1:10" x14ac:dyDescent="0.3">
      <c r="A135">
        <v>133</v>
      </c>
      <c r="B135">
        <v>160</v>
      </c>
      <c r="C135">
        <v>6</v>
      </c>
      <c r="D135">
        <v>2500</v>
      </c>
      <c r="E135">
        <v>100</v>
      </c>
      <c r="F135">
        <v>3781</v>
      </c>
      <c r="G135">
        <v>170</v>
      </c>
      <c r="H135">
        <v>74</v>
      </c>
      <c r="I135" s="7" t="s">
        <v>13</v>
      </c>
      <c r="J135" s="7" t="s">
        <v>125</v>
      </c>
    </row>
    <row r="136" spans="1:10" x14ac:dyDescent="0.3">
      <c r="A136">
        <v>134</v>
      </c>
      <c r="B136">
        <v>160</v>
      </c>
      <c r="C136">
        <v>6</v>
      </c>
      <c r="D136">
        <v>2580</v>
      </c>
      <c r="E136">
        <v>110</v>
      </c>
      <c r="F136">
        <v>3632</v>
      </c>
      <c r="G136">
        <v>180</v>
      </c>
      <c r="H136">
        <v>74</v>
      </c>
      <c r="I136" s="7" t="s">
        <v>13</v>
      </c>
      <c r="J136" s="7" t="s">
        <v>50</v>
      </c>
    </row>
    <row r="137" spans="1:10" x14ac:dyDescent="0.3">
      <c r="A137">
        <v>135</v>
      </c>
      <c r="B137">
        <v>180</v>
      </c>
      <c r="C137">
        <v>6</v>
      </c>
      <c r="D137">
        <v>2250</v>
      </c>
      <c r="E137">
        <v>105</v>
      </c>
      <c r="F137">
        <v>3613</v>
      </c>
      <c r="G137">
        <v>165</v>
      </c>
      <c r="H137">
        <v>74</v>
      </c>
      <c r="I137" s="7" t="s">
        <v>13</v>
      </c>
      <c r="J137" s="7" t="s">
        <v>126</v>
      </c>
    </row>
    <row r="138" spans="1:10" x14ac:dyDescent="0.3">
      <c r="A138">
        <v>136</v>
      </c>
      <c r="B138">
        <v>160</v>
      </c>
      <c r="C138">
        <v>8</v>
      </c>
      <c r="D138">
        <v>3020</v>
      </c>
      <c r="E138">
        <v>140</v>
      </c>
      <c r="F138">
        <v>4141</v>
      </c>
      <c r="G138">
        <v>140</v>
      </c>
      <c r="H138">
        <v>74</v>
      </c>
      <c r="I138" s="7" t="s">
        <v>13</v>
      </c>
      <c r="J138" s="7" t="s">
        <v>93</v>
      </c>
    </row>
    <row r="139" spans="1:10" x14ac:dyDescent="0.3">
      <c r="A139">
        <v>137</v>
      </c>
      <c r="B139">
        <v>130</v>
      </c>
      <c r="C139">
        <v>8</v>
      </c>
      <c r="D139">
        <v>3500</v>
      </c>
      <c r="E139">
        <v>150</v>
      </c>
      <c r="F139">
        <v>4699</v>
      </c>
      <c r="G139">
        <v>145</v>
      </c>
      <c r="H139">
        <v>74</v>
      </c>
      <c r="I139" s="7" t="s">
        <v>13</v>
      </c>
      <c r="J139" s="7" t="s">
        <v>127</v>
      </c>
    </row>
    <row r="140" spans="1:10" x14ac:dyDescent="0.3">
      <c r="A140">
        <v>138</v>
      </c>
      <c r="B140">
        <v>140</v>
      </c>
      <c r="C140">
        <v>8</v>
      </c>
      <c r="D140">
        <v>3180</v>
      </c>
      <c r="E140">
        <v>150</v>
      </c>
      <c r="F140">
        <v>4457</v>
      </c>
      <c r="G140">
        <v>135</v>
      </c>
      <c r="H140">
        <v>74</v>
      </c>
      <c r="I140" s="7" t="s">
        <v>13</v>
      </c>
      <c r="J140" s="7" t="s">
        <v>128</v>
      </c>
    </row>
    <row r="141" spans="1:10" x14ac:dyDescent="0.3">
      <c r="A141">
        <v>139</v>
      </c>
      <c r="B141">
        <v>140</v>
      </c>
      <c r="C141">
        <v>8</v>
      </c>
      <c r="D141">
        <v>3020</v>
      </c>
      <c r="E141">
        <v>140</v>
      </c>
      <c r="F141">
        <v>4638</v>
      </c>
      <c r="G141">
        <v>160</v>
      </c>
      <c r="H141">
        <v>74</v>
      </c>
      <c r="I141" s="7" t="s">
        <v>13</v>
      </c>
      <c r="J141" s="7" t="s">
        <v>80</v>
      </c>
    </row>
    <row r="142" spans="1:10" x14ac:dyDescent="0.3">
      <c r="A142">
        <v>140</v>
      </c>
      <c r="B142">
        <v>140</v>
      </c>
      <c r="C142">
        <v>8</v>
      </c>
      <c r="D142">
        <v>3040</v>
      </c>
      <c r="E142">
        <v>150</v>
      </c>
      <c r="F142">
        <v>4257</v>
      </c>
      <c r="G142">
        <v>155</v>
      </c>
      <c r="H142">
        <v>74</v>
      </c>
      <c r="I142" s="7" t="s">
        <v>13</v>
      </c>
      <c r="J142" s="7" t="s">
        <v>78</v>
      </c>
    </row>
    <row r="143" spans="1:10" x14ac:dyDescent="0.3">
      <c r="A143">
        <v>141</v>
      </c>
      <c r="B143">
        <v>290</v>
      </c>
      <c r="C143">
        <v>4</v>
      </c>
      <c r="D143">
        <v>980</v>
      </c>
      <c r="E143">
        <v>83</v>
      </c>
      <c r="F143">
        <v>2219</v>
      </c>
      <c r="G143">
        <v>165</v>
      </c>
      <c r="H143">
        <v>74</v>
      </c>
      <c r="I143" s="7" t="s">
        <v>34</v>
      </c>
      <c r="J143" s="7" t="s">
        <v>129</v>
      </c>
    </row>
    <row r="144" spans="1:10" x14ac:dyDescent="0.3">
      <c r="A144">
        <v>142</v>
      </c>
      <c r="B144">
        <v>260</v>
      </c>
      <c r="C144">
        <v>4</v>
      </c>
      <c r="D144">
        <v>790</v>
      </c>
      <c r="E144">
        <v>67</v>
      </c>
      <c r="F144">
        <v>1963</v>
      </c>
      <c r="G144">
        <v>155</v>
      </c>
      <c r="H144">
        <v>74</v>
      </c>
      <c r="I144" s="7" t="s">
        <v>34</v>
      </c>
      <c r="J144" s="7" t="s">
        <v>130</v>
      </c>
    </row>
    <row r="145" spans="1:10" x14ac:dyDescent="0.3">
      <c r="A145">
        <v>143</v>
      </c>
      <c r="B145">
        <v>260</v>
      </c>
      <c r="C145">
        <v>4</v>
      </c>
      <c r="D145">
        <v>970</v>
      </c>
      <c r="E145">
        <v>78</v>
      </c>
      <c r="F145">
        <v>2300</v>
      </c>
      <c r="G145">
        <v>145</v>
      </c>
      <c r="H145">
        <v>74</v>
      </c>
      <c r="I145" s="7" t="s">
        <v>34</v>
      </c>
      <c r="J145" s="7" t="s">
        <v>116</v>
      </c>
    </row>
    <row r="146" spans="1:10" x14ac:dyDescent="0.3">
      <c r="A146">
        <v>144</v>
      </c>
      <c r="B146">
        <v>310</v>
      </c>
      <c r="C146">
        <v>4</v>
      </c>
      <c r="D146">
        <v>760</v>
      </c>
      <c r="E146">
        <v>52</v>
      </c>
      <c r="F146">
        <v>1649</v>
      </c>
      <c r="G146">
        <v>165</v>
      </c>
      <c r="H146">
        <v>74</v>
      </c>
      <c r="I146" s="7" t="s">
        <v>28</v>
      </c>
      <c r="J146" s="7" t="s">
        <v>46</v>
      </c>
    </row>
    <row r="147" spans="1:10" x14ac:dyDescent="0.3">
      <c r="A147">
        <v>145</v>
      </c>
      <c r="B147">
        <v>320</v>
      </c>
      <c r="C147">
        <v>4</v>
      </c>
      <c r="D147">
        <v>830</v>
      </c>
      <c r="E147">
        <v>61</v>
      </c>
      <c r="F147">
        <v>2003</v>
      </c>
      <c r="G147">
        <v>190</v>
      </c>
      <c r="H147">
        <v>74</v>
      </c>
      <c r="I147" s="7" t="s">
        <v>28</v>
      </c>
      <c r="J147" s="7" t="s">
        <v>131</v>
      </c>
    </row>
    <row r="148" spans="1:10" x14ac:dyDescent="0.3">
      <c r="A148">
        <v>146</v>
      </c>
      <c r="B148">
        <v>280</v>
      </c>
      <c r="C148">
        <v>4</v>
      </c>
      <c r="D148">
        <v>900</v>
      </c>
      <c r="E148">
        <v>75</v>
      </c>
      <c r="F148">
        <v>2125</v>
      </c>
      <c r="G148">
        <v>145</v>
      </c>
      <c r="H148">
        <v>74</v>
      </c>
      <c r="I148" s="7" t="s">
        <v>13</v>
      </c>
      <c r="J148" s="7" t="s">
        <v>132</v>
      </c>
    </row>
    <row r="149" spans="1:10" x14ac:dyDescent="0.3">
      <c r="A149">
        <v>147</v>
      </c>
      <c r="B149">
        <v>240</v>
      </c>
      <c r="C149">
        <v>4</v>
      </c>
      <c r="D149">
        <v>900</v>
      </c>
      <c r="E149">
        <v>75</v>
      </c>
      <c r="F149">
        <v>2108</v>
      </c>
      <c r="G149">
        <v>155</v>
      </c>
      <c r="H149">
        <v>74</v>
      </c>
      <c r="I149" s="7" t="s">
        <v>34</v>
      </c>
      <c r="J149" s="7" t="s">
        <v>115</v>
      </c>
    </row>
    <row r="150" spans="1:10" x14ac:dyDescent="0.3">
      <c r="A150">
        <v>148</v>
      </c>
      <c r="B150">
        <v>260</v>
      </c>
      <c r="C150">
        <v>4</v>
      </c>
      <c r="D150">
        <v>1160</v>
      </c>
      <c r="E150">
        <v>75</v>
      </c>
      <c r="F150">
        <v>2246</v>
      </c>
      <c r="G150">
        <v>140</v>
      </c>
      <c r="H150">
        <v>74</v>
      </c>
      <c r="I150" s="7" t="s">
        <v>34</v>
      </c>
      <c r="J150" s="7" t="s">
        <v>133</v>
      </c>
    </row>
    <row r="151" spans="1:10" x14ac:dyDescent="0.3">
      <c r="A151">
        <v>149</v>
      </c>
      <c r="B151">
        <v>240</v>
      </c>
      <c r="C151">
        <v>4</v>
      </c>
      <c r="D151">
        <v>1200</v>
      </c>
      <c r="E151">
        <v>97</v>
      </c>
      <c r="F151">
        <v>2489</v>
      </c>
      <c r="G151">
        <v>150</v>
      </c>
      <c r="H151">
        <v>74</v>
      </c>
      <c r="I151" s="7" t="s">
        <v>28</v>
      </c>
      <c r="J151" s="7" t="s">
        <v>134</v>
      </c>
    </row>
    <row r="152" spans="1:10" x14ac:dyDescent="0.3">
      <c r="A152">
        <v>150</v>
      </c>
      <c r="B152">
        <v>260</v>
      </c>
      <c r="C152">
        <v>4</v>
      </c>
      <c r="D152">
        <v>1080</v>
      </c>
      <c r="E152">
        <v>93</v>
      </c>
      <c r="F152">
        <v>2391</v>
      </c>
      <c r="G152">
        <v>155</v>
      </c>
      <c r="H152">
        <v>74</v>
      </c>
      <c r="I152" s="7" t="s">
        <v>28</v>
      </c>
      <c r="J152" s="7" t="s">
        <v>135</v>
      </c>
    </row>
    <row r="153" spans="1:10" x14ac:dyDescent="0.3">
      <c r="A153">
        <v>151</v>
      </c>
      <c r="B153">
        <v>310</v>
      </c>
      <c r="C153">
        <v>4</v>
      </c>
      <c r="D153">
        <v>790</v>
      </c>
      <c r="E153">
        <v>67</v>
      </c>
      <c r="F153">
        <v>2000</v>
      </c>
      <c r="G153">
        <v>160</v>
      </c>
      <c r="H153">
        <v>74</v>
      </c>
      <c r="I153" s="7" t="s">
        <v>34</v>
      </c>
      <c r="J153" s="7" t="s">
        <v>136</v>
      </c>
    </row>
    <row r="154" spans="1:10" x14ac:dyDescent="0.3">
      <c r="A154">
        <v>152</v>
      </c>
      <c r="B154">
        <v>190</v>
      </c>
      <c r="C154">
        <v>6</v>
      </c>
      <c r="D154">
        <v>2250</v>
      </c>
      <c r="E154">
        <v>95</v>
      </c>
      <c r="F154">
        <v>3264</v>
      </c>
      <c r="G154">
        <v>160</v>
      </c>
      <c r="H154">
        <v>75</v>
      </c>
      <c r="I154" s="7" t="s">
        <v>13</v>
      </c>
      <c r="J154" s="7" t="s">
        <v>137</v>
      </c>
    </row>
    <row r="155" spans="1:10" x14ac:dyDescent="0.3">
      <c r="A155">
        <v>153</v>
      </c>
      <c r="B155">
        <v>180</v>
      </c>
      <c r="C155">
        <v>6</v>
      </c>
      <c r="D155">
        <v>2500</v>
      </c>
      <c r="E155">
        <v>105</v>
      </c>
      <c r="F155">
        <v>3459</v>
      </c>
      <c r="G155">
        <v>160</v>
      </c>
      <c r="H155">
        <v>75</v>
      </c>
      <c r="I155" s="7" t="s">
        <v>13</v>
      </c>
      <c r="J155" s="7" t="s">
        <v>123</v>
      </c>
    </row>
    <row r="156" spans="1:10" x14ac:dyDescent="0.3">
      <c r="A156">
        <v>154</v>
      </c>
      <c r="B156">
        <v>150</v>
      </c>
      <c r="C156">
        <v>6</v>
      </c>
      <c r="D156">
        <v>2500</v>
      </c>
      <c r="E156">
        <v>72</v>
      </c>
      <c r="F156">
        <v>3432</v>
      </c>
      <c r="G156">
        <v>210</v>
      </c>
      <c r="H156">
        <v>75</v>
      </c>
      <c r="I156" s="7" t="s">
        <v>13</v>
      </c>
      <c r="J156" s="7" t="s">
        <v>138</v>
      </c>
    </row>
    <row r="157" spans="1:10" x14ac:dyDescent="0.3">
      <c r="A157">
        <v>155</v>
      </c>
      <c r="B157">
        <v>150</v>
      </c>
      <c r="C157">
        <v>6</v>
      </c>
      <c r="D157">
        <v>2500</v>
      </c>
      <c r="E157">
        <v>72</v>
      </c>
      <c r="F157">
        <v>3158</v>
      </c>
      <c r="G157">
        <v>195</v>
      </c>
      <c r="H157">
        <v>75</v>
      </c>
      <c r="I157" s="7" t="s">
        <v>13</v>
      </c>
      <c r="J157" s="7" t="s">
        <v>32</v>
      </c>
    </row>
    <row r="158" spans="1:10" x14ac:dyDescent="0.3">
      <c r="A158">
        <v>156</v>
      </c>
      <c r="B158">
        <v>160</v>
      </c>
      <c r="C158">
        <v>8</v>
      </c>
      <c r="D158">
        <v>4000</v>
      </c>
      <c r="E158">
        <v>170</v>
      </c>
      <c r="F158">
        <v>4668</v>
      </c>
      <c r="G158">
        <v>115</v>
      </c>
      <c r="H158">
        <v>75</v>
      </c>
      <c r="I158" s="7" t="s">
        <v>13</v>
      </c>
      <c r="J158" s="7" t="s">
        <v>22</v>
      </c>
    </row>
    <row r="159" spans="1:10" x14ac:dyDescent="0.3">
      <c r="A159">
        <v>157</v>
      </c>
      <c r="B159">
        <v>150</v>
      </c>
      <c r="C159">
        <v>8</v>
      </c>
      <c r="D159">
        <v>3500</v>
      </c>
      <c r="E159">
        <v>145</v>
      </c>
      <c r="F159">
        <v>4440</v>
      </c>
      <c r="G159">
        <v>140</v>
      </c>
      <c r="H159">
        <v>75</v>
      </c>
      <c r="I159" s="7" t="s">
        <v>13</v>
      </c>
      <c r="J159" s="7" t="s">
        <v>139</v>
      </c>
    </row>
    <row r="160" spans="1:10" x14ac:dyDescent="0.3">
      <c r="A160">
        <v>158</v>
      </c>
      <c r="B160">
        <v>160</v>
      </c>
      <c r="C160">
        <v>8</v>
      </c>
      <c r="D160">
        <v>3180</v>
      </c>
      <c r="E160">
        <v>150</v>
      </c>
      <c r="F160">
        <v>4498</v>
      </c>
      <c r="G160">
        <v>145</v>
      </c>
      <c r="H160">
        <v>75</v>
      </c>
      <c r="I160" s="7" t="s">
        <v>13</v>
      </c>
      <c r="J160" s="7" t="s">
        <v>140</v>
      </c>
    </row>
    <row r="161" spans="1:10" x14ac:dyDescent="0.3">
      <c r="A161">
        <v>159</v>
      </c>
      <c r="B161">
        <v>140</v>
      </c>
      <c r="C161">
        <v>8</v>
      </c>
      <c r="D161">
        <v>3510</v>
      </c>
      <c r="E161">
        <v>148</v>
      </c>
      <c r="F161">
        <v>4657</v>
      </c>
      <c r="G161">
        <v>135</v>
      </c>
      <c r="H161">
        <v>75</v>
      </c>
      <c r="I161" s="7" t="s">
        <v>13</v>
      </c>
      <c r="J161" s="7" t="s">
        <v>97</v>
      </c>
    </row>
    <row r="162" spans="1:10" x14ac:dyDescent="0.3">
      <c r="A162">
        <v>160</v>
      </c>
      <c r="B162">
        <v>170</v>
      </c>
      <c r="C162">
        <v>6</v>
      </c>
      <c r="D162">
        <v>2310</v>
      </c>
      <c r="E162">
        <v>110</v>
      </c>
      <c r="F162">
        <v>3907</v>
      </c>
      <c r="G162">
        <v>210</v>
      </c>
      <c r="H162">
        <v>75</v>
      </c>
      <c r="I162" s="7" t="s">
        <v>13</v>
      </c>
      <c r="J162" s="7" t="s">
        <v>141</v>
      </c>
    </row>
    <row r="163" spans="1:10" x14ac:dyDescent="0.3">
      <c r="A163">
        <v>161</v>
      </c>
      <c r="B163">
        <v>160</v>
      </c>
      <c r="C163">
        <v>6</v>
      </c>
      <c r="D163">
        <v>2500</v>
      </c>
      <c r="E163">
        <v>105</v>
      </c>
      <c r="F163">
        <v>3897</v>
      </c>
      <c r="G163">
        <v>185</v>
      </c>
      <c r="H163">
        <v>75</v>
      </c>
      <c r="I163" s="7" t="s">
        <v>13</v>
      </c>
      <c r="J163" s="7" t="s">
        <v>142</v>
      </c>
    </row>
    <row r="164" spans="1:10" x14ac:dyDescent="0.3">
      <c r="A164">
        <v>162</v>
      </c>
      <c r="B164">
        <v>150</v>
      </c>
      <c r="C164">
        <v>6</v>
      </c>
      <c r="D164">
        <v>2580</v>
      </c>
      <c r="E164">
        <v>110</v>
      </c>
      <c r="F164">
        <v>3730</v>
      </c>
      <c r="G164">
        <v>190</v>
      </c>
      <c r="H164">
        <v>75</v>
      </c>
      <c r="I164" s="7" t="s">
        <v>13</v>
      </c>
      <c r="J164" s="7" t="s">
        <v>50</v>
      </c>
    </row>
    <row r="165" spans="1:10" x14ac:dyDescent="0.3">
      <c r="A165">
        <v>163</v>
      </c>
      <c r="B165">
        <v>180</v>
      </c>
      <c r="C165">
        <v>6</v>
      </c>
      <c r="D165">
        <v>2250</v>
      </c>
      <c r="E165">
        <v>95</v>
      </c>
      <c r="F165">
        <v>3785</v>
      </c>
      <c r="G165">
        <v>190</v>
      </c>
      <c r="H165">
        <v>75</v>
      </c>
      <c r="I165" s="7" t="s">
        <v>13</v>
      </c>
      <c r="J165" s="7" t="s">
        <v>143</v>
      </c>
    </row>
    <row r="166" spans="1:10" x14ac:dyDescent="0.3">
      <c r="A166">
        <v>164</v>
      </c>
      <c r="B166">
        <v>210</v>
      </c>
      <c r="C166">
        <v>6</v>
      </c>
      <c r="D166">
        <v>2310</v>
      </c>
      <c r="E166">
        <v>110</v>
      </c>
      <c r="F166">
        <v>3039</v>
      </c>
      <c r="G166">
        <v>150</v>
      </c>
      <c r="H166">
        <v>75</v>
      </c>
      <c r="I166" s="7" t="s">
        <v>13</v>
      </c>
      <c r="J166" s="7" t="s">
        <v>144</v>
      </c>
    </row>
    <row r="167" spans="1:10" x14ac:dyDescent="0.3">
      <c r="A167">
        <v>165</v>
      </c>
      <c r="B167">
        <v>200</v>
      </c>
      <c r="C167">
        <v>8</v>
      </c>
      <c r="D167">
        <v>2620</v>
      </c>
      <c r="E167">
        <v>110</v>
      </c>
      <c r="F167">
        <v>3221</v>
      </c>
      <c r="G167">
        <v>135</v>
      </c>
      <c r="H167">
        <v>75</v>
      </c>
      <c r="I167" s="7" t="s">
        <v>13</v>
      </c>
      <c r="J167" s="7" t="s">
        <v>145</v>
      </c>
    </row>
    <row r="168" spans="1:10" x14ac:dyDescent="0.3">
      <c r="A168">
        <v>166</v>
      </c>
      <c r="B168">
        <v>130</v>
      </c>
      <c r="C168">
        <v>8</v>
      </c>
      <c r="D168">
        <v>3020</v>
      </c>
      <c r="E168">
        <v>129</v>
      </c>
      <c r="F168">
        <v>3169</v>
      </c>
      <c r="G168">
        <v>120</v>
      </c>
      <c r="H168">
        <v>75</v>
      </c>
      <c r="I168" s="7" t="s">
        <v>13</v>
      </c>
      <c r="J168" s="7" t="s">
        <v>146</v>
      </c>
    </row>
    <row r="169" spans="1:10" x14ac:dyDescent="0.3">
      <c r="A169">
        <v>167</v>
      </c>
      <c r="B169">
        <v>290</v>
      </c>
      <c r="C169">
        <v>4</v>
      </c>
      <c r="D169">
        <v>970</v>
      </c>
      <c r="E169">
        <v>75</v>
      </c>
      <c r="F169">
        <v>2171</v>
      </c>
      <c r="G169">
        <v>160</v>
      </c>
      <c r="H169">
        <v>75</v>
      </c>
      <c r="I169" s="7" t="s">
        <v>28</v>
      </c>
      <c r="J169" s="7" t="s">
        <v>147</v>
      </c>
    </row>
    <row r="170" spans="1:10" x14ac:dyDescent="0.3">
      <c r="A170">
        <v>168</v>
      </c>
      <c r="B170">
        <v>230</v>
      </c>
      <c r="C170">
        <v>4</v>
      </c>
      <c r="D170">
        <v>1400</v>
      </c>
      <c r="E170">
        <v>83</v>
      </c>
      <c r="F170">
        <v>2639</v>
      </c>
      <c r="G170">
        <v>170</v>
      </c>
      <c r="H170">
        <v>75</v>
      </c>
      <c r="I170" s="7" t="s">
        <v>13</v>
      </c>
      <c r="J170" s="7" t="s">
        <v>47</v>
      </c>
    </row>
    <row r="171" spans="1:10" x14ac:dyDescent="0.3">
      <c r="A171">
        <v>169</v>
      </c>
      <c r="B171">
        <v>200</v>
      </c>
      <c r="C171">
        <v>6</v>
      </c>
      <c r="D171">
        <v>2320</v>
      </c>
      <c r="E171">
        <v>100</v>
      </c>
      <c r="F171">
        <v>2914</v>
      </c>
      <c r="G171">
        <v>160</v>
      </c>
      <c r="H171">
        <v>75</v>
      </c>
      <c r="I171" s="7" t="s">
        <v>13</v>
      </c>
      <c r="J171" s="7" t="s">
        <v>40</v>
      </c>
    </row>
    <row r="172" spans="1:10" x14ac:dyDescent="0.3">
      <c r="A172">
        <v>170</v>
      </c>
      <c r="B172">
        <v>230</v>
      </c>
      <c r="C172">
        <v>4</v>
      </c>
      <c r="D172">
        <v>1400</v>
      </c>
      <c r="E172">
        <v>78</v>
      </c>
      <c r="F172">
        <v>2592</v>
      </c>
      <c r="G172">
        <v>185</v>
      </c>
      <c r="H172">
        <v>75</v>
      </c>
      <c r="I172" s="7" t="s">
        <v>13</v>
      </c>
      <c r="J172" s="7" t="s">
        <v>148</v>
      </c>
    </row>
    <row r="173" spans="1:10" x14ac:dyDescent="0.3">
      <c r="A173">
        <v>171</v>
      </c>
      <c r="B173">
        <v>240</v>
      </c>
      <c r="C173">
        <v>4</v>
      </c>
      <c r="D173">
        <v>1340</v>
      </c>
      <c r="E173">
        <v>96</v>
      </c>
      <c r="F173">
        <v>2702</v>
      </c>
      <c r="G173">
        <v>135</v>
      </c>
      <c r="H173">
        <v>75</v>
      </c>
      <c r="I173" s="7" t="s">
        <v>28</v>
      </c>
      <c r="J173" s="7" t="s">
        <v>46</v>
      </c>
    </row>
    <row r="174" spans="1:10" x14ac:dyDescent="0.3">
      <c r="A174">
        <v>172</v>
      </c>
      <c r="B174">
        <v>250</v>
      </c>
      <c r="C174">
        <v>4</v>
      </c>
      <c r="D174">
        <v>900</v>
      </c>
      <c r="E174">
        <v>71</v>
      </c>
      <c r="F174">
        <v>2223</v>
      </c>
      <c r="G174">
        <v>165</v>
      </c>
      <c r="H174">
        <v>75</v>
      </c>
      <c r="I174" s="7" t="s">
        <v>34</v>
      </c>
      <c r="J174" s="7" t="s">
        <v>130</v>
      </c>
    </row>
    <row r="175" spans="1:10" x14ac:dyDescent="0.3">
      <c r="A175">
        <v>173</v>
      </c>
      <c r="B175">
        <v>240</v>
      </c>
      <c r="C175">
        <v>4</v>
      </c>
      <c r="D175">
        <v>1190</v>
      </c>
      <c r="E175">
        <v>97</v>
      </c>
      <c r="F175">
        <v>2545</v>
      </c>
      <c r="G175">
        <v>170</v>
      </c>
      <c r="H175">
        <v>75</v>
      </c>
      <c r="I175" s="7" t="s">
        <v>28</v>
      </c>
      <c r="J175" s="7" t="s">
        <v>131</v>
      </c>
    </row>
    <row r="176" spans="1:10" x14ac:dyDescent="0.3">
      <c r="A176">
        <v>174</v>
      </c>
      <c r="B176">
        <v>180</v>
      </c>
      <c r="C176">
        <v>6</v>
      </c>
      <c r="D176">
        <v>1710</v>
      </c>
      <c r="E176">
        <v>97</v>
      </c>
      <c r="F176">
        <v>2984</v>
      </c>
      <c r="G176">
        <v>145</v>
      </c>
      <c r="H176">
        <v>75</v>
      </c>
      <c r="I176" s="7" t="s">
        <v>13</v>
      </c>
      <c r="J176" s="7" t="s">
        <v>47</v>
      </c>
    </row>
    <row r="177" spans="1:10" x14ac:dyDescent="0.3">
      <c r="A177">
        <v>175</v>
      </c>
      <c r="B177">
        <v>290</v>
      </c>
      <c r="C177">
        <v>4</v>
      </c>
      <c r="D177">
        <v>900</v>
      </c>
      <c r="E177">
        <v>70</v>
      </c>
      <c r="F177">
        <v>1937</v>
      </c>
      <c r="G177">
        <v>140</v>
      </c>
      <c r="H177">
        <v>75</v>
      </c>
      <c r="I177" s="7" t="s">
        <v>34</v>
      </c>
      <c r="J177" s="7" t="s">
        <v>149</v>
      </c>
    </row>
    <row r="178" spans="1:10" x14ac:dyDescent="0.3">
      <c r="A178">
        <v>176</v>
      </c>
      <c r="B178">
        <v>190</v>
      </c>
      <c r="C178">
        <v>6</v>
      </c>
      <c r="D178">
        <v>2320</v>
      </c>
      <c r="E178">
        <v>90</v>
      </c>
      <c r="F178">
        <v>3211</v>
      </c>
      <c r="G178">
        <v>170</v>
      </c>
      <c r="H178">
        <v>75</v>
      </c>
      <c r="I178" s="7" t="s">
        <v>13</v>
      </c>
      <c r="J178" s="7" t="s">
        <v>150</v>
      </c>
    </row>
    <row r="179" spans="1:10" x14ac:dyDescent="0.3">
      <c r="A179">
        <v>177</v>
      </c>
      <c r="B179">
        <v>230</v>
      </c>
      <c r="C179">
        <v>4</v>
      </c>
      <c r="D179">
        <v>1150</v>
      </c>
      <c r="E179">
        <v>95</v>
      </c>
      <c r="F179">
        <v>2694</v>
      </c>
      <c r="G179">
        <v>150</v>
      </c>
      <c r="H179">
        <v>75</v>
      </c>
      <c r="I179" s="7" t="s">
        <v>34</v>
      </c>
      <c r="J179" s="7" t="s">
        <v>117</v>
      </c>
    </row>
    <row r="180" spans="1:10" x14ac:dyDescent="0.3">
      <c r="A180">
        <v>178</v>
      </c>
      <c r="B180">
        <v>230</v>
      </c>
      <c r="C180">
        <v>4</v>
      </c>
      <c r="D180">
        <v>1200</v>
      </c>
      <c r="E180">
        <v>88</v>
      </c>
      <c r="F180">
        <v>2957</v>
      </c>
      <c r="G180">
        <v>170</v>
      </c>
      <c r="H180">
        <v>75</v>
      </c>
      <c r="I180" s="7" t="s">
        <v>34</v>
      </c>
      <c r="J180" s="7" t="s">
        <v>36</v>
      </c>
    </row>
    <row r="181" spans="1:10" x14ac:dyDescent="0.3">
      <c r="A181">
        <v>179</v>
      </c>
      <c r="B181">
        <v>220</v>
      </c>
      <c r="C181">
        <v>4</v>
      </c>
      <c r="D181">
        <v>1210</v>
      </c>
      <c r="E181">
        <v>98</v>
      </c>
      <c r="F181">
        <v>2945</v>
      </c>
      <c r="G181">
        <v>145</v>
      </c>
      <c r="H181">
        <v>75</v>
      </c>
      <c r="I181" s="7" t="s">
        <v>34</v>
      </c>
      <c r="J181" s="7" t="s">
        <v>151</v>
      </c>
    </row>
    <row r="182" spans="1:10" x14ac:dyDescent="0.3">
      <c r="A182">
        <v>180</v>
      </c>
      <c r="B182">
        <v>250</v>
      </c>
      <c r="C182">
        <v>4</v>
      </c>
      <c r="D182">
        <v>1210</v>
      </c>
      <c r="E182">
        <v>115</v>
      </c>
      <c r="F182">
        <v>2671</v>
      </c>
      <c r="G182">
        <v>135</v>
      </c>
      <c r="H182">
        <v>75</v>
      </c>
      <c r="I182" s="7" t="s">
        <v>34</v>
      </c>
      <c r="J182" s="7" t="s">
        <v>120</v>
      </c>
    </row>
    <row r="183" spans="1:10" x14ac:dyDescent="0.3">
      <c r="A183">
        <v>181</v>
      </c>
      <c r="B183">
        <v>330</v>
      </c>
      <c r="C183">
        <v>4</v>
      </c>
      <c r="D183">
        <v>910</v>
      </c>
      <c r="E183">
        <v>53</v>
      </c>
      <c r="F183">
        <v>1795</v>
      </c>
      <c r="G183">
        <v>175</v>
      </c>
      <c r="H183">
        <v>75</v>
      </c>
      <c r="I183" s="7" t="s">
        <v>28</v>
      </c>
      <c r="J183" s="7" t="s">
        <v>152</v>
      </c>
    </row>
    <row r="184" spans="1:10" x14ac:dyDescent="0.3">
      <c r="A184">
        <v>182</v>
      </c>
      <c r="B184">
        <v>280</v>
      </c>
      <c r="C184">
        <v>4</v>
      </c>
      <c r="D184">
        <v>1070</v>
      </c>
      <c r="E184">
        <v>86</v>
      </c>
      <c r="F184">
        <v>2464</v>
      </c>
      <c r="G184">
        <v>155</v>
      </c>
      <c r="H184">
        <v>76</v>
      </c>
      <c r="I184" s="7" t="s">
        <v>34</v>
      </c>
      <c r="J184" s="7" t="s">
        <v>153</v>
      </c>
    </row>
    <row r="185" spans="1:10" x14ac:dyDescent="0.3">
      <c r="A185">
        <v>183</v>
      </c>
      <c r="B185">
        <v>250</v>
      </c>
      <c r="C185">
        <v>4</v>
      </c>
      <c r="D185">
        <v>1160</v>
      </c>
      <c r="E185">
        <v>81</v>
      </c>
      <c r="F185">
        <v>2220</v>
      </c>
      <c r="G185">
        <v>169</v>
      </c>
      <c r="H185">
        <v>76</v>
      </c>
      <c r="I185" s="7" t="s">
        <v>34</v>
      </c>
      <c r="J185" s="7" t="s">
        <v>60</v>
      </c>
    </row>
    <row r="186" spans="1:10" x14ac:dyDescent="0.3">
      <c r="A186">
        <v>184</v>
      </c>
      <c r="B186">
        <v>250</v>
      </c>
      <c r="C186">
        <v>4</v>
      </c>
      <c r="D186">
        <v>1400</v>
      </c>
      <c r="E186">
        <v>92</v>
      </c>
      <c r="F186">
        <v>2572</v>
      </c>
      <c r="G186">
        <v>149</v>
      </c>
      <c r="H186">
        <v>76</v>
      </c>
      <c r="I186" s="7" t="s">
        <v>13</v>
      </c>
      <c r="J186" s="7" t="s">
        <v>154</v>
      </c>
    </row>
    <row r="187" spans="1:10" x14ac:dyDescent="0.3">
      <c r="A187">
        <v>185</v>
      </c>
      <c r="B187">
        <v>260</v>
      </c>
      <c r="C187">
        <v>4</v>
      </c>
      <c r="D187">
        <v>980</v>
      </c>
      <c r="E187">
        <v>79</v>
      </c>
      <c r="F187">
        <v>2255</v>
      </c>
      <c r="G187">
        <v>177</v>
      </c>
      <c r="H187">
        <v>76</v>
      </c>
      <c r="I187" s="7" t="s">
        <v>13</v>
      </c>
      <c r="J187" s="7" t="s">
        <v>132</v>
      </c>
    </row>
    <row r="188" spans="1:10" x14ac:dyDescent="0.3">
      <c r="A188">
        <v>186</v>
      </c>
      <c r="B188">
        <v>270</v>
      </c>
      <c r="C188">
        <v>4</v>
      </c>
      <c r="D188">
        <v>1010</v>
      </c>
      <c r="E188">
        <v>83</v>
      </c>
      <c r="F188">
        <v>2202</v>
      </c>
      <c r="G188">
        <v>153</v>
      </c>
      <c r="H188">
        <v>76</v>
      </c>
      <c r="I188" s="7" t="s">
        <v>34</v>
      </c>
      <c r="J188" s="7" t="s">
        <v>155</v>
      </c>
    </row>
    <row r="189" spans="1:10" x14ac:dyDescent="0.3">
      <c r="A189">
        <v>187</v>
      </c>
      <c r="B189">
        <v>175</v>
      </c>
      <c r="C189">
        <v>8</v>
      </c>
      <c r="D189">
        <v>3050</v>
      </c>
      <c r="E189">
        <v>140</v>
      </c>
      <c r="F189">
        <v>4215</v>
      </c>
      <c r="G189">
        <v>130</v>
      </c>
      <c r="H189">
        <v>76</v>
      </c>
      <c r="I189" s="7" t="s">
        <v>13</v>
      </c>
      <c r="J189" s="7" t="s">
        <v>125</v>
      </c>
    </row>
    <row r="190" spans="1:10" x14ac:dyDescent="0.3">
      <c r="A190">
        <v>188</v>
      </c>
      <c r="B190">
        <v>160</v>
      </c>
      <c r="C190">
        <v>8</v>
      </c>
      <c r="D190">
        <v>3180</v>
      </c>
      <c r="E190">
        <v>150</v>
      </c>
      <c r="F190">
        <v>4190</v>
      </c>
      <c r="G190">
        <v>130</v>
      </c>
      <c r="H190">
        <v>76</v>
      </c>
      <c r="I190" s="7" t="s">
        <v>13</v>
      </c>
      <c r="J190" s="7" t="s">
        <v>156</v>
      </c>
    </row>
    <row r="191" spans="1:10" x14ac:dyDescent="0.3">
      <c r="A191">
        <v>189</v>
      </c>
      <c r="B191">
        <v>155</v>
      </c>
      <c r="C191">
        <v>8</v>
      </c>
      <c r="D191">
        <v>3040</v>
      </c>
      <c r="E191">
        <v>120</v>
      </c>
      <c r="F191">
        <v>3962</v>
      </c>
      <c r="G191">
        <v>139</v>
      </c>
      <c r="H191">
        <v>76</v>
      </c>
      <c r="I191" s="7" t="s">
        <v>13</v>
      </c>
      <c r="J191" s="7" t="s">
        <v>50</v>
      </c>
    </row>
    <row r="192" spans="1:10" x14ac:dyDescent="0.3">
      <c r="A192">
        <v>190</v>
      </c>
      <c r="B192">
        <v>145</v>
      </c>
      <c r="C192">
        <v>8</v>
      </c>
      <c r="D192">
        <v>3510</v>
      </c>
      <c r="E192">
        <v>152</v>
      </c>
      <c r="F192">
        <v>4215</v>
      </c>
      <c r="G192">
        <v>128</v>
      </c>
      <c r="H192">
        <v>76</v>
      </c>
      <c r="I192" s="7" t="s">
        <v>13</v>
      </c>
      <c r="J192" s="7" t="s">
        <v>93</v>
      </c>
    </row>
    <row r="193" spans="1:10" x14ac:dyDescent="0.3">
      <c r="A193">
        <v>191</v>
      </c>
      <c r="B193">
        <v>220</v>
      </c>
      <c r="C193">
        <v>6</v>
      </c>
      <c r="D193">
        <v>2250</v>
      </c>
      <c r="E193">
        <v>100</v>
      </c>
      <c r="F193">
        <v>3233</v>
      </c>
      <c r="G193">
        <v>154</v>
      </c>
      <c r="H193">
        <v>76</v>
      </c>
      <c r="I193" s="7" t="s">
        <v>13</v>
      </c>
      <c r="J193" s="7" t="s">
        <v>102</v>
      </c>
    </row>
    <row r="194" spans="1:10" x14ac:dyDescent="0.3">
      <c r="A194">
        <v>192</v>
      </c>
      <c r="B194">
        <v>220</v>
      </c>
      <c r="C194">
        <v>6</v>
      </c>
      <c r="D194">
        <v>2500</v>
      </c>
      <c r="E194">
        <v>105</v>
      </c>
      <c r="F194">
        <v>3353</v>
      </c>
      <c r="G194">
        <v>145</v>
      </c>
      <c r="H194">
        <v>76</v>
      </c>
      <c r="I194" s="7" t="s">
        <v>13</v>
      </c>
      <c r="J194" s="7" t="s">
        <v>123</v>
      </c>
    </row>
    <row r="195" spans="1:10" x14ac:dyDescent="0.3">
      <c r="A195">
        <v>193</v>
      </c>
      <c r="B195">
        <v>240</v>
      </c>
      <c r="C195">
        <v>6</v>
      </c>
      <c r="D195">
        <v>2000</v>
      </c>
      <c r="E195">
        <v>81</v>
      </c>
      <c r="F195">
        <v>3012</v>
      </c>
      <c r="G195">
        <v>176</v>
      </c>
      <c r="H195">
        <v>76</v>
      </c>
      <c r="I195" s="7" t="s">
        <v>13</v>
      </c>
      <c r="J195" s="7" t="s">
        <v>32</v>
      </c>
    </row>
    <row r="196" spans="1:10" x14ac:dyDescent="0.3">
      <c r="A196">
        <v>194</v>
      </c>
      <c r="B196">
        <v>225</v>
      </c>
      <c r="C196">
        <v>6</v>
      </c>
      <c r="D196">
        <v>2320</v>
      </c>
      <c r="E196">
        <v>90</v>
      </c>
      <c r="F196">
        <v>3085</v>
      </c>
      <c r="G196">
        <v>176</v>
      </c>
      <c r="H196">
        <v>76</v>
      </c>
      <c r="I196" s="7" t="s">
        <v>13</v>
      </c>
      <c r="J196" s="7" t="s">
        <v>31</v>
      </c>
    </row>
    <row r="197" spans="1:10" x14ac:dyDescent="0.3">
      <c r="A197">
        <v>195</v>
      </c>
      <c r="B197">
        <v>290</v>
      </c>
      <c r="C197">
        <v>4</v>
      </c>
      <c r="D197">
        <v>850</v>
      </c>
      <c r="E197">
        <v>52</v>
      </c>
      <c r="F197">
        <v>2035</v>
      </c>
      <c r="G197">
        <v>222</v>
      </c>
      <c r="H197">
        <v>76</v>
      </c>
      <c r="I197" s="7" t="s">
        <v>13</v>
      </c>
      <c r="J197" s="7" t="s">
        <v>157</v>
      </c>
    </row>
    <row r="198" spans="1:10" x14ac:dyDescent="0.3">
      <c r="A198">
        <v>196</v>
      </c>
      <c r="B198">
        <v>245</v>
      </c>
      <c r="C198">
        <v>4</v>
      </c>
      <c r="D198">
        <v>980</v>
      </c>
      <c r="E198">
        <v>60</v>
      </c>
      <c r="F198">
        <v>2164</v>
      </c>
      <c r="G198">
        <v>221</v>
      </c>
      <c r="H198">
        <v>76</v>
      </c>
      <c r="I198" s="7" t="s">
        <v>13</v>
      </c>
      <c r="J198" s="7" t="s">
        <v>158</v>
      </c>
    </row>
    <row r="199" spans="1:10" x14ac:dyDescent="0.3">
      <c r="A199">
        <v>197</v>
      </c>
      <c r="B199">
        <v>290</v>
      </c>
      <c r="C199">
        <v>4</v>
      </c>
      <c r="D199">
        <v>900</v>
      </c>
      <c r="E199">
        <v>70</v>
      </c>
      <c r="F199">
        <v>1937</v>
      </c>
      <c r="G199">
        <v>142</v>
      </c>
      <c r="H199">
        <v>76</v>
      </c>
      <c r="I199" s="7" t="s">
        <v>34</v>
      </c>
      <c r="J199" s="7" t="s">
        <v>159</v>
      </c>
    </row>
    <row r="200" spans="1:10" x14ac:dyDescent="0.3">
      <c r="A200">
        <v>198</v>
      </c>
      <c r="B200">
        <v>330</v>
      </c>
      <c r="C200">
        <v>4</v>
      </c>
      <c r="D200">
        <v>910</v>
      </c>
      <c r="E200">
        <v>53</v>
      </c>
      <c r="F200">
        <v>1795</v>
      </c>
      <c r="G200">
        <v>174</v>
      </c>
      <c r="H200">
        <v>76</v>
      </c>
      <c r="I200" s="7" t="s">
        <v>28</v>
      </c>
      <c r="J200" s="7" t="s">
        <v>134</v>
      </c>
    </row>
    <row r="201" spans="1:10" x14ac:dyDescent="0.3">
      <c r="A201">
        <v>199</v>
      </c>
      <c r="B201">
        <v>200</v>
      </c>
      <c r="C201">
        <v>6</v>
      </c>
      <c r="D201">
        <v>2250</v>
      </c>
      <c r="E201">
        <v>100</v>
      </c>
      <c r="F201">
        <v>3651</v>
      </c>
      <c r="G201">
        <v>177</v>
      </c>
      <c r="H201">
        <v>76</v>
      </c>
      <c r="I201" s="7" t="s">
        <v>13</v>
      </c>
      <c r="J201" s="7" t="s">
        <v>160</v>
      </c>
    </row>
    <row r="202" spans="1:10" x14ac:dyDescent="0.3">
      <c r="A202">
        <v>200</v>
      </c>
      <c r="B202">
        <v>180</v>
      </c>
      <c r="C202">
        <v>6</v>
      </c>
      <c r="D202">
        <v>2500</v>
      </c>
      <c r="E202">
        <v>78</v>
      </c>
      <c r="F202">
        <v>3574</v>
      </c>
      <c r="G202">
        <v>210</v>
      </c>
      <c r="H202">
        <v>76</v>
      </c>
      <c r="I202" s="7" t="s">
        <v>13</v>
      </c>
      <c r="J202" s="7" t="s">
        <v>161</v>
      </c>
    </row>
    <row r="203" spans="1:10" x14ac:dyDescent="0.3">
      <c r="A203">
        <v>201</v>
      </c>
      <c r="B203">
        <v>185</v>
      </c>
      <c r="C203">
        <v>6</v>
      </c>
      <c r="D203">
        <v>2500</v>
      </c>
      <c r="E203">
        <v>110</v>
      </c>
      <c r="F203">
        <v>3645</v>
      </c>
      <c r="G203">
        <v>162</v>
      </c>
      <c r="H203">
        <v>76</v>
      </c>
      <c r="I203" s="7" t="s">
        <v>13</v>
      </c>
      <c r="J203" s="7" t="s">
        <v>162</v>
      </c>
    </row>
    <row r="204" spans="1:10" x14ac:dyDescent="0.3">
      <c r="A204">
        <v>202</v>
      </c>
      <c r="B204">
        <v>175</v>
      </c>
      <c r="C204">
        <v>6</v>
      </c>
      <c r="D204">
        <v>2580</v>
      </c>
      <c r="E204">
        <v>95</v>
      </c>
      <c r="F204">
        <v>3193</v>
      </c>
      <c r="G204">
        <v>178</v>
      </c>
      <c r="H204">
        <v>76</v>
      </c>
      <c r="I204" s="7" t="s">
        <v>13</v>
      </c>
      <c r="J204" s="7" t="s">
        <v>163</v>
      </c>
    </row>
    <row r="205" spans="1:10" x14ac:dyDescent="0.3">
      <c r="A205">
        <v>203</v>
      </c>
      <c r="B205">
        <v>295</v>
      </c>
      <c r="C205">
        <v>4</v>
      </c>
      <c r="D205">
        <v>970</v>
      </c>
      <c r="E205">
        <v>71</v>
      </c>
      <c r="F205">
        <v>1825</v>
      </c>
      <c r="G205">
        <v>122</v>
      </c>
      <c r="H205">
        <v>76</v>
      </c>
      <c r="I205" s="7" t="s">
        <v>34</v>
      </c>
      <c r="J205" s="7" t="s">
        <v>149</v>
      </c>
    </row>
    <row r="206" spans="1:10" x14ac:dyDescent="0.3">
      <c r="A206">
        <v>204</v>
      </c>
      <c r="B206">
        <v>320</v>
      </c>
      <c r="C206">
        <v>4</v>
      </c>
      <c r="D206">
        <v>850</v>
      </c>
      <c r="E206">
        <v>70</v>
      </c>
      <c r="F206">
        <v>1990</v>
      </c>
      <c r="G206">
        <v>170</v>
      </c>
      <c r="H206">
        <v>76</v>
      </c>
      <c r="I206" s="7" t="s">
        <v>28</v>
      </c>
      <c r="J206" s="7" t="s">
        <v>164</v>
      </c>
    </row>
    <row r="207" spans="1:10" x14ac:dyDescent="0.3">
      <c r="A207">
        <v>205</v>
      </c>
      <c r="B207">
        <v>280</v>
      </c>
      <c r="C207">
        <v>4</v>
      </c>
      <c r="D207">
        <v>970</v>
      </c>
      <c r="E207">
        <v>75</v>
      </c>
      <c r="F207">
        <v>2155</v>
      </c>
      <c r="G207">
        <v>164</v>
      </c>
      <c r="H207">
        <v>76</v>
      </c>
      <c r="I207" s="7" t="s">
        <v>28</v>
      </c>
      <c r="J207" s="7" t="s">
        <v>147</v>
      </c>
    </row>
    <row r="208" spans="1:10" x14ac:dyDescent="0.3">
      <c r="A208">
        <v>206</v>
      </c>
      <c r="B208">
        <v>265</v>
      </c>
      <c r="C208">
        <v>4</v>
      </c>
      <c r="D208">
        <v>1400</v>
      </c>
      <c r="E208">
        <v>72</v>
      </c>
      <c r="F208">
        <v>2565</v>
      </c>
      <c r="G208">
        <v>136</v>
      </c>
      <c r="H208">
        <v>76</v>
      </c>
      <c r="I208" s="7" t="s">
        <v>13</v>
      </c>
      <c r="J208" s="7" t="s">
        <v>47</v>
      </c>
    </row>
    <row r="209" spans="1:10" x14ac:dyDescent="0.3">
      <c r="A209">
        <v>207</v>
      </c>
      <c r="B209">
        <v>200</v>
      </c>
      <c r="C209">
        <v>4</v>
      </c>
      <c r="D209">
        <v>1300</v>
      </c>
      <c r="E209">
        <v>102</v>
      </c>
      <c r="F209">
        <v>3150</v>
      </c>
      <c r="G209">
        <v>157</v>
      </c>
      <c r="H209">
        <v>76</v>
      </c>
      <c r="I209" s="7" t="s">
        <v>34</v>
      </c>
      <c r="J209" s="7" t="s">
        <v>165</v>
      </c>
    </row>
    <row r="210" spans="1:10" x14ac:dyDescent="0.3">
      <c r="A210">
        <v>208</v>
      </c>
      <c r="B210">
        <v>130</v>
      </c>
      <c r="C210">
        <v>8</v>
      </c>
      <c r="D210">
        <v>3180</v>
      </c>
      <c r="E210">
        <v>150</v>
      </c>
      <c r="F210">
        <v>3940</v>
      </c>
      <c r="G210">
        <v>132</v>
      </c>
      <c r="H210">
        <v>76</v>
      </c>
      <c r="I210" s="7" t="s">
        <v>13</v>
      </c>
      <c r="J210" s="7" t="s">
        <v>166</v>
      </c>
    </row>
    <row r="211" spans="1:10" x14ac:dyDescent="0.3">
      <c r="A211">
        <v>209</v>
      </c>
      <c r="B211">
        <v>190</v>
      </c>
      <c r="C211">
        <v>4</v>
      </c>
      <c r="D211">
        <v>1200</v>
      </c>
      <c r="E211">
        <v>88</v>
      </c>
      <c r="F211">
        <v>3270</v>
      </c>
      <c r="G211">
        <v>219</v>
      </c>
      <c r="H211">
        <v>76</v>
      </c>
      <c r="I211" s="7" t="s">
        <v>34</v>
      </c>
      <c r="J211" s="7" t="s">
        <v>36</v>
      </c>
    </row>
    <row r="212" spans="1:10" x14ac:dyDescent="0.3">
      <c r="A212">
        <v>210</v>
      </c>
      <c r="B212">
        <v>190</v>
      </c>
      <c r="C212">
        <v>6</v>
      </c>
      <c r="D212">
        <v>1560</v>
      </c>
      <c r="E212">
        <v>108</v>
      </c>
      <c r="F212">
        <v>2930</v>
      </c>
      <c r="G212">
        <v>155</v>
      </c>
      <c r="H212">
        <v>76</v>
      </c>
      <c r="I212" s="7" t="s">
        <v>28</v>
      </c>
      <c r="J212" s="7" t="s">
        <v>121</v>
      </c>
    </row>
    <row r="213" spans="1:10" x14ac:dyDescent="0.3">
      <c r="A213">
        <v>211</v>
      </c>
      <c r="B213">
        <v>165</v>
      </c>
      <c r="C213">
        <v>6</v>
      </c>
      <c r="D213">
        <v>1680</v>
      </c>
      <c r="E213">
        <v>120</v>
      </c>
      <c r="F213">
        <v>3820</v>
      </c>
      <c r="G213">
        <v>167</v>
      </c>
      <c r="H213">
        <v>76</v>
      </c>
      <c r="I213" s="7" t="s">
        <v>34</v>
      </c>
      <c r="J213" s="7" t="s">
        <v>167</v>
      </c>
    </row>
    <row r="214" spans="1:10" x14ac:dyDescent="0.3">
      <c r="A214">
        <v>212</v>
      </c>
      <c r="B214">
        <v>165</v>
      </c>
      <c r="C214">
        <v>8</v>
      </c>
      <c r="D214">
        <v>3500</v>
      </c>
      <c r="E214">
        <v>180</v>
      </c>
      <c r="F214">
        <v>4380</v>
      </c>
      <c r="G214">
        <v>121</v>
      </c>
      <c r="H214">
        <v>76</v>
      </c>
      <c r="I214" s="7" t="s">
        <v>13</v>
      </c>
      <c r="J214" s="7" t="s">
        <v>168</v>
      </c>
    </row>
    <row r="215" spans="1:10" x14ac:dyDescent="0.3">
      <c r="A215">
        <v>213</v>
      </c>
      <c r="B215">
        <v>130</v>
      </c>
      <c r="C215">
        <v>8</v>
      </c>
      <c r="D215">
        <v>3500</v>
      </c>
      <c r="E215">
        <v>145</v>
      </c>
      <c r="F215">
        <v>4055</v>
      </c>
      <c r="G215">
        <v>120</v>
      </c>
      <c r="H215">
        <v>76</v>
      </c>
      <c r="I215" s="7" t="s">
        <v>13</v>
      </c>
      <c r="J215" s="7" t="s">
        <v>169</v>
      </c>
    </row>
    <row r="216" spans="1:10" x14ac:dyDescent="0.3">
      <c r="A216">
        <v>214</v>
      </c>
      <c r="B216">
        <v>130</v>
      </c>
      <c r="C216">
        <v>8</v>
      </c>
      <c r="D216">
        <v>3020</v>
      </c>
      <c r="E216">
        <v>130</v>
      </c>
      <c r="F216">
        <v>3870</v>
      </c>
      <c r="G216">
        <v>150</v>
      </c>
      <c r="H216">
        <v>76</v>
      </c>
      <c r="I216" s="7" t="s">
        <v>13</v>
      </c>
      <c r="J216" s="7" t="s">
        <v>170</v>
      </c>
    </row>
    <row r="217" spans="1:10" x14ac:dyDescent="0.3">
      <c r="A217">
        <v>215</v>
      </c>
      <c r="B217">
        <v>130</v>
      </c>
      <c r="C217">
        <v>8</v>
      </c>
      <c r="D217">
        <v>3180</v>
      </c>
      <c r="E217">
        <v>150</v>
      </c>
      <c r="F217">
        <v>3755</v>
      </c>
      <c r="G217">
        <v>140</v>
      </c>
      <c r="H217">
        <v>76</v>
      </c>
      <c r="I217" s="7" t="s">
        <v>13</v>
      </c>
      <c r="J217" s="7" t="s">
        <v>171</v>
      </c>
    </row>
    <row r="218" spans="1:10" x14ac:dyDescent="0.3">
      <c r="A218">
        <v>216</v>
      </c>
      <c r="B218">
        <v>315</v>
      </c>
      <c r="C218">
        <v>4</v>
      </c>
      <c r="D218">
        <v>980</v>
      </c>
      <c r="E218">
        <v>68</v>
      </c>
      <c r="F218">
        <v>2045</v>
      </c>
      <c r="G218">
        <v>185</v>
      </c>
      <c r="H218">
        <v>77</v>
      </c>
      <c r="I218" s="7" t="s">
        <v>28</v>
      </c>
      <c r="J218" s="7" t="s">
        <v>172</v>
      </c>
    </row>
    <row r="219" spans="1:10" x14ac:dyDescent="0.3">
      <c r="A219">
        <v>217</v>
      </c>
      <c r="B219">
        <v>300</v>
      </c>
      <c r="C219">
        <v>4</v>
      </c>
      <c r="D219">
        <v>1110</v>
      </c>
      <c r="E219">
        <v>80</v>
      </c>
      <c r="F219">
        <v>2155</v>
      </c>
      <c r="G219">
        <v>148</v>
      </c>
      <c r="H219">
        <v>77</v>
      </c>
      <c r="I219" s="7" t="s">
        <v>13</v>
      </c>
      <c r="J219" s="7" t="s">
        <v>173</v>
      </c>
    </row>
    <row r="220" spans="1:10" x14ac:dyDescent="0.3">
      <c r="A220">
        <v>218</v>
      </c>
      <c r="B220">
        <v>360</v>
      </c>
      <c r="C220">
        <v>4</v>
      </c>
      <c r="D220">
        <v>790</v>
      </c>
      <c r="E220">
        <v>58</v>
      </c>
      <c r="F220">
        <v>1825</v>
      </c>
      <c r="G220">
        <v>186</v>
      </c>
      <c r="H220">
        <v>77</v>
      </c>
      <c r="I220" s="7" t="s">
        <v>34</v>
      </c>
      <c r="J220" s="7" t="s">
        <v>174</v>
      </c>
    </row>
    <row r="221" spans="1:10" x14ac:dyDescent="0.3">
      <c r="A221">
        <v>219</v>
      </c>
      <c r="B221">
        <v>255</v>
      </c>
      <c r="C221">
        <v>4</v>
      </c>
      <c r="D221">
        <v>1220</v>
      </c>
      <c r="E221">
        <v>96</v>
      </c>
      <c r="F221">
        <v>2300</v>
      </c>
      <c r="G221">
        <v>155</v>
      </c>
      <c r="H221">
        <v>77</v>
      </c>
      <c r="I221" s="7" t="s">
        <v>13</v>
      </c>
      <c r="J221" s="7" t="s">
        <v>175</v>
      </c>
    </row>
    <row r="222" spans="1:10" x14ac:dyDescent="0.3">
      <c r="A222">
        <v>220</v>
      </c>
      <c r="B222">
        <v>335</v>
      </c>
      <c r="C222">
        <v>4</v>
      </c>
      <c r="D222">
        <v>850</v>
      </c>
      <c r="E222">
        <v>70</v>
      </c>
      <c r="F222">
        <v>1945</v>
      </c>
      <c r="G222">
        <v>168</v>
      </c>
      <c r="H222">
        <v>77</v>
      </c>
      <c r="I222" s="7" t="s">
        <v>28</v>
      </c>
      <c r="J222" s="7" t="s">
        <v>176</v>
      </c>
    </row>
    <row r="223" spans="1:10" x14ac:dyDescent="0.3">
      <c r="A223">
        <v>221</v>
      </c>
      <c r="B223">
        <v>175</v>
      </c>
      <c r="C223">
        <v>8</v>
      </c>
      <c r="D223">
        <v>3050</v>
      </c>
      <c r="E223">
        <v>145</v>
      </c>
      <c r="F223">
        <v>3880</v>
      </c>
      <c r="G223">
        <v>125</v>
      </c>
      <c r="H223">
        <v>77</v>
      </c>
      <c r="I223" s="7" t="s">
        <v>13</v>
      </c>
      <c r="J223" s="7" t="s">
        <v>96</v>
      </c>
    </row>
    <row r="224" spans="1:10" x14ac:dyDescent="0.3">
      <c r="A224">
        <v>222</v>
      </c>
      <c r="B224">
        <v>170</v>
      </c>
      <c r="C224">
        <v>8</v>
      </c>
      <c r="D224">
        <v>2600</v>
      </c>
      <c r="E224">
        <v>110</v>
      </c>
      <c r="F224">
        <v>4060</v>
      </c>
      <c r="G224">
        <v>190</v>
      </c>
      <c r="H224">
        <v>77</v>
      </c>
      <c r="I224" s="7" t="s">
        <v>13</v>
      </c>
      <c r="J224" s="7" t="s">
        <v>177</v>
      </c>
    </row>
    <row r="225" spans="1:10" x14ac:dyDescent="0.3">
      <c r="A225">
        <v>223</v>
      </c>
      <c r="B225">
        <v>155</v>
      </c>
      <c r="C225">
        <v>8</v>
      </c>
      <c r="D225">
        <v>3180</v>
      </c>
      <c r="E225">
        <v>145</v>
      </c>
      <c r="F225">
        <v>4140</v>
      </c>
      <c r="G225">
        <v>137</v>
      </c>
      <c r="H225">
        <v>77</v>
      </c>
      <c r="I225" s="7" t="s">
        <v>13</v>
      </c>
      <c r="J225" s="7" t="s">
        <v>178</v>
      </c>
    </row>
    <row r="226" spans="1:10" x14ac:dyDescent="0.3">
      <c r="A226">
        <v>224</v>
      </c>
      <c r="B226">
        <v>150</v>
      </c>
      <c r="C226">
        <v>8</v>
      </c>
      <c r="D226">
        <v>3020</v>
      </c>
      <c r="E226">
        <v>130</v>
      </c>
      <c r="F226">
        <v>4295</v>
      </c>
      <c r="G226">
        <v>149</v>
      </c>
      <c r="H226">
        <v>77</v>
      </c>
      <c r="I226" s="7" t="s">
        <v>13</v>
      </c>
      <c r="J226" s="7" t="s">
        <v>179</v>
      </c>
    </row>
    <row r="227" spans="1:10" x14ac:dyDescent="0.3">
      <c r="A227">
        <v>225</v>
      </c>
      <c r="B227">
        <v>175</v>
      </c>
      <c r="C227">
        <v>6</v>
      </c>
      <c r="D227">
        <v>2500</v>
      </c>
      <c r="E227">
        <v>110</v>
      </c>
      <c r="F227">
        <v>3520</v>
      </c>
      <c r="G227">
        <v>164</v>
      </c>
      <c r="H227">
        <v>77</v>
      </c>
      <c r="I227" s="7" t="s">
        <v>13</v>
      </c>
      <c r="J227" s="7" t="s">
        <v>180</v>
      </c>
    </row>
    <row r="228" spans="1:10" x14ac:dyDescent="0.3">
      <c r="A228">
        <v>226</v>
      </c>
      <c r="B228">
        <v>205</v>
      </c>
      <c r="C228">
        <v>6</v>
      </c>
      <c r="D228">
        <v>2310</v>
      </c>
      <c r="E228">
        <v>105</v>
      </c>
      <c r="F228">
        <v>3425</v>
      </c>
      <c r="G228">
        <v>169</v>
      </c>
      <c r="H228">
        <v>77</v>
      </c>
      <c r="I228" s="7" t="s">
        <v>13</v>
      </c>
      <c r="J228" s="7" t="s">
        <v>181</v>
      </c>
    </row>
    <row r="229" spans="1:10" x14ac:dyDescent="0.3">
      <c r="A229">
        <v>227</v>
      </c>
      <c r="B229">
        <v>190</v>
      </c>
      <c r="C229">
        <v>6</v>
      </c>
      <c r="D229">
        <v>2250</v>
      </c>
      <c r="E229">
        <v>100</v>
      </c>
      <c r="F229">
        <v>3630</v>
      </c>
      <c r="G229">
        <v>177</v>
      </c>
      <c r="H229">
        <v>77</v>
      </c>
      <c r="I229" s="7" t="s">
        <v>13</v>
      </c>
      <c r="J229" s="7" t="s">
        <v>182</v>
      </c>
    </row>
    <row r="230" spans="1:10" x14ac:dyDescent="0.3">
      <c r="A230">
        <v>228</v>
      </c>
      <c r="B230">
        <v>185</v>
      </c>
      <c r="C230">
        <v>6</v>
      </c>
      <c r="D230">
        <v>2500</v>
      </c>
      <c r="E230">
        <v>98</v>
      </c>
      <c r="F230">
        <v>3525</v>
      </c>
      <c r="G230">
        <v>190</v>
      </c>
      <c r="H230">
        <v>77</v>
      </c>
      <c r="I230" s="7" t="s">
        <v>13</v>
      </c>
      <c r="J230" s="7" t="s">
        <v>183</v>
      </c>
    </row>
    <row r="231" spans="1:10" x14ac:dyDescent="0.3">
      <c r="A231">
        <v>229</v>
      </c>
      <c r="B231">
        <v>160</v>
      </c>
      <c r="C231">
        <v>8</v>
      </c>
      <c r="D231">
        <v>4000</v>
      </c>
      <c r="E231">
        <v>180</v>
      </c>
      <c r="F231">
        <v>4220</v>
      </c>
      <c r="G231">
        <v>111</v>
      </c>
      <c r="H231">
        <v>77</v>
      </c>
      <c r="I231" s="7" t="s">
        <v>13</v>
      </c>
      <c r="J231" s="7" t="s">
        <v>184</v>
      </c>
    </row>
    <row r="232" spans="1:10" x14ac:dyDescent="0.3">
      <c r="A232">
        <v>230</v>
      </c>
      <c r="B232">
        <v>155</v>
      </c>
      <c r="C232">
        <v>8</v>
      </c>
      <c r="D232">
        <v>3500</v>
      </c>
      <c r="E232">
        <v>170</v>
      </c>
      <c r="F232">
        <v>4165</v>
      </c>
      <c r="G232">
        <v>114</v>
      </c>
      <c r="H232">
        <v>77</v>
      </c>
      <c r="I232" s="7" t="s">
        <v>13</v>
      </c>
      <c r="J232" s="7" t="s">
        <v>185</v>
      </c>
    </row>
    <row r="233" spans="1:10" x14ac:dyDescent="0.3">
      <c r="A233">
        <v>231</v>
      </c>
      <c r="B233">
        <v>155</v>
      </c>
      <c r="C233">
        <v>8</v>
      </c>
      <c r="D233">
        <v>4000</v>
      </c>
      <c r="E233">
        <v>190</v>
      </c>
      <c r="F233">
        <v>4325</v>
      </c>
      <c r="G233">
        <v>122</v>
      </c>
      <c r="H233">
        <v>77</v>
      </c>
      <c r="I233" s="7" t="s">
        <v>13</v>
      </c>
      <c r="J233" s="7" t="s">
        <v>186</v>
      </c>
    </row>
    <row r="234" spans="1:10" x14ac:dyDescent="0.3">
      <c r="A234">
        <v>232</v>
      </c>
      <c r="B234">
        <v>160</v>
      </c>
      <c r="C234">
        <v>8</v>
      </c>
      <c r="D234">
        <v>3510</v>
      </c>
      <c r="E234">
        <v>149</v>
      </c>
      <c r="F234">
        <v>4335</v>
      </c>
      <c r="G234">
        <v>145</v>
      </c>
      <c r="H234">
        <v>77</v>
      </c>
      <c r="I234" s="7" t="s">
        <v>13</v>
      </c>
      <c r="J234" s="7" t="s">
        <v>187</v>
      </c>
    </row>
    <row r="235" spans="1:10" x14ac:dyDescent="0.3">
      <c r="A235">
        <v>233</v>
      </c>
      <c r="B235">
        <v>290</v>
      </c>
      <c r="C235">
        <v>4</v>
      </c>
      <c r="D235">
        <v>970</v>
      </c>
      <c r="E235">
        <v>78</v>
      </c>
      <c r="F235">
        <v>1940</v>
      </c>
      <c r="G235">
        <v>145</v>
      </c>
      <c r="H235">
        <v>77</v>
      </c>
      <c r="I235" s="7" t="s">
        <v>34</v>
      </c>
      <c r="J235" s="7" t="s">
        <v>188</v>
      </c>
    </row>
    <row r="236" spans="1:10" x14ac:dyDescent="0.3">
      <c r="A236">
        <v>234</v>
      </c>
      <c r="B236">
        <v>245</v>
      </c>
      <c r="C236">
        <v>4</v>
      </c>
      <c r="D236">
        <v>1510</v>
      </c>
      <c r="E236">
        <v>88</v>
      </c>
      <c r="F236">
        <v>2740</v>
      </c>
      <c r="G236">
        <v>160</v>
      </c>
      <c r="H236">
        <v>77</v>
      </c>
      <c r="I236" s="7" t="s">
        <v>13</v>
      </c>
      <c r="J236" s="7" t="s">
        <v>189</v>
      </c>
    </row>
    <row r="237" spans="1:10" x14ac:dyDescent="0.3">
      <c r="A237">
        <v>235</v>
      </c>
      <c r="B237">
        <v>260</v>
      </c>
      <c r="C237">
        <v>4</v>
      </c>
      <c r="D237">
        <v>970</v>
      </c>
      <c r="E237">
        <v>75</v>
      </c>
      <c r="F237">
        <v>2265</v>
      </c>
      <c r="G237">
        <v>182</v>
      </c>
      <c r="H237">
        <v>77</v>
      </c>
      <c r="I237" s="7" t="s">
        <v>28</v>
      </c>
      <c r="J237" s="7" t="s">
        <v>190</v>
      </c>
    </row>
    <row r="238" spans="1:10" x14ac:dyDescent="0.3">
      <c r="A238">
        <v>236</v>
      </c>
      <c r="B238">
        <v>255</v>
      </c>
      <c r="C238">
        <v>4</v>
      </c>
      <c r="D238">
        <v>1400</v>
      </c>
      <c r="E238">
        <v>89</v>
      </c>
      <c r="F238">
        <v>2755</v>
      </c>
      <c r="G238">
        <v>158</v>
      </c>
      <c r="H238">
        <v>77</v>
      </c>
      <c r="I238" s="7" t="s">
        <v>13</v>
      </c>
      <c r="J238" s="7" t="s">
        <v>191</v>
      </c>
    </row>
    <row r="239" spans="1:10" x14ac:dyDescent="0.3">
      <c r="A239">
        <v>237</v>
      </c>
      <c r="B239">
        <v>305</v>
      </c>
      <c r="C239">
        <v>4</v>
      </c>
      <c r="D239">
        <v>980</v>
      </c>
      <c r="E239">
        <v>63</v>
      </c>
      <c r="F239">
        <v>2051</v>
      </c>
      <c r="G239">
        <v>170</v>
      </c>
      <c r="H239">
        <v>77</v>
      </c>
      <c r="I239" s="7" t="s">
        <v>13</v>
      </c>
      <c r="J239" s="7" t="s">
        <v>157</v>
      </c>
    </row>
    <row r="240" spans="1:10" x14ac:dyDescent="0.3">
      <c r="A240">
        <v>238</v>
      </c>
      <c r="B240">
        <v>335</v>
      </c>
      <c r="C240">
        <v>4</v>
      </c>
      <c r="D240">
        <v>980</v>
      </c>
      <c r="E240">
        <v>83</v>
      </c>
      <c r="F240">
        <v>2075</v>
      </c>
      <c r="G240">
        <v>159</v>
      </c>
      <c r="H240">
        <v>77</v>
      </c>
      <c r="I240" s="7" t="s">
        <v>13</v>
      </c>
      <c r="J240" s="7" t="s">
        <v>192</v>
      </c>
    </row>
    <row r="241" spans="1:10" x14ac:dyDescent="0.3">
      <c r="A241">
        <v>239</v>
      </c>
      <c r="B241">
        <v>300</v>
      </c>
      <c r="C241">
        <v>4</v>
      </c>
      <c r="D241">
        <v>970</v>
      </c>
      <c r="E241">
        <v>67</v>
      </c>
      <c r="F241">
        <v>1985</v>
      </c>
      <c r="G241">
        <v>164</v>
      </c>
      <c r="H241">
        <v>77</v>
      </c>
      <c r="I241" s="7" t="s">
        <v>28</v>
      </c>
      <c r="J241" s="7" t="s">
        <v>193</v>
      </c>
    </row>
    <row r="242" spans="1:10" x14ac:dyDescent="0.3">
      <c r="A242">
        <v>240</v>
      </c>
      <c r="B242">
        <v>305</v>
      </c>
      <c r="C242">
        <v>4</v>
      </c>
      <c r="D242">
        <v>970</v>
      </c>
      <c r="E242">
        <v>78</v>
      </c>
      <c r="F242">
        <v>2190</v>
      </c>
      <c r="G242">
        <v>141</v>
      </c>
      <c r="H242">
        <v>77</v>
      </c>
      <c r="I242" s="7" t="s">
        <v>34</v>
      </c>
      <c r="J242" s="7" t="s">
        <v>130</v>
      </c>
    </row>
    <row r="243" spans="1:10" x14ac:dyDescent="0.3">
      <c r="A243">
        <v>241</v>
      </c>
      <c r="B243">
        <v>220</v>
      </c>
      <c r="C243">
        <v>6</v>
      </c>
      <c r="D243">
        <v>1460</v>
      </c>
      <c r="E243">
        <v>97</v>
      </c>
      <c r="F243">
        <v>2815</v>
      </c>
      <c r="G243">
        <v>145</v>
      </c>
      <c r="H243">
        <v>77</v>
      </c>
      <c r="I243" s="7" t="s">
        <v>28</v>
      </c>
      <c r="J243" s="7" t="s">
        <v>194</v>
      </c>
    </row>
    <row r="244" spans="1:10" x14ac:dyDescent="0.3">
      <c r="A244">
        <v>242</v>
      </c>
      <c r="B244">
        <v>215</v>
      </c>
      <c r="C244">
        <v>4</v>
      </c>
      <c r="D244">
        <v>1210</v>
      </c>
      <c r="E244">
        <v>110</v>
      </c>
      <c r="F244">
        <v>2600</v>
      </c>
      <c r="G244">
        <v>128</v>
      </c>
      <c r="H244">
        <v>77</v>
      </c>
      <c r="I244" s="7" t="s">
        <v>34</v>
      </c>
      <c r="J244" s="7" t="s">
        <v>195</v>
      </c>
    </row>
    <row r="245" spans="1:10" x14ac:dyDescent="0.3">
      <c r="A245">
        <v>243</v>
      </c>
      <c r="B245">
        <v>215</v>
      </c>
      <c r="C245">
        <v>3</v>
      </c>
      <c r="D245">
        <v>800</v>
      </c>
      <c r="E245">
        <v>110</v>
      </c>
      <c r="F245">
        <v>2720</v>
      </c>
      <c r="G245">
        <v>135</v>
      </c>
      <c r="H245">
        <v>77</v>
      </c>
      <c r="I245" s="7" t="s">
        <v>28</v>
      </c>
      <c r="J245" s="7" t="s">
        <v>196</v>
      </c>
    </row>
    <row r="246" spans="1:10" x14ac:dyDescent="0.3">
      <c r="A246">
        <v>244</v>
      </c>
      <c r="B246">
        <v>431</v>
      </c>
      <c r="C246">
        <v>4</v>
      </c>
      <c r="D246">
        <v>900</v>
      </c>
      <c r="E246">
        <v>48</v>
      </c>
      <c r="F246">
        <v>1985</v>
      </c>
      <c r="G246">
        <v>215</v>
      </c>
      <c r="H246">
        <v>78</v>
      </c>
      <c r="I246" s="7" t="s">
        <v>34</v>
      </c>
      <c r="J246" s="7" t="s">
        <v>197</v>
      </c>
    </row>
    <row r="247" spans="1:10" x14ac:dyDescent="0.3">
      <c r="A247">
        <v>245</v>
      </c>
      <c r="B247">
        <v>361</v>
      </c>
      <c r="C247">
        <v>4</v>
      </c>
      <c r="D247">
        <v>980</v>
      </c>
      <c r="E247">
        <v>66</v>
      </c>
      <c r="F247">
        <v>1800</v>
      </c>
      <c r="G247">
        <v>144</v>
      </c>
      <c r="H247">
        <v>78</v>
      </c>
      <c r="I247" s="7" t="s">
        <v>13</v>
      </c>
      <c r="J247" s="7" t="s">
        <v>198</v>
      </c>
    </row>
    <row r="248" spans="1:10" x14ac:dyDescent="0.3">
      <c r="A248">
        <v>246</v>
      </c>
      <c r="B248">
        <v>328</v>
      </c>
      <c r="C248">
        <v>4</v>
      </c>
      <c r="D248">
        <v>780</v>
      </c>
      <c r="E248">
        <v>52</v>
      </c>
      <c r="F248">
        <v>1985</v>
      </c>
      <c r="G248">
        <v>194</v>
      </c>
      <c r="H248">
        <v>78</v>
      </c>
      <c r="I248" s="7" t="s">
        <v>28</v>
      </c>
      <c r="J248" s="7" t="s">
        <v>199</v>
      </c>
    </row>
    <row r="249" spans="1:10" x14ac:dyDescent="0.3">
      <c r="A249">
        <v>247</v>
      </c>
      <c r="B249">
        <v>394</v>
      </c>
      <c r="C249">
        <v>4</v>
      </c>
      <c r="D249">
        <v>850</v>
      </c>
      <c r="E249">
        <v>70</v>
      </c>
      <c r="F249">
        <v>2070</v>
      </c>
      <c r="G249">
        <v>186</v>
      </c>
      <c r="H249">
        <v>78</v>
      </c>
      <c r="I249" s="7" t="s">
        <v>28</v>
      </c>
      <c r="J249" s="7" t="s">
        <v>200</v>
      </c>
    </row>
    <row r="250" spans="1:10" x14ac:dyDescent="0.3">
      <c r="A250">
        <v>248</v>
      </c>
      <c r="B250">
        <v>361</v>
      </c>
      <c r="C250">
        <v>4</v>
      </c>
      <c r="D250">
        <v>910</v>
      </c>
      <c r="E250">
        <v>60</v>
      </c>
      <c r="F250">
        <v>1800</v>
      </c>
      <c r="G250">
        <v>164</v>
      </c>
      <c r="H250">
        <v>78</v>
      </c>
      <c r="I250" s="7" t="s">
        <v>28</v>
      </c>
      <c r="J250" s="7" t="s">
        <v>152</v>
      </c>
    </row>
    <row r="251" spans="1:10" x14ac:dyDescent="0.3">
      <c r="A251">
        <v>249</v>
      </c>
      <c r="B251">
        <v>199</v>
      </c>
      <c r="C251">
        <v>8</v>
      </c>
      <c r="D251">
        <v>2600</v>
      </c>
      <c r="E251">
        <v>110</v>
      </c>
      <c r="F251">
        <v>3365</v>
      </c>
      <c r="G251">
        <v>155</v>
      </c>
      <c r="H251">
        <v>78</v>
      </c>
      <c r="I251" s="7" t="s">
        <v>13</v>
      </c>
      <c r="J251" s="7" t="s">
        <v>201</v>
      </c>
    </row>
    <row r="252" spans="1:10" x14ac:dyDescent="0.3">
      <c r="A252">
        <v>250</v>
      </c>
      <c r="B252">
        <v>194</v>
      </c>
      <c r="C252">
        <v>8</v>
      </c>
      <c r="D252">
        <v>3180</v>
      </c>
      <c r="E252">
        <v>140</v>
      </c>
      <c r="F252">
        <v>3735</v>
      </c>
      <c r="G252">
        <v>132</v>
      </c>
      <c r="H252">
        <v>78</v>
      </c>
      <c r="I252" s="7" t="s">
        <v>13</v>
      </c>
      <c r="J252" s="7" t="s">
        <v>202</v>
      </c>
    </row>
    <row r="253" spans="1:10" x14ac:dyDescent="0.3">
      <c r="A253">
        <v>251</v>
      </c>
      <c r="B253">
        <v>202</v>
      </c>
      <c r="C253">
        <v>8</v>
      </c>
      <c r="D253">
        <v>3020</v>
      </c>
      <c r="E253">
        <v>139</v>
      </c>
      <c r="F253">
        <v>3570</v>
      </c>
      <c r="G253">
        <v>128</v>
      </c>
      <c r="H253">
        <v>78</v>
      </c>
      <c r="I253" s="7" t="s">
        <v>13</v>
      </c>
      <c r="J253" s="7" t="s">
        <v>203</v>
      </c>
    </row>
    <row r="254" spans="1:10" x14ac:dyDescent="0.3">
      <c r="A254">
        <v>252</v>
      </c>
      <c r="B254">
        <v>192</v>
      </c>
      <c r="C254">
        <v>6</v>
      </c>
      <c r="D254">
        <v>2310</v>
      </c>
      <c r="E254">
        <v>105</v>
      </c>
      <c r="F254">
        <v>3535</v>
      </c>
      <c r="G254">
        <v>192</v>
      </c>
      <c r="H254">
        <v>78</v>
      </c>
      <c r="I254" s="7" t="s">
        <v>13</v>
      </c>
      <c r="J254" s="7" t="s">
        <v>204</v>
      </c>
    </row>
    <row r="255" spans="1:10" x14ac:dyDescent="0.3">
      <c r="A255">
        <v>253</v>
      </c>
      <c r="B255">
        <v>205</v>
      </c>
      <c r="C255">
        <v>6</v>
      </c>
      <c r="D255">
        <v>2000</v>
      </c>
      <c r="E255">
        <v>95</v>
      </c>
      <c r="F255">
        <v>3155</v>
      </c>
      <c r="G255">
        <v>182</v>
      </c>
      <c r="H255">
        <v>78</v>
      </c>
      <c r="I255" s="7" t="s">
        <v>13</v>
      </c>
      <c r="J255" s="7" t="s">
        <v>92</v>
      </c>
    </row>
    <row r="256" spans="1:10" x14ac:dyDescent="0.3">
      <c r="A256">
        <v>254</v>
      </c>
      <c r="B256">
        <v>202</v>
      </c>
      <c r="C256">
        <v>6</v>
      </c>
      <c r="D256">
        <v>2000</v>
      </c>
      <c r="E256">
        <v>85</v>
      </c>
      <c r="F256">
        <v>2965</v>
      </c>
      <c r="G256">
        <v>158</v>
      </c>
      <c r="H256">
        <v>78</v>
      </c>
      <c r="I256" s="7" t="s">
        <v>13</v>
      </c>
      <c r="J256" s="7" t="s">
        <v>205</v>
      </c>
    </row>
    <row r="257" spans="1:10" x14ac:dyDescent="0.3">
      <c r="A257">
        <v>255</v>
      </c>
      <c r="B257">
        <v>251</v>
      </c>
      <c r="C257">
        <v>4</v>
      </c>
      <c r="D257">
        <v>1400</v>
      </c>
      <c r="E257">
        <v>88</v>
      </c>
      <c r="F257">
        <v>2720</v>
      </c>
      <c r="G257">
        <v>154</v>
      </c>
      <c r="H257">
        <v>78</v>
      </c>
      <c r="I257" s="7" t="s">
        <v>13</v>
      </c>
      <c r="J257" s="7" t="s">
        <v>206</v>
      </c>
    </row>
    <row r="258" spans="1:10" x14ac:dyDescent="0.3">
      <c r="A258">
        <v>256</v>
      </c>
      <c r="B258">
        <v>205</v>
      </c>
      <c r="C258">
        <v>6</v>
      </c>
      <c r="D258">
        <v>2250</v>
      </c>
      <c r="E258">
        <v>100</v>
      </c>
      <c r="F258">
        <v>3430</v>
      </c>
      <c r="G258">
        <v>172</v>
      </c>
      <c r="H258">
        <v>78</v>
      </c>
      <c r="I258" s="7" t="s">
        <v>13</v>
      </c>
      <c r="J258" s="7" t="s">
        <v>207</v>
      </c>
    </row>
    <row r="259" spans="1:10" x14ac:dyDescent="0.3">
      <c r="A259">
        <v>257</v>
      </c>
      <c r="B259">
        <v>194</v>
      </c>
      <c r="C259">
        <v>6</v>
      </c>
      <c r="D259">
        <v>2320</v>
      </c>
      <c r="E259">
        <v>90</v>
      </c>
      <c r="F259">
        <v>3210</v>
      </c>
      <c r="G259">
        <v>172</v>
      </c>
      <c r="H259">
        <v>78</v>
      </c>
      <c r="I259" s="7" t="s">
        <v>13</v>
      </c>
      <c r="J259" s="7" t="s">
        <v>208</v>
      </c>
    </row>
    <row r="260" spans="1:10" x14ac:dyDescent="0.3">
      <c r="A260">
        <v>258</v>
      </c>
      <c r="B260">
        <v>206</v>
      </c>
      <c r="C260">
        <v>6</v>
      </c>
      <c r="D260">
        <v>2310</v>
      </c>
      <c r="E260">
        <v>105</v>
      </c>
      <c r="F260">
        <v>3380</v>
      </c>
      <c r="G260">
        <v>158</v>
      </c>
      <c r="H260">
        <v>78</v>
      </c>
      <c r="I260" s="7" t="s">
        <v>13</v>
      </c>
      <c r="J260" s="7" t="s">
        <v>209</v>
      </c>
    </row>
    <row r="261" spans="1:10" x14ac:dyDescent="0.3">
      <c r="A261">
        <v>259</v>
      </c>
      <c r="B261">
        <v>208</v>
      </c>
      <c r="C261">
        <v>6</v>
      </c>
      <c r="D261">
        <v>2000</v>
      </c>
      <c r="E261">
        <v>85</v>
      </c>
      <c r="F261">
        <v>3070</v>
      </c>
      <c r="G261">
        <v>167</v>
      </c>
      <c r="H261">
        <v>78</v>
      </c>
      <c r="I261" s="7" t="s">
        <v>13</v>
      </c>
      <c r="J261" s="7" t="s">
        <v>210</v>
      </c>
    </row>
    <row r="262" spans="1:10" x14ac:dyDescent="0.3">
      <c r="A262">
        <v>260</v>
      </c>
      <c r="B262">
        <v>186</v>
      </c>
      <c r="C262">
        <v>6</v>
      </c>
      <c r="D262">
        <v>2250</v>
      </c>
      <c r="E262">
        <v>110</v>
      </c>
      <c r="F262">
        <v>3620</v>
      </c>
      <c r="G262">
        <v>187</v>
      </c>
      <c r="H262">
        <v>78</v>
      </c>
      <c r="I262" s="7" t="s">
        <v>13</v>
      </c>
      <c r="J262" s="7" t="s">
        <v>211</v>
      </c>
    </row>
    <row r="263" spans="1:10" x14ac:dyDescent="0.3">
      <c r="A263">
        <v>261</v>
      </c>
      <c r="B263">
        <v>181</v>
      </c>
      <c r="C263">
        <v>6</v>
      </c>
      <c r="D263">
        <v>2580</v>
      </c>
      <c r="E263">
        <v>120</v>
      </c>
      <c r="F263">
        <v>3410</v>
      </c>
      <c r="G263">
        <v>151</v>
      </c>
      <c r="H263">
        <v>78</v>
      </c>
      <c r="I263" s="7" t="s">
        <v>13</v>
      </c>
      <c r="J263" s="7" t="s">
        <v>212</v>
      </c>
    </row>
    <row r="264" spans="1:10" x14ac:dyDescent="0.3">
      <c r="A264">
        <v>262</v>
      </c>
      <c r="B264">
        <v>192</v>
      </c>
      <c r="C264">
        <v>8</v>
      </c>
      <c r="D264">
        <v>3050</v>
      </c>
      <c r="E264">
        <v>145</v>
      </c>
      <c r="F264">
        <v>3425</v>
      </c>
      <c r="G264">
        <v>132</v>
      </c>
      <c r="H264">
        <v>78</v>
      </c>
      <c r="I264" s="7" t="s">
        <v>13</v>
      </c>
      <c r="J264" s="7" t="s">
        <v>185</v>
      </c>
    </row>
    <row r="265" spans="1:10" x14ac:dyDescent="0.3">
      <c r="A265">
        <v>263</v>
      </c>
      <c r="B265">
        <v>177</v>
      </c>
      <c r="C265">
        <v>6</v>
      </c>
      <c r="D265">
        <v>2310</v>
      </c>
      <c r="E265">
        <v>165</v>
      </c>
      <c r="F265">
        <v>3445</v>
      </c>
      <c r="G265">
        <v>134</v>
      </c>
      <c r="H265">
        <v>78</v>
      </c>
      <c r="I265" s="7" t="s">
        <v>13</v>
      </c>
      <c r="J265" s="7" t="s">
        <v>213</v>
      </c>
    </row>
    <row r="266" spans="1:10" x14ac:dyDescent="0.3">
      <c r="A266">
        <v>264</v>
      </c>
      <c r="B266">
        <v>181</v>
      </c>
      <c r="C266">
        <v>8</v>
      </c>
      <c r="D266">
        <v>3020</v>
      </c>
      <c r="E266">
        <v>139</v>
      </c>
      <c r="F266">
        <v>3205</v>
      </c>
      <c r="G266">
        <v>112</v>
      </c>
      <c r="H266">
        <v>78</v>
      </c>
      <c r="I266" s="7" t="s">
        <v>13</v>
      </c>
      <c r="J266" s="7" t="s">
        <v>214</v>
      </c>
    </row>
    <row r="267" spans="1:10" x14ac:dyDescent="0.3">
      <c r="A267">
        <v>265</v>
      </c>
      <c r="B267">
        <v>175</v>
      </c>
      <c r="C267">
        <v>8</v>
      </c>
      <c r="D267">
        <v>3180</v>
      </c>
      <c r="E267">
        <v>140</v>
      </c>
      <c r="F267">
        <v>4080</v>
      </c>
      <c r="G267">
        <v>137</v>
      </c>
      <c r="H267">
        <v>78</v>
      </c>
      <c r="I267" s="7" t="s">
        <v>13</v>
      </c>
      <c r="J267" s="7" t="s">
        <v>215</v>
      </c>
    </row>
    <row r="268" spans="1:10" x14ac:dyDescent="0.3">
      <c r="A268">
        <v>266</v>
      </c>
      <c r="B268">
        <v>300</v>
      </c>
      <c r="C268">
        <v>4</v>
      </c>
      <c r="D268">
        <v>980</v>
      </c>
      <c r="E268">
        <v>68</v>
      </c>
      <c r="F268">
        <v>2155</v>
      </c>
      <c r="G268">
        <v>165</v>
      </c>
      <c r="H268">
        <v>78</v>
      </c>
      <c r="I268" s="7" t="s">
        <v>13</v>
      </c>
      <c r="J268" s="7" t="s">
        <v>157</v>
      </c>
    </row>
    <row r="269" spans="1:10" x14ac:dyDescent="0.3">
      <c r="A269">
        <v>267</v>
      </c>
      <c r="B269">
        <v>275</v>
      </c>
      <c r="C269">
        <v>4</v>
      </c>
      <c r="D269">
        <v>1340</v>
      </c>
      <c r="E269">
        <v>95</v>
      </c>
      <c r="F269">
        <v>2560</v>
      </c>
      <c r="G269">
        <v>142</v>
      </c>
      <c r="H269">
        <v>78</v>
      </c>
      <c r="I269" s="7" t="s">
        <v>28</v>
      </c>
      <c r="J269" s="7" t="s">
        <v>46</v>
      </c>
    </row>
    <row r="270" spans="1:10" x14ac:dyDescent="0.3">
      <c r="A270">
        <v>268</v>
      </c>
      <c r="B270">
        <v>272</v>
      </c>
      <c r="C270">
        <v>4</v>
      </c>
      <c r="D270">
        <v>1190</v>
      </c>
      <c r="E270">
        <v>97</v>
      </c>
      <c r="F270">
        <v>2300</v>
      </c>
      <c r="G270">
        <v>147</v>
      </c>
      <c r="H270">
        <v>78</v>
      </c>
      <c r="I270" s="7" t="s">
        <v>28</v>
      </c>
      <c r="J270" s="7" t="s">
        <v>216</v>
      </c>
    </row>
    <row r="271" spans="1:10" x14ac:dyDescent="0.3">
      <c r="A271">
        <v>269</v>
      </c>
      <c r="B271">
        <v>309</v>
      </c>
      <c r="C271">
        <v>4</v>
      </c>
      <c r="D271">
        <v>1050</v>
      </c>
      <c r="E271">
        <v>75</v>
      </c>
      <c r="F271">
        <v>2230</v>
      </c>
      <c r="G271">
        <v>145</v>
      </c>
      <c r="H271">
        <v>78</v>
      </c>
      <c r="I271" s="7" t="s">
        <v>13</v>
      </c>
      <c r="J271" s="7" t="s">
        <v>217</v>
      </c>
    </row>
    <row r="272" spans="1:10" x14ac:dyDescent="0.3">
      <c r="A272">
        <v>270</v>
      </c>
      <c r="B272">
        <v>211</v>
      </c>
      <c r="C272">
        <v>4</v>
      </c>
      <c r="D272">
        <v>1340</v>
      </c>
      <c r="E272">
        <v>95</v>
      </c>
      <c r="F272">
        <v>2515</v>
      </c>
      <c r="G272">
        <v>148</v>
      </c>
      <c r="H272">
        <v>78</v>
      </c>
      <c r="I272" s="7" t="s">
        <v>28</v>
      </c>
      <c r="J272" s="7" t="s">
        <v>218</v>
      </c>
    </row>
    <row r="273" spans="1:10" x14ac:dyDescent="0.3">
      <c r="A273">
        <v>271</v>
      </c>
      <c r="B273">
        <v>232</v>
      </c>
      <c r="C273">
        <v>4</v>
      </c>
      <c r="D273">
        <v>1560</v>
      </c>
      <c r="E273">
        <v>105</v>
      </c>
      <c r="F273">
        <v>2745</v>
      </c>
      <c r="G273">
        <v>167</v>
      </c>
      <c r="H273">
        <v>78</v>
      </c>
      <c r="I273" s="7" t="s">
        <v>13</v>
      </c>
      <c r="J273" s="7" t="s">
        <v>219</v>
      </c>
    </row>
    <row r="274" spans="1:10" x14ac:dyDescent="0.3">
      <c r="A274">
        <v>272</v>
      </c>
      <c r="B274">
        <v>238</v>
      </c>
      <c r="C274">
        <v>4</v>
      </c>
      <c r="D274">
        <v>1510</v>
      </c>
      <c r="E274">
        <v>85</v>
      </c>
      <c r="F274">
        <v>2855</v>
      </c>
      <c r="G274">
        <v>176</v>
      </c>
      <c r="H274">
        <v>78</v>
      </c>
      <c r="I274" s="7" t="s">
        <v>13</v>
      </c>
      <c r="J274" s="7" t="s">
        <v>220</v>
      </c>
    </row>
    <row r="275" spans="1:10" x14ac:dyDescent="0.3">
      <c r="A275">
        <v>273</v>
      </c>
      <c r="B275">
        <v>239</v>
      </c>
      <c r="C275">
        <v>4</v>
      </c>
      <c r="D275">
        <v>1190</v>
      </c>
      <c r="E275">
        <v>97</v>
      </c>
      <c r="F275">
        <v>2405</v>
      </c>
      <c r="G275">
        <v>149</v>
      </c>
      <c r="H275">
        <v>78</v>
      </c>
      <c r="I275" s="7" t="s">
        <v>28</v>
      </c>
      <c r="J275" s="7" t="s">
        <v>221</v>
      </c>
    </row>
    <row r="276" spans="1:10" x14ac:dyDescent="0.3">
      <c r="A276">
        <v>274</v>
      </c>
      <c r="B276">
        <v>203</v>
      </c>
      <c r="C276">
        <v>5</v>
      </c>
      <c r="D276">
        <v>1310</v>
      </c>
      <c r="E276">
        <v>103</v>
      </c>
      <c r="F276">
        <v>2830</v>
      </c>
      <c r="G276">
        <v>159</v>
      </c>
      <c r="H276">
        <v>78</v>
      </c>
      <c r="I276" s="7" t="s">
        <v>34</v>
      </c>
      <c r="J276" s="7" t="s">
        <v>222</v>
      </c>
    </row>
    <row r="277" spans="1:10" x14ac:dyDescent="0.3">
      <c r="A277">
        <v>275</v>
      </c>
      <c r="B277">
        <v>170</v>
      </c>
      <c r="C277">
        <v>6</v>
      </c>
      <c r="D277">
        <v>1630</v>
      </c>
      <c r="E277">
        <v>125</v>
      </c>
      <c r="F277">
        <v>3140</v>
      </c>
      <c r="G277">
        <v>136</v>
      </c>
      <c r="H277">
        <v>78</v>
      </c>
      <c r="I277" s="7" t="s">
        <v>34</v>
      </c>
      <c r="J277" s="7" t="s">
        <v>223</v>
      </c>
    </row>
    <row r="278" spans="1:10" x14ac:dyDescent="0.3">
      <c r="A278">
        <v>276</v>
      </c>
      <c r="B278">
        <v>216</v>
      </c>
      <c r="C278">
        <v>4</v>
      </c>
      <c r="D278">
        <v>1210</v>
      </c>
      <c r="E278">
        <v>115</v>
      </c>
      <c r="F278">
        <v>2795</v>
      </c>
      <c r="G278">
        <v>157</v>
      </c>
      <c r="H278">
        <v>78</v>
      </c>
      <c r="I278" s="7" t="s">
        <v>34</v>
      </c>
      <c r="J278" s="7" t="s">
        <v>224</v>
      </c>
    </row>
    <row r="279" spans="1:10" x14ac:dyDescent="0.3">
      <c r="A279">
        <v>277</v>
      </c>
      <c r="B279">
        <v>162</v>
      </c>
      <c r="C279">
        <v>6</v>
      </c>
      <c r="D279">
        <v>1630</v>
      </c>
      <c r="E279">
        <v>133</v>
      </c>
      <c r="F279">
        <v>3410</v>
      </c>
      <c r="G279">
        <v>158</v>
      </c>
      <c r="H279">
        <v>78</v>
      </c>
      <c r="I279" s="7" t="s">
        <v>34</v>
      </c>
      <c r="J279" s="7" t="s">
        <v>225</v>
      </c>
    </row>
    <row r="280" spans="1:10" x14ac:dyDescent="0.3">
      <c r="A280">
        <v>278</v>
      </c>
      <c r="B280">
        <v>315</v>
      </c>
      <c r="C280">
        <v>4</v>
      </c>
      <c r="D280">
        <v>890</v>
      </c>
      <c r="E280">
        <v>71</v>
      </c>
      <c r="F280">
        <v>1990</v>
      </c>
      <c r="G280">
        <v>149</v>
      </c>
      <c r="H280">
        <v>78</v>
      </c>
      <c r="I280" s="7" t="s">
        <v>34</v>
      </c>
      <c r="J280" s="7" t="s">
        <v>226</v>
      </c>
    </row>
    <row r="281" spans="1:10" x14ac:dyDescent="0.3">
      <c r="A281">
        <v>279</v>
      </c>
      <c r="B281">
        <v>295</v>
      </c>
      <c r="C281">
        <v>4</v>
      </c>
      <c r="D281">
        <v>980</v>
      </c>
      <c r="E281">
        <v>68</v>
      </c>
      <c r="F281">
        <v>2135</v>
      </c>
      <c r="G281">
        <v>166</v>
      </c>
      <c r="H281">
        <v>78</v>
      </c>
      <c r="I281" s="7" t="s">
        <v>28</v>
      </c>
      <c r="J281" s="7" t="s">
        <v>227</v>
      </c>
    </row>
    <row r="282" spans="1:10" x14ac:dyDescent="0.3">
      <c r="A282">
        <v>280</v>
      </c>
      <c r="B282">
        <v>215</v>
      </c>
      <c r="C282">
        <v>6</v>
      </c>
      <c r="D282">
        <v>2310</v>
      </c>
      <c r="E282">
        <v>115</v>
      </c>
      <c r="F282">
        <v>3245</v>
      </c>
      <c r="G282">
        <v>154</v>
      </c>
      <c r="H282">
        <v>79</v>
      </c>
      <c r="I282" s="7" t="s">
        <v>13</v>
      </c>
      <c r="J282" s="7" t="s">
        <v>228</v>
      </c>
    </row>
    <row r="283" spans="1:10" x14ac:dyDescent="0.3">
      <c r="A283">
        <v>281</v>
      </c>
      <c r="B283">
        <v>198</v>
      </c>
      <c r="C283">
        <v>6</v>
      </c>
      <c r="D283">
        <v>2000</v>
      </c>
      <c r="E283">
        <v>85</v>
      </c>
      <c r="F283">
        <v>2990</v>
      </c>
      <c r="G283">
        <v>182</v>
      </c>
      <c r="H283">
        <v>79</v>
      </c>
      <c r="I283" s="7" t="s">
        <v>13</v>
      </c>
      <c r="J283" s="7" t="s">
        <v>229</v>
      </c>
    </row>
    <row r="284" spans="1:10" x14ac:dyDescent="0.3">
      <c r="A284">
        <v>282</v>
      </c>
      <c r="B284">
        <v>223</v>
      </c>
      <c r="C284">
        <v>4</v>
      </c>
      <c r="D284">
        <v>1400</v>
      </c>
      <c r="E284">
        <v>88</v>
      </c>
      <c r="F284">
        <v>2890</v>
      </c>
      <c r="G284">
        <v>173</v>
      </c>
      <c r="H284">
        <v>79</v>
      </c>
      <c r="I284" s="7" t="s">
        <v>13</v>
      </c>
      <c r="J284" s="7" t="s">
        <v>230</v>
      </c>
    </row>
    <row r="285" spans="1:10" x14ac:dyDescent="0.3">
      <c r="A285">
        <v>283</v>
      </c>
      <c r="B285">
        <v>202</v>
      </c>
      <c r="C285">
        <v>6</v>
      </c>
      <c r="D285">
        <v>2320</v>
      </c>
      <c r="E285">
        <v>90</v>
      </c>
      <c r="F285">
        <v>3265</v>
      </c>
      <c r="G285">
        <v>182</v>
      </c>
      <c r="H285">
        <v>79</v>
      </c>
      <c r="I285" s="7" t="s">
        <v>13</v>
      </c>
      <c r="J285" s="7" t="s">
        <v>231</v>
      </c>
    </row>
    <row r="286" spans="1:10" x14ac:dyDescent="0.3">
      <c r="A286">
        <v>284</v>
      </c>
      <c r="B286">
        <v>206</v>
      </c>
      <c r="C286">
        <v>6</v>
      </c>
      <c r="D286">
        <v>2250</v>
      </c>
      <c r="E286">
        <v>110</v>
      </c>
      <c r="F286">
        <v>3360</v>
      </c>
      <c r="G286">
        <v>166</v>
      </c>
      <c r="H286">
        <v>79</v>
      </c>
      <c r="I286" s="7" t="s">
        <v>13</v>
      </c>
      <c r="J286" s="7" t="s">
        <v>232</v>
      </c>
    </row>
    <row r="287" spans="1:10" x14ac:dyDescent="0.3">
      <c r="A287">
        <v>285</v>
      </c>
      <c r="B287">
        <v>170</v>
      </c>
      <c r="C287">
        <v>8</v>
      </c>
      <c r="D287">
        <v>3050</v>
      </c>
      <c r="E287">
        <v>130</v>
      </c>
      <c r="F287">
        <v>3840</v>
      </c>
      <c r="G287">
        <v>154</v>
      </c>
      <c r="H287">
        <v>79</v>
      </c>
      <c r="I287" s="7" t="s">
        <v>13</v>
      </c>
      <c r="J287" s="7" t="s">
        <v>96</v>
      </c>
    </row>
    <row r="288" spans="1:10" x14ac:dyDescent="0.3">
      <c r="A288">
        <v>286</v>
      </c>
      <c r="B288">
        <v>176</v>
      </c>
      <c r="C288">
        <v>8</v>
      </c>
      <c r="D288">
        <v>3020</v>
      </c>
      <c r="E288">
        <v>129</v>
      </c>
      <c r="F288">
        <v>3725</v>
      </c>
      <c r="G288">
        <v>134</v>
      </c>
      <c r="H288">
        <v>79</v>
      </c>
      <c r="I288" s="7" t="s">
        <v>13</v>
      </c>
      <c r="J288" s="7" t="s">
        <v>233</v>
      </c>
    </row>
    <row r="289" spans="1:10" x14ac:dyDescent="0.3">
      <c r="A289">
        <v>287</v>
      </c>
      <c r="B289">
        <v>165</v>
      </c>
      <c r="C289">
        <v>8</v>
      </c>
      <c r="D289">
        <v>3510</v>
      </c>
      <c r="E289">
        <v>138</v>
      </c>
      <c r="F289">
        <v>3955</v>
      </c>
      <c r="G289">
        <v>132</v>
      </c>
      <c r="H289">
        <v>79</v>
      </c>
      <c r="I289" s="7" t="s">
        <v>13</v>
      </c>
      <c r="J289" s="7" t="s">
        <v>234</v>
      </c>
    </row>
    <row r="290" spans="1:10" x14ac:dyDescent="0.3">
      <c r="A290">
        <v>288</v>
      </c>
      <c r="B290">
        <v>182</v>
      </c>
      <c r="C290">
        <v>8</v>
      </c>
      <c r="D290">
        <v>3180</v>
      </c>
      <c r="E290">
        <v>135</v>
      </c>
      <c r="F290">
        <v>3830</v>
      </c>
      <c r="G290">
        <v>152</v>
      </c>
      <c r="H290">
        <v>79</v>
      </c>
      <c r="I290" s="7" t="s">
        <v>13</v>
      </c>
      <c r="J290" s="7" t="s">
        <v>235</v>
      </c>
    </row>
    <row r="291" spans="1:10" x14ac:dyDescent="0.3">
      <c r="A291">
        <v>289</v>
      </c>
      <c r="B291">
        <v>169</v>
      </c>
      <c r="C291">
        <v>8</v>
      </c>
      <c r="D291">
        <v>3500</v>
      </c>
      <c r="E291">
        <v>155</v>
      </c>
      <c r="F291">
        <v>4360</v>
      </c>
      <c r="G291">
        <v>149</v>
      </c>
      <c r="H291">
        <v>79</v>
      </c>
      <c r="I291" s="7" t="s">
        <v>13</v>
      </c>
      <c r="J291" s="7" t="s">
        <v>27</v>
      </c>
    </row>
    <row r="292" spans="1:10" x14ac:dyDescent="0.3">
      <c r="A292">
        <v>290</v>
      </c>
      <c r="B292">
        <v>155</v>
      </c>
      <c r="C292">
        <v>8</v>
      </c>
      <c r="D292">
        <v>3510</v>
      </c>
      <c r="E292">
        <v>142</v>
      </c>
      <c r="F292">
        <v>4054</v>
      </c>
      <c r="G292">
        <v>143</v>
      </c>
      <c r="H292">
        <v>79</v>
      </c>
      <c r="I292" s="7" t="s">
        <v>13</v>
      </c>
      <c r="J292" s="7" t="s">
        <v>53</v>
      </c>
    </row>
    <row r="293" spans="1:10" x14ac:dyDescent="0.3">
      <c r="A293">
        <v>291</v>
      </c>
      <c r="B293">
        <v>192</v>
      </c>
      <c r="C293">
        <v>8</v>
      </c>
      <c r="D293">
        <v>2670</v>
      </c>
      <c r="E293">
        <v>125</v>
      </c>
      <c r="F293">
        <v>3605</v>
      </c>
      <c r="G293">
        <v>150</v>
      </c>
      <c r="H293">
        <v>79</v>
      </c>
      <c r="I293" s="7" t="s">
        <v>13</v>
      </c>
      <c r="J293" s="7" t="s">
        <v>236</v>
      </c>
    </row>
    <row r="294" spans="1:10" x14ac:dyDescent="0.3">
      <c r="A294">
        <v>292</v>
      </c>
      <c r="B294">
        <v>185</v>
      </c>
      <c r="C294">
        <v>8</v>
      </c>
      <c r="D294">
        <v>3600</v>
      </c>
      <c r="E294">
        <v>150</v>
      </c>
      <c r="F294">
        <v>3940</v>
      </c>
      <c r="G294">
        <v>130</v>
      </c>
      <c r="H294">
        <v>79</v>
      </c>
      <c r="I294" s="7" t="s">
        <v>13</v>
      </c>
      <c r="J294" s="7" t="s">
        <v>237</v>
      </c>
    </row>
    <row r="295" spans="1:10" x14ac:dyDescent="0.3">
      <c r="A295">
        <v>293</v>
      </c>
      <c r="B295">
        <v>319</v>
      </c>
      <c r="C295">
        <v>4</v>
      </c>
      <c r="D295">
        <v>890</v>
      </c>
      <c r="E295">
        <v>71</v>
      </c>
      <c r="F295">
        <v>1925</v>
      </c>
      <c r="G295">
        <v>140</v>
      </c>
      <c r="H295">
        <v>79</v>
      </c>
      <c r="I295" s="7" t="s">
        <v>34</v>
      </c>
      <c r="J295" s="7" t="s">
        <v>238</v>
      </c>
    </row>
    <row r="296" spans="1:10" x14ac:dyDescent="0.3">
      <c r="A296">
        <v>294</v>
      </c>
      <c r="B296">
        <v>341</v>
      </c>
      <c r="C296">
        <v>4</v>
      </c>
      <c r="D296">
        <v>860</v>
      </c>
      <c r="E296">
        <v>65</v>
      </c>
      <c r="F296">
        <v>1975</v>
      </c>
      <c r="G296">
        <v>152</v>
      </c>
      <c r="H296">
        <v>79</v>
      </c>
      <c r="I296" s="7" t="s">
        <v>28</v>
      </c>
      <c r="J296" s="7" t="s">
        <v>239</v>
      </c>
    </row>
    <row r="297" spans="1:10" x14ac:dyDescent="0.3">
      <c r="A297">
        <v>295</v>
      </c>
      <c r="B297">
        <v>357</v>
      </c>
      <c r="C297">
        <v>4</v>
      </c>
      <c r="D297">
        <v>980</v>
      </c>
      <c r="E297">
        <v>80</v>
      </c>
      <c r="F297">
        <v>1915</v>
      </c>
      <c r="G297">
        <v>144</v>
      </c>
      <c r="H297">
        <v>79</v>
      </c>
      <c r="I297" s="7" t="s">
        <v>13</v>
      </c>
      <c r="J297" s="7" t="s">
        <v>240</v>
      </c>
    </row>
    <row r="298" spans="1:10" x14ac:dyDescent="0.3">
      <c r="A298">
        <v>296</v>
      </c>
      <c r="B298">
        <v>274</v>
      </c>
      <c r="C298">
        <v>4</v>
      </c>
      <c r="D298">
        <v>1210</v>
      </c>
      <c r="E298">
        <v>80</v>
      </c>
      <c r="F298">
        <v>2670</v>
      </c>
      <c r="G298">
        <v>150</v>
      </c>
      <c r="H298">
        <v>79</v>
      </c>
      <c r="I298" s="7" t="s">
        <v>13</v>
      </c>
      <c r="J298" s="7" t="s">
        <v>241</v>
      </c>
    </row>
    <row r="299" spans="1:10" x14ac:dyDescent="0.3">
      <c r="A299">
        <v>297</v>
      </c>
      <c r="B299">
        <v>254</v>
      </c>
      <c r="C299">
        <v>5</v>
      </c>
      <c r="D299">
        <v>1830</v>
      </c>
      <c r="E299">
        <v>77</v>
      </c>
      <c r="F299">
        <v>3530</v>
      </c>
      <c r="G299">
        <v>201</v>
      </c>
      <c r="H299">
        <v>79</v>
      </c>
      <c r="I299" s="7" t="s">
        <v>34</v>
      </c>
      <c r="J299" s="7" t="s">
        <v>242</v>
      </c>
    </row>
    <row r="300" spans="1:10" x14ac:dyDescent="0.3">
      <c r="A300">
        <v>298</v>
      </c>
      <c r="B300">
        <v>230</v>
      </c>
      <c r="C300">
        <v>8</v>
      </c>
      <c r="D300">
        <v>3500</v>
      </c>
      <c r="E300">
        <v>125</v>
      </c>
      <c r="F300">
        <v>3900</v>
      </c>
      <c r="G300">
        <v>174</v>
      </c>
      <c r="H300">
        <v>79</v>
      </c>
      <c r="I300" s="7" t="s">
        <v>13</v>
      </c>
      <c r="J300" s="7" t="s">
        <v>243</v>
      </c>
    </row>
    <row r="301" spans="1:10" x14ac:dyDescent="0.3">
      <c r="A301">
        <v>299</v>
      </c>
      <c r="B301">
        <v>272</v>
      </c>
      <c r="C301">
        <v>4</v>
      </c>
      <c r="D301">
        <v>1410</v>
      </c>
      <c r="E301">
        <v>71</v>
      </c>
      <c r="F301">
        <v>3190</v>
      </c>
      <c r="G301">
        <v>248</v>
      </c>
      <c r="H301">
        <v>79</v>
      </c>
      <c r="I301" s="7" t="s">
        <v>34</v>
      </c>
      <c r="J301" s="7" t="s">
        <v>36</v>
      </c>
    </row>
    <row r="302" spans="1:10" x14ac:dyDescent="0.3">
      <c r="A302">
        <v>300</v>
      </c>
      <c r="B302">
        <v>239</v>
      </c>
      <c r="C302">
        <v>8</v>
      </c>
      <c r="D302">
        <v>2600</v>
      </c>
      <c r="E302">
        <v>90</v>
      </c>
      <c r="F302">
        <v>3420</v>
      </c>
      <c r="G302">
        <v>222</v>
      </c>
      <c r="H302">
        <v>79</v>
      </c>
      <c r="I302" s="7" t="s">
        <v>13</v>
      </c>
      <c r="J302" s="7" t="s">
        <v>201</v>
      </c>
    </row>
    <row r="303" spans="1:10" x14ac:dyDescent="0.3">
      <c r="A303">
        <v>301</v>
      </c>
      <c r="B303">
        <v>342</v>
      </c>
      <c r="C303">
        <v>4</v>
      </c>
      <c r="D303">
        <v>1050</v>
      </c>
      <c r="E303">
        <v>70</v>
      </c>
      <c r="F303">
        <v>2200</v>
      </c>
      <c r="G303">
        <v>132</v>
      </c>
      <c r="H303">
        <v>79</v>
      </c>
      <c r="I303" s="7" t="s">
        <v>13</v>
      </c>
      <c r="J303" s="7" t="s">
        <v>244</v>
      </c>
    </row>
    <row r="304" spans="1:10" x14ac:dyDescent="0.3">
      <c r="A304">
        <v>302</v>
      </c>
      <c r="B304">
        <v>345</v>
      </c>
      <c r="C304">
        <v>4</v>
      </c>
      <c r="D304">
        <v>1050</v>
      </c>
      <c r="E304">
        <v>70</v>
      </c>
      <c r="F304">
        <v>2150</v>
      </c>
      <c r="G304">
        <v>149</v>
      </c>
      <c r="H304">
        <v>79</v>
      </c>
      <c r="I304" s="7" t="s">
        <v>13</v>
      </c>
      <c r="J304" s="7" t="s">
        <v>245</v>
      </c>
    </row>
    <row r="305" spans="1:10" x14ac:dyDescent="0.3">
      <c r="A305">
        <v>303</v>
      </c>
      <c r="B305">
        <v>318</v>
      </c>
      <c r="C305">
        <v>4</v>
      </c>
      <c r="D305">
        <v>850</v>
      </c>
      <c r="E305">
        <v>65</v>
      </c>
      <c r="F305">
        <v>2020</v>
      </c>
      <c r="G305">
        <v>192</v>
      </c>
      <c r="H305">
        <v>79</v>
      </c>
      <c r="I305" s="7" t="s">
        <v>28</v>
      </c>
      <c r="J305" s="7" t="s">
        <v>246</v>
      </c>
    </row>
    <row r="306" spans="1:10" x14ac:dyDescent="0.3">
      <c r="A306">
        <v>304</v>
      </c>
      <c r="B306">
        <v>373</v>
      </c>
      <c r="C306">
        <v>4</v>
      </c>
      <c r="D306">
        <v>910</v>
      </c>
      <c r="E306">
        <v>69</v>
      </c>
      <c r="F306">
        <v>2130</v>
      </c>
      <c r="G306">
        <v>147</v>
      </c>
      <c r="H306">
        <v>79</v>
      </c>
      <c r="I306" s="7" t="s">
        <v>34</v>
      </c>
      <c r="J306" s="7" t="s">
        <v>247</v>
      </c>
    </row>
    <row r="307" spans="1:10" x14ac:dyDescent="0.3">
      <c r="A307">
        <v>305</v>
      </c>
      <c r="B307">
        <v>284</v>
      </c>
      <c r="C307">
        <v>4</v>
      </c>
      <c r="D307">
        <v>1510</v>
      </c>
      <c r="E307">
        <v>90</v>
      </c>
      <c r="F307">
        <v>2670</v>
      </c>
      <c r="G307">
        <v>160</v>
      </c>
      <c r="H307">
        <v>79</v>
      </c>
      <c r="I307" s="7" t="s">
        <v>13</v>
      </c>
      <c r="J307" s="7" t="s">
        <v>248</v>
      </c>
    </row>
    <row r="308" spans="1:10" x14ac:dyDescent="0.3">
      <c r="A308">
        <v>306</v>
      </c>
      <c r="B308">
        <v>288</v>
      </c>
      <c r="C308">
        <v>6</v>
      </c>
      <c r="D308">
        <v>1730</v>
      </c>
      <c r="E308">
        <v>115</v>
      </c>
      <c r="F308">
        <v>2595</v>
      </c>
      <c r="G308">
        <v>113</v>
      </c>
      <c r="H308">
        <v>79</v>
      </c>
      <c r="I308" s="7" t="s">
        <v>13</v>
      </c>
      <c r="J308" s="7" t="s">
        <v>249</v>
      </c>
    </row>
    <row r="309" spans="1:10" x14ac:dyDescent="0.3">
      <c r="A309">
        <v>307</v>
      </c>
      <c r="B309">
        <v>268</v>
      </c>
      <c r="C309">
        <v>6</v>
      </c>
      <c r="D309">
        <v>1730</v>
      </c>
      <c r="E309">
        <v>115</v>
      </c>
      <c r="F309">
        <v>2700</v>
      </c>
      <c r="G309">
        <v>129</v>
      </c>
      <c r="H309">
        <v>79</v>
      </c>
      <c r="I309" s="7" t="s">
        <v>13</v>
      </c>
      <c r="J309" s="7" t="s">
        <v>250</v>
      </c>
    </row>
    <row r="310" spans="1:10" x14ac:dyDescent="0.3">
      <c r="A310">
        <v>308</v>
      </c>
      <c r="B310">
        <v>335</v>
      </c>
      <c r="C310">
        <v>4</v>
      </c>
      <c r="D310">
        <v>1510</v>
      </c>
      <c r="E310">
        <v>90</v>
      </c>
      <c r="F310">
        <v>2556</v>
      </c>
      <c r="G310">
        <v>132</v>
      </c>
      <c r="H310">
        <v>79</v>
      </c>
      <c r="I310" s="7" t="s">
        <v>13</v>
      </c>
      <c r="J310" s="7" t="s">
        <v>251</v>
      </c>
    </row>
    <row r="311" spans="1:10" x14ac:dyDescent="0.3">
      <c r="A311">
        <v>309</v>
      </c>
      <c r="B311">
        <v>415</v>
      </c>
      <c r="C311">
        <v>4</v>
      </c>
      <c r="D311">
        <v>980</v>
      </c>
      <c r="E311">
        <v>76</v>
      </c>
      <c r="F311">
        <v>2144</v>
      </c>
      <c r="G311">
        <v>147</v>
      </c>
      <c r="H311">
        <v>80</v>
      </c>
      <c r="I311" s="7" t="s">
        <v>34</v>
      </c>
      <c r="J311" s="7" t="s">
        <v>159</v>
      </c>
    </row>
    <row r="312" spans="1:10" x14ac:dyDescent="0.3">
      <c r="A312">
        <v>310</v>
      </c>
      <c r="B312">
        <v>381</v>
      </c>
      <c r="C312">
        <v>4</v>
      </c>
      <c r="D312">
        <v>890</v>
      </c>
      <c r="E312">
        <v>60</v>
      </c>
      <c r="F312">
        <v>1968</v>
      </c>
      <c r="G312">
        <v>188</v>
      </c>
      <c r="H312">
        <v>80</v>
      </c>
      <c r="I312" s="7" t="s">
        <v>28</v>
      </c>
      <c r="J312" s="7" t="s">
        <v>252</v>
      </c>
    </row>
    <row r="313" spans="1:10" x14ac:dyDescent="0.3">
      <c r="A313">
        <v>311</v>
      </c>
      <c r="B313">
        <v>321</v>
      </c>
      <c r="C313">
        <v>4</v>
      </c>
      <c r="D313">
        <v>980</v>
      </c>
      <c r="E313">
        <v>70</v>
      </c>
      <c r="F313">
        <v>2120</v>
      </c>
      <c r="G313">
        <v>155</v>
      </c>
      <c r="H313">
        <v>80</v>
      </c>
      <c r="I313" s="7" t="s">
        <v>13</v>
      </c>
      <c r="J313" s="7" t="s">
        <v>157</v>
      </c>
    </row>
    <row r="314" spans="1:10" x14ac:dyDescent="0.3">
      <c r="A314">
        <v>312</v>
      </c>
      <c r="B314">
        <v>372</v>
      </c>
      <c r="C314">
        <v>4</v>
      </c>
      <c r="D314">
        <v>860</v>
      </c>
      <c r="E314">
        <v>65</v>
      </c>
      <c r="F314">
        <v>2019</v>
      </c>
      <c r="G314">
        <v>164</v>
      </c>
      <c r="H314">
        <v>80</v>
      </c>
      <c r="I314" s="7" t="s">
        <v>28</v>
      </c>
      <c r="J314" s="7" t="s">
        <v>253</v>
      </c>
    </row>
    <row r="315" spans="1:10" x14ac:dyDescent="0.3">
      <c r="A315">
        <v>313</v>
      </c>
      <c r="B315">
        <v>280</v>
      </c>
      <c r="C315">
        <v>4</v>
      </c>
      <c r="D315">
        <v>1510</v>
      </c>
      <c r="E315">
        <v>90</v>
      </c>
      <c r="F315">
        <v>2678</v>
      </c>
      <c r="G315">
        <v>165</v>
      </c>
      <c r="H315">
        <v>80</v>
      </c>
      <c r="I315" s="7" t="s">
        <v>13</v>
      </c>
      <c r="J315" s="7" t="s">
        <v>249</v>
      </c>
    </row>
    <row r="316" spans="1:10" x14ac:dyDescent="0.3">
      <c r="A316">
        <v>314</v>
      </c>
      <c r="B316">
        <v>264</v>
      </c>
      <c r="C316">
        <v>4</v>
      </c>
      <c r="D316">
        <v>1400</v>
      </c>
      <c r="E316">
        <v>88</v>
      </c>
      <c r="F316">
        <v>2870</v>
      </c>
      <c r="G316">
        <v>181</v>
      </c>
      <c r="H316">
        <v>80</v>
      </c>
      <c r="I316" s="7" t="s">
        <v>13</v>
      </c>
      <c r="J316" s="7" t="s">
        <v>254</v>
      </c>
    </row>
    <row r="317" spans="1:10" x14ac:dyDescent="0.3">
      <c r="A317">
        <v>315</v>
      </c>
      <c r="B317">
        <v>243</v>
      </c>
      <c r="C317">
        <v>4</v>
      </c>
      <c r="D317">
        <v>1510</v>
      </c>
      <c r="E317">
        <v>90</v>
      </c>
      <c r="F317">
        <v>3003</v>
      </c>
      <c r="G317">
        <v>201</v>
      </c>
      <c r="H317">
        <v>80</v>
      </c>
      <c r="I317" s="7" t="s">
        <v>13</v>
      </c>
      <c r="J317" s="7" t="s">
        <v>208</v>
      </c>
    </row>
    <row r="318" spans="1:10" x14ac:dyDescent="0.3">
      <c r="A318">
        <v>316</v>
      </c>
      <c r="B318">
        <v>191</v>
      </c>
      <c r="C318">
        <v>6</v>
      </c>
      <c r="D318">
        <v>2250</v>
      </c>
      <c r="E318">
        <v>90</v>
      </c>
      <c r="F318">
        <v>3381</v>
      </c>
      <c r="G318">
        <v>187</v>
      </c>
      <c r="H318">
        <v>80</v>
      </c>
      <c r="I318" s="7" t="s">
        <v>13</v>
      </c>
      <c r="J318" s="7" t="s">
        <v>211</v>
      </c>
    </row>
    <row r="319" spans="1:10" x14ac:dyDescent="0.3">
      <c r="A319">
        <v>317</v>
      </c>
      <c r="B319">
        <v>343</v>
      </c>
      <c r="C319">
        <v>4</v>
      </c>
      <c r="D319">
        <v>970</v>
      </c>
      <c r="E319">
        <v>78</v>
      </c>
      <c r="F319">
        <v>2188</v>
      </c>
      <c r="G319">
        <v>158</v>
      </c>
      <c r="H319">
        <v>80</v>
      </c>
      <c r="I319" s="7" t="s">
        <v>34</v>
      </c>
      <c r="J319" s="7" t="s">
        <v>255</v>
      </c>
    </row>
    <row r="320" spans="1:10" x14ac:dyDescent="0.3">
      <c r="A320">
        <v>318</v>
      </c>
      <c r="B320">
        <v>298</v>
      </c>
      <c r="C320">
        <v>4</v>
      </c>
      <c r="D320">
        <v>1340</v>
      </c>
      <c r="E320">
        <v>90</v>
      </c>
      <c r="F320">
        <v>2711</v>
      </c>
      <c r="G320">
        <v>155</v>
      </c>
      <c r="H320">
        <v>80</v>
      </c>
      <c r="I320" s="7" t="s">
        <v>28</v>
      </c>
      <c r="J320" s="7" t="s">
        <v>256</v>
      </c>
    </row>
    <row r="321" spans="1:10" x14ac:dyDescent="0.3">
      <c r="A321">
        <v>319</v>
      </c>
      <c r="B321">
        <v>313</v>
      </c>
      <c r="C321">
        <v>4</v>
      </c>
      <c r="D321">
        <v>1200</v>
      </c>
      <c r="E321">
        <v>75</v>
      </c>
      <c r="F321">
        <v>2542</v>
      </c>
      <c r="G321">
        <v>175</v>
      </c>
      <c r="H321">
        <v>80</v>
      </c>
      <c r="I321" s="7" t="s">
        <v>28</v>
      </c>
      <c r="J321" s="7" t="s">
        <v>257</v>
      </c>
    </row>
    <row r="322" spans="1:10" x14ac:dyDescent="0.3">
      <c r="A322">
        <v>320</v>
      </c>
      <c r="B322">
        <v>370</v>
      </c>
      <c r="C322">
        <v>4</v>
      </c>
      <c r="D322">
        <v>1190</v>
      </c>
      <c r="E322">
        <v>92</v>
      </c>
      <c r="F322">
        <v>2434</v>
      </c>
      <c r="G322">
        <v>150</v>
      </c>
      <c r="H322">
        <v>80</v>
      </c>
      <c r="I322" s="7" t="s">
        <v>28</v>
      </c>
      <c r="J322" s="7" t="s">
        <v>258</v>
      </c>
    </row>
    <row r="323" spans="1:10" x14ac:dyDescent="0.3">
      <c r="A323">
        <v>321</v>
      </c>
      <c r="B323">
        <v>322</v>
      </c>
      <c r="C323">
        <v>4</v>
      </c>
      <c r="D323">
        <v>1080</v>
      </c>
      <c r="E323">
        <v>75</v>
      </c>
      <c r="F323">
        <v>2265</v>
      </c>
      <c r="G323">
        <v>152</v>
      </c>
      <c r="H323">
        <v>80</v>
      </c>
      <c r="I323" s="7" t="s">
        <v>28</v>
      </c>
      <c r="J323" s="7" t="s">
        <v>147</v>
      </c>
    </row>
    <row r="324" spans="1:10" x14ac:dyDescent="0.3">
      <c r="A324">
        <v>322</v>
      </c>
      <c r="B324">
        <v>466</v>
      </c>
      <c r="C324">
        <v>4</v>
      </c>
      <c r="D324">
        <v>860</v>
      </c>
      <c r="E324">
        <v>65</v>
      </c>
      <c r="F324">
        <v>2110</v>
      </c>
      <c r="G324">
        <v>179</v>
      </c>
      <c r="H324">
        <v>80</v>
      </c>
      <c r="I324" s="7" t="s">
        <v>28</v>
      </c>
      <c r="J324" s="7" t="s">
        <v>259</v>
      </c>
    </row>
    <row r="325" spans="1:10" x14ac:dyDescent="0.3">
      <c r="A325">
        <v>323</v>
      </c>
      <c r="B325">
        <v>279</v>
      </c>
      <c r="C325">
        <v>4</v>
      </c>
      <c r="D325">
        <v>1560</v>
      </c>
      <c r="E325">
        <v>105</v>
      </c>
      <c r="F325">
        <v>2800</v>
      </c>
      <c r="G325">
        <v>144</v>
      </c>
      <c r="H325">
        <v>80</v>
      </c>
      <c r="I325" s="7" t="s">
        <v>13</v>
      </c>
      <c r="J325" s="7" t="s">
        <v>132</v>
      </c>
    </row>
    <row r="326" spans="1:10" x14ac:dyDescent="0.3">
      <c r="A326">
        <v>324</v>
      </c>
      <c r="B326">
        <v>408</v>
      </c>
      <c r="C326">
        <v>4</v>
      </c>
      <c r="D326">
        <v>850</v>
      </c>
      <c r="E326">
        <v>65</v>
      </c>
      <c r="F326">
        <v>2110</v>
      </c>
      <c r="G326">
        <v>192</v>
      </c>
      <c r="H326">
        <v>80</v>
      </c>
      <c r="I326" s="7" t="s">
        <v>28</v>
      </c>
      <c r="J326" s="7" t="s">
        <v>246</v>
      </c>
    </row>
    <row r="327" spans="1:10" x14ac:dyDescent="0.3">
      <c r="A327">
        <v>325</v>
      </c>
      <c r="B327">
        <v>443</v>
      </c>
      <c r="C327">
        <v>4</v>
      </c>
      <c r="D327">
        <v>900</v>
      </c>
      <c r="E327">
        <v>48</v>
      </c>
      <c r="F327">
        <v>2085</v>
      </c>
      <c r="G327">
        <v>217</v>
      </c>
      <c r="H327">
        <v>80</v>
      </c>
      <c r="I327" s="7" t="s">
        <v>34</v>
      </c>
      <c r="J327" s="7" t="s">
        <v>260</v>
      </c>
    </row>
    <row r="328" spans="1:10" x14ac:dyDescent="0.3">
      <c r="A328">
        <v>326</v>
      </c>
      <c r="B328">
        <v>434</v>
      </c>
      <c r="C328">
        <v>4</v>
      </c>
      <c r="D328">
        <v>900</v>
      </c>
      <c r="E328">
        <v>48</v>
      </c>
      <c r="F328">
        <v>2335</v>
      </c>
      <c r="G328">
        <v>237</v>
      </c>
      <c r="H328">
        <v>80</v>
      </c>
      <c r="I328" s="7" t="s">
        <v>34</v>
      </c>
      <c r="J328" s="7" t="s">
        <v>261</v>
      </c>
    </row>
    <row r="329" spans="1:10" x14ac:dyDescent="0.3">
      <c r="A329">
        <v>327</v>
      </c>
      <c r="B329">
        <v>364</v>
      </c>
      <c r="C329">
        <v>5</v>
      </c>
      <c r="D329">
        <v>1210</v>
      </c>
      <c r="E329">
        <v>67</v>
      </c>
      <c r="F329">
        <v>2950</v>
      </c>
      <c r="G329">
        <v>199</v>
      </c>
      <c r="H329">
        <v>80</v>
      </c>
      <c r="I329" s="7" t="s">
        <v>34</v>
      </c>
      <c r="J329" s="7" t="s">
        <v>262</v>
      </c>
    </row>
    <row r="330" spans="1:10" x14ac:dyDescent="0.3">
      <c r="A330">
        <v>328</v>
      </c>
      <c r="B330">
        <v>300</v>
      </c>
      <c r="C330">
        <v>4</v>
      </c>
      <c r="D330">
        <v>1460</v>
      </c>
      <c r="E330">
        <v>67</v>
      </c>
      <c r="F330">
        <v>3250</v>
      </c>
      <c r="G330">
        <v>218</v>
      </c>
      <c r="H330">
        <v>80</v>
      </c>
      <c r="I330" s="7" t="s">
        <v>34</v>
      </c>
      <c r="J330" s="7" t="s">
        <v>263</v>
      </c>
    </row>
    <row r="331" spans="1:10" x14ac:dyDescent="0.3">
      <c r="A331">
        <v>329</v>
      </c>
      <c r="B331">
        <v>446</v>
      </c>
      <c r="C331">
        <v>4</v>
      </c>
      <c r="D331">
        <v>910</v>
      </c>
      <c r="E331">
        <v>67</v>
      </c>
      <c r="F331">
        <v>1850</v>
      </c>
      <c r="G331">
        <v>138</v>
      </c>
      <c r="H331">
        <v>80</v>
      </c>
      <c r="I331" s="7" t="s">
        <v>28</v>
      </c>
      <c r="J331" s="7" t="s">
        <v>264</v>
      </c>
    </row>
    <row r="332" spans="1:10" x14ac:dyDescent="0.3">
      <c r="A332">
        <v>330</v>
      </c>
      <c r="B332">
        <v>409</v>
      </c>
      <c r="C332">
        <v>4</v>
      </c>
      <c r="D332">
        <v>850</v>
      </c>
      <c r="E332">
        <v>0</v>
      </c>
      <c r="F332">
        <v>1835</v>
      </c>
      <c r="G332">
        <v>173</v>
      </c>
      <c r="H332">
        <v>80</v>
      </c>
      <c r="I332" s="7" t="s">
        <v>34</v>
      </c>
      <c r="J332" s="7" t="s">
        <v>265</v>
      </c>
    </row>
    <row r="333" spans="1:10" x14ac:dyDescent="0.3">
      <c r="A333">
        <v>331</v>
      </c>
      <c r="B333">
        <v>338</v>
      </c>
      <c r="C333">
        <v>4</v>
      </c>
      <c r="D333">
        <v>970</v>
      </c>
      <c r="E333">
        <v>67</v>
      </c>
      <c r="F333">
        <v>2145</v>
      </c>
      <c r="G333">
        <v>180</v>
      </c>
      <c r="H333">
        <v>80</v>
      </c>
      <c r="I333" s="7" t="s">
        <v>28</v>
      </c>
      <c r="J333" s="7" t="s">
        <v>193</v>
      </c>
    </row>
    <row r="334" spans="1:10" x14ac:dyDescent="0.3">
      <c r="A334">
        <v>332</v>
      </c>
      <c r="B334">
        <v>298</v>
      </c>
      <c r="C334">
        <v>4</v>
      </c>
      <c r="D334">
        <v>890</v>
      </c>
      <c r="E334">
        <v>62</v>
      </c>
      <c r="F334">
        <v>1845</v>
      </c>
      <c r="G334">
        <v>153</v>
      </c>
      <c r="H334">
        <v>80</v>
      </c>
      <c r="I334" s="7" t="s">
        <v>34</v>
      </c>
      <c r="J334" s="7" t="s">
        <v>266</v>
      </c>
    </row>
    <row r="335" spans="1:10" x14ac:dyDescent="0.3">
      <c r="A335">
        <v>333</v>
      </c>
      <c r="B335">
        <v>327</v>
      </c>
      <c r="C335">
        <v>6</v>
      </c>
      <c r="D335">
        <v>1680</v>
      </c>
      <c r="E335">
        <v>132</v>
      </c>
      <c r="F335">
        <v>2910</v>
      </c>
      <c r="G335">
        <v>114</v>
      </c>
      <c r="H335">
        <v>80</v>
      </c>
      <c r="I335" s="7" t="s">
        <v>28</v>
      </c>
      <c r="J335" s="7" t="s">
        <v>267</v>
      </c>
    </row>
    <row r="336" spans="1:10" x14ac:dyDescent="0.3">
      <c r="A336">
        <v>334</v>
      </c>
      <c r="B336">
        <v>237</v>
      </c>
      <c r="C336">
        <v>3</v>
      </c>
      <c r="D336">
        <v>700</v>
      </c>
      <c r="E336">
        <v>100</v>
      </c>
      <c r="F336">
        <v>2420</v>
      </c>
      <c r="G336">
        <v>125</v>
      </c>
      <c r="H336">
        <v>80</v>
      </c>
      <c r="I336" s="7" t="s">
        <v>28</v>
      </c>
      <c r="J336" s="7" t="s">
        <v>268</v>
      </c>
    </row>
    <row r="337" spans="1:10" x14ac:dyDescent="0.3">
      <c r="A337">
        <v>335</v>
      </c>
      <c r="B337">
        <v>350</v>
      </c>
      <c r="C337">
        <v>4</v>
      </c>
      <c r="D337">
        <v>1220</v>
      </c>
      <c r="E337">
        <v>88</v>
      </c>
      <c r="F337">
        <v>2500</v>
      </c>
      <c r="G337">
        <v>151</v>
      </c>
      <c r="H337">
        <v>80</v>
      </c>
      <c r="I337" s="7" t="s">
        <v>34</v>
      </c>
      <c r="J337" s="7" t="s">
        <v>269</v>
      </c>
    </row>
    <row r="338" spans="1:10" x14ac:dyDescent="0.3">
      <c r="A338">
        <v>336</v>
      </c>
      <c r="B338">
        <v>236</v>
      </c>
      <c r="C338">
        <v>4</v>
      </c>
      <c r="D338">
        <v>1400</v>
      </c>
      <c r="E338">
        <v>0</v>
      </c>
      <c r="F338">
        <v>2905</v>
      </c>
      <c r="G338">
        <v>143</v>
      </c>
      <c r="H338">
        <v>80</v>
      </c>
      <c r="I338" s="7" t="s">
        <v>13</v>
      </c>
      <c r="J338" s="7" t="s">
        <v>270</v>
      </c>
    </row>
    <row r="339" spans="1:10" x14ac:dyDescent="0.3">
      <c r="A339">
        <v>337</v>
      </c>
      <c r="B339">
        <v>324</v>
      </c>
      <c r="C339">
        <v>4</v>
      </c>
      <c r="D339">
        <v>1070</v>
      </c>
      <c r="E339">
        <v>72</v>
      </c>
      <c r="F339">
        <v>2290</v>
      </c>
      <c r="G339">
        <v>170</v>
      </c>
      <c r="H339">
        <v>80</v>
      </c>
      <c r="I339" s="7" t="s">
        <v>28</v>
      </c>
      <c r="J339" s="7" t="s">
        <v>271</v>
      </c>
    </row>
    <row r="340" spans="1:10" x14ac:dyDescent="0.3">
      <c r="A340">
        <v>338</v>
      </c>
      <c r="B340">
        <v>272</v>
      </c>
      <c r="C340">
        <v>4</v>
      </c>
      <c r="D340">
        <v>1350</v>
      </c>
      <c r="E340">
        <v>84</v>
      </c>
      <c r="F340">
        <v>2490</v>
      </c>
      <c r="G340">
        <v>157</v>
      </c>
      <c r="H340">
        <v>81</v>
      </c>
      <c r="I340" s="7" t="s">
        <v>13</v>
      </c>
      <c r="J340" s="7" t="s">
        <v>272</v>
      </c>
    </row>
    <row r="341" spans="1:10" x14ac:dyDescent="0.3">
      <c r="A341">
        <v>339</v>
      </c>
      <c r="B341">
        <v>266</v>
      </c>
      <c r="C341">
        <v>4</v>
      </c>
      <c r="D341">
        <v>1510</v>
      </c>
      <c r="E341">
        <v>84</v>
      </c>
      <c r="F341">
        <v>2635</v>
      </c>
      <c r="G341">
        <v>164</v>
      </c>
      <c r="H341">
        <v>81</v>
      </c>
      <c r="I341" s="7" t="s">
        <v>13</v>
      </c>
      <c r="J341" s="7" t="s">
        <v>181</v>
      </c>
    </row>
    <row r="342" spans="1:10" x14ac:dyDescent="0.3">
      <c r="A342">
        <v>340</v>
      </c>
      <c r="B342">
        <v>258</v>
      </c>
      <c r="C342">
        <v>4</v>
      </c>
      <c r="D342">
        <v>1560</v>
      </c>
      <c r="E342">
        <v>92</v>
      </c>
      <c r="F342">
        <v>2620</v>
      </c>
      <c r="G342">
        <v>144</v>
      </c>
      <c r="H342">
        <v>81</v>
      </c>
      <c r="I342" s="7" t="s">
        <v>13</v>
      </c>
      <c r="J342" s="7" t="s">
        <v>273</v>
      </c>
    </row>
    <row r="343" spans="1:10" x14ac:dyDescent="0.3">
      <c r="A343">
        <v>341</v>
      </c>
      <c r="B343">
        <v>235</v>
      </c>
      <c r="C343">
        <v>6</v>
      </c>
      <c r="D343">
        <v>1730</v>
      </c>
      <c r="E343">
        <v>110</v>
      </c>
      <c r="F343">
        <v>2725</v>
      </c>
      <c r="G343">
        <v>126</v>
      </c>
      <c r="H343">
        <v>81</v>
      </c>
      <c r="I343" s="7" t="s">
        <v>13</v>
      </c>
      <c r="J343" s="7" t="s">
        <v>249</v>
      </c>
    </row>
    <row r="344" spans="1:10" x14ac:dyDescent="0.3">
      <c r="A344">
        <v>342</v>
      </c>
      <c r="B344">
        <v>300</v>
      </c>
      <c r="C344">
        <v>4</v>
      </c>
      <c r="D344">
        <v>1350</v>
      </c>
      <c r="E344">
        <v>84</v>
      </c>
      <c r="F344">
        <v>2385</v>
      </c>
      <c r="G344">
        <v>129</v>
      </c>
      <c r="H344">
        <v>81</v>
      </c>
      <c r="I344" s="7" t="s">
        <v>13</v>
      </c>
      <c r="J344" s="7" t="s">
        <v>272</v>
      </c>
    </row>
    <row r="345" spans="1:10" x14ac:dyDescent="0.3">
      <c r="A345">
        <v>343</v>
      </c>
      <c r="B345">
        <v>391</v>
      </c>
      <c r="C345">
        <v>4</v>
      </c>
      <c r="D345">
        <v>790</v>
      </c>
      <c r="E345">
        <v>58</v>
      </c>
      <c r="F345">
        <v>1755</v>
      </c>
      <c r="G345">
        <v>169</v>
      </c>
      <c r="H345">
        <v>81</v>
      </c>
      <c r="I345" s="7" t="s">
        <v>28</v>
      </c>
      <c r="J345" s="7" t="s">
        <v>274</v>
      </c>
    </row>
    <row r="346" spans="1:10" x14ac:dyDescent="0.3">
      <c r="A346">
        <v>344</v>
      </c>
      <c r="B346">
        <v>390</v>
      </c>
      <c r="C346">
        <v>4</v>
      </c>
      <c r="D346">
        <v>860</v>
      </c>
      <c r="E346">
        <v>64</v>
      </c>
      <c r="F346">
        <v>1875</v>
      </c>
      <c r="G346">
        <v>164</v>
      </c>
      <c r="H346">
        <v>81</v>
      </c>
      <c r="I346" s="7" t="s">
        <v>13</v>
      </c>
      <c r="J346" s="7" t="s">
        <v>275</v>
      </c>
    </row>
    <row r="347" spans="1:10" x14ac:dyDescent="0.3">
      <c r="A347">
        <v>345</v>
      </c>
      <c r="B347">
        <v>351</v>
      </c>
      <c r="C347">
        <v>4</v>
      </c>
      <c r="D347">
        <v>810</v>
      </c>
      <c r="E347">
        <v>60</v>
      </c>
      <c r="F347">
        <v>1760</v>
      </c>
      <c r="G347">
        <v>161</v>
      </c>
      <c r="H347">
        <v>81</v>
      </c>
      <c r="I347" s="7" t="s">
        <v>28</v>
      </c>
      <c r="J347" s="7" t="s">
        <v>276</v>
      </c>
    </row>
    <row r="348" spans="1:10" x14ac:dyDescent="0.3">
      <c r="A348">
        <v>346</v>
      </c>
      <c r="B348">
        <v>323</v>
      </c>
      <c r="C348">
        <v>4</v>
      </c>
      <c r="D348">
        <v>970</v>
      </c>
      <c r="E348">
        <v>67</v>
      </c>
      <c r="F348">
        <v>2065</v>
      </c>
      <c r="G348">
        <v>178</v>
      </c>
      <c r="H348">
        <v>81</v>
      </c>
      <c r="I348" s="7" t="s">
        <v>28</v>
      </c>
      <c r="J348" s="7" t="s">
        <v>135</v>
      </c>
    </row>
    <row r="349" spans="1:10" x14ac:dyDescent="0.3">
      <c r="A349">
        <v>347</v>
      </c>
      <c r="B349">
        <v>370</v>
      </c>
      <c r="C349">
        <v>4</v>
      </c>
      <c r="D349">
        <v>850</v>
      </c>
      <c r="E349">
        <v>65</v>
      </c>
      <c r="F349">
        <v>1975</v>
      </c>
      <c r="G349">
        <v>194</v>
      </c>
      <c r="H349">
        <v>81</v>
      </c>
      <c r="I349" s="7" t="s">
        <v>28</v>
      </c>
      <c r="J349" s="7" t="s">
        <v>277</v>
      </c>
    </row>
    <row r="350" spans="1:10" x14ac:dyDescent="0.3">
      <c r="A350">
        <v>348</v>
      </c>
      <c r="B350">
        <v>377</v>
      </c>
      <c r="C350">
        <v>4</v>
      </c>
      <c r="D350">
        <v>890</v>
      </c>
      <c r="E350">
        <v>62</v>
      </c>
      <c r="F350">
        <v>2050</v>
      </c>
      <c r="G350">
        <v>173</v>
      </c>
      <c r="H350">
        <v>81</v>
      </c>
      <c r="I350" s="7" t="s">
        <v>28</v>
      </c>
      <c r="J350" s="7" t="s">
        <v>278</v>
      </c>
    </row>
    <row r="351" spans="1:10" x14ac:dyDescent="0.3">
      <c r="A351">
        <v>349</v>
      </c>
      <c r="B351">
        <v>341</v>
      </c>
      <c r="C351">
        <v>4</v>
      </c>
      <c r="D351">
        <v>910</v>
      </c>
      <c r="E351">
        <v>68</v>
      </c>
      <c r="F351">
        <v>1985</v>
      </c>
      <c r="G351">
        <v>160</v>
      </c>
      <c r="H351">
        <v>81</v>
      </c>
      <c r="I351" s="7" t="s">
        <v>28</v>
      </c>
      <c r="J351" s="7" t="s">
        <v>279</v>
      </c>
    </row>
    <row r="352" spans="1:10" x14ac:dyDescent="0.3">
      <c r="A352">
        <v>350</v>
      </c>
      <c r="B352">
        <v>347</v>
      </c>
      <c r="C352">
        <v>4</v>
      </c>
      <c r="D352">
        <v>1050</v>
      </c>
      <c r="E352">
        <v>63</v>
      </c>
      <c r="F352">
        <v>2215</v>
      </c>
      <c r="G352">
        <v>149</v>
      </c>
      <c r="H352">
        <v>81</v>
      </c>
      <c r="I352" s="7" t="s">
        <v>13</v>
      </c>
      <c r="J352" s="7" t="s">
        <v>280</v>
      </c>
    </row>
    <row r="353" spans="1:10" x14ac:dyDescent="0.3">
      <c r="A353">
        <v>351</v>
      </c>
      <c r="B353">
        <v>344</v>
      </c>
      <c r="C353">
        <v>4</v>
      </c>
      <c r="D353">
        <v>980</v>
      </c>
      <c r="E353">
        <v>65</v>
      </c>
      <c r="F353">
        <v>2045</v>
      </c>
      <c r="G353">
        <v>162</v>
      </c>
      <c r="H353">
        <v>81</v>
      </c>
      <c r="I353" s="7" t="s">
        <v>13</v>
      </c>
      <c r="J353" s="7" t="s">
        <v>281</v>
      </c>
    </row>
    <row r="354" spans="1:10" x14ac:dyDescent="0.3">
      <c r="A354">
        <v>352</v>
      </c>
      <c r="B354">
        <v>299</v>
      </c>
      <c r="C354">
        <v>4</v>
      </c>
      <c r="D354">
        <v>980</v>
      </c>
      <c r="E354">
        <v>65</v>
      </c>
      <c r="F354">
        <v>2380</v>
      </c>
      <c r="G354">
        <v>207</v>
      </c>
      <c r="H354">
        <v>81</v>
      </c>
      <c r="I354" s="7" t="s">
        <v>13</v>
      </c>
      <c r="J354" s="7" t="s">
        <v>282</v>
      </c>
    </row>
    <row r="355" spans="1:10" x14ac:dyDescent="0.3">
      <c r="A355">
        <v>353</v>
      </c>
      <c r="B355">
        <v>330</v>
      </c>
      <c r="C355">
        <v>4</v>
      </c>
      <c r="D355">
        <v>1050</v>
      </c>
      <c r="E355">
        <v>74</v>
      </c>
      <c r="F355">
        <v>2190</v>
      </c>
      <c r="G355">
        <v>142</v>
      </c>
      <c r="H355">
        <v>81</v>
      </c>
      <c r="I355" s="7" t="s">
        <v>34</v>
      </c>
      <c r="J355" s="7" t="s">
        <v>283</v>
      </c>
    </row>
    <row r="356" spans="1:10" x14ac:dyDescent="0.3">
      <c r="A356">
        <v>354</v>
      </c>
      <c r="B356">
        <v>345</v>
      </c>
      <c r="C356">
        <v>4</v>
      </c>
      <c r="D356">
        <v>1000</v>
      </c>
      <c r="E356">
        <v>0</v>
      </c>
      <c r="F356">
        <v>2320</v>
      </c>
      <c r="G356">
        <v>158</v>
      </c>
      <c r="H356">
        <v>81</v>
      </c>
      <c r="I356" s="7" t="s">
        <v>34</v>
      </c>
      <c r="J356" s="7" t="s">
        <v>284</v>
      </c>
    </row>
    <row r="357" spans="1:10" x14ac:dyDescent="0.3">
      <c r="A357">
        <v>355</v>
      </c>
      <c r="B357">
        <v>337</v>
      </c>
      <c r="C357">
        <v>4</v>
      </c>
      <c r="D357">
        <v>1070</v>
      </c>
      <c r="E357">
        <v>75</v>
      </c>
      <c r="F357">
        <v>2210</v>
      </c>
      <c r="G357">
        <v>144</v>
      </c>
      <c r="H357">
        <v>81</v>
      </c>
      <c r="I357" s="7" t="s">
        <v>28</v>
      </c>
      <c r="J357" s="7" t="s">
        <v>285</v>
      </c>
    </row>
    <row r="358" spans="1:10" x14ac:dyDescent="0.3">
      <c r="A358">
        <v>356</v>
      </c>
      <c r="B358">
        <v>324</v>
      </c>
      <c r="C358">
        <v>4</v>
      </c>
      <c r="D358">
        <v>1080</v>
      </c>
      <c r="E358">
        <v>75</v>
      </c>
      <c r="F358">
        <v>2350</v>
      </c>
      <c r="G358">
        <v>168</v>
      </c>
      <c r="H358">
        <v>81</v>
      </c>
      <c r="I358" s="7" t="s">
        <v>28</v>
      </c>
      <c r="J358" s="7" t="s">
        <v>147</v>
      </c>
    </row>
    <row r="359" spans="1:10" x14ac:dyDescent="0.3">
      <c r="A359">
        <v>357</v>
      </c>
      <c r="B359">
        <v>329</v>
      </c>
      <c r="C359">
        <v>4</v>
      </c>
      <c r="D359">
        <v>1190</v>
      </c>
      <c r="E359">
        <v>100</v>
      </c>
      <c r="F359">
        <v>2615</v>
      </c>
      <c r="G359">
        <v>148</v>
      </c>
      <c r="H359">
        <v>81</v>
      </c>
      <c r="I359" s="7" t="s">
        <v>28</v>
      </c>
      <c r="J359" s="7" t="s">
        <v>286</v>
      </c>
    </row>
    <row r="360" spans="1:10" x14ac:dyDescent="0.3">
      <c r="A360">
        <v>358</v>
      </c>
      <c r="B360">
        <v>316</v>
      </c>
      <c r="C360">
        <v>4</v>
      </c>
      <c r="D360">
        <v>1200</v>
      </c>
      <c r="E360">
        <v>74</v>
      </c>
      <c r="F360">
        <v>2635</v>
      </c>
      <c r="G360">
        <v>183</v>
      </c>
      <c r="H360">
        <v>81</v>
      </c>
      <c r="I360" s="7" t="s">
        <v>28</v>
      </c>
      <c r="J360" s="7" t="s">
        <v>257</v>
      </c>
    </row>
    <row r="361" spans="1:10" x14ac:dyDescent="0.3">
      <c r="A361">
        <v>359</v>
      </c>
      <c r="B361">
        <v>281</v>
      </c>
      <c r="C361">
        <v>4</v>
      </c>
      <c r="D361">
        <v>1410</v>
      </c>
      <c r="E361">
        <v>80</v>
      </c>
      <c r="F361">
        <v>3230</v>
      </c>
      <c r="G361">
        <v>204</v>
      </c>
      <c r="H361">
        <v>81</v>
      </c>
      <c r="I361" s="7" t="s">
        <v>34</v>
      </c>
      <c r="J361" s="7" t="s">
        <v>287</v>
      </c>
    </row>
    <row r="362" spans="1:10" x14ac:dyDescent="0.3">
      <c r="A362">
        <v>360</v>
      </c>
      <c r="B362">
        <v>307</v>
      </c>
      <c r="C362">
        <v>6</v>
      </c>
      <c r="D362">
        <v>1450</v>
      </c>
      <c r="E362">
        <v>76</v>
      </c>
      <c r="F362">
        <v>3160</v>
      </c>
      <c r="G362">
        <v>196</v>
      </c>
      <c r="H362">
        <v>81</v>
      </c>
      <c r="I362" s="7" t="s">
        <v>34</v>
      </c>
      <c r="J362" s="7" t="s">
        <v>288</v>
      </c>
    </row>
    <row r="363" spans="1:10" x14ac:dyDescent="0.3">
      <c r="A363">
        <v>361</v>
      </c>
      <c r="B363">
        <v>254</v>
      </c>
      <c r="C363">
        <v>6</v>
      </c>
      <c r="D363">
        <v>1680</v>
      </c>
      <c r="E363">
        <v>116</v>
      </c>
      <c r="F363">
        <v>2900</v>
      </c>
      <c r="G363">
        <v>126</v>
      </c>
      <c r="H363">
        <v>81</v>
      </c>
      <c r="I363" s="7" t="s">
        <v>28</v>
      </c>
      <c r="J363" s="7" t="s">
        <v>289</v>
      </c>
    </row>
    <row r="364" spans="1:10" x14ac:dyDescent="0.3">
      <c r="A364">
        <v>362</v>
      </c>
      <c r="B364">
        <v>242</v>
      </c>
      <c r="C364">
        <v>6</v>
      </c>
      <c r="D364">
        <v>1460</v>
      </c>
      <c r="E364">
        <v>120</v>
      </c>
      <c r="F364">
        <v>2930</v>
      </c>
      <c r="G364">
        <v>138</v>
      </c>
      <c r="H364">
        <v>81</v>
      </c>
      <c r="I364" s="7" t="s">
        <v>28</v>
      </c>
      <c r="J364" s="7" t="s">
        <v>290</v>
      </c>
    </row>
    <row r="365" spans="1:10" x14ac:dyDescent="0.3">
      <c r="A365">
        <v>363</v>
      </c>
      <c r="B365">
        <v>224</v>
      </c>
      <c r="C365">
        <v>6</v>
      </c>
      <c r="D365">
        <v>2310</v>
      </c>
      <c r="E365">
        <v>110</v>
      </c>
      <c r="F365">
        <v>3415</v>
      </c>
      <c r="G365">
        <v>158</v>
      </c>
      <c r="H365">
        <v>81</v>
      </c>
      <c r="I365" s="7" t="s">
        <v>13</v>
      </c>
      <c r="J365" s="7" t="s">
        <v>141</v>
      </c>
    </row>
    <row r="366" spans="1:10" x14ac:dyDescent="0.3">
      <c r="A366">
        <v>364</v>
      </c>
      <c r="B366">
        <v>266</v>
      </c>
      <c r="C366">
        <v>8</v>
      </c>
      <c r="D366">
        <v>3500</v>
      </c>
      <c r="E366">
        <v>105</v>
      </c>
      <c r="F366">
        <v>3725</v>
      </c>
      <c r="G366">
        <v>190</v>
      </c>
      <c r="H366">
        <v>81</v>
      </c>
      <c r="I366" s="7" t="s">
        <v>13</v>
      </c>
      <c r="J366" s="7" t="s">
        <v>291</v>
      </c>
    </row>
    <row r="367" spans="1:10" x14ac:dyDescent="0.3">
      <c r="A367">
        <v>365</v>
      </c>
      <c r="B367">
        <v>202</v>
      </c>
      <c r="C367">
        <v>6</v>
      </c>
      <c r="D367">
        <v>2000</v>
      </c>
      <c r="E367">
        <v>88</v>
      </c>
      <c r="F367">
        <v>3060</v>
      </c>
      <c r="G367">
        <v>171</v>
      </c>
      <c r="H367">
        <v>81</v>
      </c>
      <c r="I367" s="7" t="s">
        <v>13</v>
      </c>
      <c r="J367" s="7" t="s">
        <v>292</v>
      </c>
    </row>
    <row r="368" spans="1:10" x14ac:dyDescent="0.3">
      <c r="A368">
        <v>366</v>
      </c>
      <c r="B368">
        <v>176</v>
      </c>
      <c r="C368">
        <v>6</v>
      </c>
      <c r="D368">
        <v>2250</v>
      </c>
      <c r="E368">
        <v>85</v>
      </c>
      <c r="F368">
        <v>3465</v>
      </c>
      <c r="G368">
        <v>166</v>
      </c>
      <c r="H368">
        <v>81</v>
      </c>
      <c r="I368" s="7" t="s">
        <v>13</v>
      </c>
      <c r="J368" s="7" t="s">
        <v>293</v>
      </c>
    </row>
    <row r="369" spans="1:10" x14ac:dyDescent="0.3">
      <c r="A369">
        <v>367</v>
      </c>
      <c r="B369">
        <v>280</v>
      </c>
      <c r="C369">
        <v>4</v>
      </c>
      <c r="D369">
        <v>1120</v>
      </c>
      <c r="E369">
        <v>88</v>
      </c>
      <c r="F369">
        <v>2605</v>
      </c>
      <c r="G369">
        <v>196</v>
      </c>
      <c r="H369">
        <v>82</v>
      </c>
      <c r="I369" s="7" t="s">
        <v>13</v>
      </c>
      <c r="J369" s="7" t="s">
        <v>294</v>
      </c>
    </row>
    <row r="370" spans="1:10" x14ac:dyDescent="0.3">
      <c r="A370">
        <v>368</v>
      </c>
      <c r="B370">
        <v>270</v>
      </c>
      <c r="C370">
        <v>4</v>
      </c>
      <c r="D370">
        <v>1120</v>
      </c>
      <c r="E370">
        <v>88</v>
      </c>
      <c r="F370">
        <v>2640</v>
      </c>
      <c r="G370">
        <v>186</v>
      </c>
      <c r="H370">
        <v>82</v>
      </c>
      <c r="I370" s="7" t="s">
        <v>13</v>
      </c>
      <c r="J370" s="7" t="s">
        <v>295</v>
      </c>
    </row>
    <row r="371" spans="1:10" x14ac:dyDescent="0.3">
      <c r="A371">
        <v>369</v>
      </c>
      <c r="B371">
        <v>340</v>
      </c>
      <c r="C371">
        <v>4</v>
      </c>
      <c r="D371">
        <v>1120</v>
      </c>
      <c r="E371">
        <v>88</v>
      </c>
      <c r="F371">
        <v>2395</v>
      </c>
      <c r="G371">
        <v>180</v>
      </c>
      <c r="H371">
        <v>82</v>
      </c>
      <c r="I371" s="7" t="s">
        <v>13</v>
      </c>
      <c r="J371" s="7" t="s">
        <v>296</v>
      </c>
    </row>
    <row r="372" spans="1:10" x14ac:dyDescent="0.3">
      <c r="A372">
        <v>370</v>
      </c>
      <c r="B372">
        <v>310</v>
      </c>
      <c r="C372">
        <v>4</v>
      </c>
      <c r="D372">
        <v>1120</v>
      </c>
      <c r="E372">
        <v>85</v>
      </c>
      <c r="F372">
        <v>2575</v>
      </c>
      <c r="G372">
        <v>162</v>
      </c>
      <c r="H372">
        <v>82</v>
      </c>
      <c r="I372" s="7" t="s">
        <v>13</v>
      </c>
      <c r="J372" s="7" t="s">
        <v>297</v>
      </c>
    </row>
    <row r="373" spans="1:10" x14ac:dyDescent="0.3">
      <c r="A373">
        <v>371</v>
      </c>
      <c r="B373">
        <v>290</v>
      </c>
      <c r="C373">
        <v>4</v>
      </c>
      <c r="D373">
        <v>1350</v>
      </c>
      <c r="E373">
        <v>84</v>
      </c>
      <c r="F373">
        <v>2525</v>
      </c>
      <c r="G373">
        <v>160</v>
      </c>
      <c r="H373">
        <v>82</v>
      </c>
      <c r="I373" s="7" t="s">
        <v>13</v>
      </c>
      <c r="J373" s="7" t="s">
        <v>298</v>
      </c>
    </row>
    <row r="374" spans="1:10" x14ac:dyDescent="0.3">
      <c r="A374">
        <v>372</v>
      </c>
      <c r="B374">
        <v>270</v>
      </c>
      <c r="C374">
        <v>4</v>
      </c>
      <c r="D374">
        <v>1510</v>
      </c>
      <c r="E374">
        <v>90</v>
      </c>
      <c r="F374">
        <v>2735</v>
      </c>
      <c r="G374">
        <v>180</v>
      </c>
      <c r="H374">
        <v>82</v>
      </c>
      <c r="I374" s="7" t="s">
        <v>13</v>
      </c>
      <c r="J374" s="7" t="s">
        <v>251</v>
      </c>
    </row>
    <row r="375" spans="1:10" x14ac:dyDescent="0.3">
      <c r="A375">
        <v>373</v>
      </c>
      <c r="B375">
        <v>240</v>
      </c>
      <c r="C375">
        <v>4</v>
      </c>
      <c r="D375">
        <v>1400</v>
      </c>
      <c r="E375">
        <v>92</v>
      </c>
      <c r="F375">
        <v>2865</v>
      </c>
      <c r="G375">
        <v>164</v>
      </c>
      <c r="H375">
        <v>82</v>
      </c>
      <c r="I375" s="7" t="s">
        <v>13</v>
      </c>
      <c r="J375" s="7" t="s">
        <v>299</v>
      </c>
    </row>
    <row r="376" spans="1:10" x14ac:dyDescent="0.3">
      <c r="A376">
        <v>374</v>
      </c>
      <c r="B376">
        <v>230</v>
      </c>
      <c r="C376">
        <v>4</v>
      </c>
      <c r="D376">
        <v>1510</v>
      </c>
      <c r="E376">
        <v>0</v>
      </c>
      <c r="F376">
        <v>3035</v>
      </c>
      <c r="G376">
        <v>205</v>
      </c>
      <c r="H376">
        <v>82</v>
      </c>
      <c r="I376" s="7" t="s">
        <v>13</v>
      </c>
      <c r="J376" s="7" t="s">
        <v>300</v>
      </c>
    </row>
    <row r="377" spans="1:10" x14ac:dyDescent="0.3">
      <c r="A377">
        <v>375</v>
      </c>
      <c r="B377">
        <v>360</v>
      </c>
      <c r="C377">
        <v>4</v>
      </c>
      <c r="D377">
        <v>1050</v>
      </c>
      <c r="E377">
        <v>74</v>
      </c>
      <c r="F377">
        <v>1980</v>
      </c>
      <c r="G377">
        <v>153</v>
      </c>
      <c r="H377">
        <v>82</v>
      </c>
      <c r="I377" s="7" t="s">
        <v>34</v>
      </c>
      <c r="J377" s="7" t="s">
        <v>301</v>
      </c>
    </row>
    <row r="378" spans="1:10" x14ac:dyDescent="0.3">
      <c r="A378">
        <v>376</v>
      </c>
      <c r="B378">
        <v>370</v>
      </c>
      <c r="C378">
        <v>4</v>
      </c>
      <c r="D378">
        <v>910</v>
      </c>
      <c r="E378">
        <v>68</v>
      </c>
      <c r="F378">
        <v>2025</v>
      </c>
      <c r="G378">
        <v>182</v>
      </c>
      <c r="H378">
        <v>82</v>
      </c>
      <c r="I378" s="7" t="s">
        <v>28</v>
      </c>
      <c r="J378" s="7" t="s">
        <v>302</v>
      </c>
    </row>
    <row r="379" spans="1:10" x14ac:dyDescent="0.3">
      <c r="A379">
        <v>377</v>
      </c>
      <c r="B379">
        <v>310</v>
      </c>
      <c r="C379">
        <v>4</v>
      </c>
      <c r="D379">
        <v>910</v>
      </c>
      <c r="E379">
        <v>68</v>
      </c>
      <c r="F379">
        <v>1970</v>
      </c>
      <c r="G379">
        <v>176</v>
      </c>
      <c r="H379">
        <v>82</v>
      </c>
      <c r="I379" s="7" t="s">
        <v>28</v>
      </c>
      <c r="J379" s="7" t="s">
        <v>303</v>
      </c>
    </row>
    <row r="380" spans="1:10" x14ac:dyDescent="0.3">
      <c r="A380">
        <v>378</v>
      </c>
      <c r="B380">
        <v>380</v>
      </c>
      <c r="C380">
        <v>4</v>
      </c>
      <c r="D380">
        <v>1050</v>
      </c>
      <c r="E380">
        <v>63</v>
      </c>
      <c r="F380">
        <v>2125</v>
      </c>
      <c r="G380">
        <v>147</v>
      </c>
      <c r="H380">
        <v>82</v>
      </c>
      <c r="I380" s="7" t="s">
        <v>13</v>
      </c>
      <c r="J380" s="7" t="s">
        <v>304</v>
      </c>
    </row>
    <row r="381" spans="1:10" x14ac:dyDescent="0.3">
      <c r="A381">
        <v>379</v>
      </c>
      <c r="B381">
        <v>360</v>
      </c>
      <c r="C381">
        <v>4</v>
      </c>
      <c r="D381">
        <v>980</v>
      </c>
      <c r="E381">
        <v>70</v>
      </c>
      <c r="F381">
        <v>2125</v>
      </c>
      <c r="G381">
        <v>173</v>
      </c>
      <c r="H381">
        <v>82</v>
      </c>
      <c r="I381" s="7" t="s">
        <v>13</v>
      </c>
      <c r="J381" s="7" t="s">
        <v>305</v>
      </c>
    </row>
    <row r="382" spans="1:10" x14ac:dyDescent="0.3">
      <c r="A382">
        <v>380</v>
      </c>
      <c r="B382">
        <v>360</v>
      </c>
      <c r="C382">
        <v>4</v>
      </c>
      <c r="D382">
        <v>1200</v>
      </c>
      <c r="E382">
        <v>88</v>
      </c>
      <c r="F382">
        <v>2160</v>
      </c>
      <c r="G382">
        <v>145</v>
      </c>
      <c r="H382">
        <v>82</v>
      </c>
      <c r="I382" s="7" t="s">
        <v>28</v>
      </c>
      <c r="J382" s="7" t="s">
        <v>306</v>
      </c>
    </row>
    <row r="383" spans="1:10" x14ac:dyDescent="0.3">
      <c r="A383">
        <v>381</v>
      </c>
      <c r="B383">
        <v>360</v>
      </c>
      <c r="C383">
        <v>4</v>
      </c>
      <c r="D383">
        <v>1070</v>
      </c>
      <c r="E383">
        <v>75</v>
      </c>
      <c r="F383">
        <v>2205</v>
      </c>
      <c r="G383">
        <v>145</v>
      </c>
      <c r="H383">
        <v>82</v>
      </c>
      <c r="I383" s="7" t="s">
        <v>28</v>
      </c>
      <c r="J383" s="7" t="s">
        <v>271</v>
      </c>
    </row>
    <row r="384" spans="1:10" x14ac:dyDescent="0.3">
      <c r="A384">
        <v>382</v>
      </c>
      <c r="B384">
        <v>340</v>
      </c>
      <c r="C384">
        <v>4</v>
      </c>
      <c r="D384">
        <v>1080</v>
      </c>
      <c r="E384">
        <v>70</v>
      </c>
      <c r="F384">
        <v>2245</v>
      </c>
      <c r="G384">
        <v>169</v>
      </c>
      <c r="H384">
        <v>82</v>
      </c>
      <c r="I384" s="7" t="s">
        <v>28</v>
      </c>
      <c r="J384" s="7" t="s">
        <v>147</v>
      </c>
    </row>
    <row r="385" spans="1:10" x14ac:dyDescent="0.3">
      <c r="A385">
        <v>383</v>
      </c>
      <c r="B385">
        <v>380</v>
      </c>
      <c r="C385">
        <v>4</v>
      </c>
      <c r="D385">
        <v>910</v>
      </c>
      <c r="E385">
        <v>67</v>
      </c>
      <c r="F385">
        <v>1965</v>
      </c>
      <c r="G385">
        <v>150</v>
      </c>
      <c r="H385">
        <v>82</v>
      </c>
      <c r="I385" s="7" t="s">
        <v>28</v>
      </c>
      <c r="J385" s="7" t="s">
        <v>134</v>
      </c>
    </row>
    <row r="386" spans="1:10" x14ac:dyDescent="0.3">
      <c r="A386">
        <v>384</v>
      </c>
      <c r="B386">
        <v>320</v>
      </c>
      <c r="C386">
        <v>4</v>
      </c>
      <c r="D386">
        <v>910</v>
      </c>
      <c r="E386">
        <v>67</v>
      </c>
      <c r="F386">
        <v>1965</v>
      </c>
      <c r="G386">
        <v>157</v>
      </c>
      <c r="H386">
        <v>82</v>
      </c>
      <c r="I386" s="7" t="s">
        <v>28</v>
      </c>
      <c r="J386" s="7" t="s">
        <v>307</v>
      </c>
    </row>
    <row r="387" spans="1:10" x14ac:dyDescent="0.3">
      <c r="A387">
        <v>385</v>
      </c>
      <c r="B387">
        <v>380</v>
      </c>
      <c r="C387">
        <v>4</v>
      </c>
      <c r="D387">
        <v>910</v>
      </c>
      <c r="E387">
        <v>67</v>
      </c>
      <c r="F387">
        <v>1995</v>
      </c>
      <c r="G387">
        <v>162</v>
      </c>
      <c r="H387">
        <v>82</v>
      </c>
      <c r="I387" s="7" t="s">
        <v>28</v>
      </c>
      <c r="J387" s="7" t="s">
        <v>308</v>
      </c>
    </row>
    <row r="388" spans="1:10" x14ac:dyDescent="0.3">
      <c r="A388">
        <v>386</v>
      </c>
      <c r="B388">
        <v>250</v>
      </c>
      <c r="C388">
        <v>6</v>
      </c>
      <c r="D388">
        <v>1810</v>
      </c>
      <c r="E388">
        <v>110</v>
      </c>
      <c r="F388">
        <v>2945</v>
      </c>
      <c r="G388">
        <v>164</v>
      </c>
      <c r="H388">
        <v>82</v>
      </c>
      <c r="I388" s="7" t="s">
        <v>13</v>
      </c>
      <c r="J388" s="7" t="s">
        <v>309</v>
      </c>
    </row>
    <row r="389" spans="1:10" x14ac:dyDescent="0.3">
      <c r="A389">
        <v>387</v>
      </c>
      <c r="B389">
        <v>380</v>
      </c>
      <c r="C389">
        <v>6</v>
      </c>
      <c r="D389">
        <v>2620</v>
      </c>
      <c r="E389">
        <v>85</v>
      </c>
      <c r="F389">
        <v>3015</v>
      </c>
      <c r="G389">
        <v>170</v>
      </c>
      <c r="H389">
        <v>82</v>
      </c>
      <c r="I389" s="7" t="s">
        <v>13</v>
      </c>
      <c r="J389" s="7" t="s">
        <v>310</v>
      </c>
    </row>
    <row r="390" spans="1:10" x14ac:dyDescent="0.3">
      <c r="A390">
        <v>388</v>
      </c>
      <c r="B390">
        <v>260</v>
      </c>
      <c r="C390">
        <v>4</v>
      </c>
      <c r="D390">
        <v>1560</v>
      </c>
      <c r="E390">
        <v>92</v>
      </c>
      <c r="F390">
        <v>2585</v>
      </c>
      <c r="G390">
        <v>145</v>
      </c>
      <c r="H390">
        <v>82</v>
      </c>
      <c r="I390" s="7" t="s">
        <v>13</v>
      </c>
      <c r="J390" s="7" t="s">
        <v>311</v>
      </c>
    </row>
    <row r="391" spans="1:10" x14ac:dyDescent="0.3">
      <c r="A391">
        <v>389</v>
      </c>
      <c r="B391">
        <v>220</v>
      </c>
      <c r="C391">
        <v>6</v>
      </c>
      <c r="D391">
        <v>2320</v>
      </c>
      <c r="E391">
        <v>112</v>
      </c>
      <c r="F391">
        <v>2835</v>
      </c>
      <c r="G391">
        <v>147</v>
      </c>
      <c r="H391">
        <v>82</v>
      </c>
      <c r="I391" s="7" t="s">
        <v>13</v>
      </c>
      <c r="J391" s="7" t="s">
        <v>312</v>
      </c>
    </row>
    <row r="392" spans="1:10" x14ac:dyDescent="0.3">
      <c r="A392">
        <v>390</v>
      </c>
      <c r="B392">
        <v>320</v>
      </c>
      <c r="C392">
        <v>4</v>
      </c>
      <c r="D392">
        <v>1440</v>
      </c>
      <c r="E392">
        <v>96</v>
      </c>
      <c r="F392">
        <v>2665</v>
      </c>
      <c r="G392">
        <v>139</v>
      </c>
      <c r="H392">
        <v>82</v>
      </c>
      <c r="I392" s="7" t="s">
        <v>28</v>
      </c>
      <c r="J392" s="7" t="s">
        <v>313</v>
      </c>
    </row>
    <row r="393" spans="1:10" x14ac:dyDescent="0.3">
      <c r="A393">
        <v>391</v>
      </c>
      <c r="B393">
        <v>360</v>
      </c>
      <c r="C393">
        <v>4</v>
      </c>
      <c r="D393">
        <v>1350</v>
      </c>
      <c r="E393">
        <v>84</v>
      </c>
      <c r="F393">
        <v>2370</v>
      </c>
      <c r="G393">
        <v>130</v>
      </c>
      <c r="H393">
        <v>82</v>
      </c>
      <c r="I393" s="7" t="s">
        <v>13</v>
      </c>
      <c r="J393" s="7" t="s">
        <v>314</v>
      </c>
    </row>
    <row r="394" spans="1:10" x14ac:dyDescent="0.3">
      <c r="A394">
        <v>392</v>
      </c>
      <c r="B394">
        <v>270</v>
      </c>
      <c r="C394">
        <v>4</v>
      </c>
      <c r="D394">
        <v>1510</v>
      </c>
      <c r="E394">
        <v>90</v>
      </c>
      <c r="F394">
        <v>2950</v>
      </c>
      <c r="G394">
        <v>173</v>
      </c>
      <c r="H394">
        <v>82</v>
      </c>
      <c r="I394" s="7" t="s">
        <v>13</v>
      </c>
      <c r="J394" s="7" t="s">
        <v>315</v>
      </c>
    </row>
    <row r="395" spans="1:10" x14ac:dyDescent="0.3">
      <c r="A395">
        <v>393</v>
      </c>
      <c r="B395">
        <v>270</v>
      </c>
      <c r="C395">
        <v>4</v>
      </c>
      <c r="D395">
        <v>1400</v>
      </c>
      <c r="E395">
        <v>86</v>
      </c>
      <c r="F395">
        <v>2790</v>
      </c>
      <c r="G395">
        <v>156</v>
      </c>
      <c r="H395">
        <v>82</v>
      </c>
      <c r="I395" s="7" t="s">
        <v>13</v>
      </c>
      <c r="J395" s="7" t="s">
        <v>316</v>
      </c>
    </row>
    <row r="396" spans="1:10" x14ac:dyDescent="0.3">
      <c r="A396">
        <v>394</v>
      </c>
      <c r="B396">
        <v>440</v>
      </c>
      <c r="C396">
        <v>4</v>
      </c>
      <c r="D396">
        <v>970</v>
      </c>
      <c r="E396">
        <v>52</v>
      </c>
      <c r="F396">
        <v>2130</v>
      </c>
      <c r="G396">
        <v>246</v>
      </c>
      <c r="H396">
        <v>82</v>
      </c>
      <c r="I396" s="7" t="s">
        <v>34</v>
      </c>
      <c r="J396" s="7" t="s">
        <v>317</v>
      </c>
    </row>
    <row r="397" spans="1:10" x14ac:dyDescent="0.3">
      <c r="A397">
        <v>395</v>
      </c>
      <c r="B397">
        <v>320</v>
      </c>
      <c r="C397">
        <v>4</v>
      </c>
      <c r="D397">
        <v>1350</v>
      </c>
      <c r="E397">
        <v>84</v>
      </c>
      <c r="F397">
        <v>2295</v>
      </c>
      <c r="G397">
        <v>116</v>
      </c>
      <c r="H397">
        <v>82</v>
      </c>
      <c r="I397" s="7" t="s">
        <v>13</v>
      </c>
      <c r="J397" s="7" t="s">
        <v>318</v>
      </c>
    </row>
    <row r="398" spans="1:10" x14ac:dyDescent="0.3">
      <c r="A398">
        <v>396</v>
      </c>
      <c r="B398">
        <v>280</v>
      </c>
      <c r="C398">
        <v>4</v>
      </c>
      <c r="D398">
        <v>1200</v>
      </c>
      <c r="E398">
        <v>79</v>
      </c>
      <c r="F398">
        <v>2625</v>
      </c>
      <c r="G398">
        <v>186</v>
      </c>
      <c r="H398">
        <v>82</v>
      </c>
      <c r="I398" s="7" t="s">
        <v>13</v>
      </c>
      <c r="J398" s="7" t="s">
        <v>319</v>
      </c>
    </row>
    <row r="399" spans="1:10" x14ac:dyDescent="0.3">
      <c r="A399">
        <v>397</v>
      </c>
      <c r="B399">
        <v>310</v>
      </c>
      <c r="C399">
        <v>4</v>
      </c>
      <c r="D399">
        <v>1190</v>
      </c>
      <c r="E399">
        <v>82</v>
      </c>
      <c r="F399">
        <v>2720</v>
      </c>
      <c r="G399">
        <v>194</v>
      </c>
      <c r="H399">
        <v>82</v>
      </c>
      <c r="I399" s="7" t="s">
        <v>13</v>
      </c>
      <c r="J399" s="7" t="s">
        <v>320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879-022A-46EE-BD46-64F2B6F2CCBF}">
  <dimension ref="A1:N399"/>
  <sheetViews>
    <sheetView tabSelected="1" zoomScale="120" zoomScaleNormal="120" workbookViewId="0">
      <selection activeCell="K21" sqref="K21"/>
    </sheetView>
  </sheetViews>
  <sheetFormatPr baseColWidth="10" defaultRowHeight="14.4" x14ac:dyDescent="0.3"/>
  <cols>
    <col min="1" max="1" width="11.5546875" style="10"/>
    <col min="2" max="2" width="19.33203125" style="10" bestFit="1" customWidth="1"/>
    <col min="5" max="5" width="30.77734375" bestFit="1" customWidth="1"/>
    <col min="6" max="6" width="20.21875" bestFit="1" customWidth="1"/>
    <col min="7" max="7" width="14.5546875" bestFit="1" customWidth="1"/>
  </cols>
  <sheetData>
    <row r="1" spans="1:6" x14ac:dyDescent="0.3">
      <c r="A1" s="1" t="s">
        <v>0</v>
      </c>
      <c r="B1" s="1" t="s">
        <v>321</v>
      </c>
      <c r="C1" s="1"/>
      <c r="D1" s="1"/>
    </row>
    <row r="2" spans="1:6" x14ac:dyDescent="0.3">
      <c r="A2" s="10">
        <v>3504</v>
      </c>
      <c r="B2" s="10">
        <v>130</v>
      </c>
    </row>
    <row r="3" spans="1:6" ht="15" thickBot="1" x14ac:dyDescent="0.35">
      <c r="A3" s="10">
        <v>3693</v>
      </c>
      <c r="B3" s="10">
        <v>165</v>
      </c>
    </row>
    <row r="4" spans="1:6" x14ac:dyDescent="0.3">
      <c r="A4" s="10">
        <v>3436</v>
      </c>
      <c r="B4" s="10">
        <v>150</v>
      </c>
      <c r="E4" s="2" t="s">
        <v>322</v>
      </c>
      <c r="F4" s="8">
        <f>_xlfn.COVARIANCE.S(A2:A399,B2:B399)</f>
        <v>28576.966836702366</v>
      </c>
    </row>
    <row r="5" spans="1:6" x14ac:dyDescent="0.3">
      <c r="A5" s="10">
        <v>3433</v>
      </c>
      <c r="B5" s="10">
        <v>150</v>
      </c>
      <c r="E5" s="3" t="s">
        <v>323</v>
      </c>
      <c r="F5" s="9">
        <f>_xlfn.VAR.S(A2:A399)</f>
        <v>717140.9905256757</v>
      </c>
    </row>
    <row r="6" spans="1:6" x14ac:dyDescent="0.3">
      <c r="A6" s="10">
        <v>3449</v>
      </c>
      <c r="B6" s="10">
        <v>140</v>
      </c>
      <c r="E6" s="3" t="s">
        <v>1</v>
      </c>
      <c r="F6" s="9">
        <f>AVERAGE(A2:A399)</f>
        <v>2970.424623115578</v>
      </c>
    </row>
    <row r="7" spans="1:6" x14ac:dyDescent="0.3">
      <c r="A7" s="10">
        <v>4341</v>
      </c>
      <c r="B7" s="10">
        <v>198</v>
      </c>
      <c r="E7" s="3" t="s">
        <v>2</v>
      </c>
      <c r="F7" s="9">
        <f>AVERAGE(B2:B399)</f>
        <v>102.89447236180905</v>
      </c>
    </row>
    <row r="8" spans="1:6" x14ac:dyDescent="0.3">
      <c r="A8" s="10">
        <v>4354</v>
      </c>
      <c r="B8" s="10">
        <v>220</v>
      </c>
      <c r="E8" s="3" t="s">
        <v>352</v>
      </c>
      <c r="F8" s="17">
        <f>F7-F9*F6</f>
        <v>-15.472385853163999</v>
      </c>
    </row>
    <row r="9" spans="1:6" ht="15" thickBot="1" x14ac:dyDescent="0.35">
      <c r="A9" s="10">
        <v>4312</v>
      </c>
      <c r="B9" s="10">
        <v>215</v>
      </c>
      <c r="E9" s="4" t="s">
        <v>353</v>
      </c>
      <c r="F9" s="18">
        <f>F4/F5</f>
        <v>3.9848463850539341E-2</v>
      </c>
    </row>
    <row r="10" spans="1:6" x14ac:dyDescent="0.3">
      <c r="A10" s="10">
        <v>4425</v>
      </c>
      <c r="B10" s="10">
        <v>225</v>
      </c>
    </row>
    <row r="11" spans="1:6" x14ac:dyDescent="0.3">
      <c r="A11" s="10">
        <v>3850</v>
      </c>
      <c r="B11" s="10">
        <v>190</v>
      </c>
    </row>
    <row r="12" spans="1:6" x14ac:dyDescent="0.3">
      <c r="A12" s="10">
        <v>3563</v>
      </c>
      <c r="B12" s="10">
        <v>170</v>
      </c>
    </row>
    <row r="13" spans="1:6" x14ac:dyDescent="0.3">
      <c r="A13" s="10">
        <v>3609</v>
      </c>
      <c r="B13" s="10">
        <v>160</v>
      </c>
    </row>
    <row r="14" spans="1:6" x14ac:dyDescent="0.3">
      <c r="A14" s="10">
        <v>3761</v>
      </c>
      <c r="B14" s="10">
        <v>150</v>
      </c>
      <c r="E14" s="25" t="s">
        <v>351</v>
      </c>
      <c r="F14" s="25"/>
    </row>
    <row r="15" spans="1:6" x14ac:dyDescent="0.3">
      <c r="A15" s="10">
        <v>3086</v>
      </c>
      <c r="B15" s="10">
        <v>225</v>
      </c>
      <c r="E15" s="26" t="s">
        <v>0</v>
      </c>
      <c r="F15" s="26" t="s">
        <v>321</v>
      </c>
    </row>
    <row r="16" spans="1:6" x14ac:dyDescent="0.3">
      <c r="A16" s="10">
        <v>2372</v>
      </c>
      <c r="B16" s="10">
        <v>95</v>
      </c>
      <c r="E16" s="27">
        <v>2000</v>
      </c>
      <c r="F16" s="27">
        <f>$F$8+$F$9*E16</f>
        <v>64.224541847914679</v>
      </c>
    </row>
    <row r="17" spans="1:14" x14ac:dyDescent="0.3">
      <c r="A17" s="10">
        <v>2833</v>
      </c>
      <c r="B17" s="10">
        <v>95</v>
      </c>
      <c r="E17" s="27">
        <v>4000</v>
      </c>
      <c r="F17" s="27">
        <f>$F$8+$F$9*E17</f>
        <v>143.92146954899334</v>
      </c>
    </row>
    <row r="18" spans="1:14" x14ac:dyDescent="0.3">
      <c r="A18" s="10">
        <v>2774</v>
      </c>
      <c r="B18" s="10">
        <v>97</v>
      </c>
    </row>
    <row r="19" spans="1:14" x14ac:dyDescent="0.3">
      <c r="A19" s="10">
        <v>2587</v>
      </c>
      <c r="B19" s="10">
        <v>85</v>
      </c>
    </row>
    <row r="20" spans="1:14" x14ac:dyDescent="0.3">
      <c r="A20" s="10">
        <v>2130</v>
      </c>
      <c r="B20" s="10">
        <v>88</v>
      </c>
    </row>
    <row r="21" spans="1:14" x14ac:dyDescent="0.3">
      <c r="A21" s="10">
        <v>1835</v>
      </c>
      <c r="B21" s="10">
        <v>46</v>
      </c>
    </row>
    <row r="22" spans="1:14" x14ac:dyDescent="0.3">
      <c r="A22" s="10">
        <v>2672</v>
      </c>
      <c r="B22" s="10">
        <v>87</v>
      </c>
    </row>
    <row r="23" spans="1:14" x14ac:dyDescent="0.3">
      <c r="A23" s="10">
        <v>2430</v>
      </c>
      <c r="B23" s="10">
        <v>90</v>
      </c>
    </row>
    <row r="24" spans="1:14" x14ac:dyDescent="0.3">
      <c r="A24" s="10">
        <v>2375</v>
      </c>
      <c r="B24" s="10">
        <v>95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3">
      <c r="A25" s="10">
        <v>2234</v>
      </c>
      <c r="B25" s="10">
        <v>113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3">
      <c r="A26" s="10">
        <v>2648</v>
      </c>
      <c r="B26" s="10">
        <v>90</v>
      </c>
      <c r="D26" s="11"/>
      <c r="E26" s="12"/>
      <c r="F26" s="12"/>
      <c r="G26" s="11"/>
      <c r="H26" s="11"/>
      <c r="I26" s="11"/>
      <c r="J26" s="11"/>
      <c r="K26" s="11"/>
      <c r="L26" s="11"/>
      <c r="M26" s="11"/>
      <c r="N26" s="11"/>
    </row>
    <row r="27" spans="1:14" x14ac:dyDescent="0.3">
      <c r="A27" s="10">
        <v>4615</v>
      </c>
      <c r="B27" s="10">
        <v>215</v>
      </c>
      <c r="D27" s="11"/>
      <c r="E27" s="5"/>
      <c r="F27" s="5"/>
      <c r="G27" s="11"/>
      <c r="H27" s="11"/>
      <c r="I27" s="11"/>
      <c r="J27" s="11"/>
      <c r="K27" s="11"/>
      <c r="L27" s="11"/>
      <c r="M27" s="11"/>
      <c r="N27" s="11"/>
    </row>
    <row r="28" spans="1:14" x14ac:dyDescent="0.3">
      <c r="A28" s="10">
        <v>4376</v>
      </c>
      <c r="B28" s="10">
        <v>200</v>
      </c>
      <c r="D28" s="11"/>
      <c r="E28" s="5"/>
      <c r="F28" s="5"/>
      <c r="G28" s="11"/>
      <c r="H28" s="11"/>
      <c r="I28" s="11"/>
      <c r="J28" s="11"/>
      <c r="K28" s="11"/>
      <c r="L28" s="11"/>
      <c r="M28" s="11"/>
      <c r="N28" s="11"/>
    </row>
    <row r="29" spans="1:14" x14ac:dyDescent="0.3">
      <c r="A29" s="10">
        <v>4382</v>
      </c>
      <c r="B29" s="10">
        <v>210</v>
      </c>
      <c r="D29" s="11"/>
      <c r="E29" s="5"/>
      <c r="F29" s="5"/>
      <c r="G29" s="11"/>
      <c r="H29" s="11"/>
      <c r="I29" s="11"/>
      <c r="J29" s="11"/>
      <c r="K29" s="11"/>
      <c r="L29" s="11"/>
      <c r="M29" s="11"/>
      <c r="N29" s="11"/>
    </row>
    <row r="30" spans="1:14" x14ac:dyDescent="0.3">
      <c r="A30" s="10">
        <v>4732</v>
      </c>
      <c r="B30" s="10">
        <v>193</v>
      </c>
      <c r="D30" s="11"/>
      <c r="E30" s="5"/>
      <c r="F30" s="5"/>
      <c r="G30" s="11"/>
      <c r="H30" s="11"/>
      <c r="I30" s="11"/>
      <c r="J30" s="11"/>
      <c r="K30" s="11"/>
      <c r="L30" s="11"/>
      <c r="M30" s="11"/>
      <c r="N30" s="11"/>
    </row>
    <row r="31" spans="1:14" x14ac:dyDescent="0.3">
      <c r="A31" s="10">
        <v>2130</v>
      </c>
      <c r="B31" s="10">
        <v>88</v>
      </c>
      <c r="D31" s="11"/>
      <c r="E31" s="5"/>
      <c r="F31" s="5"/>
      <c r="G31" s="11"/>
      <c r="H31" s="11"/>
      <c r="I31" s="11"/>
      <c r="J31" s="11"/>
      <c r="K31" s="11"/>
      <c r="L31" s="11"/>
      <c r="M31" s="11"/>
      <c r="N31" s="11"/>
    </row>
    <row r="32" spans="1:14" x14ac:dyDescent="0.3">
      <c r="A32" s="10">
        <v>2264</v>
      </c>
      <c r="B32" s="10">
        <v>90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3">
      <c r="A33" s="10">
        <v>2228</v>
      </c>
      <c r="B33" s="10">
        <v>95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3">
      <c r="A34" s="10">
        <v>2046</v>
      </c>
      <c r="B34" s="10">
        <v>0</v>
      </c>
      <c r="D34" s="11"/>
      <c r="E34" s="6"/>
      <c r="F34" s="6"/>
      <c r="G34" s="6"/>
      <c r="H34" s="6"/>
      <c r="I34" s="6"/>
      <c r="J34" s="6"/>
      <c r="K34" s="11"/>
      <c r="L34" s="11"/>
      <c r="M34" s="11"/>
      <c r="N34" s="11"/>
    </row>
    <row r="35" spans="1:14" x14ac:dyDescent="0.3">
      <c r="A35" s="10">
        <v>2634</v>
      </c>
      <c r="B35" s="10">
        <v>100</v>
      </c>
      <c r="D35" s="11"/>
      <c r="E35" s="5"/>
      <c r="F35" s="5"/>
      <c r="G35" s="5"/>
      <c r="H35" s="5"/>
      <c r="I35" s="5"/>
      <c r="J35" s="5"/>
      <c r="K35" s="11"/>
      <c r="L35" s="11"/>
      <c r="M35" s="11"/>
      <c r="N35" s="11"/>
    </row>
    <row r="36" spans="1:14" x14ac:dyDescent="0.3">
      <c r="A36" s="10">
        <v>3439</v>
      </c>
      <c r="B36" s="10">
        <v>105</v>
      </c>
      <c r="D36" s="11"/>
      <c r="E36" s="5"/>
      <c r="F36" s="5"/>
      <c r="G36" s="5"/>
      <c r="H36" s="5"/>
      <c r="I36" s="5"/>
      <c r="J36" s="5"/>
      <c r="K36" s="11"/>
      <c r="L36" s="11"/>
      <c r="M36" s="11"/>
      <c r="N36" s="11"/>
    </row>
    <row r="37" spans="1:14" x14ac:dyDescent="0.3">
      <c r="A37" s="10">
        <v>3329</v>
      </c>
      <c r="B37" s="10">
        <v>100</v>
      </c>
      <c r="D37" s="11"/>
      <c r="E37" s="5"/>
      <c r="F37" s="5"/>
      <c r="G37" s="5"/>
      <c r="H37" s="5"/>
      <c r="I37" s="5"/>
      <c r="J37" s="5"/>
      <c r="K37" s="11"/>
      <c r="L37" s="11"/>
      <c r="M37" s="11"/>
      <c r="N37" s="11"/>
    </row>
    <row r="38" spans="1:14" x14ac:dyDescent="0.3">
      <c r="A38" s="10">
        <v>3302</v>
      </c>
      <c r="B38" s="10">
        <v>88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3">
      <c r="A39" s="10">
        <v>3288</v>
      </c>
      <c r="B39" s="10">
        <v>100</v>
      </c>
      <c r="D39" s="11"/>
      <c r="E39" s="6"/>
      <c r="F39" s="6"/>
      <c r="G39" s="6"/>
      <c r="H39" s="6"/>
      <c r="I39" s="6"/>
      <c r="J39" s="6"/>
      <c r="K39" s="6"/>
      <c r="L39" s="6"/>
      <c r="M39" s="6"/>
      <c r="N39" s="11"/>
    </row>
    <row r="40" spans="1:14" x14ac:dyDescent="0.3">
      <c r="A40" s="10">
        <v>4209</v>
      </c>
      <c r="B40" s="10">
        <v>165</v>
      </c>
      <c r="D40" s="11"/>
      <c r="E40" s="5"/>
      <c r="F40" s="5"/>
      <c r="G40" s="5"/>
      <c r="H40" s="5"/>
      <c r="I40" s="5"/>
      <c r="J40" s="5"/>
      <c r="K40" s="5"/>
      <c r="L40" s="5"/>
      <c r="M40" s="5"/>
      <c r="N40" s="11"/>
    </row>
    <row r="41" spans="1:14" x14ac:dyDescent="0.3">
      <c r="A41" s="10">
        <v>4464</v>
      </c>
      <c r="B41" s="10">
        <v>175</v>
      </c>
      <c r="D41" s="11"/>
      <c r="E41" s="5"/>
      <c r="F41" s="5"/>
      <c r="G41" s="5"/>
      <c r="H41" s="5"/>
      <c r="I41" s="5"/>
      <c r="J41" s="5"/>
      <c r="K41" s="5"/>
      <c r="L41" s="5"/>
      <c r="M41" s="5"/>
      <c r="N41" s="11"/>
    </row>
    <row r="42" spans="1:14" x14ac:dyDescent="0.3">
      <c r="A42" s="10">
        <v>4154</v>
      </c>
      <c r="B42" s="10">
        <v>153</v>
      </c>
    </row>
    <row r="43" spans="1:14" x14ac:dyDescent="0.3">
      <c r="A43" s="10">
        <v>4096</v>
      </c>
      <c r="B43" s="10">
        <v>150</v>
      </c>
    </row>
    <row r="44" spans="1:14" x14ac:dyDescent="0.3">
      <c r="A44" s="10">
        <v>4955</v>
      </c>
      <c r="B44" s="10">
        <v>180</v>
      </c>
    </row>
    <row r="45" spans="1:14" x14ac:dyDescent="0.3">
      <c r="A45" s="10">
        <v>4746</v>
      </c>
      <c r="B45" s="10">
        <v>170</v>
      </c>
    </row>
    <row r="46" spans="1:14" x14ac:dyDescent="0.3">
      <c r="A46" s="10">
        <v>5140</v>
      </c>
      <c r="B46" s="10">
        <v>175</v>
      </c>
    </row>
    <row r="47" spans="1:14" x14ac:dyDescent="0.3">
      <c r="A47" s="10">
        <v>2962</v>
      </c>
      <c r="B47" s="10">
        <v>110</v>
      </c>
    </row>
    <row r="48" spans="1:14" x14ac:dyDescent="0.3">
      <c r="A48" s="10">
        <v>2408</v>
      </c>
      <c r="B48" s="10">
        <v>72</v>
      </c>
    </row>
    <row r="49" spans="1:2" x14ac:dyDescent="0.3">
      <c r="A49" s="10">
        <v>3282</v>
      </c>
      <c r="B49" s="10">
        <v>100</v>
      </c>
    </row>
    <row r="50" spans="1:2" x14ac:dyDescent="0.3">
      <c r="A50" s="10">
        <v>3139</v>
      </c>
      <c r="B50" s="10">
        <v>88</v>
      </c>
    </row>
    <row r="51" spans="1:2" x14ac:dyDescent="0.3">
      <c r="A51" s="10">
        <v>2220</v>
      </c>
      <c r="B51" s="10">
        <v>86</v>
      </c>
    </row>
    <row r="52" spans="1:2" x14ac:dyDescent="0.3">
      <c r="A52" s="10">
        <v>2123</v>
      </c>
      <c r="B52" s="10">
        <v>90</v>
      </c>
    </row>
    <row r="53" spans="1:2" x14ac:dyDescent="0.3">
      <c r="A53" s="10">
        <v>2074</v>
      </c>
      <c r="B53" s="10">
        <v>70</v>
      </c>
    </row>
    <row r="54" spans="1:2" x14ac:dyDescent="0.3">
      <c r="A54" s="10">
        <v>2065</v>
      </c>
      <c r="B54" s="10">
        <v>76</v>
      </c>
    </row>
    <row r="55" spans="1:2" x14ac:dyDescent="0.3">
      <c r="A55" s="10">
        <v>1773</v>
      </c>
      <c r="B55" s="10">
        <v>65</v>
      </c>
    </row>
    <row r="56" spans="1:2" x14ac:dyDescent="0.3">
      <c r="A56" s="10">
        <v>1613</v>
      </c>
      <c r="B56" s="10">
        <v>69</v>
      </c>
    </row>
    <row r="57" spans="1:2" x14ac:dyDescent="0.3">
      <c r="A57" s="10">
        <v>1834</v>
      </c>
      <c r="B57" s="10">
        <v>60</v>
      </c>
    </row>
    <row r="58" spans="1:2" x14ac:dyDescent="0.3">
      <c r="A58" s="10">
        <v>1955</v>
      </c>
      <c r="B58" s="10">
        <v>70</v>
      </c>
    </row>
    <row r="59" spans="1:2" x14ac:dyDescent="0.3">
      <c r="A59" s="10">
        <v>2278</v>
      </c>
      <c r="B59" s="10">
        <v>95</v>
      </c>
    </row>
    <row r="60" spans="1:2" x14ac:dyDescent="0.3">
      <c r="A60" s="10">
        <v>2126</v>
      </c>
      <c r="B60" s="10">
        <v>80</v>
      </c>
    </row>
    <row r="61" spans="1:2" x14ac:dyDescent="0.3">
      <c r="A61" s="10">
        <v>2254</v>
      </c>
      <c r="B61" s="10">
        <v>54</v>
      </c>
    </row>
    <row r="62" spans="1:2" x14ac:dyDescent="0.3">
      <c r="A62" s="10">
        <v>2408</v>
      </c>
      <c r="B62" s="10">
        <v>90</v>
      </c>
    </row>
    <row r="63" spans="1:2" x14ac:dyDescent="0.3">
      <c r="A63" s="10">
        <v>2226</v>
      </c>
      <c r="B63" s="10">
        <v>86</v>
      </c>
    </row>
    <row r="64" spans="1:2" x14ac:dyDescent="0.3">
      <c r="A64" s="10">
        <v>4274</v>
      </c>
      <c r="B64" s="10">
        <v>165</v>
      </c>
    </row>
    <row r="65" spans="1:2" x14ac:dyDescent="0.3">
      <c r="A65" s="10">
        <v>4385</v>
      </c>
      <c r="B65" s="10">
        <v>175</v>
      </c>
    </row>
    <row r="66" spans="1:2" x14ac:dyDescent="0.3">
      <c r="A66" s="10">
        <v>4135</v>
      </c>
      <c r="B66" s="10">
        <v>150</v>
      </c>
    </row>
    <row r="67" spans="1:2" x14ac:dyDescent="0.3">
      <c r="A67" s="10">
        <v>4129</v>
      </c>
      <c r="B67" s="10">
        <v>153</v>
      </c>
    </row>
    <row r="68" spans="1:2" x14ac:dyDescent="0.3">
      <c r="A68" s="10">
        <v>3672</v>
      </c>
      <c r="B68" s="10">
        <v>150</v>
      </c>
    </row>
    <row r="69" spans="1:2" x14ac:dyDescent="0.3">
      <c r="A69" s="10">
        <v>4633</v>
      </c>
      <c r="B69" s="10">
        <v>208</v>
      </c>
    </row>
    <row r="70" spans="1:2" x14ac:dyDescent="0.3">
      <c r="A70" s="10">
        <v>4502</v>
      </c>
      <c r="B70" s="10">
        <v>155</v>
      </c>
    </row>
    <row r="71" spans="1:2" x14ac:dyDescent="0.3">
      <c r="A71" s="10">
        <v>4456</v>
      </c>
      <c r="B71" s="10">
        <v>160</v>
      </c>
    </row>
    <row r="72" spans="1:2" x14ac:dyDescent="0.3">
      <c r="A72" s="10">
        <v>4422</v>
      </c>
      <c r="B72" s="10">
        <v>190</v>
      </c>
    </row>
    <row r="73" spans="1:2" x14ac:dyDescent="0.3">
      <c r="A73" s="10">
        <v>2330</v>
      </c>
      <c r="B73" s="10">
        <v>97</v>
      </c>
    </row>
    <row r="74" spans="1:2" x14ac:dyDescent="0.3">
      <c r="A74" s="10">
        <v>3892</v>
      </c>
      <c r="B74" s="10">
        <v>150</v>
      </c>
    </row>
    <row r="75" spans="1:2" x14ac:dyDescent="0.3">
      <c r="A75" s="10">
        <v>4098</v>
      </c>
      <c r="B75" s="10">
        <v>130</v>
      </c>
    </row>
    <row r="76" spans="1:2" x14ac:dyDescent="0.3">
      <c r="A76" s="10">
        <v>4294</v>
      </c>
      <c r="B76" s="10">
        <v>140</v>
      </c>
    </row>
    <row r="77" spans="1:2" x14ac:dyDescent="0.3">
      <c r="A77" s="10">
        <v>4077</v>
      </c>
      <c r="B77" s="10">
        <v>150</v>
      </c>
    </row>
    <row r="78" spans="1:2" x14ac:dyDescent="0.3">
      <c r="A78" s="10">
        <v>2933</v>
      </c>
      <c r="B78" s="10">
        <v>112</v>
      </c>
    </row>
    <row r="79" spans="1:2" x14ac:dyDescent="0.3">
      <c r="A79" s="10">
        <v>2511</v>
      </c>
      <c r="B79" s="10">
        <v>76</v>
      </c>
    </row>
    <row r="80" spans="1:2" x14ac:dyDescent="0.3">
      <c r="A80" s="10">
        <v>2979</v>
      </c>
      <c r="B80" s="10">
        <v>87</v>
      </c>
    </row>
    <row r="81" spans="1:2" x14ac:dyDescent="0.3">
      <c r="A81" s="10">
        <v>2189</v>
      </c>
      <c r="B81" s="10">
        <v>69</v>
      </c>
    </row>
    <row r="82" spans="1:2" x14ac:dyDescent="0.3">
      <c r="A82" s="10">
        <v>2395</v>
      </c>
      <c r="B82" s="10">
        <v>86</v>
      </c>
    </row>
    <row r="83" spans="1:2" x14ac:dyDescent="0.3">
      <c r="A83" s="10">
        <v>2288</v>
      </c>
      <c r="B83" s="10">
        <v>92</v>
      </c>
    </row>
    <row r="84" spans="1:2" x14ac:dyDescent="0.3">
      <c r="A84" s="10">
        <v>2506</v>
      </c>
      <c r="B84" s="10">
        <v>97</v>
      </c>
    </row>
    <row r="85" spans="1:2" x14ac:dyDescent="0.3">
      <c r="A85" s="10">
        <v>2164</v>
      </c>
      <c r="B85" s="10">
        <v>80</v>
      </c>
    </row>
    <row r="86" spans="1:2" x14ac:dyDescent="0.3">
      <c r="A86" s="10">
        <v>2100</v>
      </c>
      <c r="B86" s="10">
        <v>88</v>
      </c>
    </row>
    <row r="87" spans="1:2" x14ac:dyDescent="0.3">
      <c r="A87" s="10">
        <v>4100</v>
      </c>
      <c r="B87" s="10">
        <v>175</v>
      </c>
    </row>
    <row r="88" spans="1:2" x14ac:dyDescent="0.3">
      <c r="A88" s="10">
        <v>3672</v>
      </c>
      <c r="B88" s="10">
        <v>150</v>
      </c>
    </row>
    <row r="89" spans="1:2" x14ac:dyDescent="0.3">
      <c r="A89" s="10">
        <v>3988</v>
      </c>
      <c r="B89" s="10">
        <v>145</v>
      </c>
    </row>
    <row r="90" spans="1:2" x14ac:dyDescent="0.3">
      <c r="A90" s="10">
        <v>4042</v>
      </c>
      <c r="B90" s="10">
        <v>137</v>
      </c>
    </row>
    <row r="91" spans="1:2" x14ac:dyDescent="0.3">
      <c r="A91" s="10">
        <v>3777</v>
      </c>
      <c r="B91" s="10">
        <v>150</v>
      </c>
    </row>
    <row r="92" spans="1:2" x14ac:dyDescent="0.3">
      <c r="A92" s="10">
        <v>4952</v>
      </c>
      <c r="B92" s="10">
        <v>198</v>
      </c>
    </row>
    <row r="93" spans="1:2" x14ac:dyDescent="0.3">
      <c r="A93" s="10">
        <v>4464</v>
      </c>
      <c r="B93" s="10">
        <v>150</v>
      </c>
    </row>
    <row r="94" spans="1:2" x14ac:dyDescent="0.3">
      <c r="A94" s="10">
        <v>4363</v>
      </c>
      <c r="B94" s="10">
        <v>158</v>
      </c>
    </row>
    <row r="95" spans="1:2" x14ac:dyDescent="0.3">
      <c r="A95" s="10">
        <v>4237</v>
      </c>
      <c r="B95" s="10">
        <v>150</v>
      </c>
    </row>
    <row r="96" spans="1:2" x14ac:dyDescent="0.3">
      <c r="A96" s="10">
        <v>4735</v>
      </c>
      <c r="B96" s="10">
        <v>215</v>
      </c>
    </row>
    <row r="97" spans="1:2" x14ac:dyDescent="0.3">
      <c r="A97" s="10">
        <v>4951</v>
      </c>
      <c r="B97" s="10">
        <v>225</v>
      </c>
    </row>
    <row r="98" spans="1:2" x14ac:dyDescent="0.3">
      <c r="A98" s="10">
        <v>3821</v>
      </c>
      <c r="B98" s="10">
        <v>175</v>
      </c>
    </row>
    <row r="99" spans="1:2" x14ac:dyDescent="0.3">
      <c r="A99" s="10">
        <v>3121</v>
      </c>
      <c r="B99" s="10">
        <v>105</v>
      </c>
    </row>
    <row r="100" spans="1:2" x14ac:dyDescent="0.3">
      <c r="A100" s="10">
        <v>3278</v>
      </c>
      <c r="B100" s="10">
        <v>100</v>
      </c>
    </row>
    <row r="101" spans="1:2" x14ac:dyDescent="0.3">
      <c r="A101" s="10">
        <v>2945</v>
      </c>
      <c r="B101" s="10">
        <v>100</v>
      </c>
    </row>
    <row r="102" spans="1:2" x14ac:dyDescent="0.3">
      <c r="A102" s="10">
        <v>3021</v>
      </c>
      <c r="B102" s="10">
        <v>88</v>
      </c>
    </row>
    <row r="103" spans="1:2" x14ac:dyDescent="0.3">
      <c r="A103" s="10">
        <v>2904</v>
      </c>
      <c r="B103" s="10">
        <v>95</v>
      </c>
    </row>
    <row r="104" spans="1:2" x14ac:dyDescent="0.3">
      <c r="A104" s="10">
        <v>1950</v>
      </c>
      <c r="B104" s="10">
        <v>46</v>
      </c>
    </row>
    <row r="105" spans="1:2" x14ac:dyDescent="0.3">
      <c r="A105" s="10">
        <v>4997</v>
      </c>
      <c r="B105" s="10">
        <v>150</v>
      </c>
    </row>
    <row r="106" spans="1:2" x14ac:dyDescent="0.3">
      <c r="A106" s="10">
        <v>4906</v>
      </c>
      <c r="B106" s="10">
        <v>167</v>
      </c>
    </row>
    <row r="107" spans="1:2" x14ac:dyDescent="0.3">
      <c r="A107" s="10">
        <v>4654</v>
      </c>
      <c r="B107" s="10">
        <v>170</v>
      </c>
    </row>
    <row r="108" spans="1:2" x14ac:dyDescent="0.3">
      <c r="A108" s="10">
        <v>4499</v>
      </c>
      <c r="B108" s="10">
        <v>180</v>
      </c>
    </row>
    <row r="109" spans="1:2" x14ac:dyDescent="0.3">
      <c r="A109" s="10">
        <v>2789</v>
      </c>
      <c r="B109" s="10">
        <v>100</v>
      </c>
    </row>
    <row r="110" spans="1:2" x14ac:dyDescent="0.3">
      <c r="A110" s="10">
        <v>2279</v>
      </c>
      <c r="B110" s="10">
        <v>88</v>
      </c>
    </row>
    <row r="111" spans="1:2" x14ac:dyDescent="0.3">
      <c r="A111" s="10">
        <v>2401</v>
      </c>
      <c r="B111" s="10">
        <v>72</v>
      </c>
    </row>
    <row r="112" spans="1:2" x14ac:dyDescent="0.3">
      <c r="A112" s="10">
        <v>2379</v>
      </c>
      <c r="B112" s="10">
        <v>94</v>
      </c>
    </row>
    <row r="113" spans="1:2" x14ac:dyDescent="0.3">
      <c r="A113" s="10">
        <v>2124</v>
      </c>
      <c r="B113" s="10">
        <v>90</v>
      </c>
    </row>
    <row r="114" spans="1:2" x14ac:dyDescent="0.3">
      <c r="A114" s="10">
        <v>2310</v>
      </c>
      <c r="B114" s="10">
        <v>85</v>
      </c>
    </row>
    <row r="115" spans="1:2" x14ac:dyDescent="0.3">
      <c r="A115" s="10">
        <v>2472</v>
      </c>
      <c r="B115" s="10">
        <v>107</v>
      </c>
    </row>
    <row r="116" spans="1:2" x14ac:dyDescent="0.3">
      <c r="A116" s="10">
        <v>2265</v>
      </c>
      <c r="B116" s="10">
        <v>90</v>
      </c>
    </row>
    <row r="117" spans="1:2" x14ac:dyDescent="0.3">
      <c r="A117" s="10">
        <v>4082</v>
      </c>
      <c r="B117" s="10">
        <v>145</v>
      </c>
    </row>
    <row r="118" spans="1:2" x14ac:dyDescent="0.3">
      <c r="A118" s="10">
        <v>4278</v>
      </c>
      <c r="B118" s="10">
        <v>230</v>
      </c>
    </row>
    <row r="119" spans="1:2" x14ac:dyDescent="0.3">
      <c r="A119" s="10">
        <v>1867</v>
      </c>
      <c r="B119" s="10">
        <v>49</v>
      </c>
    </row>
    <row r="120" spans="1:2" x14ac:dyDescent="0.3">
      <c r="A120" s="10">
        <v>2158</v>
      </c>
      <c r="B120" s="10">
        <v>75</v>
      </c>
    </row>
    <row r="121" spans="1:2" x14ac:dyDescent="0.3">
      <c r="A121" s="10">
        <v>2582</v>
      </c>
      <c r="B121" s="10">
        <v>91</v>
      </c>
    </row>
    <row r="122" spans="1:2" x14ac:dyDescent="0.3">
      <c r="A122" s="10">
        <v>2868</v>
      </c>
      <c r="B122" s="10">
        <v>112</v>
      </c>
    </row>
    <row r="123" spans="1:2" x14ac:dyDescent="0.3">
      <c r="A123" s="10">
        <v>3399</v>
      </c>
      <c r="B123" s="10">
        <v>150</v>
      </c>
    </row>
    <row r="124" spans="1:2" x14ac:dyDescent="0.3">
      <c r="A124" s="10">
        <v>2660</v>
      </c>
      <c r="B124" s="10">
        <v>110</v>
      </c>
    </row>
    <row r="125" spans="1:2" x14ac:dyDescent="0.3">
      <c r="A125" s="10">
        <v>2807</v>
      </c>
      <c r="B125" s="10">
        <v>122</v>
      </c>
    </row>
    <row r="126" spans="1:2" x14ac:dyDescent="0.3">
      <c r="A126" s="10">
        <v>3664</v>
      </c>
      <c r="B126" s="10">
        <v>180</v>
      </c>
    </row>
    <row r="127" spans="1:2" x14ac:dyDescent="0.3">
      <c r="A127" s="10">
        <v>3102</v>
      </c>
      <c r="B127" s="10">
        <v>95</v>
      </c>
    </row>
    <row r="128" spans="1:2" x14ac:dyDescent="0.3">
      <c r="A128" s="10">
        <v>2875</v>
      </c>
      <c r="B128" s="10">
        <v>0</v>
      </c>
    </row>
    <row r="129" spans="1:2" x14ac:dyDescent="0.3">
      <c r="A129" s="10">
        <v>2901</v>
      </c>
      <c r="B129" s="10">
        <v>100</v>
      </c>
    </row>
    <row r="130" spans="1:2" x14ac:dyDescent="0.3">
      <c r="A130" s="10">
        <v>3336</v>
      </c>
      <c r="B130" s="10">
        <v>100</v>
      </c>
    </row>
    <row r="131" spans="1:2" x14ac:dyDescent="0.3">
      <c r="A131" s="10">
        <v>1950</v>
      </c>
      <c r="B131" s="10">
        <v>67</v>
      </c>
    </row>
    <row r="132" spans="1:2" x14ac:dyDescent="0.3">
      <c r="A132" s="10">
        <v>2451</v>
      </c>
      <c r="B132" s="10">
        <v>80</v>
      </c>
    </row>
    <row r="133" spans="1:2" x14ac:dyDescent="0.3">
      <c r="A133" s="10">
        <v>1836</v>
      </c>
      <c r="B133" s="10">
        <v>65</v>
      </c>
    </row>
    <row r="134" spans="1:2" x14ac:dyDescent="0.3">
      <c r="A134" s="10">
        <v>2542</v>
      </c>
      <c r="B134" s="10">
        <v>75</v>
      </c>
    </row>
    <row r="135" spans="1:2" x14ac:dyDescent="0.3">
      <c r="A135" s="10">
        <v>3781</v>
      </c>
      <c r="B135" s="10">
        <v>100</v>
      </c>
    </row>
    <row r="136" spans="1:2" x14ac:dyDescent="0.3">
      <c r="A136" s="10">
        <v>3632</v>
      </c>
      <c r="B136" s="10">
        <v>110</v>
      </c>
    </row>
    <row r="137" spans="1:2" x14ac:dyDescent="0.3">
      <c r="A137" s="10">
        <v>3613</v>
      </c>
      <c r="B137" s="10">
        <v>105</v>
      </c>
    </row>
    <row r="138" spans="1:2" x14ac:dyDescent="0.3">
      <c r="A138" s="10">
        <v>4141</v>
      </c>
      <c r="B138" s="10">
        <v>140</v>
      </c>
    </row>
    <row r="139" spans="1:2" x14ac:dyDescent="0.3">
      <c r="A139" s="10">
        <v>4699</v>
      </c>
      <c r="B139" s="10">
        <v>150</v>
      </c>
    </row>
    <row r="140" spans="1:2" x14ac:dyDescent="0.3">
      <c r="A140" s="10">
        <v>4457</v>
      </c>
      <c r="B140" s="10">
        <v>150</v>
      </c>
    </row>
    <row r="141" spans="1:2" x14ac:dyDescent="0.3">
      <c r="A141" s="10">
        <v>4638</v>
      </c>
      <c r="B141" s="10">
        <v>140</v>
      </c>
    </row>
    <row r="142" spans="1:2" x14ac:dyDescent="0.3">
      <c r="A142" s="10">
        <v>4257</v>
      </c>
      <c r="B142" s="10">
        <v>150</v>
      </c>
    </row>
    <row r="143" spans="1:2" x14ac:dyDescent="0.3">
      <c r="A143" s="10">
        <v>2219</v>
      </c>
      <c r="B143" s="10">
        <v>83</v>
      </c>
    </row>
    <row r="144" spans="1:2" x14ac:dyDescent="0.3">
      <c r="A144" s="10">
        <v>1963</v>
      </c>
      <c r="B144" s="10">
        <v>67</v>
      </c>
    </row>
    <row r="145" spans="1:2" x14ac:dyDescent="0.3">
      <c r="A145" s="10">
        <v>2300</v>
      </c>
      <c r="B145" s="10">
        <v>78</v>
      </c>
    </row>
    <row r="146" spans="1:2" x14ac:dyDescent="0.3">
      <c r="A146" s="10">
        <v>1649</v>
      </c>
      <c r="B146" s="10">
        <v>52</v>
      </c>
    </row>
    <row r="147" spans="1:2" x14ac:dyDescent="0.3">
      <c r="A147" s="10">
        <v>2003</v>
      </c>
      <c r="B147" s="10">
        <v>61</v>
      </c>
    </row>
    <row r="148" spans="1:2" x14ac:dyDescent="0.3">
      <c r="A148" s="10">
        <v>2125</v>
      </c>
      <c r="B148" s="10">
        <v>75</v>
      </c>
    </row>
    <row r="149" spans="1:2" x14ac:dyDescent="0.3">
      <c r="A149" s="10">
        <v>2108</v>
      </c>
      <c r="B149" s="10">
        <v>75</v>
      </c>
    </row>
    <row r="150" spans="1:2" x14ac:dyDescent="0.3">
      <c r="A150" s="10">
        <v>2246</v>
      </c>
      <c r="B150" s="10">
        <v>75</v>
      </c>
    </row>
    <row r="151" spans="1:2" x14ac:dyDescent="0.3">
      <c r="A151" s="10">
        <v>2489</v>
      </c>
      <c r="B151" s="10">
        <v>97</v>
      </c>
    </row>
    <row r="152" spans="1:2" x14ac:dyDescent="0.3">
      <c r="A152" s="10">
        <v>2391</v>
      </c>
      <c r="B152" s="10">
        <v>93</v>
      </c>
    </row>
    <row r="153" spans="1:2" x14ac:dyDescent="0.3">
      <c r="A153" s="10">
        <v>2000</v>
      </c>
      <c r="B153" s="10">
        <v>67</v>
      </c>
    </row>
    <row r="154" spans="1:2" x14ac:dyDescent="0.3">
      <c r="A154" s="10">
        <v>3264</v>
      </c>
      <c r="B154" s="10">
        <v>95</v>
      </c>
    </row>
    <row r="155" spans="1:2" x14ac:dyDescent="0.3">
      <c r="A155" s="10">
        <v>3459</v>
      </c>
      <c r="B155" s="10">
        <v>105</v>
      </c>
    </row>
    <row r="156" spans="1:2" x14ac:dyDescent="0.3">
      <c r="A156" s="10">
        <v>3432</v>
      </c>
      <c r="B156" s="10">
        <v>72</v>
      </c>
    </row>
    <row r="157" spans="1:2" x14ac:dyDescent="0.3">
      <c r="A157" s="10">
        <v>3158</v>
      </c>
      <c r="B157" s="10">
        <v>72</v>
      </c>
    </row>
    <row r="158" spans="1:2" x14ac:dyDescent="0.3">
      <c r="A158" s="10">
        <v>4668</v>
      </c>
      <c r="B158" s="10">
        <v>170</v>
      </c>
    </row>
    <row r="159" spans="1:2" x14ac:dyDescent="0.3">
      <c r="A159" s="10">
        <v>4440</v>
      </c>
      <c r="B159" s="10">
        <v>145</v>
      </c>
    </row>
    <row r="160" spans="1:2" x14ac:dyDescent="0.3">
      <c r="A160" s="10">
        <v>4498</v>
      </c>
      <c r="B160" s="10">
        <v>150</v>
      </c>
    </row>
    <row r="161" spans="1:2" x14ac:dyDescent="0.3">
      <c r="A161" s="10">
        <v>4657</v>
      </c>
      <c r="B161" s="10">
        <v>148</v>
      </c>
    </row>
    <row r="162" spans="1:2" x14ac:dyDescent="0.3">
      <c r="A162" s="10">
        <v>3907</v>
      </c>
      <c r="B162" s="10">
        <v>110</v>
      </c>
    </row>
    <row r="163" spans="1:2" x14ac:dyDescent="0.3">
      <c r="A163" s="10">
        <v>3897</v>
      </c>
      <c r="B163" s="10">
        <v>105</v>
      </c>
    </row>
    <row r="164" spans="1:2" x14ac:dyDescent="0.3">
      <c r="A164" s="10">
        <v>3730</v>
      </c>
      <c r="B164" s="10">
        <v>110</v>
      </c>
    </row>
    <row r="165" spans="1:2" x14ac:dyDescent="0.3">
      <c r="A165" s="10">
        <v>3785</v>
      </c>
      <c r="B165" s="10">
        <v>95</v>
      </c>
    </row>
    <row r="166" spans="1:2" x14ac:dyDescent="0.3">
      <c r="A166" s="10">
        <v>3039</v>
      </c>
      <c r="B166" s="10">
        <v>110</v>
      </c>
    </row>
    <row r="167" spans="1:2" x14ac:dyDescent="0.3">
      <c r="A167" s="10">
        <v>3221</v>
      </c>
      <c r="B167" s="10">
        <v>110</v>
      </c>
    </row>
    <row r="168" spans="1:2" x14ac:dyDescent="0.3">
      <c r="A168" s="10">
        <v>3169</v>
      </c>
      <c r="B168" s="10">
        <v>129</v>
      </c>
    </row>
    <row r="169" spans="1:2" x14ac:dyDescent="0.3">
      <c r="A169" s="10">
        <v>2171</v>
      </c>
      <c r="B169" s="10">
        <v>75</v>
      </c>
    </row>
    <row r="170" spans="1:2" x14ac:dyDescent="0.3">
      <c r="A170" s="10">
        <v>2639</v>
      </c>
      <c r="B170" s="10">
        <v>83</v>
      </c>
    </row>
    <row r="171" spans="1:2" x14ac:dyDescent="0.3">
      <c r="A171" s="10">
        <v>2914</v>
      </c>
      <c r="B171" s="10">
        <v>100</v>
      </c>
    </row>
    <row r="172" spans="1:2" x14ac:dyDescent="0.3">
      <c r="A172" s="10">
        <v>2592</v>
      </c>
      <c r="B172" s="10">
        <v>78</v>
      </c>
    </row>
    <row r="173" spans="1:2" x14ac:dyDescent="0.3">
      <c r="A173" s="10">
        <v>2702</v>
      </c>
      <c r="B173" s="10">
        <v>96</v>
      </c>
    </row>
    <row r="174" spans="1:2" x14ac:dyDescent="0.3">
      <c r="A174" s="10">
        <v>2223</v>
      </c>
      <c r="B174" s="10">
        <v>71</v>
      </c>
    </row>
    <row r="175" spans="1:2" x14ac:dyDescent="0.3">
      <c r="A175" s="10">
        <v>2545</v>
      </c>
      <c r="B175" s="10">
        <v>97</v>
      </c>
    </row>
    <row r="176" spans="1:2" x14ac:dyDescent="0.3">
      <c r="A176" s="10">
        <v>2984</v>
      </c>
      <c r="B176" s="10">
        <v>97</v>
      </c>
    </row>
    <row r="177" spans="1:2" x14ac:dyDescent="0.3">
      <c r="A177" s="10">
        <v>1937</v>
      </c>
      <c r="B177" s="10">
        <v>70</v>
      </c>
    </row>
    <row r="178" spans="1:2" x14ac:dyDescent="0.3">
      <c r="A178" s="10">
        <v>3211</v>
      </c>
      <c r="B178" s="10">
        <v>90</v>
      </c>
    </row>
    <row r="179" spans="1:2" x14ac:dyDescent="0.3">
      <c r="A179" s="10">
        <v>2694</v>
      </c>
      <c r="B179" s="10">
        <v>95</v>
      </c>
    </row>
    <row r="180" spans="1:2" x14ac:dyDescent="0.3">
      <c r="A180" s="10">
        <v>2957</v>
      </c>
      <c r="B180" s="10">
        <v>88</v>
      </c>
    </row>
    <row r="181" spans="1:2" x14ac:dyDescent="0.3">
      <c r="A181" s="10">
        <v>2945</v>
      </c>
      <c r="B181" s="10">
        <v>98</v>
      </c>
    </row>
    <row r="182" spans="1:2" x14ac:dyDescent="0.3">
      <c r="A182" s="10">
        <v>2671</v>
      </c>
      <c r="B182" s="10">
        <v>115</v>
      </c>
    </row>
    <row r="183" spans="1:2" x14ac:dyDescent="0.3">
      <c r="A183" s="10">
        <v>1795</v>
      </c>
      <c r="B183" s="10">
        <v>53</v>
      </c>
    </row>
    <row r="184" spans="1:2" x14ac:dyDescent="0.3">
      <c r="A184" s="10">
        <v>2464</v>
      </c>
      <c r="B184" s="10">
        <v>86</v>
      </c>
    </row>
    <row r="185" spans="1:2" x14ac:dyDescent="0.3">
      <c r="A185" s="10">
        <v>2220</v>
      </c>
      <c r="B185" s="10">
        <v>81</v>
      </c>
    </row>
    <row r="186" spans="1:2" x14ac:dyDescent="0.3">
      <c r="A186" s="10">
        <v>2572</v>
      </c>
      <c r="B186" s="10">
        <v>92</v>
      </c>
    </row>
    <row r="187" spans="1:2" x14ac:dyDescent="0.3">
      <c r="A187" s="10">
        <v>2255</v>
      </c>
      <c r="B187" s="10">
        <v>79</v>
      </c>
    </row>
    <row r="188" spans="1:2" x14ac:dyDescent="0.3">
      <c r="A188" s="10">
        <v>2202</v>
      </c>
      <c r="B188" s="10">
        <v>83</v>
      </c>
    </row>
    <row r="189" spans="1:2" x14ac:dyDescent="0.3">
      <c r="A189" s="10">
        <v>4215</v>
      </c>
      <c r="B189" s="10">
        <v>140</v>
      </c>
    </row>
    <row r="190" spans="1:2" x14ac:dyDescent="0.3">
      <c r="A190" s="10">
        <v>4190</v>
      </c>
      <c r="B190" s="10">
        <v>150</v>
      </c>
    </row>
    <row r="191" spans="1:2" x14ac:dyDescent="0.3">
      <c r="A191" s="10">
        <v>3962</v>
      </c>
      <c r="B191" s="10">
        <v>120</v>
      </c>
    </row>
    <row r="192" spans="1:2" x14ac:dyDescent="0.3">
      <c r="A192" s="10">
        <v>4215</v>
      </c>
      <c r="B192" s="10">
        <v>152</v>
      </c>
    </row>
    <row r="193" spans="1:2" x14ac:dyDescent="0.3">
      <c r="A193" s="10">
        <v>3233</v>
      </c>
      <c r="B193" s="10">
        <v>100</v>
      </c>
    </row>
    <row r="194" spans="1:2" x14ac:dyDescent="0.3">
      <c r="A194" s="10">
        <v>3353</v>
      </c>
      <c r="B194" s="10">
        <v>105</v>
      </c>
    </row>
    <row r="195" spans="1:2" x14ac:dyDescent="0.3">
      <c r="A195" s="10">
        <v>3012</v>
      </c>
      <c r="B195" s="10">
        <v>81</v>
      </c>
    </row>
    <row r="196" spans="1:2" x14ac:dyDescent="0.3">
      <c r="A196" s="10">
        <v>3085</v>
      </c>
      <c r="B196" s="10">
        <v>90</v>
      </c>
    </row>
    <row r="197" spans="1:2" x14ac:dyDescent="0.3">
      <c r="A197" s="10">
        <v>2035</v>
      </c>
      <c r="B197" s="10">
        <v>52</v>
      </c>
    </row>
    <row r="198" spans="1:2" x14ac:dyDescent="0.3">
      <c r="A198" s="10">
        <v>2164</v>
      </c>
      <c r="B198" s="10">
        <v>60</v>
      </c>
    </row>
    <row r="199" spans="1:2" x14ac:dyDescent="0.3">
      <c r="A199" s="10">
        <v>1937</v>
      </c>
      <c r="B199" s="10">
        <v>70</v>
      </c>
    </row>
    <row r="200" spans="1:2" x14ac:dyDescent="0.3">
      <c r="A200" s="10">
        <v>1795</v>
      </c>
      <c r="B200" s="10">
        <v>53</v>
      </c>
    </row>
    <row r="201" spans="1:2" x14ac:dyDescent="0.3">
      <c r="A201" s="10">
        <v>3651</v>
      </c>
      <c r="B201" s="10">
        <v>100</v>
      </c>
    </row>
    <row r="202" spans="1:2" x14ac:dyDescent="0.3">
      <c r="A202" s="10">
        <v>3574</v>
      </c>
      <c r="B202" s="10">
        <v>78</v>
      </c>
    </row>
    <row r="203" spans="1:2" x14ac:dyDescent="0.3">
      <c r="A203" s="10">
        <v>3645</v>
      </c>
      <c r="B203" s="10">
        <v>110</v>
      </c>
    </row>
    <row r="204" spans="1:2" x14ac:dyDescent="0.3">
      <c r="A204" s="10">
        <v>3193</v>
      </c>
      <c r="B204" s="10">
        <v>95</v>
      </c>
    </row>
    <row r="205" spans="1:2" x14ac:dyDescent="0.3">
      <c r="A205" s="10">
        <v>1825</v>
      </c>
      <c r="B205" s="10">
        <v>71</v>
      </c>
    </row>
    <row r="206" spans="1:2" x14ac:dyDescent="0.3">
      <c r="A206" s="10">
        <v>1990</v>
      </c>
      <c r="B206" s="10">
        <v>70</v>
      </c>
    </row>
    <row r="207" spans="1:2" x14ac:dyDescent="0.3">
      <c r="A207" s="10">
        <v>2155</v>
      </c>
      <c r="B207" s="10">
        <v>75</v>
      </c>
    </row>
    <row r="208" spans="1:2" x14ac:dyDescent="0.3">
      <c r="A208" s="10">
        <v>2565</v>
      </c>
      <c r="B208" s="10">
        <v>72</v>
      </c>
    </row>
    <row r="209" spans="1:2" x14ac:dyDescent="0.3">
      <c r="A209" s="10">
        <v>3150</v>
      </c>
      <c r="B209" s="10">
        <v>102</v>
      </c>
    </row>
    <row r="210" spans="1:2" x14ac:dyDescent="0.3">
      <c r="A210" s="10">
        <v>3940</v>
      </c>
      <c r="B210" s="10">
        <v>150</v>
      </c>
    </row>
    <row r="211" spans="1:2" x14ac:dyDescent="0.3">
      <c r="A211" s="10">
        <v>3270</v>
      </c>
      <c r="B211" s="10">
        <v>88</v>
      </c>
    </row>
    <row r="212" spans="1:2" x14ac:dyDescent="0.3">
      <c r="A212" s="10">
        <v>2930</v>
      </c>
      <c r="B212" s="10">
        <v>108</v>
      </c>
    </row>
    <row r="213" spans="1:2" x14ac:dyDescent="0.3">
      <c r="A213" s="10">
        <v>3820</v>
      </c>
      <c r="B213" s="10">
        <v>120</v>
      </c>
    </row>
    <row r="214" spans="1:2" x14ac:dyDescent="0.3">
      <c r="A214" s="10">
        <v>4380</v>
      </c>
      <c r="B214" s="10">
        <v>180</v>
      </c>
    </row>
    <row r="215" spans="1:2" x14ac:dyDescent="0.3">
      <c r="A215" s="10">
        <v>4055</v>
      </c>
      <c r="B215" s="10">
        <v>145</v>
      </c>
    </row>
    <row r="216" spans="1:2" x14ac:dyDescent="0.3">
      <c r="A216" s="10">
        <v>3870</v>
      </c>
      <c r="B216" s="10">
        <v>130</v>
      </c>
    </row>
    <row r="217" spans="1:2" x14ac:dyDescent="0.3">
      <c r="A217" s="10">
        <v>3755</v>
      </c>
      <c r="B217" s="10">
        <v>150</v>
      </c>
    </row>
    <row r="218" spans="1:2" x14ac:dyDescent="0.3">
      <c r="A218" s="10">
        <v>2045</v>
      </c>
      <c r="B218" s="10">
        <v>68</v>
      </c>
    </row>
    <row r="219" spans="1:2" x14ac:dyDescent="0.3">
      <c r="A219" s="10">
        <v>2155</v>
      </c>
      <c r="B219" s="10">
        <v>80</v>
      </c>
    </row>
    <row r="220" spans="1:2" x14ac:dyDescent="0.3">
      <c r="A220" s="10">
        <v>1825</v>
      </c>
      <c r="B220" s="10">
        <v>58</v>
      </c>
    </row>
    <row r="221" spans="1:2" x14ac:dyDescent="0.3">
      <c r="A221" s="10">
        <v>2300</v>
      </c>
      <c r="B221" s="10">
        <v>96</v>
      </c>
    </row>
    <row r="222" spans="1:2" x14ac:dyDescent="0.3">
      <c r="A222" s="10">
        <v>1945</v>
      </c>
      <c r="B222" s="10">
        <v>70</v>
      </c>
    </row>
    <row r="223" spans="1:2" x14ac:dyDescent="0.3">
      <c r="A223" s="10">
        <v>3880</v>
      </c>
      <c r="B223" s="10">
        <v>145</v>
      </c>
    </row>
    <row r="224" spans="1:2" x14ac:dyDescent="0.3">
      <c r="A224" s="10">
        <v>4060</v>
      </c>
      <c r="B224" s="10">
        <v>110</v>
      </c>
    </row>
    <row r="225" spans="1:2" x14ac:dyDescent="0.3">
      <c r="A225" s="10">
        <v>4140</v>
      </c>
      <c r="B225" s="10">
        <v>145</v>
      </c>
    </row>
    <row r="226" spans="1:2" x14ac:dyDescent="0.3">
      <c r="A226" s="10">
        <v>4295</v>
      </c>
      <c r="B226" s="10">
        <v>130</v>
      </c>
    </row>
    <row r="227" spans="1:2" x14ac:dyDescent="0.3">
      <c r="A227" s="10">
        <v>3520</v>
      </c>
      <c r="B227" s="10">
        <v>110</v>
      </c>
    </row>
    <row r="228" spans="1:2" x14ac:dyDescent="0.3">
      <c r="A228" s="10">
        <v>3425</v>
      </c>
      <c r="B228" s="10">
        <v>105</v>
      </c>
    </row>
    <row r="229" spans="1:2" x14ac:dyDescent="0.3">
      <c r="A229" s="10">
        <v>3630</v>
      </c>
      <c r="B229" s="10">
        <v>100</v>
      </c>
    </row>
    <row r="230" spans="1:2" x14ac:dyDescent="0.3">
      <c r="A230" s="10">
        <v>3525</v>
      </c>
      <c r="B230" s="10">
        <v>98</v>
      </c>
    </row>
    <row r="231" spans="1:2" x14ac:dyDescent="0.3">
      <c r="A231" s="10">
        <v>4220</v>
      </c>
      <c r="B231" s="10">
        <v>180</v>
      </c>
    </row>
    <row r="232" spans="1:2" x14ac:dyDescent="0.3">
      <c r="A232" s="10">
        <v>4165</v>
      </c>
      <c r="B232" s="10">
        <v>170</v>
      </c>
    </row>
    <row r="233" spans="1:2" x14ac:dyDescent="0.3">
      <c r="A233" s="10">
        <v>4325</v>
      </c>
      <c r="B233" s="10">
        <v>190</v>
      </c>
    </row>
    <row r="234" spans="1:2" x14ac:dyDescent="0.3">
      <c r="A234" s="10">
        <v>4335</v>
      </c>
      <c r="B234" s="10">
        <v>149</v>
      </c>
    </row>
    <row r="235" spans="1:2" x14ac:dyDescent="0.3">
      <c r="A235" s="10">
        <v>1940</v>
      </c>
      <c r="B235" s="10">
        <v>78</v>
      </c>
    </row>
    <row r="236" spans="1:2" x14ac:dyDescent="0.3">
      <c r="A236" s="10">
        <v>2740</v>
      </c>
      <c r="B236" s="10">
        <v>88</v>
      </c>
    </row>
    <row r="237" spans="1:2" x14ac:dyDescent="0.3">
      <c r="A237" s="10">
        <v>2265</v>
      </c>
      <c r="B237" s="10">
        <v>75</v>
      </c>
    </row>
    <row r="238" spans="1:2" x14ac:dyDescent="0.3">
      <c r="A238" s="10">
        <v>2755</v>
      </c>
      <c r="B238" s="10">
        <v>89</v>
      </c>
    </row>
    <row r="239" spans="1:2" x14ac:dyDescent="0.3">
      <c r="A239" s="10">
        <v>2051</v>
      </c>
      <c r="B239" s="10">
        <v>63</v>
      </c>
    </row>
    <row r="240" spans="1:2" x14ac:dyDescent="0.3">
      <c r="A240" s="10">
        <v>2075</v>
      </c>
      <c r="B240" s="10">
        <v>83</v>
      </c>
    </row>
    <row r="241" spans="1:2" x14ac:dyDescent="0.3">
      <c r="A241" s="10">
        <v>1985</v>
      </c>
      <c r="B241" s="10">
        <v>67</v>
      </c>
    </row>
    <row r="242" spans="1:2" x14ac:dyDescent="0.3">
      <c r="A242" s="10">
        <v>2190</v>
      </c>
      <c r="B242" s="10">
        <v>78</v>
      </c>
    </row>
    <row r="243" spans="1:2" x14ac:dyDescent="0.3">
      <c r="A243" s="10">
        <v>2815</v>
      </c>
      <c r="B243" s="10">
        <v>97</v>
      </c>
    </row>
    <row r="244" spans="1:2" x14ac:dyDescent="0.3">
      <c r="A244" s="10">
        <v>2600</v>
      </c>
      <c r="B244" s="10">
        <v>110</v>
      </c>
    </row>
    <row r="245" spans="1:2" x14ac:dyDescent="0.3">
      <c r="A245" s="10">
        <v>2720</v>
      </c>
      <c r="B245" s="10">
        <v>110</v>
      </c>
    </row>
    <row r="246" spans="1:2" x14ac:dyDescent="0.3">
      <c r="A246" s="10">
        <v>1985</v>
      </c>
      <c r="B246" s="10">
        <v>48</v>
      </c>
    </row>
    <row r="247" spans="1:2" x14ac:dyDescent="0.3">
      <c r="A247" s="10">
        <v>1800</v>
      </c>
      <c r="B247" s="10">
        <v>66</v>
      </c>
    </row>
    <row r="248" spans="1:2" x14ac:dyDescent="0.3">
      <c r="A248" s="10">
        <v>1985</v>
      </c>
      <c r="B248" s="10">
        <v>52</v>
      </c>
    </row>
    <row r="249" spans="1:2" x14ac:dyDescent="0.3">
      <c r="A249" s="10">
        <v>2070</v>
      </c>
      <c r="B249" s="10">
        <v>70</v>
      </c>
    </row>
    <row r="250" spans="1:2" x14ac:dyDescent="0.3">
      <c r="A250" s="10">
        <v>1800</v>
      </c>
      <c r="B250" s="10">
        <v>60</v>
      </c>
    </row>
    <row r="251" spans="1:2" x14ac:dyDescent="0.3">
      <c r="A251" s="10">
        <v>3365</v>
      </c>
      <c r="B251" s="10">
        <v>110</v>
      </c>
    </row>
    <row r="252" spans="1:2" x14ac:dyDescent="0.3">
      <c r="A252" s="10">
        <v>3735</v>
      </c>
      <c r="B252" s="10">
        <v>140</v>
      </c>
    </row>
    <row r="253" spans="1:2" x14ac:dyDescent="0.3">
      <c r="A253" s="10">
        <v>3570</v>
      </c>
      <c r="B253" s="10">
        <v>139</v>
      </c>
    </row>
    <row r="254" spans="1:2" x14ac:dyDescent="0.3">
      <c r="A254" s="10">
        <v>3535</v>
      </c>
      <c r="B254" s="10">
        <v>105</v>
      </c>
    </row>
    <row r="255" spans="1:2" x14ac:dyDescent="0.3">
      <c r="A255" s="10">
        <v>3155</v>
      </c>
      <c r="B255" s="10">
        <v>95</v>
      </c>
    </row>
    <row r="256" spans="1:2" x14ac:dyDescent="0.3">
      <c r="A256" s="10">
        <v>2965</v>
      </c>
      <c r="B256" s="10">
        <v>85</v>
      </c>
    </row>
    <row r="257" spans="1:2" x14ac:dyDescent="0.3">
      <c r="A257" s="10">
        <v>2720</v>
      </c>
      <c r="B257" s="10">
        <v>88</v>
      </c>
    </row>
    <row r="258" spans="1:2" x14ac:dyDescent="0.3">
      <c r="A258" s="10">
        <v>3430</v>
      </c>
      <c r="B258" s="10">
        <v>100</v>
      </c>
    </row>
    <row r="259" spans="1:2" x14ac:dyDescent="0.3">
      <c r="A259" s="10">
        <v>3210</v>
      </c>
      <c r="B259" s="10">
        <v>90</v>
      </c>
    </row>
    <row r="260" spans="1:2" x14ac:dyDescent="0.3">
      <c r="A260" s="10">
        <v>3380</v>
      </c>
      <c r="B260" s="10">
        <v>105</v>
      </c>
    </row>
    <row r="261" spans="1:2" x14ac:dyDescent="0.3">
      <c r="A261" s="10">
        <v>3070</v>
      </c>
      <c r="B261" s="10">
        <v>85</v>
      </c>
    </row>
    <row r="262" spans="1:2" x14ac:dyDescent="0.3">
      <c r="A262" s="10">
        <v>3620</v>
      </c>
      <c r="B262" s="10">
        <v>110</v>
      </c>
    </row>
    <row r="263" spans="1:2" x14ac:dyDescent="0.3">
      <c r="A263" s="10">
        <v>3410</v>
      </c>
      <c r="B263" s="10">
        <v>120</v>
      </c>
    </row>
    <row r="264" spans="1:2" x14ac:dyDescent="0.3">
      <c r="A264" s="10">
        <v>3425</v>
      </c>
      <c r="B264" s="10">
        <v>145</v>
      </c>
    </row>
    <row r="265" spans="1:2" x14ac:dyDescent="0.3">
      <c r="A265" s="10">
        <v>3445</v>
      </c>
      <c r="B265" s="10">
        <v>165</v>
      </c>
    </row>
    <row r="266" spans="1:2" x14ac:dyDescent="0.3">
      <c r="A266" s="10">
        <v>3205</v>
      </c>
      <c r="B266" s="10">
        <v>139</v>
      </c>
    </row>
    <row r="267" spans="1:2" x14ac:dyDescent="0.3">
      <c r="A267" s="10">
        <v>4080</v>
      </c>
      <c r="B267" s="10">
        <v>140</v>
      </c>
    </row>
    <row r="268" spans="1:2" x14ac:dyDescent="0.3">
      <c r="A268" s="10">
        <v>2155</v>
      </c>
      <c r="B268" s="10">
        <v>68</v>
      </c>
    </row>
    <row r="269" spans="1:2" x14ac:dyDescent="0.3">
      <c r="A269" s="10">
        <v>2560</v>
      </c>
      <c r="B269" s="10">
        <v>95</v>
      </c>
    </row>
    <row r="270" spans="1:2" x14ac:dyDescent="0.3">
      <c r="A270" s="10">
        <v>2300</v>
      </c>
      <c r="B270" s="10">
        <v>97</v>
      </c>
    </row>
    <row r="271" spans="1:2" x14ac:dyDescent="0.3">
      <c r="A271" s="10">
        <v>2230</v>
      </c>
      <c r="B271" s="10">
        <v>75</v>
      </c>
    </row>
    <row r="272" spans="1:2" x14ac:dyDescent="0.3">
      <c r="A272" s="10">
        <v>2515</v>
      </c>
      <c r="B272" s="10">
        <v>95</v>
      </c>
    </row>
    <row r="273" spans="1:2" x14ac:dyDescent="0.3">
      <c r="A273" s="10">
        <v>2745</v>
      </c>
      <c r="B273" s="10">
        <v>105</v>
      </c>
    </row>
    <row r="274" spans="1:2" x14ac:dyDescent="0.3">
      <c r="A274" s="10">
        <v>2855</v>
      </c>
      <c r="B274" s="10">
        <v>85</v>
      </c>
    </row>
    <row r="275" spans="1:2" x14ac:dyDescent="0.3">
      <c r="A275" s="10">
        <v>2405</v>
      </c>
      <c r="B275" s="10">
        <v>97</v>
      </c>
    </row>
    <row r="276" spans="1:2" x14ac:dyDescent="0.3">
      <c r="A276" s="10">
        <v>2830</v>
      </c>
      <c r="B276" s="10">
        <v>103</v>
      </c>
    </row>
    <row r="277" spans="1:2" x14ac:dyDescent="0.3">
      <c r="A277" s="10">
        <v>3140</v>
      </c>
      <c r="B277" s="10">
        <v>125</v>
      </c>
    </row>
    <row r="278" spans="1:2" x14ac:dyDescent="0.3">
      <c r="A278" s="10">
        <v>2795</v>
      </c>
      <c r="B278" s="10">
        <v>115</v>
      </c>
    </row>
    <row r="279" spans="1:2" x14ac:dyDescent="0.3">
      <c r="A279" s="10">
        <v>3410</v>
      </c>
      <c r="B279" s="10">
        <v>133</v>
      </c>
    </row>
    <row r="280" spans="1:2" x14ac:dyDescent="0.3">
      <c r="A280" s="10">
        <v>1990</v>
      </c>
      <c r="B280" s="10">
        <v>71</v>
      </c>
    </row>
    <row r="281" spans="1:2" x14ac:dyDescent="0.3">
      <c r="A281" s="10">
        <v>2135</v>
      </c>
      <c r="B281" s="10">
        <v>68</v>
      </c>
    </row>
    <row r="282" spans="1:2" x14ac:dyDescent="0.3">
      <c r="A282" s="10">
        <v>3245</v>
      </c>
      <c r="B282" s="10">
        <v>115</v>
      </c>
    </row>
    <row r="283" spans="1:2" x14ac:dyDescent="0.3">
      <c r="A283" s="10">
        <v>2990</v>
      </c>
      <c r="B283" s="10">
        <v>85</v>
      </c>
    </row>
    <row r="284" spans="1:2" x14ac:dyDescent="0.3">
      <c r="A284" s="10">
        <v>2890</v>
      </c>
      <c r="B284" s="10">
        <v>88</v>
      </c>
    </row>
    <row r="285" spans="1:2" x14ac:dyDescent="0.3">
      <c r="A285" s="10">
        <v>3265</v>
      </c>
      <c r="B285" s="10">
        <v>90</v>
      </c>
    </row>
    <row r="286" spans="1:2" x14ac:dyDescent="0.3">
      <c r="A286" s="10">
        <v>3360</v>
      </c>
      <c r="B286" s="10">
        <v>110</v>
      </c>
    </row>
    <row r="287" spans="1:2" x14ac:dyDescent="0.3">
      <c r="A287" s="10">
        <v>3840</v>
      </c>
      <c r="B287" s="10">
        <v>130</v>
      </c>
    </row>
    <row r="288" spans="1:2" x14ac:dyDescent="0.3">
      <c r="A288" s="10">
        <v>3725</v>
      </c>
      <c r="B288" s="10">
        <v>129</v>
      </c>
    </row>
    <row r="289" spans="1:2" x14ac:dyDescent="0.3">
      <c r="A289" s="10">
        <v>3955</v>
      </c>
      <c r="B289" s="10">
        <v>138</v>
      </c>
    </row>
    <row r="290" spans="1:2" x14ac:dyDescent="0.3">
      <c r="A290" s="10">
        <v>3830</v>
      </c>
      <c r="B290" s="10">
        <v>135</v>
      </c>
    </row>
    <row r="291" spans="1:2" x14ac:dyDescent="0.3">
      <c r="A291" s="10">
        <v>4360</v>
      </c>
      <c r="B291" s="10">
        <v>155</v>
      </c>
    </row>
    <row r="292" spans="1:2" x14ac:dyDescent="0.3">
      <c r="A292" s="10">
        <v>4054</v>
      </c>
      <c r="B292" s="10">
        <v>142</v>
      </c>
    </row>
    <row r="293" spans="1:2" x14ac:dyDescent="0.3">
      <c r="A293" s="10">
        <v>3605</v>
      </c>
      <c r="B293" s="10">
        <v>125</v>
      </c>
    </row>
    <row r="294" spans="1:2" x14ac:dyDescent="0.3">
      <c r="A294" s="10">
        <v>3940</v>
      </c>
      <c r="B294" s="10">
        <v>150</v>
      </c>
    </row>
    <row r="295" spans="1:2" x14ac:dyDescent="0.3">
      <c r="A295" s="10">
        <v>1925</v>
      </c>
      <c r="B295" s="10">
        <v>71</v>
      </c>
    </row>
    <row r="296" spans="1:2" x14ac:dyDescent="0.3">
      <c r="A296" s="10">
        <v>1975</v>
      </c>
      <c r="B296" s="10">
        <v>65</v>
      </c>
    </row>
    <row r="297" spans="1:2" x14ac:dyDescent="0.3">
      <c r="A297" s="10">
        <v>1915</v>
      </c>
      <c r="B297" s="10">
        <v>80</v>
      </c>
    </row>
    <row r="298" spans="1:2" x14ac:dyDescent="0.3">
      <c r="A298" s="10">
        <v>2670</v>
      </c>
      <c r="B298" s="10">
        <v>80</v>
      </c>
    </row>
    <row r="299" spans="1:2" x14ac:dyDescent="0.3">
      <c r="A299" s="10">
        <v>3530</v>
      </c>
      <c r="B299" s="10">
        <v>77</v>
      </c>
    </row>
    <row r="300" spans="1:2" x14ac:dyDescent="0.3">
      <c r="A300" s="10">
        <v>3900</v>
      </c>
      <c r="B300" s="10">
        <v>125</v>
      </c>
    </row>
    <row r="301" spans="1:2" x14ac:dyDescent="0.3">
      <c r="A301" s="10">
        <v>3190</v>
      </c>
      <c r="B301" s="10">
        <v>71</v>
      </c>
    </row>
    <row r="302" spans="1:2" x14ac:dyDescent="0.3">
      <c r="A302" s="10">
        <v>3420</v>
      </c>
      <c r="B302" s="10">
        <v>90</v>
      </c>
    </row>
    <row r="303" spans="1:2" x14ac:dyDescent="0.3">
      <c r="A303" s="10">
        <v>2200</v>
      </c>
      <c r="B303" s="10">
        <v>70</v>
      </c>
    </row>
    <row r="304" spans="1:2" x14ac:dyDescent="0.3">
      <c r="A304" s="10">
        <v>2150</v>
      </c>
      <c r="B304" s="10">
        <v>70</v>
      </c>
    </row>
    <row r="305" spans="1:2" x14ac:dyDescent="0.3">
      <c r="A305" s="10">
        <v>2020</v>
      </c>
      <c r="B305" s="10">
        <v>65</v>
      </c>
    </row>
    <row r="306" spans="1:2" x14ac:dyDescent="0.3">
      <c r="A306" s="10">
        <v>2130</v>
      </c>
      <c r="B306" s="10">
        <v>69</v>
      </c>
    </row>
    <row r="307" spans="1:2" x14ac:dyDescent="0.3">
      <c r="A307" s="10">
        <v>2670</v>
      </c>
      <c r="B307" s="10">
        <v>90</v>
      </c>
    </row>
    <row r="308" spans="1:2" x14ac:dyDescent="0.3">
      <c r="A308" s="10">
        <v>2595</v>
      </c>
      <c r="B308" s="10">
        <v>115</v>
      </c>
    </row>
    <row r="309" spans="1:2" x14ac:dyDescent="0.3">
      <c r="A309" s="10">
        <v>2700</v>
      </c>
      <c r="B309" s="10">
        <v>115</v>
      </c>
    </row>
    <row r="310" spans="1:2" x14ac:dyDescent="0.3">
      <c r="A310" s="10">
        <v>2556</v>
      </c>
      <c r="B310" s="10">
        <v>90</v>
      </c>
    </row>
    <row r="311" spans="1:2" x14ac:dyDescent="0.3">
      <c r="A311" s="10">
        <v>2144</v>
      </c>
      <c r="B311" s="10">
        <v>76</v>
      </c>
    </row>
    <row r="312" spans="1:2" x14ac:dyDescent="0.3">
      <c r="A312" s="10">
        <v>1968</v>
      </c>
      <c r="B312" s="10">
        <v>60</v>
      </c>
    </row>
    <row r="313" spans="1:2" x14ac:dyDescent="0.3">
      <c r="A313" s="10">
        <v>2120</v>
      </c>
      <c r="B313" s="10">
        <v>70</v>
      </c>
    </row>
    <row r="314" spans="1:2" x14ac:dyDescent="0.3">
      <c r="A314" s="10">
        <v>2019</v>
      </c>
      <c r="B314" s="10">
        <v>65</v>
      </c>
    </row>
    <row r="315" spans="1:2" x14ac:dyDescent="0.3">
      <c r="A315" s="10">
        <v>2678</v>
      </c>
      <c r="B315" s="10">
        <v>90</v>
      </c>
    </row>
    <row r="316" spans="1:2" x14ac:dyDescent="0.3">
      <c r="A316" s="10">
        <v>2870</v>
      </c>
      <c r="B316" s="10">
        <v>88</v>
      </c>
    </row>
    <row r="317" spans="1:2" x14ac:dyDescent="0.3">
      <c r="A317" s="10">
        <v>3003</v>
      </c>
      <c r="B317" s="10">
        <v>90</v>
      </c>
    </row>
    <row r="318" spans="1:2" x14ac:dyDescent="0.3">
      <c r="A318" s="10">
        <v>3381</v>
      </c>
      <c r="B318" s="10">
        <v>90</v>
      </c>
    </row>
    <row r="319" spans="1:2" x14ac:dyDescent="0.3">
      <c r="A319" s="10">
        <v>2188</v>
      </c>
      <c r="B319" s="10">
        <v>78</v>
      </c>
    </row>
    <row r="320" spans="1:2" x14ac:dyDescent="0.3">
      <c r="A320" s="10">
        <v>2711</v>
      </c>
      <c r="B320" s="10">
        <v>90</v>
      </c>
    </row>
    <row r="321" spans="1:2" x14ac:dyDescent="0.3">
      <c r="A321" s="10">
        <v>2542</v>
      </c>
      <c r="B321" s="10">
        <v>75</v>
      </c>
    </row>
    <row r="322" spans="1:2" x14ac:dyDescent="0.3">
      <c r="A322" s="10">
        <v>2434</v>
      </c>
      <c r="B322" s="10">
        <v>92</v>
      </c>
    </row>
    <row r="323" spans="1:2" x14ac:dyDescent="0.3">
      <c r="A323" s="10">
        <v>2265</v>
      </c>
      <c r="B323" s="10">
        <v>75</v>
      </c>
    </row>
    <row r="324" spans="1:2" x14ac:dyDescent="0.3">
      <c r="A324" s="10">
        <v>2110</v>
      </c>
      <c r="B324" s="10">
        <v>65</v>
      </c>
    </row>
    <row r="325" spans="1:2" x14ac:dyDescent="0.3">
      <c r="A325" s="10">
        <v>2800</v>
      </c>
      <c r="B325" s="10">
        <v>105</v>
      </c>
    </row>
    <row r="326" spans="1:2" x14ac:dyDescent="0.3">
      <c r="A326" s="10">
        <v>2110</v>
      </c>
      <c r="B326" s="10">
        <v>65</v>
      </c>
    </row>
    <row r="327" spans="1:2" x14ac:dyDescent="0.3">
      <c r="A327" s="10">
        <v>2085</v>
      </c>
      <c r="B327" s="10">
        <v>48</v>
      </c>
    </row>
    <row r="328" spans="1:2" x14ac:dyDescent="0.3">
      <c r="A328" s="10">
        <v>2335</v>
      </c>
      <c r="B328" s="10">
        <v>48</v>
      </c>
    </row>
    <row r="329" spans="1:2" x14ac:dyDescent="0.3">
      <c r="A329" s="10">
        <v>2950</v>
      </c>
      <c r="B329" s="10">
        <v>67</v>
      </c>
    </row>
    <row r="330" spans="1:2" x14ac:dyDescent="0.3">
      <c r="A330" s="10">
        <v>3250</v>
      </c>
      <c r="B330" s="10">
        <v>67</v>
      </c>
    </row>
    <row r="331" spans="1:2" x14ac:dyDescent="0.3">
      <c r="A331" s="10">
        <v>1850</v>
      </c>
      <c r="B331" s="10">
        <v>67</v>
      </c>
    </row>
    <row r="332" spans="1:2" x14ac:dyDescent="0.3">
      <c r="A332" s="10">
        <v>1835</v>
      </c>
      <c r="B332" s="10">
        <v>0</v>
      </c>
    </row>
    <row r="333" spans="1:2" x14ac:dyDescent="0.3">
      <c r="A333" s="10">
        <v>2145</v>
      </c>
      <c r="B333" s="10">
        <v>67</v>
      </c>
    </row>
    <row r="334" spans="1:2" x14ac:dyDescent="0.3">
      <c r="A334" s="10">
        <v>1845</v>
      </c>
      <c r="B334" s="10">
        <v>62</v>
      </c>
    </row>
    <row r="335" spans="1:2" x14ac:dyDescent="0.3">
      <c r="A335" s="10">
        <v>2910</v>
      </c>
      <c r="B335" s="10">
        <v>132</v>
      </c>
    </row>
    <row r="336" spans="1:2" x14ac:dyDescent="0.3">
      <c r="A336" s="10">
        <v>2420</v>
      </c>
      <c r="B336" s="10">
        <v>100</v>
      </c>
    </row>
    <row r="337" spans="1:2" x14ac:dyDescent="0.3">
      <c r="A337" s="10">
        <v>2500</v>
      </c>
      <c r="B337" s="10">
        <v>88</v>
      </c>
    </row>
    <row r="338" spans="1:2" x14ac:dyDescent="0.3">
      <c r="A338" s="10">
        <v>2905</v>
      </c>
      <c r="B338" s="10">
        <v>0</v>
      </c>
    </row>
    <row r="339" spans="1:2" x14ac:dyDescent="0.3">
      <c r="A339" s="10">
        <v>2290</v>
      </c>
      <c r="B339" s="10">
        <v>72</v>
      </c>
    </row>
    <row r="340" spans="1:2" x14ac:dyDescent="0.3">
      <c r="A340" s="10">
        <v>2490</v>
      </c>
      <c r="B340" s="10">
        <v>84</v>
      </c>
    </row>
    <row r="341" spans="1:2" x14ac:dyDescent="0.3">
      <c r="A341" s="10">
        <v>2635</v>
      </c>
      <c r="B341" s="10">
        <v>84</v>
      </c>
    </row>
    <row r="342" spans="1:2" x14ac:dyDescent="0.3">
      <c r="A342" s="10">
        <v>2620</v>
      </c>
      <c r="B342" s="10">
        <v>92</v>
      </c>
    </row>
    <row r="343" spans="1:2" x14ac:dyDescent="0.3">
      <c r="A343" s="10">
        <v>2725</v>
      </c>
      <c r="B343" s="10">
        <v>110</v>
      </c>
    </row>
    <row r="344" spans="1:2" x14ac:dyDescent="0.3">
      <c r="A344" s="10">
        <v>2385</v>
      </c>
      <c r="B344" s="10">
        <v>84</v>
      </c>
    </row>
    <row r="345" spans="1:2" x14ac:dyDescent="0.3">
      <c r="A345" s="10">
        <v>1755</v>
      </c>
      <c r="B345" s="10">
        <v>58</v>
      </c>
    </row>
    <row r="346" spans="1:2" x14ac:dyDescent="0.3">
      <c r="A346" s="10">
        <v>1875</v>
      </c>
      <c r="B346" s="10">
        <v>64</v>
      </c>
    </row>
    <row r="347" spans="1:2" x14ac:dyDescent="0.3">
      <c r="A347" s="10">
        <v>1760</v>
      </c>
      <c r="B347" s="10">
        <v>60</v>
      </c>
    </row>
    <row r="348" spans="1:2" x14ac:dyDescent="0.3">
      <c r="A348" s="10">
        <v>2065</v>
      </c>
      <c r="B348" s="10">
        <v>67</v>
      </c>
    </row>
    <row r="349" spans="1:2" x14ac:dyDescent="0.3">
      <c r="A349" s="10">
        <v>1975</v>
      </c>
      <c r="B349" s="10">
        <v>65</v>
      </c>
    </row>
    <row r="350" spans="1:2" x14ac:dyDescent="0.3">
      <c r="A350" s="10">
        <v>2050</v>
      </c>
      <c r="B350" s="10">
        <v>62</v>
      </c>
    </row>
    <row r="351" spans="1:2" x14ac:dyDescent="0.3">
      <c r="A351" s="10">
        <v>1985</v>
      </c>
      <c r="B351" s="10">
        <v>68</v>
      </c>
    </row>
    <row r="352" spans="1:2" x14ac:dyDescent="0.3">
      <c r="A352" s="10">
        <v>2215</v>
      </c>
      <c r="B352" s="10">
        <v>63</v>
      </c>
    </row>
    <row r="353" spans="1:2" x14ac:dyDescent="0.3">
      <c r="A353" s="10">
        <v>2045</v>
      </c>
      <c r="B353" s="10">
        <v>65</v>
      </c>
    </row>
    <row r="354" spans="1:2" x14ac:dyDescent="0.3">
      <c r="A354" s="10">
        <v>2380</v>
      </c>
      <c r="B354" s="10">
        <v>65</v>
      </c>
    </row>
    <row r="355" spans="1:2" x14ac:dyDescent="0.3">
      <c r="A355" s="10">
        <v>2190</v>
      </c>
      <c r="B355" s="10">
        <v>74</v>
      </c>
    </row>
    <row r="356" spans="1:2" x14ac:dyDescent="0.3">
      <c r="A356" s="10">
        <v>2320</v>
      </c>
      <c r="B356" s="10">
        <v>0</v>
      </c>
    </row>
    <row r="357" spans="1:2" x14ac:dyDescent="0.3">
      <c r="A357" s="10">
        <v>2210</v>
      </c>
      <c r="B357" s="10">
        <v>75</v>
      </c>
    </row>
    <row r="358" spans="1:2" x14ac:dyDescent="0.3">
      <c r="A358" s="10">
        <v>2350</v>
      </c>
      <c r="B358" s="10">
        <v>75</v>
      </c>
    </row>
    <row r="359" spans="1:2" x14ac:dyDescent="0.3">
      <c r="A359" s="10">
        <v>2615</v>
      </c>
      <c r="B359" s="10">
        <v>100</v>
      </c>
    </row>
    <row r="360" spans="1:2" x14ac:dyDescent="0.3">
      <c r="A360" s="10">
        <v>2635</v>
      </c>
      <c r="B360" s="10">
        <v>74</v>
      </c>
    </row>
    <row r="361" spans="1:2" x14ac:dyDescent="0.3">
      <c r="A361" s="10">
        <v>3230</v>
      </c>
      <c r="B361" s="10">
        <v>80</v>
      </c>
    </row>
    <row r="362" spans="1:2" x14ac:dyDescent="0.3">
      <c r="A362" s="10">
        <v>3160</v>
      </c>
      <c r="B362" s="10">
        <v>76</v>
      </c>
    </row>
    <row r="363" spans="1:2" x14ac:dyDescent="0.3">
      <c r="A363" s="10">
        <v>2900</v>
      </c>
      <c r="B363" s="10">
        <v>116</v>
      </c>
    </row>
    <row r="364" spans="1:2" x14ac:dyDescent="0.3">
      <c r="A364" s="10">
        <v>2930</v>
      </c>
      <c r="B364" s="10">
        <v>120</v>
      </c>
    </row>
    <row r="365" spans="1:2" x14ac:dyDescent="0.3">
      <c r="A365" s="10">
        <v>3415</v>
      </c>
      <c r="B365" s="10">
        <v>110</v>
      </c>
    </row>
    <row r="366" spans="1:2" x14ac:dyDescent="0.3">
      <c r="A366" s="10">
        <v>3725</v>
      </c>
      <c r="B366" s="10">
        <v>105</v>
      </c>
    </row>
    <row r="367" spans="1:2" x14ac:dyDescent="0.3">
      <c r="A367" s="10">
        <v>3060</v>
      </c>
      <c r="B367" s="10">
        <v>88</v>
      </c>
    </row>
    <row r="368" spans="1:2" x14ac:dyDescent="0.3">
      <c r="A368" s="10">
        <v>3465</v>
      </c>
      <c r="B368" s="10">
        <v>85</v>
      </c>
    </row>
    <row r="369" spans="1:2" x14ac:dyDescent="0.3">
      <c r="A369" s="10">
        <v>2605</v>
      </c>
      <c r="B369" s="10">
        <v>88</v>
      </c>
    </row>
    <row r="370" spans="1:2" x14ac:dyDescent="0.3">
      <c r="A370" s="10">
        <v>2640</v>
      </c>
      <c r="B370" s="10">
        <v>88</v>
      </c>
    </row>
    <row r="371" spans="1:2" x14ac:dyDescent="0.3">
      <c r="A371" s="10">
        <v>2395</v>
      </c>
      <c r="B371" s="10">
        <v>88</v>
      </c>
    </row>
    <row r="372" spans="1:2" x14ac:dyDescent="0.3">
      <c r="A372" s="10">
        <v>2575</v>
      </c>
      <c r="B372" s="10">
        <v>85</v>
      </c>
    </row>
    <row r="373" spans="1:2" x14ac:dyDescent="0.3">
      <c r="A373" s="10">
        <v>2525</v>
      </c>
      <c r="B373" s="10">
        <v>84</v>
      </c>
    </row>
    <row r="374" spans="1:2" x14ac:dyDescent="0.3">
      <c r="A374" s="10">
        <v>2735</v>
      </c>
      <c r="B374" s="10">
        <v>90</v>
      </c>
    </row>
    <row r="375" spans="1:2" x14ac:dyDescent="0.3">
      <c r="A375" s="10">
        <v>2865</v>
      </c>
      <c r="B375" s="10">
        <v>92</v>
      </c>
    </row>
    <row r="376" spans="1:2" x14ac:dyDescent="0.3">
      <c r="A376" s="10">
        <v>3035</v>
      </c>
      <c r="B376" s="10">
        <v>0</v>
      </c>
    </row>
    <row r="377" spans="1:2" x14ac:dyDescent="0.3">
      <c r="A377" s="10">
        <v>1980</v>
      </c>
      <c r="B377" s="10">
        <v>74</v>
      </c>
    </row>
    <row r="378" spans="1:2" x14ac:dyDescent="0.3">
      <c r="A378" s="10">
        <v>2025</v>
      </c>
      <c r="B378" s="10">
        <v>68</v>
      </c>
    </row>
    <row r="379" spans="1:2" x14ac:dyDescent="0.3">
      <c r="A379" s="10">
        <v>1970</v>
      </c>
      <c r="B379" s="10">
        <v>68</v>
      </c>
    </row>
    <row r="380" spans="1:2" x14ac:dyDescent="0.3">
      <c r="A380" s="10">
        <v>2125</v>
      </c>
      <c r="B380" s="10">
        <v>63</v>
      </c>
    </row>
    <row r="381" spans="1:2" x14ac:dyDescent="0.3">
      <c r="A381" s="10">
        <v>2125</v>
      </c>
      <c r="B381" s="10">
        <v>70</v>
      </c>
    </row>
    <row r="382" spans="1:2" x14ac:dyDescent="0.3">
      <c r="A382" s="10">
        <v>2160</v>
      </c>
      <c r="B382" s="10">
        <v>88</v>
      </c>
    </row>
    <row r="383" spans="1:2" x14ac:dyDescent="0.3">
      <c r="A383" s="10">
        <v>2205</v>
      </c>
      <c r="B383" s="10">
        <v>75</v>
      </c>
    </row>
    <row r="384" spans="1:2" x14ac:dyDescent="0.3">
      <c r="A384" s="10">
        <v>2245</v>
      </c>
      <c r="B384" s="10">
        <v>70</v>
      </c>
    </row>
    <row r="385" spans="1:2" x14ac:dyDescent="0.3">
      <c r="A385" s="10">
        <v>1965</v>
      </c>
      <c r="B385" s="10">
        <v>67</v>
      </c>
    </row>
    <row r="386" spans="1:2" x14ac:dyDescent="0.3">
      <c r="A386" s="10">
        <v>1965</v>
      </c>
      <c r="B386" s="10">
        <v>67</v>
      </c>
    </row>
    <row r="387" spans="1:2" x14ac:dyDescent="0.3">
      <c r="A387" s="10">
        <v>1995</v>
      </c>
      <c r="B387" s="10">
        <v>67</v>
      </c>
    </row>
    <row r="388" spans="1:2" x14ac:dyDescent="0.3">
      <c r="A388" s="10">
        <v>2945</v>
      </c>
      <c r="B388" s="10">
        <v>110</v>
      </c>
    </row>
    <row r="389" spans="1:2" x14ac:dyDescent="0.3">
      <c r="A389" s="10">
        <v>3015</v>
      </c>
      <c r="B389" s="10">
        <v>85</v>
      </c>
    </row>
    <row r="390" spans="1:2" x14ac:dyDescent="0.3">
      <c r="A390" s="10">
        <v>2585</v>
      </c>
      <c r="B390" s="10">
        <v>92</v>
      </c>
    </row>
    <row r="391" spans="1:2" x14ac:dyDescent="0.3">
      <c r="A391" s="10">
        <v>2835</v>
      </c>
      <c r="B391" s="10">
        <v>112</v>
      </c>
    </row>
    <row r="392" spans="1:2" x14ac:dyDescent="0.3">
      <c r="A392" s="10">
        <v>2665</v>
      </c>
      <c r="B392" s="10">
        <v>96</v>
      </c>
    </row>
    <row r="393" spans="1:2" x14ac:dyDescent="0.3">
      <c r="A393" s="10">
        <v>2370</v>
      </c>
      <c r="B393" s="10">
        <v>84</v>
      </c>
    </row>
    <row r="394" spans="1:2" x14ac:dyDescent="0.3">
      <c r="A394" s="10">
        <v>2950</v>
      </c>
      <c r="B394" s="10">
        <v>90</v>
      </c>
    </row>
    <row r="395" spans="1:2" x14ac:dyDescent="0.3">
      <c r="A395" s="10">
        <v>2790</v>
      </c>
      <c r="B395" s="10">
        <v>86</v>
      </c>
    </row>
    <row r="396" spans="1:2" x14ac:dyDescent="0.3">
      <c r="A396" s="10">
        <v>2130</v>
      </c>
      <c r="B396" s="10">
        <v>52</v>
      </c>
    </row>
    <row r="397" spans="1:2" x14ac:dyDescent="0.3">
      <c r="A397" s="10">
        <v>2295</v>
      </c>
      <c r="B397" s="10">
        <v>84</v>
      </c>
    </row>
    <row r="398" spans="1:2" x14ac:dyDescent="0.3">
      <c r="A398" s="10">
        <v>2625</v>
      </c>
      <c r="B398" s="10">
        <v>79</v>
      </c>
    </row>
    <row r="399" spans="1:2" x14ac:dyDescent="0.3">
      <c r="A399" s="10">
        <v>2720</v>
      </c>
      <c r="B399" s="10">
        <v>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8C2-6987-4E07-8A24-D4ABDC35CAE2}">
  <dimension ref="A1:N458"/>
  <sheetViews>
    <sheetView zoomScale="120" zoomScaleNormal="120" workbookViewId="0">
      <selection activeCell="P15" sqref="P15"/>
    </sheetView>
  </sheetViews>
  <sheetFormatPr baseColWidth="10" defaultRowHeight="14.4" x14ac:dyDescent="0.3"/>
  <cols>
    <col min="1" max="1" width="11.5546875" style="10"/>
    <col min="2" max="2" width="19.33203125" style="10" bestFit="1" customWidth="1"/>
    <col min="5" max="5" width="15.6640625" customWidth="1"/>
    <col min="6" max="6" width="20.21875" bestFit="1" customWidth="1"/>
    <col min="7" max="7" width="14.5546875" bestFit="1" customWidth="1"/>
  </cols>
  <sheetData>
    <row r="1" spans="1:6" x14ac:dyDescent="0.3">
      <c r="A1" s="1" t="s">
        <v>0</v>
      </c>
      <c r="B1" s="1" t="s">
        <v>321</v>
      </c>
      <c r="C1" s="1"/>
      <c r="D1" s="1"/>
    </row>
    <row r="2" spans="1:6" x14ac:dyDescent="0.3">
      <c r="A2" s="10">
        <v>3504</v>
      </c>
      <c r="B2" s="10">
        <v>130</v>
      </c>
    </row>
    <row r="3" spans="1:6" x14ac:dyDescent="0.3">
      <c r="A3" s="10">
        <v>3693</v>
      </c>
      <c r="B3" s="10">
        <v>165</v>
      </c>
    </row>
    <row r="4" spans="1:6" x14ac:dyDescent="0.3">
      <c r="A4" s="10">
        <v>3436</v>
      </c>
      <c r="B4" s="10">
        <v>150</v>
      </c>
      <c r="E4" s="13"/>
      <c r="F4" s="14"/>
    </row>
    <row r="5" spans="1:6" x14ac:dyDescent="0.3">
      <c r="A5" s="10">
        <v>3433</v>
      </c>
      <c r="B5" s="10">
        <v>150</v>
      </c>
      <c r="E5" s="13"/>
      <c r="F5" s="15"/>
    </row>
    <row r="6" spans="1:6" x14ac:dyDescent="0.3">
      <c r="A6" s="10">
        <v>3449</v>
      </c>
      <c r="B6" s="10">
        <v>140</v>
      </c>
      <c r="E6" s="13"/>
      <c r="F6" s="15"/>
    </row>
    <row r="7" spans="1:6" x14ac:dyDescent="0.3">
      <c r="A7" s="10">
        <v>4341</v>
      </c>
      <c r="B7" s="10">
        <v>198</v>
      </c>
      <c r="E7" s="13"/>
      <c r="F7" s="15"/>
    </row>
    <row r="8" spans="1:6" x14ac:dyDescent="0.3">
      <c r="A8" s="10">
        <v>4354</v>
      </c>
      <c r="B8" s="10">
        <v>220</v>
      </c>
      <c r="E8" s="13"/>
      <c r="F8" s="15"/>
    </row>
    <row r="9" spans="1:6" x14ac:dyDescent="0.3">
      <c r="A9" s="10">
        <v>4312</v>
      </c>
      <c r="B9" s="10">
        <v>215</v>
      </c>
      <c r="E9" s="13"/>
      <c r="F9" s="15"/>
    </row>
    <row r="10" spans="1:6" x14ac:dyDescent="0.3">
      <c r="A10" s="10">
        <v>4425</v>
      </c>
      <c r="B10" s="10">
        <v>225</v>
      </c>
      <c r="E10" s="13"/>
      <c r="F10" s="15"/>
    </row>
    <row r="11" spans="1:6" x14ac:dyDescent="0.3">
      <c r="A11" s="10">
        <v>3850</v>
      </c>
      <c r="B11" s="10">
        <v>190</v>
      </c>
      <c r="E11" s="13"/>
      <c r="F11" s="15"/>
    </row>
    <row r="12" spans="1:6" x14ac:dyDescent="0.3">
      <c r="A12" s="10">
        <v>3563</v>
      </c>
      <c r="B12" s="10">
        <v>170</v>
      </c>
      <c r="E12" s="13"/>
      <c r="F12" s="15"/>
    </row>
    <row r="13" spans="1:6" x14ac:dyDescent="0.3">
      <c r="A13" s="10">
        <v>3609</v>
      </c>
      <c r="B13" s="10">
        <v>160</v>
      </c>
      <c r="E13" s="13"/>
      <c r="F13" s="15"/>
    </row>
    <row r="14" spans="1:6" x14ac:dyDescent="0.3">
      <c r="A14" s="10">
        <v>3761</v>
      </c>
      <c r="B14" s="10">
        <v>150</v>
      </c>
      <c r="E14" s="13"/>
      <c r="F14" s="15"/>
    </row>
    <row r="15" spans="1:6" x14ac:dyDescent="0.3">
      <c r="A15" s="10">
        <v>3086</v>
      </c>
      <c r="B15" s="10">
        <v>225</v>
      </c>
      <c r="E15" s="13"/>
      <c r="F15" s="15"/>
    </row>
    <row r="16" spans="1:6" x14ac:dyDescent="0.3">
      <c r="A16" s="10">
        <v>2372</v>
      </c>
      <c r="B16" s="10">
        <v>95</v>
      </c>
      <c r="E16" s="13"/>
      <c r="F16" s="15"/>
    </row>
    <row r="17" spans="1:9" x14ac:dyDescent="0.3">
      <c r="A17" s="10">
        <v>2833</v>
      </c>
      <c r="B17" s="10">
        <v>95</v>
      </c>
      <c r="E17" s="13"/>
      <c r="F17" s="15"/>
    </row>
    <row r="18" spans="1:9" x14ac:dyDescent="0.3">
      <c r="A18" s="10">
        <v>2774</v>
      </c>
      <c r="B18" s="10">
        <v>97</v>
      </c>
      <c r="E18" s="13"/>
      <c r="F18" s="15"/>
    </row>
    <row r="19" spans="1:9" x14ac:dyDescent="0.3">
      <c r="A19" s="10">
        <v>2587</v>
      </c>
      <c r="B19" s="10">
        <v>85</v>
      </c>
      <c r="E19" s="13"/>
      <c r="F19" s="15"/>
    </row>
    <row r="20" spans="1:9" x14ac:dyDescent="0.3">
      <c r="A20" s="10">
        <v>2130</v>
      </c>
      <c r="B20" s="10">
        <v>88</v>
      </c>
      <c r="E20" s="13"/>
      <c r="F20" s="15"/>
    </row>
    <row r="21" spans="1:9" x14ac:dyDescent="0.3">
      <c r="A21" s="10">
        <v>1835</v>
      </c>
      <c r="B21" s="10">
        <v>46</v>
      </c>
      <c r="E21" s="13"/>
      <c r="F21" s="15"/>
    </row>
    <row r="22" spans="1:9" x14ac:dyDescent="0.3">
      <c r="A22" s="10">
        <v>2672</v>
      </c>
      <c r="B22" s="10">
        <v>87</v>
      </c>
      <c r="D22" t="s">
        <v>324</v>
      </c>
    </row>
    <row r="23" spans="1:9" ht="15" thickBot="1" x14ac:dyDescent="0.35">
      <c r="A23" s="10">
        <v>2430</v>
      </c>
      <c r="B23" s="10">
        <v>90</v>
      </c>
    </row>
    <row r="24" spans="1:9" x14ac:dyDescent="0.3">
      <c r="A24" s="10">
        <v>2375</v>
      </c>
      <c r="B24" s="10">
        <v>95</v>
      </c>
      <c r="D24" s="21" t="s">
        <v>325</v>
      </c>
      <c r="E24" s="21"/>
    </row>
    <row r="25" spans="1:9" x14ac:dyDescent="0.3">
      <c r="A25" s="10">
        <v>2234</v>
      </c>
      <c r="B25" s="10">
        <v>113</v>
      </c>
      <c r="D25" s="5" t="s">
        <v>326</v>
      </c>
      <c r="E25" s="5">
        <v>0.83798673381291078</v>
      </c>
    </row>
    <row r="26" spans="1:9" x14ac:dyDescent="0.3">
      <c r="A26" s="10">
        <v>2648</v>
      </c>
      <c r="B26" s="10">
        <v>90</v>
      </c>
      <c r="D26" s="5" t="s">
        <v>327</v>
      </c>
      <c r="E26" s="5">
        <v>0.70222176604643027</v>
      </c>
    </row>
    <row r="27" spans="1:9" x14ac:dyDescent="0.3">
      <c r="A27" s="10">
        <v>4615</v>
      </c>
      <c r="B27" s="10">
        <v>215</v>
      </c>
      <c r="D27" s="5" t="s">
        <v>328</v>
      </c>
      <c r="E27" s="5">
        <v>0.70146980080917387</v>
      </c>
    </row>
    <row r="28" spans="1:9" x14ac:dyDescent="0.3">
      <c r="A28" s="10">
        <v>4376</v>
      </c>
      <c r="B28" s="10">
        <v>200</v>
      </c>
      <c r="D28" s="5" t="s">
        <v>329</v>
      </c>
      <c r="E28" s="5">
        <v>22.002440208382666</v>
      </c>
    </row>
    <row r="29" spans="1:9" ht="15" thickBot="1" x14ac:dyDescent="0.35">
      <c r="A29" s="10">
        <v>4382</v>
      </c>
      <c r="B29" s="10">
        <v>210</v>
      </c>
      <c r="D29" s="19" t="s">
        <v>330</v>
      </c>
      <c r="E29" s="19">
        <v>398</v>
      </c>
    </row>
    <row r="30" spans="1:9" x14ac:dyDescent="0.3">
      <c r="A30" s="10">
        <v>4732</v>
      </c>
      <c r="B30" s="10">
        <v>193</v>
      </c>
    </row>
    <row r="31" spans="1:9" ht="15" thickBot="1" x14ac:dyDescent="0.35">
      <c r="A31" s="10">
        <v>2130</v>
      </c>
      <c r="B31" s="10">
        <v>88</v>
      </c>
      <c r="D31" t="s">
        <v>331</v>
      </c>
    </row>
    <row r="32" spans="1:9" x14ac:dyDescent="0.3">
      <c r="A32" s="10">
        <v>2264</v>
      </c>
      <c r="B32" s="10">
        <v>90</v>
      </c>
      <c r="D32" s="20"/>
      <c r="E32" s="20" t="s">
        <v>336</v>
      </c>
      <c r="F32" s="20" t="s">
        <v>337</v>
      </c>
      <c r="G32" s="20" t="s">
        <v>338</v>
      </c>
      <c r="H32" s="20" t="s">
        <v>339</v>
      </c>
      <c r="I32" s="20" t="s">
        <v>340</v>
      </c>
    </row>
    <row r="33" spans="1:14" x14ac:dyDescent="0.3">
      <c r="A33" s="10">
        <v>2228</v>
      </c>
      <c r="B33" s="10">
        <v>95</v>
      </c>
      <c r="D33" s="5" t="s">
        <v>332</v>
      </c>
      <c r="E33" s="5">
        <v>1</v>
      </c>
      <c r="F33" s="5">
        <v>452083.04729030887</v>
      </c>
      <c r="G33" s="5">
        <v>452083.04729030887</v>
      </c>
      <c r="H33" s="5">
        <v>933.84870902869693</v>
      </c>
      <c r="I33" s="5">
        <v>3.2353683059031216E-106</v>
      </c>
    </row>
    <row r="34" spans="1:14" x14ac:dyDescent="0.3">
      <c r="A34" s="10">
        <v>2046</v>
      </c>
      <c r="B34" s="10">
        <v>0</v>
      </c>
      <c r="D34" s="5" t="s">
        <v>333</v>
      </c>
      <c r="E34" s="5">
        <v>396</v>
      </c>
      <c r="F34" s="5">
        <v>191706.52054888787</v>
      </c>
      <c r="G34" s="5">
        <v>484.10737512345423</v>
      </c>
      <c r="H34" s="5"/>
      <c r="I34" s="5"/>
    </row>
    <row r="35" spans="1:14" ht="15" thickBot="1" x14ac:dyDescent="0.35">
      <c r="A35" s="10">
        <v>2634</v>
      </c>
      <c r="B35" s="10">
        <v>100</v>
      </c>
      <c r="D35" s="19" t="s">
        <v>334</v>
      </c>
      <c r="E35" s="19">
        <v>397</v>
      </c>
      <c r="F35" s="19">
        <v>643789.56783919677</v>
      </c>
      <c r="G35" s="19"/>
      <c r="H35" s="19"/>
      <c r="I35" s="19"/>
    </row>
    <row r="36" spans="1:14" ht="15" thickBot="1" x14ac:dyDescent="0.35">
      <c r="A36" s="10">
        <v>3439</v>
      </c>
      <c r="B36" s="10">
        <v>105</v>
      </c>
      <c r="M36" s="16"/>
      <c r="N36" s="16"/>
    </row>
    <row r="37" spans="1:14" x14ac:dyDescent="0.3">
      <c r="A37" s="10">
        <v>3329</v>
      </c>
      <c r="B37" s="10">
        <v>100</v>
      </c>
      <c r="D37" s="22"/>
      <c r="E37" s="22" t="s">
        <v>341</v>
      </c>
      <c r="F37" s="20" t="s">
        <v>329</v>
      </c>
      <c r="G37" s="20" t="s">
        <v>342</v>
      </c>
      <c r="H37" s="20" t="s">
        <v>343</v>
      </c>
      <c r="I37" s="20" t="s">
        <v>344</v>
      </c>
      <c r="J37" s="20" t="s">
        <v>345</v>
      </c>
      <c r="K37" s="20" t="s">
        <v>346</v>
      </c>
      <c r="L37" s="20" t="s">
        <v>347</v>
      </c>
      <c r="M37" s="16"/>
      <c r="N37" s="16"/>
    </row>
    <row r="38" spans="1:14" x14ac:dyDescent="0.3">
      <c r="A38" s="10">
        <v>3302</v>
      </c>
      <c r="B38" s="10">
        <v>88</v>
      </c>
      <c r="D38" s="23" t="s">
        <v>335</v>
      </c>
      <c r="E38" s="23">
        <v>-15.472385853164042</v>
      </c>
      <c r="F38" s="5">
        <v>4.0273494941864998</v>
      </c>
      <c r="G38" s="5">
        <v>-3.8418284470961641</v>
      </c>
      <c r="H38" s="5">
        <v>1.4218255767404697E-4</v>
      </c>
      <c r="I38" s="5">
        <v>-23.390044643468368</v>
      </c>
      <c r="J38" s="5">
        <v>-7.5547270628597145</v>
      </c>
      <c r="K38" s="5">
        <v>-23.390044643468368</v>
      </c>
      <c r="L38" s="5">
        <v>-7.5547270628597145</v>
      </c>
      <c r="M38" s="16"/>
      <c r="N38" s="16"/>
    </row>
    <row r="39" spans="1:14" ht="15" thickBot="1" x14ac:dyDescent="0.35">
      <c r="A39" s="10">
        <v>3288</v>
      </c>
      <c r="B39" s="10">
        <v>100</v>
      </c>
      <c r="D39" s="24" t="s">
        <v>0</v>
      </c>
      <c r="E39" s="24">
        <v>3.9848463850539355E-2</v>
      </c>
      <c r="F39" s="19">
        <v>1.3039871830808297E-3</v>
      </c>
      <c r="G39" s="19">
        <v>30.558938283727965</v>
      </c>
      <c r="H39" s="19">
        <v>3.2353683059040418E-106</v>
      </c>
      <c r="I39" s="19">
        <v>3.7284860766807086E-2</v>
      </c>
      <c r="J39" s="19">
        <v>4.2412066934271624E-2</v>
      </c>
      <c r="K39" s="19">
        <v>3.7284860766807086E-2</v>
      </c>
      <c r="L39" s="19">
        <v>4.2412066934271624E-2</v>
      </c>
      <c r="M39" s="16"/>
      <c r="N39" s="16"/>
    </row>
    <row r="40" spans="1:14" x14ac:dyDescent="0.3">
      <c r="A40" s="10">
        <v>4209</v>
      </c>
      <c r="B40" s="10">
        <v>165</v>
      </c>
      <c r="M40" s="16"/>
      <c r="N40" s="16"/>
    </row>
    <row r="41" spans="1:14" x14ac:dyDescent="0.3">
      <c r="A41" s="10">
        <v>4464</v>
      </c>
      <c r="B41" s="10">
        <v>175</v>
      </c>
      <c r="M41" s="16"/>
      <c r="N41" s="16"/>
    </row>
    <row r="42" spans="1:14" x14ac:dyDescent="0.3">
      <c r="A42" s="10">
        <v>4154</v>
      </c>
      <c r="B42" s="10">
        <v>153</v>
      </c>
      <c r="M42" s="16"/>
      <c r="N42" s="16"/>
    </row>
    <row r="43" spans="1:14" x14ac:dyDescent="0.3">
      <c r="A43" s="10">
        <v>4096</v>
      </c>
      <c r="B43" s="10">
        <v>150</v>
      </c>
      <c r="D43" t="s">
        <v>348</v>
      </c>
      <c r="M43" s="16"/>
      <c r="N43" s="16"/>
    </row>
    <row r="44" spans="1:14" ht="15" thickBot="1" x14ac:dyDescent="0.35">
      <c r="A44" s="10">
        <v>4955</v>
      </c>
      <c r="B44" s="10">
        <v>180</v>
      </c>
      <c r="M44" s="16"/>
      <c r="N44" s="16"/>
    </row>
    <row r="45" spans="1:14" x14ac:dyDescent="0.3">
      <c r="A45" s="10">
        <v>4746</v>
      </c>
      <c r="B45" s="10">
        <v>170</v>
      </c>
      <c r="D45" s="20" t="s">
        <v>349</v>
      </c>
      <c r="E45" s="20" t="s">
        <v>350</v>
      </c>
      <c r="F45" s="20" t="s">
        <v>333</v>
      </c>
      <c r="M45" s="16"/>
      <c r="N45" s="16"/>
    </row>
    <row r="46" spans="1:14" x14ac:dyDescent="0.3">
      <c r="A46" s="10">
        <v>5140</v>
      </c>
      <c r="B46" s="10">
        <v>175</v>
      </c>
      <c r="D46" s="5">
        <v>1</v>
      </c>
      <c r="E46" s="5">
        <v>124.15663147912585</v>
      </c>
      <c r="F46" s="5">
        <v>5.8433685208741508</v>
      </c>
      <c r="M46" s="16"/>
      <c r="N46" s="16"/>
    </row>
    <row r="47" spans="1:14" x14ac:dyDescent="0.3">
      <c r="A47" s="10">
        <v>2962</v>
      </c>
      <c r="B47" s="10">
        <v>110</v>
      </c>
      <c r="D47" s="5">
        <v>2</v>
      </c>
      <c r="E47" s="5">
        <v>131.68799114687781</v>
      </c>
      <c r="F47" s="5">
        <v>33.312008853122194</v>
      </c>
      <c r="M47" s="16"/>
      <c r="N47" s="16"/>
    </row>
    <row r="48" spans="1:14" x14ac:dyDescent="0.3">
      <c r="A48" s="10">
        <v>2408</v>
      </c>
      <c r="B48" s="10">
        <v>72</v>
      </c>
      <c r="D48" s="5">
        <v>3</v>
      </c>
      <c r="E48" s="5">
        <v>121.44693593728917</v>
      </c>
      <c r="F48" s="5">
        <v>28.553064062710831</v>
      </c>
      <c r="M48" s="16"/>
      <c r="N48" s="16"/>
    </row>
    <row r="49" spans="1:14" x14ac:dyDescent="0.3">
      <c r="A49" s="10">
        <v>3282</v>
      </c>
      <c r="B49" s="10">
        <v>100</v>
      </c>
      <c r="D49" s="5">
        <v>4</v>
      </c>
      <c r="E49" s="5">
        <v>121.32739054573756</v>
      </c>
      <c r="F49" s="5">
        <v>28.672609454262442</v>
      </c>
      <c r="M49" s="16"/>
      <c r="N49" s="16"/>
    </row>
    <row r="50" spans="1:14" x14ac:dyDescent="0.3">
      <c r="A50" s="10">
        <v>3139</v>
      </c>
      <c r="B50" s="10">
        <v>88</v>
      </c>
      <c r="D50" s="5">
        <v>5</v>
      </c>
      <c r="E50" s="5">
        <v>121.96496596734619</v>
      </c>
      <c r="F50" s="5">
        <v>18.035034032653812</v>
      </c>
      <c r="M50" s="16"/>
      <c r="N50" s="16"/>
    </row>
    <row r="51" spans="1:14" x14ac:dyDescent="0.3">
      <c r="A51" s="10">
        <v>2220</v>
      </c>
      <c r="B51" s="10">
        <v>86</v>
      </c>
      <c r="D51" s="5">
        <v>6</v>
      </c>
      <c r="E51" s="5">
        <v>157.50979572202729</v>
      </c>
      <c r="F51" s="5">
        <v>40.490204277972708</v>
      </c>
      <c r="M51" s="6"/>
      <c r="N51" s="16"/>
    </row>
    <row r="52" spans="1:14" x14ac:dyDescent="0.3">
      <c r="A52" s="10">
        <v>2123</v>
      </c>
      <c r="B52" s="10">
        <v>90</v>
      </c>
      <c r="D52" s="5">
        <v>7</v>
      </c>
      <c r="E52" s="5">
        <v>158.02782575208431</v>
      </c>
      <c r="F52" s="5">
        <v>61.972174247915689</v>
      </c>
      <c r="M52" s="5"/>
      <c r="N52" s="16"/>
    </row>
    <row r="53" spans="1:14" x14ac:dyDescent="0.3">
      <c r="A53" s="10">
        <v>2074</v>
      </c>
      <c r="B53" s="10">
        <v>70</v>
      </c>
      <c r="D53" s="5">
        <v>8</v>
      </c>
      <c r="E53" s="5">
        <v>156.35419027036167</v>
      </c>
      <c r="F53" s="5">
        <v>58.64580972963833</v>
      </c>
      <c r="M53" s="5"/>
      <c r="N53" s="16"/>
    </row>
    <row r="54" spans="1:14" x14ac:dyDescent="0.3">
      <c r="A54" s="10">
        <v>2065</v>
      </c>
      <c r="B54" s="10">
        <v>76</v>
      </c>
      <c r="D54" s="5">
        <v>9</v>
      </c>
      <c r="E54" s="5">
        <v>160.8570666854726</v>
      </c>
      <c r="F54" s="5">
        <v>64.142933314527397</v>
      </c>
    </row>
    <row r="55" spans="1:14" x14ac:dyDescent="0.3">
      <c r="A55" s="10">
        <v>1773</v>
      </c>
      <c r="B55" s="10">
        <v>65</v>
      </c>
      <c r="D55" s="5">
        <v>10</v>
      </c>
      <c r="E55" s="5">
        <v>137.94419997141247</v>
      </c>
      <c r="F55" s="5">
        <v>52.055800028587527</v>
      </c>
    </row>
    <row r="56" spans="1:14" x14ac:dyDescent="0.3">
      <c r="A56" s="10">
        <v>1613</v>
      </c>
      <c r="B56" s="10">
        <v>69</v>
      </c>
      <c r="D56" s="5">
        <v>11</v>
      </c>
      <c r="E56" s="5">
        <v>126.50769084630767</v>
      </c>
      <c r="F56" s="5">
        <v>43.492309153692332</v>
      </c>
    </row>
    <row r="57" spans="1:14" x14ac:dyDescent="0.3">
      <c r="A57" s="10">
        <v>1834</v>
      </c>
      <c r="B57" s="10">
        <v>60</v>
      </c>
      <c r="D57" s="5">
        <v>12</v>
      </c>
      <c r="E57" s="5">
        <v>128.3407201834325</v>
      </c>
      <c r="F57" s="5">
        <v>31.659279816567505</v>
      </c>
    </row>
    <row r="58" spans="1:14" x14ac:dyDescent="0.3">
      <c r="A58" s="10">
        <v>1955</v>
      </c>
      <c r="B58" s="10">
        <v>70</v>
      </c>
      <c r="D58" s="5">
        <v>13</v>
      </c>
      <c r="E58" s="5">
        <v>134.39768668871446</v>
      </c>
      <c r="F58" s="5">
        <v>15.602313311285542</v>
      </c>
    </row>
    <row r="59" spans="1:14" x14ac:dyDescent="0.3">
      <c r="A59" s="10">
        <v>2278</v>
      </c>
      <c r="B59" s="10">
        <v>95</v>
      </c>
      <c r="D59" s="5">
        <v>14</v>
      </c>
      <c r="E59" s="5">
        <v>107.4999735896004</v>
      </c>
      <c r="F59" s="5">
        <v>117.5000264103996</v>
      </c>
    </row>
    <row r="60" spans="1:14" x14ac:dyDescent="0.3">
      <c r="A60" s="10">
        <v>2126</v>
      </c>
      <c r="B60" s="10">
        <v>80</v>
      </c>
      <c r="D60" s="5">
        <v>15</v>
      </c>
      <c r="E60" s="5">
        <v>79.048170400315314</v>
      </c>
      <c r="F60" s="5">
        <v>15.951829599684686</v>
      </c>
    </row>
    <row r="61" spans="1:14" x14ac:dyDescent="0.3">
      <c r="A61" s="10">
        <v>2254</v>
      </c>
      <c r="B61" s="10">
        <v>54</v>
      </c>
      <c r="D61" s="5">
        <v>16</v>
      </c>
      <c r="E61" s="5">
        <v>97.41831223541395</v>
      </c>
      <c r="F61" s="5">
        <v>-2.4183122354139499</v>
      </c>
    </row>
    <row r="62" spans="1:14" x14ac:dyDescent="0.3">
      <c r="A62" s="10">
        <v>2408</v>
      </c>
      <c r="B62" s="10">
        <v>90</v>
      </c>
      <c r="D62" s="5">
        <v>17</v>
      </c>
      <c r="E62" s="5">
        <v>95.067252868232131</v>
      </c>
      <c r="F62" s="5">
        <v>1.9327471317678686</v>
      </c>
    </row>
    <row r="63" spans="1:14" x14ac:dyDescent="0.3">
      <c r="A63" s="10">
        <v>2226</v>
      </c>
      <c r="B63" s="10">
        <v>86</v>
      </c>
      <c r="D63" s="5">
        <v>18</v>
      </c>
      <c r="E63" s="5">
        <v>87.615590128181267</v>
      </c>
      <c r="F63" s="5">
        <v>-2.6155901281812675</v>
      </c>
    </row>
    <row r="64" spans="1:14" x14ac:dyDescent="0.3">
      <c r="A64" s="10">
        <v>4274</v>
      </c>
      <c r="B64" s="10">
        <v>165</v>
      </c>
      <c r="D64" s="5">
        <v>19</v>
      </c>
      <c r="E64" s="5">
        <v>69.404842148484789</v>
      </c>
      <c r="F64" s="5">
        <v>18.595157851515211</v>
      </c>
    </row>
    <row r="65" spans="1:6" x14ac:dyDescent="0.3">
      <c r="A65" s="10">
        <v>4385</v>
      </c>
      <c r="B65" s="10">
        <v>175</v>
      </c>
      <c r="D65" s="5">
        <v>20</v>
      </c>
      <c r="E65" s="5">
        <v>57.649545312575668</v>
      </c>
      <c r="F65" s="5">
        <v>-11.649545312575668</v>
      </c>
    </row>
    <row r="66" spans="1:6" x14ac:dyDescent="0.3">
      <c r="A66" s="10">
        <v>4135</v>
      </c>
      <c r="B66" s="10">
        <v>150</v>
      </c>
      <c r="D66" s="5">
        <v>21</v>
      </c>
      <c r="E66" s="5">
        <v>91.002709555477111</v>
      </c>
      <c r="F66" s="5">
        <v>-4.0027095554771108</v>
      </c>
    </row>
    <row r="67" spans="1:6" x14ac:dyDescent="0.3">
      <c r="A67" s="10">
        <v>4129</v>
      </c>
      <c r="B67" s="10">
        <v>153</v>
      </c>
      <c r="D67" s="5">
        <v>22</v>
      </c>
      <c r="E67" s="5">
        <v>81.359381303646586</v>
      </c>
      <c r="F67" s="5">
        <v>8.640618696353414</v>
      </c>
    </row>
    <row r="68" spans="1:6" x14ac:dyDescent="0.3">
      <c r="A68" s="10">
        <v>3672</v>
      </c>
      <c r="B68" s="10">
        <v>150</v>
      </c>
      <c r="D68" s="5">
        <v>23</v>
      </c>
      <c r="E68" s="5">
        <v>79.167715791866925</v>
      </c>
      <c r="F68" s="5">
        <v>15.832284208133075</v>
      </c>
    </row>
    <row r="69" spans="1:6" x14ac:dyDescent="0.3">
      <c r="A69" s="10">
        <v>4633</v>
      </c>
      <c r="B69" s="10">
        <v>208</v>
      </c>
      <c r="D69" s="5">
        <v>24</v>
      </c>
      <c r="E69" s="5">
        <v>73.549082388940874</v>
      </c>
      <c r="F69" s="5">
        <v>39.450917611059126</v>
      </c>
    </row>
    <row r="70" spans="1:6" x14ac:dyDescent="0.3">
      <c r="A70" s="10">
        <v>4502</v>
      </c>
      <c r="B70" s="10">
        <v>155</v>
      </c>
      <c r="D70" s="5">
        <v>25</v>
      </c>
      <c r="E70" s="5">
        <v>90.046346423064165</v>
      </c>
      <c r="F70" s="5">
        <v>-4.634642306416481E-2</v>
      </c>
    </row>
    <row r="71" spans="1:6" x14ac:dyDescent="0.3">
      <c r="A71" s="10">
        <v>4456</v>
      </c>
      <c r="B71" s="10">
        <v>160</v>
      </c>
      <c r="D71" s="5">
        <v>26</v>
      </c>
      <c r="E71" s="5">
        <v>168.42827481707508</v>
      </c>
      <c r="F71" s="5">
        <v>46.571725182924922</v>
      </c>
    </row>
    <row r="72" spans="1:6" x14ac:dyDescent="0.3">
      <c r="A72" s="10">
        <v>4422</v>
      </c>
      <c r="B72" s="10">
        <v>190</v>
      </c>
      <c r="D72" s="5">
        <v>27</v>
      </c>
      <c r="E72" s="5">
        <v>158.90449195679616</v>
      </c>
      <c r="F72" s="5">
        <v>41.095508043203836</v>
      </c>
    </row>
    <row r="73" spans="1:6" x14ac:dyDescent="0.3">
      <c r="A73" s="10">
        <v>2330</v>
      </c>
      <c r="B73" s="10">
        <v>97</v>
      </c>
      <c r="D73" s="5">
        <v>28</v>
      </c>
      <c r="E73" s="5">
        <v>159.14358273989941</v>
      </c>
      <c r="F73" s="5">
        <v>50.856417260100585</v>
      </c>
    </row>
    <row r="74" spans="1:6" x14ac:dyDescent="0.3">
      <c r="A74" s="10">
        <v>3892</v>
      </c>
      <c r="B74" s="10">
        <v>150</v>
      </c>
      <c r="D74" s="5">
        <v>29</v>
      </c>
      <c r="E74" s="5">
        <v>173.0905450875882</v>
      </c>
      <c r="F74" s="5">
        <v>19.909454912411803</v>
      </c>
    </row>
    <row r="75" spans="1:6" x14ac:dyDescent="0.3">
      <c r="A75" s="10">
        <v>4098</v>
      </c>
      <c r="B75" s="10">
        <v>130</v>
      </c>
      <c r="D75" s="5">
        <v>30</v>
      </c>
      <c r="E75" s="5">
        <v>69.404842148484789</v>
      </c>
      <c r="F75" s="5">
        <v>18.595157851515211</v>
      </c>
    </row>
    <row r="76" spans="1:6" x14ac:dyDescent="0.3">
      <c r="A76" s="10">
        <v>4294</v>
      </c>
      <c r="B76" s="10">
        <v>140</v>
      </c>
      <c r="D76" s="5">
        <v>31</v>
      </c>
      <c r="E76" s="5">
        <v>74.744536304457057</v>
      </c>
      <c r="F76" s="5">
        <v>15.255463695542943</v>
      </c>
    </row>
    <row r="77" spans="1:6" x14ac:dyDescent="0.3">
      <c r="A77" s="10">
        <v>4077</v>
      </c>
      <c r="B77" s="10">
        <v>150</v>
      </c>
      <c r="D77" s="5">
        <v>32</v>
      </c>
      <c r="E77" s="5">
        <v>73.309991605837638</v>
      </c>
      <c r="F77" s="5">
        <v>21.690008394162362</v>
      </c>
    </row>
    <row r="78" spans="1:6" x14ac:dyDescent="0.3">
      <c r="A78" s="10">
        <v>2933</v>
      </c>
      <c r="B78" s="10">
        <v>112</v>
      </c>
      <c r="D78" s="5">
        <v>33</v>
      </c>
      <c r="E78" s="5">
        <v>66.057571185039478</v>
      </c>
      <c r="F78" s="5">
        <v>-66.057571185039478</v>
      </c>
    </row>
    <row r="79" spans="1:6" x14ac:dyDescent="0.3">
      <c r="A79" s="10">
        <v>2511</v>
      </c>
      <c r="B79" s="10">
        <v>76</v>
      </c>
      <c r="D79" s="5">
        <v>34</v>
      </c>
      <c r="E79" s="5">
        <v>89.488467929156613</v>
      </c>
      <c r="F79" s="5">
        <v>10.511532070843387</v>
      </c>
    </row>
    <row r="80" spans="1:6" x14ac:dyDescent="0.3">
      <c r="A80" s="10">
        <v>2979</v>
      </c>
      <c r="B80" s="10">
        <v>87</v>
      </c>
      <c r="D80" s="5">
        <v>35</v>
      </c>
      <c r="E80" s="5">
        <v>121.56648132884081</v>
      </c>
      <c r="F80" s="5">
        <v>-16.566481328840808</v>
      </c>
    </row>
    <row r="81" spans="1:6" x14ac:dyDescent="0.3">
      <c r="A81" s="10">
        <v>2189</v>
      </c>
      <c r="B81" s="10">
        <v>69</v>
      </c>
      <c r="D81" s="5">
        <v>36</v>
      </c>
      <c r="E81" s="5">
        <v>117.18315030528146</v>
      </c>
      <c r="F81" s="5">
        <v>-17.183150305281458</v>
      </c>
    </row>
    <row r="82" spans="1:6" x14ac:dyDescent="0.3">
      <c r="A82" s="10">
        <v>2395</v>
      </c>
      <c r="B82" s="10">
        <v>86</v>
      </c>
      <c r="D82" s="5">
        <v>37</v>
      </c>
      <c r="E82" s="5">
        <v>116.1072417813169</v>
      </c>
      <c r="F82" s="5">
        <v>-28.107241781316901</v>
      </c>
    </row>
    <row r="83" spans="1:6" x14ac:dyDescent="0.3">
      <c r="A83" s="10">
        <v>2288</v>
      </c>
      <c r="B83" s="10">
        <v>92</v>
      </c>
      <c r="D83" s="5">
        <v>38</v>
      </c>
      <c r="E83" s="5">
        <v>115.54936328740936</v>
      </c>
      <c r="F83" s="5">
        <v>-15.549363287409363</v>
      </c>
    </row>
    <row r="84" spans="1:6" x14ac:dyDescent="0.3">
      <c r="A84" s="10">
        <v>2506</v>
      </c>
      <c r="B84" s="10">
        <v>97</v>
      </c>
      <c r="D84" s="5">
        <v>39</v>
      </c>
      <c r="E84" s="5">
        <v>152.24979849375612</v>
      </c>
      <c r="F84" s="5">
        <v>12.750201506243883</v>
      </c>
    </row>
    <row r="85" spans="1:6" x14ac:dyDescent="0.3">
      <c r="A85" s="10">
        <v>2164</v>
      </c>
      <c r="B85" s="10">
        <v>80</v>
      </c>
      <c r="D85" s="5">
        <v>40</v>
      </c>
      <c r="E85" s="5">
        <v>162.41115677564363</v>
      </c>
      <c r="F85" s="5">
        <v>12.588843224356367</v>
      </c>
    </row>
    <row r="86" spans="1:6" x14ac:dyDescent="0.3">
      <c r="A86" s="10">
        <v>2100</v>
      </c>
      <c r="B86" s="10">
        <v>88</v>
      </c>
      <c r="D86" s="5">
        <v>41</v>
      </c>
      <c r="E86" s="5">
        <v>150.05813298197643</v>
      </c>
      <c r="F86" s="5">
        <v>2.9418670180235722</v>
      </c>
    </row>
    <row r="87" spans="1:6" x14ac:dyDescent="0.3">
      <c r="A87" s="10">
        <v>4100</v>
      </c>
      <c r="B87" s="10">
        <v>175</v>
      </c>
      <c r="D87" s="5">
        <v>42</v>
      </c>
      <c r="E87" s="5">
        <v>147.74692207864516</v>
      </c>
      <c r="F87" s="5">
        <v>2.2530779213548442</v>
      </c>
    </row>
    <row r="88" spans="1:6" x14ac:dyDescent="0.3">
      <c r="A88" s="10">
        <v>3672</v>
      </c>
      <c r="B88" s="10">
        <v>150</v>
      </c>
      <c r="D88" s="5">
        <v>43</v>
      </c>
      <c r="E88" s="5">
        <v>181.97675252625845</v>
      </c>
      <c r="F88" s="5">
        <v>-1.9767525262584513</v>
      </c>
    </row>
    <row r="89" spans="1:6" x14ac:dyDescent="0.3">
      <c r="A89" s="10">
        <v>3988</v>
      </c>
      <c r="B89" s="10">
        <v>145</v>
      </c>
      <c r="D89" s="5">
        <v>44</v>
      </c>
      <c r="E89" s="5">
        <v>173.64842358149573</v>
      </c>
      <c r="F89" s="5">
        <v>-3.6484235814957344</v>
      </c>
    </row>
    <row r="90" spans="1:6" x14ac:dyDescent="0.3">
      <c r="A90" s="10">
        <v>4042</v>
      </c>
      <c r="B90" s="10">
        <v>137</v>
      </c>
      <c r="D90" s="5">
        <v>45</v>
      </c>
      <c r="E90" s="5">
        <v>189.34871833860825</v>
      </c>
      <c r="F90" s="5">
        <v>-14.348718338608251</v>
      </c>
    </row>
    <row r="91" spans="1:6" x14ac:dyDescent="0.3">
      <c r="A91" s="10">
        <v>3777</v>
      </c>
      <c r="B91" s="10">
        <v>150</v>
      </c>
      <c r="D91" s="5">
        <v>46</v>
      </c>
      <c r="E91" s="5">
        <v>102.55876407213353</v>
      </c>
      <c r="F91" s="5">
        <v>7.4412359278664724</v>
      </c>
    </row>
    <row r="92" spans="1:6" x14ac:dyDescent="0.3">
      <c r="A92" s="10">
        <v>4952</v>
      </c>
      <c r="B92" s="10">
        <v>198</v>
      </c>
      <c r="D92" s="5">
        <v>47</v>
      </c>
      <c r="E92" s="5">
        <v>80.482715098934719</v>
      </c>
      <c r="F92" s="5">
        <v>-8.4827150989347189</v>
      </c>
    </row>
    <row r="93" spans="1:6" x14ac:dyDescent="0.3">
      <c r="A93" s="10">
        <v>4464</v>
      </c>
      <c r="B93" s="10">
        <v>150</v>
      </c>
      <c r="D93" s="5">
        <v>48</v>
      </c>
      <c r="E93" s="5">
        <v>115.31027250430611</v>
      </c>
      <c r="F93" s="5">
        <v>-15.310272504306113</v>
      </c>
    </row>
    <row r="94" spans="1:6" x14ac:dyDescent="0.3">
      <c r="A94" s="10">
        <v>4363</v>
      </c>
      <c r="B94" s="10">
        <v>158</v>
      </c>
      <c r="D94" s="5">
        <v>49</v>
      </c>
      <c r="E94" s="5">
        <v>109.611942173679</v>
      </c>
      <c r="F94" s="5">
        <v>-21.611942173678997</v>
      </c>
    </row>
    <row r="95" spans="1:6" x14ac:dyDescent="0.3">
      <c r="A95" s="10">
        <v>4237</v>
      </c>
      <c r="B95" s="10">
        <v>150</v>
      </c>
      <c r="D95" s="5">
        <v>50</v>
      </c>
      <c r="E95" s="5">
        <v>72.991203895033323</v>
      </c>
      <c r="F95" s="5">
        <v>13.008796104966677</v>
      </c>
    </row>
    <row r="96" spans="1:6" x14ac:dyDescent="0.3">
      <c r="A96" s="10">
        <v>4735</v>
      </c>
      <c r="B96" s="10">
        <v>215</v>
      </c>
      <c r="D96" s="5">
        <v>51</v>
      </c>
      <c r="E96" s="5">
        <v>69.125902901531006</v>
      </c>
      <c r="F96" s="5">
        <v>20.874097098468994</v>
      </c>
    </row>
    <row r="97" spans="1:6" x14ac:dyDescent="0.3">
      <c r="A97" s="10">
        <v>4951</v>
      </c>
      <c r="B97" s="10">
        <v>225</v>
      </c>
      <c r="D97" s="5">
        <v>52</v>
      </c>
      <c r="E97" s="5">
        <v>67.173328172854582</v>
      </c>
      <c r="F97" s="5">
        <v>2.8266718271454181</v>
      </c>
    </row>
    <row r="98" spans="1:6" x14ac:dyDescent="0.3">
      <c r="A98" s="10">
        <v>3821</v>
      </c>
      <c r="B98" s="10">
        <v>175</v>
      </c>
      <c r="D98" s="5">
        <v>53</v>
      </c>
      <c r="E98" s="5">
        <v>66.81469199819972</v>
      </c>
      <c r="F98" s="5">
        <v>9.18530800180028</v>
      </c>
    </row>
    <row r="99" spans="1:6" x14ac:dyDescent="0.3">
      <c r="A99" s="10">
        <v>3121</v>
      </c>
      <c r="B99" s="10">
        <v>105</v>
      </c>
      <c r="D99" s="5">
        <v>54</v>
      </c>
      <c r="E99" s="5">
        <v>55.178940553842239</v>
      </c>
      <c r="F99" s="5">
        <v>9.8210594461577614</v>
      </c>
    </row>
    <row r="100" spans="1:6" x14ac:dyDescent="0.3">
      <c r="A100" s="10">
        <v>3278</v>
      </c>
      <c r="B100" s="10">
        <v>100</v>
      </c>
      <c r="D100" s="5">
        <v>55</v>
      </c>
      <c r="E100" s="5">
        <v>48.803186337755932</v>
      </c>
      <c r="F100" s="5">
        <v>20.196813662244068</v>
      </c>
    </row>
    <row r="101" spans="1:6" x14ac:dyDescent="0.3">
      <c r="A101" s="10">
        <v>2945</v>
      </c>
      <c r="B101" s="10">
        <v>100</v>
      </c>
      <c r="D101" s="5">
        <v>56</v>
      </c>
      <c r="E101" s="5">
        <v>57.609696848725136</v>
      </c>
      <c r="F101" s="5">
        <v>2.390303151274864</v>
      </c>
    </row>
    <row r="102" spans="1:6" x14ac:dyDescent="0.3">
      <c r="A102" s="10">
        <v>3021</v>
      </c>
      <c r="B102" s="10">
        <v>88</v>
      </c>
      <c r="D102" s="5">
        <v>57</v>
      </c>
      <c r="E102" s="5">
        <v>62.431360974640398</v>
      </c>
      <c r="F102" s="5">
        <v>7.5686390253596016</v>
      </c>
    </row>
    <row r="103" spans="1:6" x14ac:dyDescent="0.3">
      <c r="A103" s="10">
        <v>2904</v>
      </c>
      <c r="B103" s="10">
        <v>95</v>
      </c>
      <c r="D103" s="5">
        <v>58</v>
      </c>
      <c r="E103" s="5">
        <v>75.302414798364609</v>
      </c>
      <c r="F103" s="5">
        <v>19.697585201635391</v>
      </c>
    </row>
    <row r="104" spans="1:6" x14ac:dyDescent="0.3">
      <c r="A104" s="10">
        <v>1950</v>
      </c>
      <c r="B104" s="10">
        <v>46</v>
      </c>
      <c r="D104" s="5">
        <v>59</v>
      </c>
      <c r="E104" s="5">
        <v>69.245448293082632</v>
      </c>
      <c r="F104" s="5">
        <v>10.754551706917368</v>
      </c>
    </row>
    <row r="105" spans="1:6" x14ac:dyDescent="0.3">
      <c r="A105" s="10">
        <v>4997</v>
      </c>
      <c r="B105" s="10">
        <v>150</v>
      </c>
      <c r="D105" s="5">
        <v>60</v>
      </c>
      <c r="E105" s="5">
        <v>74.346051665951663</v>
      </c>
      <c r="F105" s="5">
        <v>-20.346051665951663</v>
      </c>
    </row>
    <row r="106" spans="1:6" x14ac:dyDescent="0.3">
      <c r="A106" s="10">
        <v>4906</v>
      </c>
      <c r="B106" s="10">
        <v>167</v>
      </c>
      <c r="D106" s="5">
        <v>61</v>
      </c>
      <c r="E106" s="5">
        <v>80.482715098934719</v>
      </c>
      <c r="F106" s="5">
        <v>9.5172849010652811</v>
      </c>
    </row>
    <row r="107" spans="1:6" x14ac:dyDescent="0.3">
      <c r="A107" s="10">
        <v>4654</v>
      </c>
      <c r="B107" s="10">
        <v>170</v>
      </c>
      <c r="D107" s="5">
        <v>62</v>
      </c>
      <c r="E107" s="5">
        <v>73.230294678136559</v>
      </c>
      <c r="F107" s="5">
        <v>12.769705321863441</v>
      </c>
    </row>
    <row r="108" spans="1:6" x14ac:dyDescent="0.3">
      <c r="A108" s="10">
        <v>4499</v>
      </c>
      <c r="B108" s="10">
        <v>180</v>
      </c>
      <c r="D108" s="5">
        <v>63</v>
      </c>
      <c r="E108" s="5">
        <v>154.83994864404116</v>
      </c>
      <c r="F108" s="5">
        <v>10.160051355958842</v>
      </c>
    </row>
    <row r="109" spans="1:6" x14ac:dyDescent="0.3">
      <c r="A109" s="10">
        <v>2789</v>
      </c>
      <c r="B109" s="10">
        <v>100</v>
      </c>
      <c r="D109" s="5">
        <v>64</v>
      </c>
      <c r="E109" s="5">
        <v>159.26312813145103</v>
      </c>
      <c r="F109" s="5">
        <v>15.736871868548974</v>
      </c>
    </row>
    <row r="110" spans="1:6" x14ac:dyDescent="0.3">
      <c r="A110" s="10">
        <v>2279</v>
      </c>
      <c r="B110" s="10">
        <v>88</v>
      </c>
      <c r="D110" s="5">
        <v>65</v>
      </c>
      <c r="E110" s="5">
        <v>149.30101216881619</v>
      </c>
      <c r="F110" s="5">
        <v>0.69898783118381402</v>
      </c>
    </row>
    <row r="111" spans="1:6" x14ac:dyDescent="0.3">
      <c r="A111" s="10">
        <v>2401</v>
      </c>
      <c r="B111" s="10">
        <v>72</v>
      </c>
      <c r="D111" s="5">
        <v>66</v>
      </c>
      <c r="E111" s="5">
        <v>149.06192138571296</v>
      </c>
      <c r="F111" s="5">
        <v>3.9380786142870363</v>
      </c>
    </row>
    <row r="112" spans="1:6" x14ac:dyDescent="0.3">
      <c r="A112" s="10">
        <v>2379</v>
      </c>
      <c r="B112" s="10">
        <v>94</v>
      </c>
      <c r="D112" s="5">
        <v>67</v>
      </c>
      <c r="E112" s="5">
        <v>130.85117340601647</v>
      </c>
      <c r="F112" s="5">
        <v>19.148826593983529</v>
      </c>
    </row>
    <row r="113" spans="1:6" x14ac:dyDescent="0.3">
      <c r="A113" s="10">
        <v>2124</v>
      </c>
      <c r="B113" s="10">
        <v>90</v>
      </c>
      <c r="D113" s="5">
        <v>68</v>
      </c>
      <c r="E113" s="5">
        <v>169.1455471663848</v>
      </c>
      <c r="F113" s="5">
        <v>38.854452833615198</v>
      </c>
    </row>
    <row r="114" spans="1:6" x14ac:dyDescent="0.3">
      <c r="A114" s="10">
        <v>2310</v>
      </c>
      <c r="B114" s="10">
        <v>85</v>
      </c>
      <c r="D114" s="5">
        <v>69</v>
      </c>
      <c r="E114" s="5">
        <v>163.92539840196415</v>
      </c>
      <c r="F114" s="5">
        <v>-8.925398401964145</v>
      </c>
    </row>
    <row r="115" spans="1:6" x14ac:dyDescent="0.3">
      <c r="A115" s="10">
        <v>2472</v>
      </c>
      <c r="B115" s="10">
        <v>107</v>
      </c>
      <c r="D115" s="5">
        <v>70</v>
      </c>
      <c r="E115" s="5">
        <v>162.09236906483932</v>
      </c>
      <c r="F115" s="5">
        <v>-2.0923690648393176</v>
      </c>
    </row>
    <row r="116" spans="1:6" x14ac:dyDescent="0.3">
      <c r="A116" s="10">
        <v>2265</v>
      </c>
      <c r="B116" s="10">
        <v>90</v>
      </c>
      <c r="D116" s="5">
        <v>71</v>
      </c>
      <c r="E116" s="5">
        <v>160.73752129392099</v>
      </c>
      <c r="F116" s="5">
        <v>29.262478706079008</v>
      </c>
    </row>
    <row r="117" spans="1:6" x14ac:dyDescent="0.3">
      <c r="A117" s="10">
        <v>4082</v>
      </c>
      <c r="B117" s="10">
        <v>145</v>
      </c>
      <c r="D117" s="5">
        <v>72</v>
      </c>
      <c r="E117" s="5">
        <v>77.374534918592659</v>
      </c>
      <c r="F117" s="5">
        <v>19.625465081407341</v>
      </c>
    </row>
    <row r="118" spans="1:6" x14ac:dyDescent="0.3">
      <c r="A118" s="10">
        <v>4278</v>
      </c>
      <c r="B118" s="10">
        <v>230</v>
      </c>
      <c r="D118" s="5">
        <v>73</v>
      </c>
      <c r="E118" s="5">
        <v>139.61783545313511</v>
      </c>
      <c r="F118" s="5">
        <v>10.382164546864885</v>
      </c>
    </row>
    <row r="119" spans="1:6" x14ac:dyDescent="0.3">
      <c r="A119" s="10">
        <v>1867</v>
      </c>
      <c r="B119" s="10">
        <v>49</v>
      </c>
      <c r="D119" s="5">
        <v>74</v>
      </c>
      <c r="E119" s="5">
        <v>147.82661900634622</v>
      </c>
      <c r="F119" s="5">
        <v>-17.82661900634622</v>
      </c>
    </row>
    <row r="120" spans="1:6" x14ac:dyDescent="0.3">
      <c r="A120" s="10">
        <v>2158</v>
      </c>
      <c r="B120" s="10">
        <v>75</v>
      </c>
      <c r="D120" s="5">
        <v>75</v>
      </c>
      <c r="E120" s="5">
        <v>155.63691792105195</v>
      </c>
      <c r="F120" s="5">
        <v>-15.636917921051946</v>
      </c>
    </row>
    <row r="121" spans="1:6" x14ac:dyDescent="0.3">
      <c r="A121" s="10">
        <v>2582</v>
      </c>
      <c r="B121" s="10">
        <v>91</v>
      </c>
      <c r="D121" s="5">
        <v>76</v>
      </c>
      <c r="E121" s="5">
        <v>146.98980126548491</v>
      </c>
      <c r="F121" s="5">
        <v>3.010198734515086</v>
      </c>
    </row>
    <row r="122" spans="1:6" x14ac:dyDescent="0.3">
      <c r="A122" s="10">
        <v>2868</v>
      </c>
      <c r="B122" s="10">
        <v>112</v>
      </c>
      <c r="D122" s="5">
        <v>77</v>
      </c>
      <c r="E122" s="5">
        <v>101.40315862046789</v>
      </c>
      <c r="F122" s="5">
        <v>10.596841379532108</v>
      </c>
    </row>
    <row r="123" spans="1:6" x14ac:dyDescent="0.3">
      <c r="A123" s="10">
        <v>3399</v>
      </c>
      <c r="B123" s="10">
        <v>150</v>
      </c>
      <c r="D123" s="5">
        <v>78</v>
      </c>
      <c r="E123" s="5">
        <v>84.587106875540272</v>
      </c>
      <c r="F123" s="5">
        <v>-8.5871068755402717</v>
      </c>
    </row>
    <row r="124" spans="1:6" x14ac:dyDescent="0.3">
      <c r="A124" s="10">
        <v>2660</v>
      </c>
      <c r="B124" s="10">
        <v>110</v>
      </c>
      <c r="D124" s="5">
        <v>79</v>
      </c>
      <c r="E124" s="5">
        <v>103.23618795759269</v>
      </c>
      <c r="F124" s="5">
        <v>-16.236187957592691</v>
      </c>
    </row>
    <row r="125" spans="1:6" x14ac:dyDescent="0.3">
      <c r="A125" s="10">
        <v>2807</v>
      </c>
      <c r="B125" s="10">
        <v>122</v>
      </c>
      <c r="D125" s="5">
        <v>80</v>
      </c>
      <c r="E125" s="5">
        <v>71.755901515666608</v>
      </c>
      <c r="F125" s="5">
        <v>-2.7559015156666078</v>
      </c>
    </row>
    <row r="126" spans="1:6" x14ac:dyDescent="0.3">
      <c r="A126" s="10">
        <v>3664</v>
      </c>
      <c r="B126" s="10">
        <v>180</v>
      </c>
      <c r="D126" s="5">
        <v>81</v>
      </c>
      <c r="E126" s="5">
        <v>79.964685068877714</v>
      </c>
      <c r="F126" s="5">
        <v>6.0353149311222865</v>
      </c>
    </row>
    <row r="127" spans="1:6" x14ac:dyDescent="0.3">
      <c r="A127" s="10">
        <v>3102</v>
      </c>
      <c r="B127" s="10">
        <v>95</v>
      </c>
      <c r="D127" s="5">
        <v>82</v>
      </c>
      <c r="E127" s="5">
        <v>75.700899436870003</v>
      </c>
      <c r="F127" s="5">
        <v>16.299100563129997</v>
      </c>
    </row>
    <row r="128" spans="1:6" x14ac:dyDescent="0.3">
      <c r="A128" s="10">
        <v>2875</v>
      </c>
      <c r="B128" s="10">
        <v>0</v>
      </c>
      <c r="D128" s="5">
        <v>83</v>
      </c>
      <c r="E128" s="5">
        <v>84.387864556287582</v>
      </c>
      <c r="F128" s="5">
        <v>12.612135443712418</v>
      </c>
    </row>
    <row r="129" spans="1:6" x14ac:dyDescent="0.3">
      <c r="A129" s="10">
        <v>2901</v>
      </c>
      <c r="B129" s="10">
        <v>100</v>
      </c>
      <c r="D129" s="5">
        <v>84</v>
      </c>
      <c r="E129" s="5">
        <v>70.759689919403115</v>
      </c>
      <c r="F129" s="5">
        <v>9.2403100805968847</v>
      </c>
    </row>
    <row r="130" spans="1:6" x14ac:dyDescent="0.3">
      <c r="A130" s="10">
        <v>3336</v>
      </c>
      <c r="B130" s="10">
        <v>100</v>
      </c>
      <c r="D130" s="5">
        <v>85</v>
      </c>
      <c r="E130" s="5">
        <v>68.209388232968607</v>
      </c>
      <c r="F130" s="5">
        <v>19.790611767031393</v>
      </c>
    </row>
    <row r="131" spans="1:6" x14ac:dyDescent="0.3">
      <c r="A131" s="10">
        <v>1950</v>
      </c>
      <c r="B131" s="10">
        <v>67</v>
      </c>
      <c r="D131" s="5">
        <v>86</v>
      </c>
      <c r="E131" s="5">
        <v>147.90631593404731</v>
      </c>
      <c r="F131" s="5">
        <v>27.093684065952687</v>
      </c>
    </row>
    <row r="132" spans="1:6" x14ac:dyDescent="0.3">
      <c r="A132" s="10">
        <v>2451</v>
      </c>
      <c r="B132" s="10">
        <v>80</v>
      </c>
      <c r="D132" s="5">
        <v>87</v>
      </c>
      <c r="E132" s="5">
        <v>130.85117340601647</v>
      </c>
      <c r="F132" s="5">
        <v>19.148826593983529</v>
      </c>
    </row>
    <row r="133" spans="1:6" x14ac:dyDescent="0.3">
      <c r="A133" s="10">
        <v>1836</v>
      </c>
      <c r="B133" s="10">
        <v>65</v>
      </c>
      <c r="D133" s="5">
        <v>88</v>
      </c>
      <c r="E133" s="5">
        <v>143.4432879827869</v>
      </c>
      <c r="F133" s="5">
        <v>1.5567120172131013</v>
      </c>
    </row>
    <row r="134" spans="1:6" x14ac:dyDescent="0.3">
      <c r="A134" s="10">
        <v>2542</v>
      </c>
      <c r="B134" s="10">
        <v>75</v>
      </c>
      <c r="D134" s="5">
        <v>89</v>
      </c>
      <c r="E134" s="5">
        <v>145.59510503071604</v>
      </c>
      <c r="F134" s="5">
        <v>-8.5951050307160415</v>
      </c>
    </row>
    <row r="135" spans="1:6" x14ac:dyDescent="0.3">
      <c r="A135" s="10">
        <v>3781</v>
      </c>
      <c r="B135" s="10">
        <v>100</v>
      </c>
      <c r="D135" s="5">
        <v>90</v>
      </c>
      <c r="E135" s="5">
        <v>135.03526211032309</v>
      </c>
      <c r="F135" s="5">
        <v>14.964737889676911</v>
      </c>
    </row>
    <row r="136" spans="1:6" x14ac:dyDescent="0.3">
      <c r="A136" s="10">
        <v>3632</v>
      </c>
      <c r="B136" s="10">
        <v>110</v>
      </c>
      <c r="D136" s="5">
        <v>91</v>
      </c>
      <c r="E136" s="5">
        <v>181.85720713470684</v>
      </c>
      <c r="F136" s="5">
        <v>16.14279286529316</v>
      </c>
    </row>
    <row r="137" spans="1:6" x14ac:dyDescent="0.3">
      <c r="A137" s="10">
        <v>3613</v>
      </c>
      <c r="B137" s="10">
        <v>105</v>
      </c>
      <c r="D137" s="5">
        <v>92</v>
      </c>
      <c r="E137" s="5">
        <v>162.41115677564363</v>
      </c>
      <c r="F137" s="5">
        <v>-12.411156775643633</v>
      </c>
    </row>
    <row r="138" spans="1:6" x14ac:dyDescent="0.3">
      <c r="A138" s="10">
        <v>4141</v>
      </c>
      <c r="B138" s="10">
        <v>140</v>
      </c>
      <c r="D138" s="5">
        <v>93</v>
      </c>
      <c r="E138" s="5">
        <v>158.38646192673917</v>
      </c>
      <c r="F138" s="5">
        <v>-0.38646192673917312</v>
      </c>
    </row>
    <row r="139" spans="1:6" x14ac:dyDescent="0.3">
      <c r="A139" s="10">
        <v>4699</v>
      </c>
      <c r="B139" s="10">
        <v>150</v>
      </c>
      <c r="D139" s="5">
        <v>94</v>
      </c>
      <c r="E139" s="5">
        <v>153.36555548157119</v>
      </c>
      <c r="F139" s="5">
        <v>-3.3655554815711923</v>
      </c>
    </row>
    <row r="140" spans="1:6" x14ac:dyDescent="0.3">
      <c r="A140" s="10">
        <v>4457</v>
      </c>
      <c r="B140" s="10">
        <v>150</v>
      </c>
      <c r="D140" s="5">
        <v>95</v>
      </c>
      <c r="E140" s="5">
        <v>173.21009047913981</v>
      </c>
      <c r="F140" s="5">
        <v>41.789909520860192</v>
      </c>
    </row>
    <row r="141" spans="1:6" x14ac:dyDescent="0.3">
      <c r="A141" s="10">
        <v>4638</v>
      </c>
      <c r="B141" s="10">
        <v>140</v>
      </c>
      <c r="D141" s="5">
        <v>96</v>
      </c>
      <c r="E141" s="5">
        <v>181.81735867085629</v>
      </c>
      <c r="F141" s="5">
        <v>43.182641329143706</v>
      </c>
    </row>
    <row r="142" spans="1:6" x14ac:dyDescent="0.3">
      <c r="A142" s="10">
        <v>4257</v>
      </c>
      <c r="B142" s="10">
        <v>150</v>
      </c>
      <c r="D142" s="5">
        <v>97</v>
      </c>
      <c r="E142" s="5">
        <v>136.78859451974682</v>
      </c>
      <c r="F142" s="5">
        <v>38.211405480253177</v>
      </c>
    </row>
    <row r="143" spans="1:6" x14ac:dyDescent="0.3">
      <c r="A143" s="10">
        <v>2219</v>
      </c>
      <c r="B143" s="10">
        <v>83</v>
      </c>
      <c r="D143" s="5">
        <v>98</v>
      </c>
      <c r="E143" s="5">
        <v>108.89466982436929</v>
      </c>
      <c r="F143" s="5">
        <v>-3.8946698243692879</v>
      </c>
    </row>
    <row r="144" spans="1:6" x14ac:dyDescent="0.3">
      <c r="A144" s="10">
        <v>1963</v>
      </c>
      <c r="B144" s="10">
        <v>67</v>
      </c>
      <c r="D144" s="5">
        <v>99</v>
      </c>
      <c r="E144" s="5">
        <v>115.15087864890396</v>
      </c>
      <c r="F144" s="5">
        <v>-15.150878648903955</v>
      </c>
    </row>
    <row r="145" spans="1:6" x14ac:dyDescent="0.3">
      <c r="A145" s="10">
        <v>2300</v>
      </c>
      <c r="B145" s="10">
        <v>78</v>
      </c>
      <c r="D145" s="5">
        <v>100</v>
      </c>
      <c r="E145" s="5">
        <v>101.88134018667436</v>
      </c>
      <c r="F145" s="5">
        <v>-1.8813401866743646</v>
      </c>
    </row>
    <row r="146" spans="1:6" x14ac:dyDescent="0.3">
      <c r="A146" s="10">
        <v>1649</v>
      </c>
      <c r="B146" s="10">
        <v>52</v>
      </c>
      <c r="D146" s="5">
        <v>101</v>
      </c>
      <c r="E146" s="5">
        <v>104.90982343931535</v>
      </c>
      <c r="F146" s="5">
        <v>-16.909823439315346</v>
      </c>
    </row>
    <row r="147" spans="1:6" x14ac:dyDescent="0.3">
      <c r="A147" s="10">
        <v>2003</v>
      </c>
      <c r="B147" s="10">
        <v>61</v>
      </c>
      <c r="D147" s="5">
        <v>102</v>
      </c>
      <c r="E147" s="5">
        <v>100.24755316880224</v>
      </c>
      <c r="F147" s="5">
        <v>-5.2475531688022414</v>
      </c>
    </row>
    <row r="148" spans="1:6" x14ac:dyDescent="0.3">
      <c r="A148" s="10">
        <v>2125</v>
      </c>
      <c r="B148" s="10">
        <v>75</v>
      </c>
      <c r="D148" s="5">
        <v>103</v>
      </c>
      <c r="E148" s="5">
        <v>62.232118655387694</v>
      </c>
      <c r="F148" s="5">
        <v>-16.232118655387694</v>
      </c>
    </row>
    <row r="149" spans="1:6" x14ac:dyDescent="0.3">
      <c r="A149" s="10">
        <v>2108</v>
      </c>
      <c r="B149" s="10">
        <v>75</v>
      </c>
      <c r="D149" s="5">
        <v>104</v>
      </c>
      <c r="E149" s="5">
        <v>183.65038800798112</v>
      </c>
      <c r="F149" s="5">
        <v>-33.650388007981121</v>
      </c>
    </row>
    <row r="150" spans="1:6" x14ac:dyDescent="0.3">
      <c r="A150" s="10">
        <v>2246</v>
      </c>
      <c r="B150" s="10">
        <v>75</v>
      </c>
      <c r="D150" s="5">
        <v>105</v>
      </c>
      <c r="E150" s="5">
        <v>180.02417779758204</v>
      </c>
      <c r="F150" s="5">
        <v>-13.024177797582041</v>
      </c>
    </row>
    <row r="151" spans="1:6" x14ac:dyDescent="0.3">
      <c r="A151" s="10">
        <v>2489</v>
      </c>
      <c r="B151" s="10">
        <v>97</v>
      </c>
      <c r="D151" s="5">
        <v>106</v>
      </c>
      <c r="E151" s="5">
        <v>169.98236490724611</v>
      </c>
      <c r="F151" s="5">
        <v>1.7635092753891968E-2</v>
      </c>
    </row>
    <row r="152" spans="1:6" x14ac:dyDescent="0.3">
      <c r="A152" s="10">
        <v>2391</v>
      </c>
      <c r="B152" s="10">
        <v>93</v>
      </c>
      <c r="D152" s="5">
        <v>107</v>
      </c>
      <c r="E152" s="5">
        <v>163.80585301041251</v>
      </c>
      <c r="F152" s="5">
        <v>16.194146989587495</v>
      </c>
    </row>
    <row r="153" spans="1:6" x14ac:dyDescent="0.3">
      <c r="A153" s="10">
        <v>2000</v>
      </c>
      <c r="B153" s="10">
        <v>67</v>
      </c>
      <c r="D153" s="5">
        <v>108</v>
      </c>
      <c r="E153" s="5">
        <v>95.664979825990216</v>
      </c>
      <c r="F153" s="5">
        <v>4.3350201740097845</v>
      </c>
    </row>
    <row r="154" spans="1:6" x14ac:dyDescent="0.3">
      <c r="A154" s="10">
        <v>3264</v>
      </c>
      <c r="B154" s="10">
        <v>95</v>
      </c>
      <c r="D154" s="5">
        <v>109</v>
      </c>
      <c r="E154" s="5">
        <v>75.342263262215141</v>
      </c>
      <c r="F154" s="5">
        <v>12.657736737784859</v>
      </c>
    </row>
    <row r="155" spans="1:6" x14ac:dyDescent="0.3">
      <c r="A155" s="10">
        <v>3459</v>
      </c>
      <c r="B155" s="10">
        <v>105</v>
      </c>
      <c r="D155" s="5">
        <v>110</v>
      </c>
      <c r="E155" s="5">
        <v>80.20377585198095</v>
      </c>
      <c r="F155" s="5">
        <v>-8.2037758519809501</v>
      </c>
    </row>
    <row r="156" spans="1:6" x14ac:dyDescent="0.3">
      <c r="A156" s="10">
        <v>3432</v>
      </c>
      <c r="B156" s="10">
        <v>72</v>
      </c>
      <c r="D156" s="5">
        <v>111</v>
      </c>
      <c r="E156" s="5">
        <v>79.327109647269083</v>
      </c>
      <c r="F156" s="5">
        <v>14.672890352730917</v>
      </c>
    </row>
    <row r="157" spans="1:6" x14ac:dyDescent="0.3">
      <c r="A157" s="10">
        <v>3158</v>
      </c>
      <c r="B157" s="10">
        <v>72</v>
      </c>
      <c r="D157" s="5">
        <v>112</v>
      </c>
      <c r="E157" s="5">
        <v>69.165751365381553</v>
      </c>
      <c r="F157" s="5">
        <v>20.834248634618447</v>
      </c>
    </row>
    <row r="158" spans="1:6" x14ac:dyDescent="0.3">
      <c r="A158" s="10">
        <v>4668</v>
      </c>
      <c r="B158" s="10">
        <v>170</v>
      </c>
      <c r="D158" s="5">
        <v>113</v>
      </c>
      <c r="E158" s="5">
        <v>76.57756564158187</v>
      </c>
      <c r="F158" s="5">
        <v>8.4224343584181298</v>
      </c>
    </row>
    <row r="159" spans="1:6" x14ac:dyDescent="0.3">
      <c r="A159" s="10">
        <v>4440</v>
      </c>
      <c r="B159" s="10">
        <v>145</v>
      </c>
      <c r="D159" s="5">
        <v>114</v>
      </c>
      <c r="E159" s="5">
        <v>83.033016785369242</v>
      </c>
      <c r="F159" s="5">
        <v>23.966983214630758</v>
      </c>
    </row>
    <row r="160" spans="1:6" x14ac:dyDescent="0.3">
      <c r="A160" s="10">
        <v>4498</v>
      </c>
      <c r="B160" s="10">
        <v>150</v>
      </c>
      <c r="D160" s="5">
        <v>115</v>
      </c>
      <c r="E160" s="5">
        <v>74.784384768307604</v>
      </c>
      <c r="F160" s="5">
        <v>15.215615231692396</v>
      </c>
    </row>
    <row r="161" spans="1:6" x14ac:dyDescent="0.3">
      <c r="A161" s="10">
        <v>4657</v>
      </c>
      <c r="B161" s="10">
        <v>148</v>
      </c>
      <c r="D161" s="5">
        <v>116</v>
      </c>
      <c r="E161" s="5">
        <v>147.18904358473762</v>
      </c>
      <c r="F161" s="5">
        <v>-2.1890435847376182</v>
      </c>
    </row>
    <row r="162" spans="1:6" x14ac:dyDescent="0.3">
      <c r="A162" s="10">
        <v>3907</v>
      </c>
      <c r="B162" s="10">
        <v>110</v>
      </c>
      <c r="D162" s="5">
        <v>117</v>
      </c>
      <c r="E162" s="5">
        <v>154.99934249944332</v>
      </c>
      <c r="F162" s="5">
        <v>75.000657500556684</v>
      </c>
    </row>
    <row r="163" spans="1:6" x14ac:dyDescent="0.3">
      <c r="A163" s="10">
        <v>3897</v>
      </c>
      <c r="B163" s="10">
        <v>105</v>
      </c>
      <c r="D163" s="5">
        <v>118</v>
      </c>
      <c r="E163" s="5">
        <v>58.92469615579293</v>
      </c>
      <c r="F163" s="5">
        <v>-9.9246961557929296</v>
      </c>
    </row>
    <row r="164" spans="1:6" x14ac:dyDescent="0.3">
      <c r="A164" s="10">
        <v>3730</v>
      </c>
      <c r="B164" s="10">
        <v>110</v>
      </c>
      <c r="D164" s="5">
        <v>119</v>
      </c>
      <c r="E164" s="5">
        <v>70.520599136299893</v>
      </c>
      <c r="F164" s="5">
        <v>4.479400863700107</v>
      </c>
    </row>
    <row r="165" spans="1:6" x14ac:dyDescent="0.3">
      <c r="A165" s="10">
        <v>3785</v>
      </c>
      <c r="B165" s="10">
        <v>95</v>
      </c>
      <c r="D165" s="5">
        <v>120</v>
      </c>
      <c r="E165" s="5">
        <v>87.416347808928577</v>
      </c>
      <c r="F165" s="5">
        <v>3.5836521910714225</v>
      </c>
    </row>
    <row r="166" spans="1:6" x14ac:dyDescent="0.3">
      <c r="A166" s="10">
        <v>3039</v>
      </c>
      <c r="B166" s="10">
        <v>110</v>
      </c>
      <c r="D166" s="5">
        <v>121</v>
      </c>
      <c r="E166" s="5">
        <v>98.813008470182822</v>
      </c>
      <c r="F166" s="5">
        <v>13.186991529817178</v>
      </c>
    </row>
    <row r="167" spans="1:6" x14ac:dyDescent="0.3">
      <c r="A167" s="10">
        <v>3221</v>
      </c>
      <c r="B167" s="10">
        <v>110</v>
      </c>
      <c r="D167" s="5">
        <v>122</v>
      </c>
      <c r="E167" s="5">
        <v>119.97254277481923</v>
      </c>
      <c r="F167" s="5">
        <v>30.027457225180768</v>
      </c>
    </row>
    <row r="168" spans="1:6" x14ac:dyDescent="0.3">
      <c r="A168" s="10">
        <v>3169</v>
      </c>
      <c r="B168" s="10">
        <v>129</v>
      </c>
      <c r="D168" s="5">
        <v>123</v>
      </c>
      <c r="E168" s="5">
        <v>90.524527989270638</v>
      </c>
      <c r="F168" s="5">
        <v>19.475472010729362</v>
      </c>
    </row>
    <row r="169" spans="1:6" x14ac:dyDescent="0.3">
      <c r="A169" s="10">
        <v>2171</v>
      </c>
      <c r="B169" s="10">
        <v>75</v>
      </c>
      <c r="D169" s="5">
        <v>124</v>
      </c>
      <c r="E169" s="5">
        <v>96.382252175299925</v>
      </c>
      <c r="F169" s="5">
        <v>25.617747824700075</v>
      </c>
    </row>
    <row r="170" spans="1:6" x14ac:dyDescent="0.3">
      <c r="A170" s="10">
        <v>2639</v>
      </c>
      <c r="B170" s="10">
        <v>83</v>
      </c>
      <c r="D170" s="5">
        <v>125</v>
      </c>
      <c r="E170" s="5">
        <v>130.53238569521216</v>
      </c>
      <c r="F170" s="5">
        <v>49.467614304787844</v>
      </c>
    </row>
    <row r="171" spans="1:6" x14ac:dyDescent="0.3">
      <c r="A171" s="10">
        <v>2914</v>
      </c>
      <c r="B171" s="10">
        <v>100</v>
      </c>
      <c r="D171" s="5">
        <v>126</v>
      </c>
      <c r="E171" s="5">
        <v>108.13754901120903</v>
      </c>
      <c r="F171" s="5">
        <v>-13.137549011209032</v>
      </c>
    </row>
    <row r="172" spans="1:6" x14ac:dyDescent="0.3">
      <c r="A172" s="10">
        <v>2592</v>
      </c>
      <c r="B172" s="10">
        <v>78</v>
      </c>
      <c r="D172" s="5">
        <v>127</v>
      </c>
      <c r="E172" s="5">
        <v>99.091947717136605</v>
      </c>
      <c r="F172" s="5">
        <v>-99.091947717136605</v>
      </c>
    </row>
    <row r="173" spans="1:6" x14ac:dyDescent="0.3">
      <c r="A173" s="10">
        <v>2702</v>
      </c>
      <c r="B173" s="10">
        <v>96</v>
      </c>
      <c r="D173" s="5">
        <v>128</v>
      </c>
      <c r="E173" s="5">
        <v>100.12800777725063</v>
      </c>
      <c r="F173" s="5">
        <v>-0.12800777725063028</v>
      </c>
    </row>
    <row r="174" spans="1:6" x14ac:dyDescent="0.3">
      <c r="A174" s="10">
        <v>2223</v>
      </c>
      <c r="B174" s="10">
        <v>71</v>
      </c>
      <c r="D174" s="5">
        <v>129</v>
      </c>
      <c r="E174" s="5">
        <v>117.46208955223526</v>
      </c>
      <c r="F174" s="5">
        <v>-17.462089552235255</v>
      </c>
    </row>
    <row r="175" spans="1:6" x14ac:dyDescent="0.3">
      <c r="A175" s="10">
        <v>2545</v>
      </c>
      <c r="B175" s="10">
        <v>97</v>
      </c>
      <c r="D175" s="5">
        <v>130</v>
      </c>
      <c r="E175" s="5">
        <v>62.232118655387694</v>
      </c>
      <c r="F175" s="5">
        <v>4.7678813446123058</v>
      </c>
    </row>
    <row r="176" spans="1:6" x14ac:dyDescent="0.3">
      <c r="A176" s="10">
        <v>2984</v>
      </c>
      <c r="B176" s="10">
        <v>97</v>
      </c>
      <c r="D176" s="5">
        <v>131</v>
      </c>
      <c r="E176" s="5">
        <v>82.196199044507921</v>
      </c>
      <c r="F176" s="5">
        <v>-2.1961990445079209</v>
      </c>
    </row>
    <row r="177" spans="1:6" x14ac:dyDescent="0.3">
      <c r="A177" s="10">
        <v>1937</v>
      </c>
      <c r="B177" s="10">
        <v>70</v>
      </c>
      <c r="D177" s="5">
        <v>132</v>
      </c>
      <c r="E177" s="5">
        <v>57.689393776426215</v>
      </c>
      <c r="F177" s="5">
        <v>7.3106062235737852</v>
      </c>
    </row>
    <row r="178" spans="1:6" x14ac:dyDescent="0.3">
      <c r="A178" s="10">
        <v>3211</v>
      </c>
      <c r="B178" s="10">
        <v>90</v>
      </c>
      <c r="D178" s="5">
        <v>133</v>
      </c>
      <c r="E178" s="5">
        <v>85.822409254907001</v>
      </c>
      <c r="F178" s="5">
        <v>-10.822409254907001</v>
      </c>
    </row>
    <row r="179" spans="1:6" x14ac:dyDescent="0.3">
      <c r="A179" s="10">
        <v>2694</v>
      </c>
      <c r="B179" s="10">
        <v>95</v>
      </c>
      <c r="D179" s="5">
        <v>134</v>
      </c>
      <c r="E179" s="5">
        <v>135.19465596572525</v>
      </c>
      <c r="F179" s="5">
        <v>-35.194655965725246</v>
      </c>
    </row>
    <row r="180" spans="1:6" x14ac:dyDescent="0.3">
      <c r="A180" s="10">
        <v>2957</v>
      </c>
      <c r="B180" s="10">
        <v>88</v>
      </c>
      <c r="D180" s="5">
        <v>135</v>
      </c>
      <c r="E180" s="5">
        <v>129.25723485199489</v>
      </c>
      <c r="F180" s="5">
        <v>-19.257234851994895</v>
      </c>
    </row>
    <row r="181" spans="1:6" x14ac:dyDescent="0.3">
      <c r="A181" s="10">
        <v>2945</v>
      </c>
      <c r="B181" s="10">
        <v>98</v>
      </c>
      <c r="D181" s="5">
        <v>136</v>
      </c>
      <c r="E181" s="5">
        <v>128.50011403883465</v>
      </c>
      <c r="F181" s="5">
        <v>-23.500114038834653</v>
      </c>
    </row>
    <row r="182" spans="1:6" x14ac:dyDescent="0.3">
      <c r="A182" s="10">
        <v>2671</v>
      </c>
      <c r="B182" s="10">
        <v>115</v>
      </c>
      <c r="D182" s="5">
        <v>137</v>
      </c>
      <c r="E182" s="5">
        <v>149.54010295191944</v>
      </c>
      <c r="F182" s="5">
        <v>-9.5401029519194367</v>
      </c>
    </row>
    <row r="183" spans="1:6" x14ac:dyDescent="0.3">
      <c r="A183" s="10">
        <v>1795</v>
      </c>
      <c r="B183" s="10">
        <v>53</v>
      </c>
      <c r="D183" s="5">
        <v>138</v>
      </c>
      <c r="E183" s="5">
        <v>171.77554578052039</v>
      </c>
      <c r="F183" s="5">
        <v>-21.775545780520389</v>
      </c>
    </row>
    <row r="184" spans="1:6" x14ac:dyDescent="0.3">
      <c r="A184" s="10">
        <v>2464</v>
      </c>
      <c r="B184" s="10">
        <v>86</v>
      </c>
      <c r="D184" s="5">
        <v>139</v>
      </c>
      <c r="E184" s="5">
        <v>162.13221752868986</v>
      </c>
      <c r="F184" s="5">
        <v>-12.132217528689864</v>
      </c>
    </row>
    <row r="185" spans="1:6" x14ac:dyDescent="0.3">
      <c r="A185" s="10">
        <v>2220</v>
      </c>
      <c r="B185" s="10">
        <v>81</v>
      </c>
      <c r="D185" s="5">
        <v>140</v>
      </c>
      <c r="E185" s="5">
        <v>169.34478948563748</v>
      </c>
      <c r="F185" s="5">
        <v>-29.344789485637477</v>
      </c>
    </row>
    <row r="186" spans="1:6" x14ac:dyDescent="0.3">
      <c r="A186" s="10">
        <v>2572</v>
      </c>
      <c r="B186" s="10">
        <v>92</v>
      </c>
      <c r="D186" s="5">
        <v>141</v>
      </c>
      <c r="E186" s="5">
        <v>154.16252475858198</v>
      </c>
      <c r="F186" s="5">
        <v>-4.1625247585819807</v>
      </c>
    </row>
    <row r="187" spans="1:6" x14ac:dyDescent="0.3">
      <c r="A187" s="10">
        <v>2255</v>
      </c>
      <c r="B187" s="10">
        <v>79</v>
      </c>
      <c r="D187" s="5">
        <v>142</v>
      </c>
      <c r="E187" s="5">
        <v>72.95135543118279</v>
      </c>
      <c r="F187" s="5">
        <v>10.04864456881721</v>
      </c>
    </row>
    <row r="188" spans="1:6" x14ac:dyDescent="0.3">
      <c r="A188" s="10">
        <v>2202</v>
      </c>
      <c r="B188" s="10">
        <v>83</v>
      </c>
      <c r="D188" s="5">
        <v>143</v>
      </c>
      <c r="E188" s="5">
        <v>62.750148685444714</v>
      </c>
      <c r="F188" s="5">
        <v>4.2498513145552863</v>
      </c>
    </row>
    <row r="189" spans="1:6" x14ac:dyDescent="0.3">
      <c r="A189" s="10">
        <v>4215</v>
      </c>
      <c r="B189" s="10">
        <v>140</v>
      </c>
      <c r="D189" s="5">
        <v>144</v>
      </c>
      <c r="E189" s="5">
        <v>76.179081003076476</v>
      </c>
      <c r="F189" s="5">
        <v>1.820918996923524</v>
      </c>
    </row>
    <row r="190" spans="1:6" x14ac:dyDescent="0.3">
      <c r="A190" s="10">
        <v>4190</v>
      </c>
      <c r="B190" s="10">
        <v>150</v>
      </c>
      <c r="D190" s="5">
        <v>145</v>
      </c>
      <c r="E190" s="5">
        <v>50.237731036375351</v>
      </c>
      <c r="F190" s="5">
        <v>1.7622689636246491</v>
      </c>
    </row>
    <row r="191" spans="1:6" x14ac:dyDescent="0.3">
      <c r="A191" s="10">
        <v>3962</v>
      </c>
      <c r="B191" s="10">
        <v>120</v>
      </c>
      <c r="D191" s="5">
        <v>146</v>
      </c>
      <c r="E191" s="5">
        <v>64.34408723946629</v>
      </c>
      <c r="F191" s="5">
        <v>-3.3440872394662904</v>
      </c>
    </row>
    <row r="192" spans="1:6" x14ac:dyDescent="0.3">
      <c r="A192" s="10">
        <v>4215</v>
      </c>
      <c r="B192" s="10">
        <v>152</v>
      </c>
      <c r="D192" s="5">
        <v>147</v>
      </c>
      <c r="E192" s="5">
        <v>69.205599829232085</v>
      </c>
      <c r="F192" s="5">
        <v>5.7944001707679149</v>
      </c>
    </row>
    <row r="193" spans="1:6" x14ac:dyDescent="0.3">
      <c r="A193" s="10">
        <v>3233</v>
      </c>
      <c r="B193" s="10">
        <v>100</v>
      </c>
      <c r="D193" s="5">
        <v>148</v>
      </c>
      <c r="E193" s="5">
        <v>68.528175943772922</v>
      </c>
      <c r="F193" s="5">
        <v>6.4718240562270779</v>
      </c>
    </row>
    <row r="194" spans="1:6" x14ac:dyDescent="0.3">
      <c r="A194" s="10">
        <v>3353</v>
      </c>
      <c r="B194" s="10">
        <v>105</v>
      </c>
      <c r="D194" s="5">
        <v>149</v>
      </c>
      <c r="E194" s="5">
        <v>74.027263955147347</v>
      </c>
      <c r="F194" s="5">
        <v>0.97273604485265253</v>
      </c>
    </row>
    <row r="195" spans="1:6" x14ac:dyDescent="0.3">
      <c r="A195" s="10">
        <v>3012</v>
      </c>
      <c r="B195" s="10">
        <v>81</v>
      </c>
      <c r="D195" s="5">
        <v>150</v>
      </c>
      <c r="E195" s="5">
        <v>83.710440670828419</v>
      </c>
      <c r="F195" s="5">
        <v>13.289559329171581</v>
      </c>
    </row>
    <row r="196" spans="1:6" x14ac:dyDescent="0.3">
      <c r="A196" s="10">
        <v>3085</v>
      </c>
      <c r="B196" s="10">
        <v>90</v>
      </c>
      <c r="D196" s="5">
        <v>151</v>
      </c>
      <c r="E196" s="5">
        <v>79.805291213475556</v>
      </c>
      <c r="F196" s="5">
        <v>13.194708786524444</v>
      </c>
    </row>
    <row r="197" spans="1:6" x14ac:dyDescent="0.3">
      <c r="A197" s="10">
        <v>2035</v>
      </c>
      <c r="B197" s="10">
        <v>52</v>
      </c>
      <c r="D197" s="5">
        <v>152</v>
      </c>
      <c r="E197" s="5">
        <v>64.224541847914665</v>
      </c>
      <c r="F197" s="5">
        <v>2.775458152085335</v>
      </c>
    </row>
    <row r="198" spans="1:6" x14ac:dyDescent="0.3">
      <c r="A198" s="10">
        <v>2164</v>
      </c>
      <c r="B198" s="10">
        <v>60</v>
      </c>
      <c r="D198" s="5">
        <v>153</v>
      </c>
      <c r="E198" s="5">
        <v>114.59300015499642</v>
      </c>
      <c r="F198" s="5">
        <v>-19.593000154996417</v>
      </c>
    </row>
    <row r="199" spans="1:6" x14ac:dyDescent="0.3">
      <c r="A199" s="10">
        <v>1937</v>
      </c>
      <c r="B199" s="10">
        <v>70</v>
      </c>
      <c r="D199" s="5">
        <v>154</v>
      </c>
      <c r="E199" s="5">
        <v>122.3634506058516</v>
      </c>
      <c r="F199" s="5">
        <v>-17.363450605851597</v>
      </c>
    </row>
    <row r="200" spans="1:6" x14ac:dyDescent="0.3">
      <c r="A200" s="10">
        <v>1795</v>
      </c>
      <c r="B200" s="10">
        <v>53</v>
      </c>
      <c r="D200" s="5">
        <v>155</v>
      </c>
      <c r="E200" s="5">
        <v>121.28754208188701</v>
      </c>
      <c r="F200" s="5">
        <v>-49.287542081887011</v>
      </c>
    </row>
    <row r="201" spans="1:6" x14ac:dyDescent="0.3">
      <c r="A201" s="10">
        <v>3651</v>
      </c>
      <c r="B201" s="10">
        <v>100</v>
      </c>
      <c r="D201" s="5">
        <v>156</v>
      </c>
      <c r="E201" s="5">
        <v>110.36906298683924</v>
      </c>
      <c r="F201" s="5">
        <v>-38.369062986839239</v>
      </c>
    </row>
    <row r="202" spans="1:6" x14ac:dyDescent="0.3">
      <c r="A202" s="10">
        <v>3574</v>
      </c>
      <c r="B202" s="10">
        <v>78</v>
      </c>
      <c r="D202" s="5">
        <v>157</v>
      </c>
      <c r="E202" s="5">
        <v>170.54024340115367</v>
      </c>
      <c r="F202" s="5">
        <v>-0.54024340115367409</v>
      </c>
    </row>
    <row r="203" spans="1:6" x14ac:dyDescent="0.3">
      <c r="A203" s="10">
        <v>3645</v>
      </c>
      <c r="B203" s="10">
        <v>110</v>
      </c>
      <c r="D203" s="5">
        <v>158</v>
      </c>
      <c r="E203" s="5">
        <v>161.45479364323069</v>
      </c>
      <c r="F203" s="5">
        <v>-16.454793643230687</v>
      </c>
    </row>
    <row r="204" spans="1:6" x14ac:dyDescent="0.3">
      <c r="A204" s="10">
        <v>3193</v>
      </c>
      <c r="B204" s="10">
        <v>95</v>
      </c>
      <c r="D204" s="5">
        <v>159</v>
      </c>
      <c r="E204" s="5">
        <v>163.76600454656199</v>
      </c>
      <c r="F204" s="5">
        <v>-13.766004546561987</v>
      </c>
    </row>
    <row r="205" spans="1:6" x14ac:dyDescent="0.3">
      <c r="A205" s="10">
        <v>1825</v>
      </c>
      <c r="B205" s="10">
        <v>71</v>
      </c>
      <c r="D205" s="5">
        <v>160</v>
      </c>
      <c r="E205" s="5">
        <v>170.10191029879775</v>
      </c>
      <c r="F205" s="5">
        <v>-22.101910298797748</v>
      </c>
    </row>
    <row r="206" spans="1:6" x14ac:dyDescent="0.3">
      <c r="A206" s="10">
        <v>1990</v>
      </c>
      <c r="B206" s="10">
        <v>70</v>
      </c>
      <c r="D206" s="5">
        <v>161</v>
      </c>
      <c r="E206" s="5">
        <v>140.21556241089323</v>
      </c>
      <c r="F206" s="5">
        <v>-30.215562410893227</v>
      </c>
    </row>
    <row r="207" spans="1:6" x14ac:dyDescent="0.3">
      <c r="A207" s="10">
        <v>2155</v>
      </c>
      <c r="B207" s="10">
        <v>75</v>
      </c>
      <c r="D207" s="5">
        <v>162</v>
      </c>
      <c r="E207" s="5">
        <v>139.81707777238782</v>
      </c>
      <c r="F207" s="5">
        <v>-34.817077772387819</v>
      </c>
    </row>
    <row r="208" spans="1:6" x14ac:dyDescent="0.3">
      <c r="A208" s="10">
        <v>2565</v>
      </c>
      <c r="B208" s="10">
        <v>72</v>
      </c>
      <c r="D208" s="5">
        <v>163</v>
      </c>
      <c r="E208" s="5">
        <v>133.16238430934774</v>
      </c>
      <c r="F208" s="5">
        <v>-23.162384309347743</v>
      </c>
    </row>
    <row r="209" spans="1:6" x14ac:dyDescent="0.3">
      <c r="A209" s="10">
        <v>3150</v>
      </c>
      <c r="B209" s="10">
        <v>102</v>
      </c>
      <c r="D209" s="5">
        <v>164</v>
      </c>
      <c r="E209" s="5">
        <v>135.3540498211274</v>
      </c>
      <c r="F209" s="5">
        <v>-40.354049821127404</v>
      </c>
    </row>
    <row r="210" spans="1:6" x14ac:dyDescent="0.3">
      <c r="A210" s="10">
        <v>3940</v>
      </c>
      <c r="B210" s="10">
        <v>150</v>
      </c>
      <c r="D210" s="5">
        <v>165</v>
      </c>
      <c r="E210" s="5">
        <v>105.62709578862506</v>
      </c>
      <c r="F210" s="5">
        <v>4.3729042113749443</v>
      </c>
    </row>
    <row r="211" spans="1:6" x14ac:dyDescent="0.3">
      <c r="A211" s="10">
        <v>3270</v>
      </c>
      <c r="B211" s="10">
        <v>88</v>
      </c>
      <c r="D211" s="5">
        <v>166</v>
      </c>
      <c r="E211" s="5">
        <v>112.87951620942323</v>
      </c>
      <c r="F211" s="5">
        <v>-2.8795162094232296</v>
      </c>
    </row>
    <row r="212" spans="1:6" x14ac:dyDescent="0.3">
      <c r="A212" s="10">
        <v>2930</v>
      </c>
      <c r="B212" s="10">
        <v>108</v>
      </c>
      <c r="D212" s="5">
        <v>167</v>
      </c>
      <c r="E212" s="5">
        <v>110.80739608919518</v>
      </c>
      <c r="F212" s="5">
        <v>18.19260391080482</v>
      </c>
    </row>
    <row r="213" spans="1:6" x14ac:dyDescent="0.3">
      <c r="A213" s="10">
        <v>3820</v>
      </c>
      <c r="B213" s="10">
        <v>120</v>
      </c>
      <c r="D213" s="5">
        <v>168</v>
      </c>
      <c r="E213" s="5">
        <v>71.038629166356898</v>
      </c>
      <c r="F213" s="5">
        <v>3.9613708336431017</v>
      </c>
    </row>
    <row r="214" spans="1:6" x14ac:dyDescent="0.3">
      <c r="A214" s="10">
        <v>4380</v>
      </c>
      <c r="B214" s="10">
        <v>180</v>
      </c>
      <c r="D214" s="5">
        <v>169</v>
      </c>
      <c r="E214" s="5">
        <v>89.687710248409317</v>
      </c>
      <c r="F214" s="5">
        <v>-6.6877102484093172</v>
      </c>
    </row>
    <row r="215" spans="1:6" x14ac:dyDescent="0.3">
      <c r="A215" s="10">
        <v>4055</v>
      </c>
      <c r="B215" s="10">
        <v>145</v>
      </c>
      <c r="D215" s="5">
        <v>170</v>
      </c>
      <c r="E215" s="5">
        <v>100.64603780730764</v>
      </c>
      <c r="F215" s="5">
        <v>-0.6460378073076356</v>
      </c>
    </row>
    <row r="216" spans="1:6" x14ac:dyDescent="0.3">
      <c r="A216" s="10">
        <v>3870</v>
      </c>
      <c r="B216" s="10">
        <v>130</v>
      </c>
      <c r="D216" s="5">
        <v>171</v>
      </c>
      <c r="E216" s="5">
        <v>87.814832447433972</v>
      </c>
      <c r="F216" s="5">
        <v>-9.8148324474339717</v>
      </c>
    </row>
    <row r="217" spans="1:6" x14ac:dyDescent="0.3">
      <c r="A217" s="10">
        <v>3755</v>
      </c>
      <c r="B217" s="10">
        <v>150</v>
      </c>
      <c r="D217" s="5">
        <v>172</v>
      </c>
      <c r="E217" s="5">
        <v>92.198163470993293</v>
      </c>
      <c r="F217" s="5">
        <v>3.8018365290067067</v>
      </c>
    </row>
    <row r="218" spans="1:6" x14ac:dyDescent="0.3">
      <c r="A218" s="10">
        <v>2045</v>
      </c>
      <c r="B218" s="10">
        <v>68</v>
      </c>
      <c r="D218" s="5">
        <v>173</v>
      </c>
      <c r="E218" s="5">
        <v>73.110749286584948</v>
      </c>
      <c r="F218" s="5">
        <v>-2.110749286584948</v>
      </c>
    </row>
    <row r="219" spans="1:6" x14ac:dyDescent="0.3">
      <c r="A219" s="10">
        <v>2155</v>
      </c>
      <c r="B219" s="10">
        <v>80</v>
      </c>
      <c r="D219" s="5">
        <v>174</v>
      </c>
      <c r="E219" s="5">
        <v>85.941954646458612</v>
      </c>
      <c r="F219" s="5">
        <v>11.058045353541388</v>
      </c>
    </row>
    <row r="220" spans="1:6" x14ac:dyDescent="0.3">
      <c r="A220" s="10">
        <v>1825</v>
      </c>
      <c r="B220" s="10">
        <v>58</v>
      </c>
      <c r="D220" s="5">
        <v>175</v>
      </c>
      <c r="E220" s="5">
        <v>103.43543027684539</v>
      </c>
      <c r="F220" s="5">
        <v>-6.4354302768453948</v>
      </c>
    </row>
    <row r="221" spans="1:6" x14ac:dyDescent="0.3">
      <c r="A221" s="10">
        <v>2300</v>
      </c>
      <c r="B221" s="10">
        <v>96</v>
      </c>
      <c r="D221" s="5">
        <v>176</v>
      </c>
      <c r="E221" s="5">
        <v>61.714088625330689</v>
      </c>
      <c r="F221" s="5">
        <v>8.2859113746693112</v>
      </c>
    </row>
    <row r="222" spans="1:6" x14ac:dyDescent="0.3">
      <c r="A222" s="10">
        <v>1945</v>
      </c>
      <c r="B222" s="10">
        <v>70</v>
      </c>
      <c r="D222" s="5">
        <v>177</v>
      </c>
      <c r="E222" s="5">
        <v>112.48103157091782</v>
      </c>
      <c r="F222" s="5">
        <v>-22.481031570917821</v>
      </c>
    </row>
    <row r="223" spans="1:6" x14ac:dyDescent="0.3">
      <c r="A223" s="10">
        <v>3880</v>
      </c>
      <c r="B223" s="10">
        <v>145</v>
      </c>
      <c r="D223" s="5">
        <v>178</v>
      </c>
      <c r="E223" s="5">
        <v>91.879375760188978</v>
      </c>
      <c r="F223" s="5">
        <v>3.120624239811022</v>
      </c>
    </row>
    <row r="224" spans="1:6" x14ac:dyDescent="0.3">
      <c r="A224" s="10">
        <v>4060</v>
      </c>
      <c r="B224" s="10">
        <v>110</v>
      </c>
      <c r="D224" s="5">
        <v>179</v>
      </c>
      <c r="E224" s="5">
        <v>102.35952175288084</v>
      </c>
      <c r="F224" s="5">
        <v>-14.359521752880838</v>
      </c>
    </row>
    <row r="225" spans="1:6" x14ac:dyDescent="0.3">
      <c r="A225" s="10">
        <v>4140</v>
      </c>
      <c r="B225" s="10">
        <v>145</v>
      </c>
      <c r="D225" s="5">
        <v>180</v>
      </c>
      <c r="E225" s="5">
        <v>101.88134018667436</v>
      </c>
      <c r="F225" s="5">
        <v>-3.8813401866743646</v>
      </c>
    </row>
    <row r="226" spans="1:6" x14ac:dyDescent="0.3">
      <c r="A226" s="10">
        <v>4295</v>
      </c>
      <c r="B226" s="10">
        <v>130</v>
      </c>
      <c r="D226" s="5">
        <v>181</v>
      </c>
      <c r="E226" s="5">
        <v>90.962861091626579</v>
      </c>
      <c r="F226" s="5">
        <v>24.037138908373421</v>
      </c>
    </row>
    <row r="227" spans="1:6" x14ac:dyDescent="0.3">
      <c r="A227" s="10">
        <v>3520</v>
      </c>
      <c r="B227" s="10">
        <v>110</v>
      </c>
      <c r="D227" s="5">
        <v>182</v>
      </c>
      <c r="E227" s="5">
        <v>56.055606758554106</v>
      </c>
      <c r="F227" s="5">
        <v>-3.0556067585541058</v>
      </c>
    </row>
    <row r="228" spans="1:6" x14ac:dyDescent="0.3">
      <c r="A228" s="10">
        <v>3425</v>
      </c>
      <c r="B228" s="10">
        <v>105</v>
      </c>
      <c r="D228" s="5">
        <v>183</v>
      </c>
      <c r="E228" s="5">
        <v>82.714229074564926</v>
      </c>
      <c r="F228" s="5">
        <v>3.2857709254350738</v>
      </c>
    </row>
    <row r="229" spans="1:6" x14ac:dyDescent="0.3">
      <c r="A229" s="10">
        <v>3630</v>
      </c>
      <c r="B229" s="10">
        <v>100</v>
      </c>
      <c r="D229" s="5">
        <v>184</v>
      </c>
      <c r="E229" s="5">
        <v>72.991203895033323</v>
      </c>
      <c r="F229" s="5">
        <v>8.0087961049666774</v>
      </c>
    </row>
    <row r="230" spans="1:6" x14ac:dyDescent="0.3">
      <c r="A230" s="10">
        <v>3525</v>
      </c>
      <c r="B230" s="10">
        <v>98</v>
      </c>
      <c r="D230" s="5">
        <v>185</v>
      </c>
      <c r="E230" s="5">
        <v>87.017863170423183</v>
      </c>
      <c r="F230" s="5">
        <v>4.9821368295768167</v>
      </c>
    </row>
    <row r="231" spans="1:6" x14ac:dyDescent="0.3">
      <c r="A231" s="10">
        <v>4220</v>
      </c>
      <c r="B231" s="10">
        <v>180</v>
      </c>
      <c r="D231" s="5">
        <v>186</v>
      </c>
      <c r="E231" s="5">
        <v>74.385900129802209</v>
      </c>
      <c r="F231" s="5">
        <v>4.6140998701977907</v>
      </c>
    </row>
    <row r="232" spans="1:6" x14ac:dyDescent="0.3">
      <c r="A232" s="10">
        <v>4165</v>
      </c>
      <c r="B232" s="10">
        <v>170</v>
      </c>
      <c r="D232" s="5">
        <v>187</v>
      </c>
      <c r="E232" s="5">
        <v>72.273931545723613</v>
      </c>
      <c r="F232" s="5">
        <v>10.726068454276387</v>
      </c>
    </row>
    <row r="233" spans="1:6" x14ac:dyDescent="0.3">
      <c r="A233" s="10">
        <v>4325</v>
      </c>
      <c r="B233" s="10">
        <v>190</v>
      </c>
      <c r="D233" s="5">
        <v>188</v>
      </c>
      <c r="E233" s="5">
        <v>152.48888927685934</v>
      </c>
      <c r="F233" s="5">
        <v>-12.488889276859339</v>
      </c>
    </row>
    <row r="234" spans="1:6" x14ac:dyDescent="0.3">
      <c r="A234" s="10">
        <v>4335</v>
      </c>
      <c r="B234" s="10">
        <v>149</v>
      </c>
      <c r="D234" s="5">
        <v>189</v>
      </c>
      <c r="E234" s="5">
        <v>151.49267768059585</v>
      </c>
      <c r="F234" s="5">
        <v>-1.4926776805958468</v>
      </c>
    </row>
    <row r="235" spans="1:6" x14ac:dyDescent="0.3">
      <c r="A235" s="10">
        <v>1940</v>
      </c>
      <c r="B235" s="10">
        <v>78</v>
      </c>
      <c r="D235" s="5">
        <v>190</v>
      </c>
      <c r="E235" s="5">
        <v>142.40722792267289</v>
      </c>
      <c r="F235" s="5">
        <v>-22.407227922672888</v>
      </c>
    </row>
    <row r="236" spans="1:6" x14ac:dyDescent="0.3">
      <c r="A236" s="10">
        <v>2740</v>
      </c>
      <c r="B236" s="10">
        <v>88</v>
      </c>
      <c r="D236" s="5">
        <v>191</v>
      </c>
      <c r="E236" s="5">
        <v>152.48888927685934</v>
      </c>
      <c r="F236" s="5">
        <v>-0.48888927685933936</v>
      </c>
    </row>
    <row r="237" spans="1:6" x14ac:dyDescent="0.3">
      <c r="A237" s="10">
        <v>2265</v>
      </c>
      <c r="B237" s="10">
        <v>75</v>
      </c>
      <c r="D237" s="5">
        <v>192</v>
      </c>
      <c r="E237" s="5">
        <v>113.3576977756297</v>
      </c>
      <c r="F237" s="5">
        <v>-13.357697775629703</v>
      </c>
    </row>
    <row r="238" spans="1:6" x14ac:dyDescent="0.3">
      <c r="A238" s="10">
        <v>2755</v>
      </c>
      <c r="B238" s="10">
        <v>89</v>
      </c>
      <c r="D238" s="5">
        <v>193</v>
      </c>
      <c r="E238" s="5">
        <v>118.1395134376944</v>
      </c>
      <c r="F238" s="5">
        <v>-13.139513437694404</v>
      </c>
    </row>
    <row r="239" spans="1:6" x14ac:dyDescent="0.3">
      <c r="A239" s="10">
        <v>2051</v>
      </c>
      <c r="B239" s="10">
        <v>63</v>
      </c>
      <c r="D239" s="5">
        <v>194</v>
      </c>
      <c r="E239" s="5">
        <v>104.5511872646605</v>
      </c>
      <c r="F239" s="5">
        <v>-23.551187264660498</v>
      </c>
    </row>
    <row r="240" spans="1:6" x14ac:dyDescent="0.3">
      <c r="A240" s="10">
        <v>2075</v>
      </c>
      <c r="B240" s="10">
        <v>83</v>
      </c>
      <c r="D240" s="5">
        <v>195</v>
      </c>
      <c r="E240" s="5">
        <v>107.46012512574987</v>
      </c>
      <c r="F240" s="5">
        <v>-17.460125125749869</v>
      </c>
    </row>
    <row r="241" spans="1:6" x14ac:dyDescent="0.3">
      <c r="A241" s="10">
        <v>1985</v>
      </c>
      <c r="B241" s="10">
        <v>67</v>
      </c>
      <c r="D241" s="5">
        <v>196</v>
      </c>
      <c r="E241" s="5">
        <v>65.619238082683552</v>
      </c>
      <c r="F241" s="5">
        <v>-13.619238082683552</v>
      </c>
    </row>
    <row r="242" spans="1:6" x14ac:dyDescent="0.3">
      <c r="A242" s="10">
        <v>2190</v>
      </c>
      <c r="B242" s="10">
        <v>78</v>
      </c>
      <c r="D242" s="5">
        <v>197</v>
      </c>
      <c r="E242" s="5">
        <v>70.759689919403115</v>
      </c>
      <c r="F242" s="5">
        <v>-10.759689919403115</v>
      </c>
    </row>
    <row r="243" spans="1:6" x14ac:dyDescent="0.3">
      <c r="A243" s="10">
        <v>2815</v>
      </c>
      <c r="B243" s="10">
        <v>97</v>
      </c>
      <c r="D243" s="5">
        <v>198</v>
      </c>
      <c r="E243" s="5">
        <v>61.714088625330689</v>
      </c>
      <c r="F243" s="5">
        <v>8.2859113746693112</v>
      </c>
    </row>
    <row r="244" spans="1:6" x14ac:dyDescent="0.3">
      <c r="A244" s="10">
        <v>2600</v>
      </c>
      <c r="B244" s="10">
        <v>110</v>
      </c>
      <c r="D244" s="5">
        <v>199</v>
      </c>
      <c r="E244" s="5">
        <v>56.055606758554106</v>
      </c>
      <c r="F244" s="5">
        <v>-3.0556067585541058</v>
      </c>
    </row>
    <row r="245" spans="1:6" x14ac:dyDescent="0.3">
      <c r="A245" s="10">
        <v>2720</v>
      </c>
      <c r="B245" s="10">
        <v>110</v>
      </c>
      <c r="D245" s="5">
        <v>200</v>
      </c>
      <c r="E245" s="5">
        <v>130.01435566515514</v>
      </c>
      <c r="F245" s="5">
        <v>-30.014355665155136</v>
      </c>
    </row>
    <row r="246" spans="1:6" x14ac:dyDescent="0.3">
      <c r="A246" s="10">
        <v>1985</v>
      </c>
      <c r="B246" s="10">
        <v>48</v>
      </c>
      <c r="D246" s="5">
        <v>201</v>
      </c>
      <c r="E246" s="5">
        <v>126.94602394866362</v>
      </c>
      <c r="F246" s="5">
        <v>-48.946023948663623</v>
      </c>
    </row>
    <row r="247" spans="1:6" x14ac:dyDescent="0.3">
      <c r="A247" s="10">
        <v>1800</v>
      </c>
      <c r="B247" s="10">
        <v>66</v>
      </c>
      <c r="D247" s="5">
        <v>202</v>
      </c>
      <c r="E247" s="5">
        <v>129.77526488205191</v>
      </c>
      <c r="F247" s="5">
        <v>-19.775264882051914</v>
      </c>
    </row>
    <row r="248" spans="1:6" x14ac:dyDescent="0.3">
      <c r="A248" s="10">
        <v>1985</v>
      </c>
      <c r="B248" s="10">
        <v>52</v>
      </c>
      <c r="D248" s="5">
        <v>203</v>
      </c>
      <c r="E248" s="5">
        <v>111.76375922160811</v>
      </c>
      <c r="F248" s="5">
        <v>-16.763759221608112</v>
      </c>
    </row>
    <row r="249" spans="1:6" x14ac:dyDescent="0.3">
      <c r="A249" s="10">
        <v>2070</v>
      </c>
      <c r="B249" s="10">
        <v>70</v>
      </c>
      <c r="D249" s="5">
        <v>204</v>
      </c>
      <c r="E249" s="5">
        <v>57.251060674070274</v>
      </c>
      <c r="F249" s="5">
        <v>13.748939325929726</v>
      </c>
    </row>
    <row r="250" spans="1:6" x14ac:dyDescent="0.3">
      <c r="A250" s="10">
        <v>1800</v>
      </c>
      <c r="B250" s="10">
        <v>60</v>
      </c>
      <c r="D250" s="5">
        <v>205</v>
      </c>
      <c r="E250" s="5">
        <v>63.826057209409271</v>
      </c>
      <c r="F250" s="5">
        <v>6.1739427905907291</v>
      </c>
    </row>
    <row r="251" spans="1:6" x14ac:dyDescent="0.3">
      <c r="A251" s="10">
        <v>3365</v>
      </c>
      <c r="B251" s="10">
        <v>110</v>
      </c>
      <c r="D251" s="5">
        <v>206</v>
      </c>
      <c r="E251" s="5">
        <v>70.401053744748268</v>
      </c>
      <c r="F251" s="5">
        <v>4.5989462552517324</v>
      </c>
    </row>
    <row r="252" spans="1:6" x14ac:dyDescent="0.3">
      <c r="A252" s="10">
        <v>3735</v>
      </c>
      <c r="B252" s="10">
        <v>140</v>
      </c>
      <c r="D252" s="5">
        <v>207</v>
      </c>
      <c r="E252" s="5">
        <v>86.7389239234694</v>
      </c>
      <c r="F252" s="5">
        <v>-14.7389239234694</v>
      </c>
    </row>
    <row r="253" spans="1:6" x14ac:dyDescent="0.3">
      <c r="A253" s="10">
        <v>3570</v>
      </c>
      <c r="B253" s="10">
        <v>139</v>
      </c>
      <c r="D253" s="5">
        <v>208</v>
      </c>
      <c r="E253" s="5">
        <v>110.05027527603492</v>
      </c>
      <c r="F253" s="5">
        <v>-8.0502752760349239</v>
      </c>
    </row>
    <row r="254" spans="1:6" x14ac:dyDescent="0.3">
      <c r="A254" s="10">
        <v>3535</v>
      </c>
      <c r="B254" s="10">
        <v>105</v>
      </c>
      <c r="D254" s="5">
        <v>209</v>
      </c>
      <c r="E254" s="5">
        <v>141.53056171796101</v>
      </c>
      <c r="F254" s="5">
        <v>8.4694382820389933</v>
      </c>
    </row>
    <row r="255" spans="1:6" x14ac:dyDescent="0.3">
      <c r="A255" s="10">
        <v>3155</v>
      </c>
      <c r="B255" s="10">
        <v>95</v>
      </c>
      <c r="D255" s="5">
        <v>210</v>
      </c>
      <c r="E255" s="5">
        <v>114.83209093809964</v>
      </c>
      <c r="F255" s="5">
        <v>-26.83209093809964</v>
      </c>
    </row>
    <row r="256" spans="1:6" x14ac:dyDescent="0.3">
      <c r="A256" s="10">
        <v>2965</v>
      </c>
      <c r="B256" s="10">
        <v>85</v>
      </c>
      <c r="D256" s="5">
        <v>211</v>
      </c>
      <c r="E256" s="5">
        <v>101.28361322891627</v>
      </c>
      <c r="F256" s="5">
        <v>6.7163867710837337</v>
      </c>
    </row>
    <row r="257" spans="1:6" x14ac:dyDescent="0.3">
      <c r="A257" s="10">
        <v>2720</v>
      </c>
      <c r="B257" s="10">
        <v>88</v>
      </c>
      <c r="D257" s="5">
        <v>212</v>
      </c>
      <c r="E257" s="5">
        <v>136.74874605589631</v>
      </c>
      <c r="F257" s="5">
        <v>-16.748746055896305</v>
      </c>
    </row>
    <row r="258" spans="1:6" x14ac:dyDescent="0.3">
      <c r="A258" s="10">
        <v>3430</v>
      </c>
      <c r="B258" s="10">
        <v>100</v>
      </c>
      <c r="D258" s="5">
        <v>213</v>
      </c>
      <c r="E258" s="5">
        <v>159.06388581219832</v>
      </c>
      <c r="F258" s="5">
        <v>20.936114187801678</v>
      </c>
    </row>
    <row r="259" spans="1:6" x14ac:dyDescent="0.3">
      <c r="A259" s="10">
        <v>3210</v>
      </c>
      <c r="B259" s="10">
        <v>90</v>
      </c>
      <c r="D259" s="5">
        <v>214</v>
      </c>
      <c r="E259" s="5">
        <v>146.11313506077303</v>
      </c>
      <c r="F259" s="5">
        <v>-1.1131350607730326</v>
      </c>
    </row>
    <row r="260" spans="1:6" x14ac:dyDescent="0.3">
      <c r="A260" s="10">
        <v>3380</v>
      </c>
      <c r="B260" s="10">
        <v>105</v>
      </c>
      <c r="D260" s="5">
        <v>215</v>
      </c>
      <c r="E260" s="5">
        <v>138.74116924842326</v>
      </c>
      <c r="F260" s="5">
        <v>-8.7411692484232617</v>
      </c>
    </row>
    <row r="261" spans="1:6" x14ac:dyDescent="0.3">
      <c r="A261" s="10">
        <v>3070</v>
      </c>
      <c r="B261" s="10">
        <v>85</v>
      </c>
      <c r="D261" s="5">
        <v>216</v>
      </c>
      <c r="E261" s="5">
        <v>134.15859590561124</v>
      </c>
      <c r="F261" s="5">
        <v>15.841404094388764</v>
      </c>
    </row>
    <row r="262" spans="1:6" x14ac:dyDescent="0.3">
      <c r="A262" s="10">
        <v>3620</v>
      </c>
      <c r="B262" s="10">
        <v>110</v>
      </c>
      <c r="D262" s="5">
        <v>217</v>
      </c>
      <c r="E262" s="5">
        <v>66.017722721188946</v>
      </c>
      <c r="F262" s="5">
        <v>1.9822772788110541</v>
      </c>
    </row>
    <row r="263" spans="1:6" x14ac:dyDescent="0.3">
      <c r="A263" s="10">
        <v>3410</v>
      </c>
      <c r="B263" s="10">
        <v>120</v>
      </c>
      <c r="D263" s="5">
        <v>218</v>
      </c>
      <c r="E263" s="5">
        <v>70.401053744748268</v>
      </c>
      <c r="F263" s="5">
        <v>9.5989462552517324</v>
      </c>
    </row>
    <row r="264" spans="1:6" x14ac:dyDescent="0.3">
      <c r="A264" s="10">
        <v>3425</v>
      </c>
      <c r="B264" s="10">
        <v>145</v>
      </c>
      <c r="D264" s="5">
        <v>219</v>
      </c>
      <c r="E264" s="5">
        <v>57.251060674070274</v>
      </c>
      <c r="F264" s="5">
        <v>0.7489393259297259</v>
      </c>
    </row>
    <row r="265" spans="1:6" x14ac:dyDescent="0.3">
      <c r="A265" s="10">
        <v>3445</v>
      </c>
      <c r="B265" s="10">
        <v>165</v>
      </c>
      <c r="D265" s="5">
        <v>220</v>
      </c>
      <c r="E265" s="5">
        <v>76.179081003076476</v>
      </c>
      <c r="F265" s="5">
        <v>19.820918996923524</v>
      </c>
    </row>
    <row r="266" spans="1:6" x14ac:dyDescent="0.3">
      <c r="A266" s="10">
        <v>3205</v>
      </c>
      <c r="B266" s="10">
        <v>139</v>
      </c>
      <c r="D266" s="5">
        <v>221</v>
      </c>
      <c r="E266" s="5">
        <v>62.032876336135004</v>
      </c>
      <c r="F266" s="5">
        <v>7.9671236638649958</v>
      </c>
    </row>
    <row r="267" spans="1:6" x14ac:dyDescent="0.3">
      <c r="A267" s="10">
        <v>4080</v>
      </c>
      <c r="B267" s="10">
        <v>140</v>
      </c>
      <c r="D267" s="5">
        <v>222</v>
      </c>
      <c r="E267" s="5">
        <v>139.13965388692864</v>
      </c>
      <c r="F267" s="5">
        <v>5.8603461130713583</v>
      </c>
    </row>
    <row r="268" spans="1:6" x14ac:dyDescent="0.3">
      <c r="A268" s="10">
        <v>2155</v>
      </c>
      <c r="B268" s="10">
        <v>68</v>
      </c>
      <c r="D268" s="5">
        <v>223</v>
      </c>
      <c r="E268" s="5">
        <v>146.31237738002574</v>
      </c>
      <c r="F268" s="5">
        <v>-36.312377380025737</v>
      </c>
    </row>
    <row r="269" spans="1:6" x14ac:dyDescent="0.3">
      <c r="A269" s="10">
        <v>2560</v>
      </c>
      <c r="B269" s="10">
        <v>95</v>
      </c>
      <c r="D269" s="5">
        <v>224</v>
      </c>
      <c r="E269" s="5">
        <v>149.50025448806889</v>
      </c>
      <c r="F269" s="5">
        <v>-4.5002544880688902</v>
      </c>
    </row>
    <row r="270" spans="1:6" x14ac:dyDescent="0.3">
      <c r="A270" s="10">
        <v>2300</v>
      </c>
      <c r="B270" s="10">
        <v>97</v>
      </c>
      <c r="D270" s="5">
        <v>225</v>
      </c>
      <c r="E270" s="5">
        <v>155.67676638490249</v>
      </c>
      <c r="F270" s="5">
        <v>-25.676766384902493</v>
      </c>
    </row>
    <row r="271" spans="1:6" x14ac:dyDescent="0.3">
      <c r="A271" s="10">
        <v>2230</v>
      </c>
      <c r="B271" s="10">
        <v>75</v>
      </c>
      <c r="D271" s="5">
        <v>226</v>
      </c>
      <c r="E271" s="5">
        <v>124.79420690073448</v>
      </c>
      <c r="F271" s="5">
        <v>-14.79420690073448</v>
      </c>
    </row>
    <row r="272" spans="1:6" x14ac:dyDescent="0.3">
      <c r="A272" s="10">
        <v>2515</v>
      </c>
      <c r="B272" s="10">
        <v>95</v>
      </c>
      <c r="D272" s="5">
        <v>227</v>
      </c>
      <c r="E272" s="5">
        <v>121.00860283493324</v>
      </c>
      <c r="F272" s="5">
        <v>-16.008602834933242</v>
      </c>
    </row>
    <row r="273" spans="1:6" x14ac:dyDescent="0.3">
      <c r="A273" s="10">
        <v>2745</v>
      </c>
      <c r="B273" s="10">
        <v>105</v>
      </c>
      <c r="D273" s="5">
        <v>228</v>
      </c>
      <c r="E273" s="5">
        <v>129.17753792429383</v>
      </c>
      <c r="F273" s="5">
        <v>-29.17753792429383</v>
      </c>
    </row>
    <row r="274" spans="1:6" x14ac:dyDescent="0.3">
      <c r="A274" s="10">
        <v>2855</v>
      </c>
      <c r="B274" s="10">
        <v>85</v>
      </c>
      <c r="D274" s="5">
        <v>229</v>
      </c>
      <c r="E274" s="5">
        <v>124.99344921998718</v>
      </c>
      <c r="F274" s="5">
        <v>-26.993449219987184</v>
      </c>
    </row>
    <row r="275" spans="1:6" x14ac:dyDescent="0.3">
      <c r="A275" s="10">
        <v>2405</v>
      </c>
      <c r="B275" s="10">
        <v>97</v>
      </c>
      <c r="D275" s="5">
        <v>230</v>
      </c>
      <c r="E275" s="5">
        <v>152.68813159611204</v>
      </c>
      <c r="F275" s="5">
        <v>27.311868403887956</v>
      </c>
    </row>
    <row r="276" spans="1:6" x14ac:dyDescent="0.3">
      <c r="A276" s="10">
        <v>2830</v>
      </c>
      <c r="B276" s="10">
        <v>103</v>
      </c>
      <c r="D276" s="5">
        <v>231</v>
      </c>
      <c r="E276" s="5">
        <v>150.49646608433238</v>
      </c>
      <c r="F276" s="5">
        <v>19.503533915667617</v>
      </c>
    </row>
    <row r="277" spans="1:6" x14ac:dyDescent="0.3">
      <c r="A277" s="10">
        <v>3140</v>
      </c>
      <c r="B277" s="10">
        <v>125</v>
      </c>
      <c r="D277" s="5">
        <v>232</v>
      </c>
      <c r="E277" s="5">
        <v>156.87222030041866</v>
      </c>
      <c r="F277" s="5">
        <v>33.127779699581339</v>
      </c>
    </row>
    <row r="278" spans="1:6" x14ac:dyDescent="0.3">
      <c r="A278" s="10">
        <v>2795</v>
      </c>
      <c r="B278" s="10">
        <v>115</v>
      </c>
      <c r="D278" s="5">
        <v>233</v>
      </c>
      <c r="E278" s="5">
        <v>157.27070493892407</v>
      </c>
      <c r="F278" s="5">
        <v>-8.2707049389240694</v>
      </c>
    </row>
    <row r="279" spans="1:6" x14ac:dyDescent="0.3">
      <c r="A279" s="10">
        <v>3410</v>
      </c>
      <c r="B279" s="10">
        <v>133</v>
      </c>
      <c r="D279" s="5">
        <v>234</v>
      </c>
      <c r="E279" s="5">
        <v>61.8336340168823</v>
      </c>
      <c r="F279" s="5">
        <v>16.1663659831177</v>
      </c>
    </row>
    <row r="280" spans="1:6" x14ac:dyDescent="0.3">
      <c r="A280" s="10">
        <v>1990</v>
      </c>
      <c r="B280" s="10">
        <v>71</v>
      </c>
      <c r="D280" s="5">
        <v>235</v>
      </c>
      <c r="E280" s="5">
        <v>93.712405097313791</v>
      </c>
      <c r="F280" s="5">
        <v>-5.7124050973137912</v>
      </c>
    </row>
    <row r="281" spans="1:6" x14ac:dyDescent="0.3">
      <c r="A281" s="10">
        <v>2135</v>
      </c>
      <c r="B281" s="10">
        <v>68</v>
      </c>
      <c r="D281" s="5">
        <v>236</v>
      </c>
      <c r="E281" s="5">
        <v>74.784384768307604</v>
      </c>
      <c r="F281" s="5">
        <v>0.21561523169239649</v>
      </c>
    </row>
    <row r="282" spans="1:6" x14ac:dyDescent="0.3">
      <c r="A282" s="10">
        <v>3245</v>
      </c>
      <c r="B282" s="10">
        <v>115</v>
      </c>
      <c r="D282" s="5">
        <v>237</v>
      </c>
      <c r="E282" s="5">
        <v>94.310132055071875</v>
      </c>
      <c r="F282" s="5">
        <v>-5.3101320550718754</v>
      </c>
    </row>
    <row r="283" spans="1:6" x14ac:dyDescent="0.3">
      <c r="A283" s="10">
        <v>2990</v>
      </c>
      <c r="B283" s="10">
        <v>85</v>
      </c>
      <c r="D283" s="5">
        <v>238</v>
      </c>
      <c r="E283" s="5">
        <v>66.256813504292168</v>
      </c>
      <c r="F283" s="5">
        <v>-3.2568135042921682</v>
      </c>
    </row>
    <row r="284" spans="1:6" x14ac:dyDescent="0.3">
      <c r="A284" s="10">
        <v>2890</v>
      </c>
      <c r="B284" s="10">
        <v>88</v>
      </c>
      <c r="D284" s="5">
        <v>239</v>
      </c>
      <c r="E284" s="5">
        <v>67.213176636705114</v>
      </c>
      <c r="F284" s="5">
        <v>15.786823363294886</v>
      </c>
    </row>
    <row r="285" spans="1:6" x14ac:dyDescent="0.3">
      <c r="A285" s="10">
        <v>3265</v>
      </c>
      <c r="B285" s="10">
        <v>90</v>
      </c>
      <c r="D285" s="5">
        <v>240</v>
      </c>
      <c r="E285" s="5">
        <v>63.626814890156581</v>
      </c>
      <c r="F285" s="5">
        <v>3.3731851098434191</v>
      </c>
    </row>
    <row r="286" spans="1:6" x14ac:dyDescent="0.3">
      <c r="A286" s="10">
        <v>3360</v>
      </c>
      <c r="B286" s="10">
        <v>110</v>
      </c>
      <c r="D286" s="5">
        <v>241</v>
      </c>
      <c r="E286" s="5">
        <v>71.79574997951714</v>
      </c>
      <c r="F286" s="5">
        <v>6.2042500204828599</v>
      </c>
    </row>
    <row r="287" spans="1:6" x14ac:dyDescent="0.3">
      <c r="A287" s="10">
        <v>3840</v>
      </c>
      <c r="B287" s="10">
        <v>130</v>
      </c>
      <c r="D287" s="5">
        <v>242</v>
      </c>
      <c r="E287" s="5">
        <v>96.70103988610424</v>
      </c>
      <c r="F287" s="5">
        <v>0.2989601138957596</v>
      </c>
    </row>
    <row r="288" spans="1:6" x14ac:dyDescent="0.3">
      <c r="A288" s="10">
        <v>3725</v>
      </c>
      <c r="B288" s="10">
        <v>129</v>
      </c>
      <c r="D288" s="5">
        <v>243</v>
      </c>
      <c r="E288" s="5">
        <v>88.133620158238287</v>
      </c>
      <c r="F288" s="5">
        <v>21.866379841761713</v>
      </c>
    </row>
    <row r="289" spans="1:6" x14ac:dyDescent="0.3">
      <c r="A289" s="10">
        <v>3955</v>
      </c>
      <c r="B289" s="10">
        <v>138</v>
      </c>
      <c r="D289" s="5">
        <v>244</v>
      </c>
      <c r="E289" s="5">
        <v>92.915435820303003</v>
      </c>
      <c r="F289" s="5">
        <v>17.084564179696997</v>
      </c>
    </row>
    <row r="290" spans="1:6" x14ac:dyDescent="0.3">
      <c r="A290" s="10">
        <v>3830</v>
      </c>
      <c r="B290" s="10">
        <v>135</v>
      </c>
      <c r="D290" s="5">
        <v>245</v>
      </c>
      <c r="E290" s="5">
        <v>63.626814890156581</v>
      </c>
      <c r="F290" s="5">
        <v>-15.626814890156581</v>
      </c>
    </row>
    <row r="291" spans="1:6" x14ac:dyDescent="0.3">
      <c r="A291" s="10">
        <v>4360</v>
      </c>
      <c r="B291" s="10">
        <v>155</v>
      </c>
      <c r="D291" s="5">
        <v>246</v>
      </c>
      <c r="E291" s="5">
        <v>56.254849077806796</v>
      </c>
      <c r="F291" s="5">
        <v>9.7451509221932042</v>
      </c>
    </row>
    <row r="292" spans="1:6" x14ac:dyDescent="0.3">
      <c r="A292" s="10">
        <v>4054</v>
      </c>
      <c r="B292" s="10">
        <v>142</v>
      </c>
      <c r="D292" s="5">
        <v>247</v>
      </c>
      <c r="E292" s="5">
        <v>63.626814890156581</v>
      </c>
      <c r="F292" s="5">
        <v>-11.626814890156581</v>
      </c>
    </row>
    <row r="293" spans="1:6" x14ac:dyDescent="0.3">
      <c r="A293" s="10">
        <v>3605</v>
      </c>
      <c r="B293" s="10">
        <v>125</v>
      </c>
      <c r="D293" s="5">
        <v>248</v>
      </c>
      <c r="E293" s="5">
        <v>67.013934317452424</v>
      </c>
      <c r="F293" s="5">
        <v>2.9860656825475758</v>
      </c>
    </row>
    <row r="294" spans="1:6" x14ac:dyDescent="0.3">
      <c r="A294" s="10">
        <v>3940</v>
      </c>
      <c r="B294" s="10">
        <v>150</v>
      </c>
      <c r="D294" s="5">
        <v>249</v>
      </c>
      <c r="E294" s="5">
        <v>56.254849077806796</v>
      </c>
      <c r="F294" s="5">
        <v>3.7451509221932042</v>
      </c>
    </row>
    <row r="295" spans="1:6" x14ac:dyDescent="0.3">
      <c r="A295" s="10">
        <v>1925</v>
      </c>
      <c r="B295" s="10">
        <v>71</v>
      </c>
      <c r="D295" s="5">
        <v>250</v>
      </c>
      <c r="E295" s="5">
        <v>118.61769500390088</v>
      </c>
      <c r="F295" s="5">
        <v>-8.6176950039008773</v>
      </c>
    </row>
    <row r="296" spans="1:6" x14ac:dyDescent="0.3">
      <c r="A296" s="10">
        <v>1975</v>
      </c>
      <c r="B296" s="10">
        <v>65</v>
      </c>
      <c r="D296" s="5">
        <v>251</v>
      </c>
      <c r="E296" s="5">
        <v>133.36162662860045</v>
      </c>
      <c r="F296" s="5">
        <v>6.6383733713995525</v>
      </c>
    </row>
    <row r="297" spans="1:6" x14ac:dyDescent="0.3">
      <c r="A297" s="10">
        <v>1915</v>
      </c>
      <c r="B297" s="10">
        <v>80</v>
      </c>
      <c r="D297" s="5">
        <v>252</v>
      </c>
      <c r="E297" s="5">
        <v>126.78663009326146</v>
      </c>
      <c r="F297" s="5">
        <v>12.213369906738535</v>
      </c>
    </row>
    <row r="298" spans="1:6" x14ac:dyDescent="0.3">
      <c r="A298" s="10">
        <v>2670</v>
      </c>
      <c r="B298" s="10">
        <v>80</v>
      </c>
      <c r="D298" s="5">
        <v>253</v>
      </c>
      <c r="E298" s="5">
        <v>125.39193385849256</v>
      </c>
      <c r="F298" s="5">
        <v>-20.391933858492564</v>
      </c>
    </row>
    <row r="299" spans="1:6" x14ac:dyDescent="0.3">
      <c r="A299" s="10">
        <v>3530</v>
      </c>
      <c r="B299" s="10">
        <v>77</v>
      </c>
      <c r="D299" s="5">
        <v>254</v>
      </c>
      <c r="E299" s="5">
        <v>110.24951759528763</v>
      </c>
      <c r="F299" s="5">
        <v>-15.249517595287628</v>
      </c>
    </row>
    <row r="300" spans="1:6" x14ac:dyDescent="0.3">
      <c r="A300" s="10">
        <v>3900</v>
      </c>
      <c r="B300" s="10">
        <v>125</v>
      </c>
      <c r="D300" s="5">
        <v>255</v>
      </c>
      <c r="E300" s="5">
        <v>102.67830946368514</v>
      </c>
      <c r="F300" s="5">
        <v>-17.678309463685139</v>
      </c>
    </row>
    <row r="301" spans="1:6" x14ac:dyDescent="0.3">
      <c r="A301" s="10">
        <v>3190</v>
      </c>
      <c r="B301" s="10">
        <v>71</v>
      </c>
      <c r="D301" s="5">
        <v>256</v>
      </c>
      <c r="E301" s="5">
        <v>92.915435820303003</v>
      </c>
      <c r="F301" s="5">
        <v>-4.9154358203030029</v>
      </c>
    </row>
    <row r="302" spans="1:6" x14ac:dyDescent="0.3">
      <c r="A302" s="10">
        <v>3420</v>
      </c>
      <c r="B302" s="10">
        <v>90</v>
      </c>
      <c r="D302" s="5">
        <v>257</v>
      </c>
      <c r="E302" s="5">
        <v>121.20784515418595</v>
      </c>
      <c r="F302" s="5">
        <v>-21.207845154185947</v>
      </c>
    </row>
    <row r="303" spans="1:6" x14ac:dyDescent="0.3">
      <c r="A303" s="10">
        <v>2200</v>
      </c>
      <c r="B303" s="10">
        <v>70</v>
      </c>
      <c r="D303" s="5">
        <v>258</v>
      </c>
      <c r="E303" s="5">
        <v>112.44118310706729</v>
      </c>
      <c r="F303" s="5">
        <v>-22.441183107067289</v>
      </c>
    </row>
    <row r="304" spans="1:6" x14ac:dyDescent="0.3">
      <c r="A304" s="10">
        <v>2150</v>
      </c>
      <c r="B304" s="10">
        <v>70</v>
      </c>
      <c r="D304" s="5">
        <v>259</v>
      </c>
      <c r="E304" s="5">
        <v>119.21542196165899</v>
      </c>
      <c r="F304" s="5">
        <v>-14.21542196165899</v>
      </c>
    </row>
    <row r="305" spans="1:6" x14ac:dyDescent="0.3">
      <c r="A305" s="10">
        <v>2020</v>
      </c>
      <c r="B305" s="10">
        <v>65</v>
      </c>
      <c r="D305" s="5">
        <v>260</v>
      </c>
      <c r="E305" s="5">
        <v>106.86239816799178</v>
      </c>
      <c r="F305" s="5">
        <v>-21.862398167991785</v>
      </c>
    </row>
    <row r="306" spans="1:6" x14ac:dyDescent="0.3">
      <c r="A306" s="10">
        <v>2130</v>
      </c>
      <c r="B306" s="10">
        <v>69</v>
      </c>
      <c r="D306" s="5">
        <v>261</v>
      </c>
      <c r="E306" s="5">
        <v>128.77905328578842</v>
      </c>
      <c r="F306" s="5">
        <v>-18.779053285788422</v>
      </c>
    </row>
    <row r="307" spans="1:6" x14ac:dyDescent="0.3">
      <c r="A307" s="10">
        <v>2670</v>
      </c>
      <c r="B307" s="10">
        <v>90</v>
      </c>
      <c r="D307" s="5">
        <v>262</v>
      </c>
      <c r="E307" s="5">
        <v>120.41087587717516</v>
      </c>
      <c r="F307" s="5">
        <v>-0.41087587717515817</v>
      </c>
    </row>
    <row r="308" spans="1:6" x14ac:dyDescent="0.3">
      <c r="A308" s="10">
        <v>2595</v>
      </c>
      <c r="B308" s="10">
        <v>115</v>
      </c>
      <c r="D308" s="5">
        <v>263</v>
      </c>
      <c r="E308" s="5">
        <v>121.00860283493324</v>
      </c>
      <c r="F308" s="5">
        <v>23.991397165066758</v>
      </c>
    </row>
    <row r="309" spans="1:6" x14ac:dyDescent="0.3">
      <c r="A309" s="10">
        <v>2700</v>
      </c>
      <c r="B309" s="10">
        <v>115</v>
      </c>
      <c r="D309" s="5">
        <v>264</v>
      </c>
      <c r="E309" s="5">
        <v>121.80557211194403</v>
      </c>
      <c r="F309" s="5">
        <v>43.194427888055969</v>
      </c>
    </row>
    <row r="310" spans="1:6" x14ac:dyDescent="0.3">
      <c r="A310" s="10">
        <v>2556</v>
      </c>
      <c r="B310" s="10">
        <v>90</v>
      </c>
      <c r="D310" s="5">
        <v>265</v>
      </c>
      <c r="E310" s="5">
        <v>112.24194078781458</v>
      </c>
      <c r="F310" s="5">
        <v>26.758059212185415</v>
      </c>
    </row>
    <row r="311" spans="1:6" x14ac:dyDescent="0.3">
      <c r="A311" s="10">
        <v>2144</v>
      </c>
      <c r="B311" s="10">
        <v>76</v>
      </c>
      <c r="D311" s="5">
        <v>266</v>
      </c>
      <c r="E311" s="5">
        <v>147.10934665703653</v>
      </c>
      <c r="F311" s="5">
        <v>-7.1093466570365251</v>
      </c>
    </row>
    <row r="312" spans="1:6" x14ac:dyDescent="0.3">
      <c r="A312" s="10">
        <v>1968</v>
      </c>
      <c r="B312" s="10">
        <v>60</v>
      </c>
      <c r="D312" s="5">
        <v>267</v>
      </c>
      <c r="E312" s="5">
        <v>70.401053744748268</v>
      </c>
      <c r="F312" s="5">
        <v>-2.4010537447482676</v>
      </c>
    </row>
    <row r="313" spans="1:6" x14ac:dyDescent="0.3">
      <c r="A313" s="10">
        <v>2120</v>
      </c>
      <c r="B313" s="10">
        <v>70</v>
      </c>
      <c r="D313" s="5">
        <v>268</v>
      </c>
      <c r="E313" s="5">
        <v>86.53968160421671</v>
      </c>
      <c r="F313" s="5">
        <v>8.4603183957832897</v>
      </c>
    </row>
    <row r="314" spans="1:6" x14ac:dyDescent="0.3">
      <c r="A314" s="10">
        <v>2019</v>
      </c>
      <c r="B314" s="10">
        <v>65</v>
      </c>
      <c r="D314" s="5">
        <v>269</v>
      </c>
      <c r="E314" s="5">
        <v>76.179081003076476</v>
      </c>
      <c r="F314" s="5">
        <v>20.820918996923524</v>
      </c>
    </row>
    <row r="315" spans="1:6" x14ac:dyDescent="0.3">
      <c r="A315" s="10">
        <v>2678</v>
      </c>
      <c r="B315" s="10">
        <v>90</v>
      </c>
      <c r="D315" s="5">
        <v>270</v>
      </c>
      <c r="E315" s="5">
        <v>73.389688533538717</v>
      </c>
      <c r="F315" s="5">
        <v>1.6103114664612832</v>
      </c>
    </row>
    <row r="316" spans="1:6" x14ac:dyDescent="0.3">
      <c r="A316" s="10">
        <v>2870</v>
      </c>
      <c r="B316" s="10">
        <v>88</v>
      </c>
      <c r="D316" s="5">
        <v>271</v>
      </c>
      <c r="E316" s="5">
        <v>84.746500730942429</v>
      </c>
      <c r="F316" s="5">
        <v>10.253499269057571</v>
      </c>
    </row>
    <row r="317" spans="1:6" x14ac:dyDescent="0.3">
      <c r="A317" s="10">
        <v>3003</v>
      </c>
      <c r="B317" s="10">
        <v>90</v>
      </c>
      <c r="D317" s="5">
        <v>272</v>
      </c>
      <c r="E317" s="5">
        <v>93.911647416566481</v>
      </c>
      <c r="F317" s="5">
        <v>11.088352583433519</v>
      </c>
    </row>
    <row r="318" spans="1:6" x14ac:dyDescent="0.3">
      <c r="A318" s="10">
        <v>3381</v>
      </c>
      <c r="B318" s="10">
        <v>90</v>
      </c>
      <c r="D318" s="5">
        <v>273</v>
      </c>
      <c r="E318" s="5">
        <v>98.294978440125817</v>
      </c>
      <c r="F318" s="5">
        <v>-13.294978440125817</v>
      </c>
    </row>
    <row r="319" spans="1:6" x14ac:dyDescent="0.3">
      <c r="A319" s="10">
        <v>2188</v>
      </c>
      <c r="B319" s="10">
        <v>78</v>
      </c>
      <c r="D319" s="5">
        <v>274</v>
      </c>
      <c r="E319" s="5">
        <v>80.363169707383108</v>
      </c>
      <c r="F319" s="5">
        <v>16.636830292616892</v>
      </c>
    </row>
    <row r="320" spans="1:6" x14ac:dyDescent="0.3">
      <c r="A320" s="10">
        <v>2711</v>
      </c>
      <c r="B320" s="10">
        <v>90</v>
      </c>
      <c r="D320" s="5">
        <v>275</v>
      </c>
      <c r="E320" s="5">
        <v>97.298766843862339</v>
      </c>
      <c r="F320" s="5">
        <v>5.7012331561376612</v>
      </c>
    </row>
    <row r="321" spans="1:6" x14ac:dyDescent="0.3">
      <c r="A321" s="10">
        <v>2542</v>
      </c>
      <c r="B321" s="10">
        <v>75</v>
      </c>
      <c r="D321" s="5">
        <v>276</v>
      </c>
      <c r="E321" s="5">
        <v>109.65179063752953</v>
      </c>
      <c r="F321" s="5">
        <v>15.34820936247047</v>
      </c>
    </row>
    <row r="322" spans="1:6" x14ac:dyDescent="0.3">
      <c r="A322" s="10">
        <v>2434</v>
      </c>
      <c r="B322" s="10">
        <v>92</v>
      </c>
      <c r="D322" s="5">
        <v>277</v>
      </c>
      <c r="E322" s="5">
        <v>95.904070609093452</v>
      </c>
      <c r="F322" s="5">
        <v>19.095929390906548</v>
      </c>
    </row>
    <row r="323" spans="1:6" x14ac:dyDescent="0.3">
      <c r="A323" s="10">
        <v>2265</v>
      </c>
      <c r="B323" s="10">
        <v>75</v>
      </c>
      <c r="D323" s="5">
        <v>278</v>
      </c>
      <c r="E323" s="5">
        <v>120.41087587717516</v>
      </c>
      <c r="F323" s="5">
        <v>12.589124122824842</v>
      </c>
    </row>
    <row r="324" spans="1:6" x14ac:dyDescent="0.3">
      <c r="A324" s="10">
        <v>2110</v>
      </c>
      <c r="B324" s="10">
        <v>65</v>
      </c>
      <c r="D324" s="5">
        <v>279</v>
      </c>
      <c r="E324" s="5">
        <v>63.826057209409271</v>
      </c>
      <c r="F324" s="5">
        <v>7.1739427905907291</v>
      </c>
    </row>
    <row r="325" spans="1:6" x14ac:dyDescent="0.3">
      <c r="A325" s="10">
        <v>2800</v>
      </c>
      <c r="B325" s="10">
        <v>105</v>
      </c>
      <c r="D325" s="5">
        <v>280</v>
      </c>
      <c r="E325" s="5">
        <v>69.604084467737479</v>
      </c>
      <c r="F325" s="5">
        <v>-1.6040844677374793</v>
      </c>
    </row>
    <row r="326" spans="1:6" x14ac:dyDescent="0.3">
      <c r="A326" s="10">
        <v>2110</v>
      </c>
      <c r="B326" s="10">
        <v>65</v>
      </c>
      <c r="D326" s="5">
        <v>281</v>
      </c>
      <c r="E326" s="5">
        <v>113.83587934183618</v>
      </c>
      <c r="F326" s="5">
        <v>1.1641206581638244</v>
      </c>
    </row>
    <row r="327" spans="1:6" x14ac:dyDescent="0.3">
      <c r="A327" s="10">
        <v>2085</v>
      </c>
      <c r="B327" s="10">
        <v>48</v>
      </c>
      <c r="D327" s="5">
        <v>282</v>
      </c>
      <c r="E327" s="5">
        <v>103.67452105994863</v>
      </c>
      <c r="F327" s="5">
        <v>-18.674521059948631</v>
      </c>
    </row>
    <row r="328" spans="1:6" x14ac:dyDescent="0.3">
      <c r="A328" s="10">
        <v>2335</v>
      </c>
      <c r="B328" s="10">
        <v>48</v>
      </c>
      <c r="D328" s="5">
        <v>283</v>
      </c>
      <c r="E328" s="5">
        <v>99.68967467489469</v>
      </c>
      <c r="F328" s="5">
        <v>-11.68967467489469</v>
      </c>
    </row>
    <row r="329" spans="1:6" x14ac:dyDescent="0.3">
      <c r="A329" s="10">
        <v>2950</v>
      </c>
      <c r="B329" s="10">
        <v>67</v>
      </c>
      <c r="D329" s="5">
        <v>284</v>
      </c>
      <c r="E329" s="5">
        <v>114.63284861884696</v>
      </c>
      <c r="F329" s="5">
        <v>-24.632848618846964</v>
      </c>
    </row>
    <row r="330" spans="1:6" x14ac:dyDescent="0.3">
      <c r="A330" s="10">
        <v>3250</v>
      </c>
      <c r="B330" s="10">
        <v>67</v>
      </c>
      <c r="D330" s="5">
        <v>285</v>
      </c>
      <c r="E330" s="5">
        <v>118.4184526846482</v>
      </c>
      <c r="F330" s="5">
        <v>-8.4184526846482015</v>
      </c>
    </row>
    <row r="331" spans="1:6" x14ac:dyDescent="0.3">
      <c r="A331" s="10">
        <v>1850</v>
      </c>
      <c r="B331" s="10">
        <v>67</v>
      </c>
      <c r="D331" s="5">
        <v>286</v>
      </c>
      <c r="E331" s="5">
        <v>137.54571533290709</v>
      </c>
      <c r="F331" s="5">
        <v>-7.5457153329070934</v>
      </c>
    </row>
    <row r="332" spans="1:6" x14ac:dyDescent="0.3">
      <c r="A332" s="10">
        <v>1835</v>
      </c>
      <c r="B332" s="10">
        <v>0</v>
      </c>
      <c r="D332" s="5">
        <v>287</v>
      </c>
      <c r="E332" s="5">
        <v>132.96314199009507</v>
      </c>
      <c r="F332" s="5">
        <v>-3.9631419900950675</v>
      </c>
    </row>
    <row r="333" spans="1:6" x14ac:dyDescent="0.3">
      <c r="A333" s="10">
        <v>2145</v>
      </c>
      <c r="B333" s="10">
        <v>67</v>
      </c>
      <c r="D333" s="5">
        <v>288</v>
      </c>
      <c r="E333" s="5">
        <v>142.12828867571912</v>
      </c>
      <c r="F333" s="5">
        <v>-4.1282886757191193</v>
      </c>
    </row>
    <row r="334" spans="1:6" x14ac:dyDescent="0.3">
      <c r="A334" s="10">
        <v>1845</v>
      </c>
      <c r="B334" s="10">
        <v>62</v>
      </c>
      <c r="D334" s="5">
        <v>289</v>
      </c>
      <c r="E334" s="5">
        <v>137.14723069440169</v>
      </c>
      <c r="F334" s="5">
        <v>-2.147230694401685</v>
      </c>
    </row>
    <row r="335" spans="1:6" x14ac:dyDescent="0.3">
      <c r="A335" s="10">
        <v>2910</v>
      </c>
      <c r="B335" s="10">
        <v>132</v>
      </c>
      <c r="D335" s="5">
        <v>290</v>
      </c>
      <c r="E335" s="5">
        <v>158.26691653518753</v>
      </c>
      <c r="F335" s="5">
        <v>-3.2669165351875336</v>
      </c>
    </row>
    <row r="336" spans="1:6" x14ac:dyDescent="0.3">
      <c r="A336" s="10">
        <v>2420</v>
      </c>
      <c r="B336" s="10">
        <v>100</v>
      </c>
      <c r="D336" s="5">
        <v>291</v>
      </c>
      <c r="E336" s="5">
        <v>146.07328659692251</v>
      </c>
      <c r="F336" s="5">
        <v>-4.0732865969225145</v>
      </c>
    </row>
    <row r="337" spans="1:6" x14ac:dyDescent="0.3">
      <c r="A337" s="10">
        <v>2500</v>
      </c>
      <c r="B337" s="10">
        <v>88</v>
      </c>
      <c r="D337" s="5">
        <v>292</v>
      </c>
      <c r="E337" s="5">
        <v>128.18132632803034</v>
      </c>
      <c r="F337" s="5">
        <v>-3.1813263280303374</v>
      </c>
    </row>
    <row r="338" spans="1:6" x14ac:dyDescent="0.3">
      <c r="A338" s="10">
        <v>2905</v>
      </c>
      <c r="B338" s="10">
        <v>0</v>
      </c>
      <c r="D338" s="5">
        <v>293</v>
      </c>
      <c r="E338" s="5">
        <v>141.53056171796101</v>
      </c>
      <c r="F338" s="5">
        <v>8.4694382820389933</v>
      </c>
    </row>
    <row r="339" spans="1:6" x14ac:dyDescent="0.3">
      <c r="A339" s="10">
        <v>2290</v>
      </c>
      <c r="B339" s="10">
        <v>72</v>
      </c>
      <c r="D339" s="5">
        <v>294</v>
      </c>
      <c r="E339" s="5">
        <v>61.235907059124216</v>
      </c>
      <c r="F339" s="5">
        <v>9.7640929408757842</v>
      </c>
    </row>
    <row r="340" spans="1:6" x14ac:dyDescent="0.3">
      <c r="A340" s="10">
        <v>2490</v>
      </c>
      <c r="B340" s="10">
        <v>84</v>
      </c>
      <c r="D340" s="5">
        <v>295</v>
      </c>
      <c r="E340" s="5">
        <v>63.228330251651187</v>
      </c>
      <c r="F340" s="5">
        <v>1.7716697483488133</v>
      </c>
    </row>
    <row r="341" spans="1:6" x14ac:dyDescent="0.3">
      <c r="A341" s="10">
        <v>2635</v>
      </c>
      <c r="B341" s="10">
        <v>84</v>
      </c>
      <c r="D341" s="5">
        <v>296</v>
      </c>
      <c r="E341" s="5">
        <v>60.837422420618822</v>
      </c>
      <c r="F341" s="5">
        <v>19.162577579381178</v>
      </c>
    </row>
    <row r="342" spans="1:6" x14ac:dyDescent="0.3">
      <c r="A342" s="10">
        <v>2620</v>
      </c>
      <c r="B342" s="10">
        <v>92</v>
      </c>
      <c r="D342" s="5">
        <v>297</v>
      </c>
      <c r="E342" s="5">
        <v>90.923012627776032</v>
      </c>
      <c r="F342" s="5">
        <v>-10.923012627776032</v>
      </c>
    </row>
    <row r="343" spans="1:6" x14ac:dyDescent="0.3">
      <c r="A343" s="10">
        <v>2725</v>
      </c>
      <c r="B343" s="10">
        <v>110</v>
      </c>
      <c r="D343" s="5">
        <v>298</v>
      </c>
      <c r="E343" s="5">
        <v>125.19269153923989</v>
      </c>
      <c r="F343" s="5">
        <v>-48.192691539239888</v>
      </c>
    </row>
    <row r="344" spans="1:6" x14ac:dyDescent="0.3">
      <c r="A344" s="10">
        <v>2385</v>
      </c>
      <c r="B344" s="10">
        <v>84</v>
      </c>
      <c r="D344" s="5">
        <v>299</v>
      </c>
      <c r="E344" s="5">
        <v>139.93662316393943</v>
      </c>
      <c r="F344" s="5">
        <v>-14.93662316393943</v>
      </c>
    </row>
    <row r="345" spans="1:6" x14ac:dyDescent="0.3">
      <c r="A345" s="10">
        <v>1755</v>
      </c>
      <c r="B345" s="10">
        <v>58</v>
      </c>
      <c r="D345" s="5">
        <v>300</v>
      </c>
      <c r="E345" s="5">
        <v>111.6442138300565</v>
      </c>
      <c r="F345" s="5">
        <v>-40.644213830056501</v>
      </c>
    </row>
    <row r="346" spans="1:6" x14ac:dyDescent="0.3">
      <c r="A346" s="10">
        <v>1875</v>
      </c>
      <c r="B346" s="10">
        <v>64</v>
      </c>
      <c r="D346" s="5">
        <v>301</v>
      </c>
      <c r="E346" s="5">
        <v>120.80936051568054</v>
      </c>
      <c r="F346" s="5">
        <v>-30.809360515680538</v>
      </c>
    </row>
    <row r="347" spans="1:6" x14ac:dyDescent="0.3">
      <c r="A347" s="10">
        <v>1760</v>
      </c>
      <c r="B347" s="10">
        <v>60</v>
      </c>
      <c r="D347" s="5">
        <v>302</v>
      </c>
      <c r="E347" s="5">
        <v>72.194234618022534</v>
      </c>
      <c r="F347" s="5">
        <v>-2.1942346180225343</v>
      </c>
    </row>
    <row r="348" spans="1:6" x14ac:dyDescent="0.3">
      <c r="A348" s="10">
        <v>2065</v>
      </c>
      <c r="B348" s="10">
        <v>67</v>
      </c>
      <c r="D348" s="5">
        <v>303</v>
      </c>
      <c r="E348" s="5">
        <v>70.201811425495578</v>
      </c>
      <c r="F348" s="5">
        <v>-0.20181142549557762</v>
      </c>
    </row>
    <row r="349" spans="1:6" x14ac:dyDescent="0.3">
      <c r="A349" s="10">
        <v>1975</v>
      </c>
      <c r="B349" s="10">
        <v>65</v>
      </c>
      <c r="D349" s="5">
        <v>304</v>
      </c>
      <c r="E349" s="5">
        <v>65.021511124925453</v>
      </c>
      <c r="F349" s="5">
        <v>-2.1511124925453373E-2</v>
      </c>
    </row>
    <row r="350" spans="1:6" x14ac:dyDescent="0.3">
      <c r="A350" s="10">
        <v>2050</v>
      </c>
      <c r="B350" s="10">
        <v>62</v>
      </c>
      <c r="D350" s="5">
        <v>305</v>
      </c>
      <c r="E350" s="5">
        <v>69.404842148484789</v>
      </c>
      <c r="F350" s="5">
        <v>-0.40484214848478928</v>
      </c>
    </row>
    <row r="351" spans="1:6" x14ac:dyDescent="0.3">
      <c r="A351" s="10">
        <v>1985</v>
      </c>
      <c r="B351" s="10">
        <v>68</v>
      </c>
      <c r="D351" s="5">
        <v>306</v>
      </c>
      <c r="E351" s="5">
        <v>90.923012627776032</v>
      </c>
      <c r="F351" s="5">
        <v>-0.92301262777603199</v>
      </c>
    </row>
    <row r="352" spans="1:6" x14ac:dyDescent="0.3">
      <c r="A352" s="10">
        <v>2215</v>
      </c>
      <c r="B352" s="10">
        <v>63</v>
      </c>
      <c r="D352" s="5">
        <v>307</v>
      </c>
      <c r="E352" s="5">
        <v>87.934377838985583</v>
      </c>
      <c r="F352" s="5">
        <v>27.065622161014417</v>
      </c>
    </row>
    <row r="353" spans="1:6" x14ac:dyDescent="0.3">
      <c r="A353" s="10">
        <v>2045</v>
      </c>
      <c r="B353" s="10">
        <v>65</v>
      </c>
      <c r="D353" s="5">
        <v>308</v>
      </c>
      <c r="E353" s="5">
        <v>92.118466543292215</v>
      </c>
      <c r="F353" s="5">
        <v>22.881533456707785</v>
      </c>
    </row>
    <row r="354" spans="1:6" x14ac:dyDescent="0.3">
      <c r="A354" s="10">
        <v>2380</v>
      </c>
      <c r="B354" s="10">
        <v>65</v>
      </c>
      <c r="D354" s="5">
        <v>309</v>
      </c>
      <c r="E354" s="5">
        <v>86.380287748814553</v>
      </c>
      <c r="F354" s="5">
        <v>3.6197122511854474</v>
      </c>
    </row>
    <row r="355" spans="1:6" x14ac:dyDescent="0.3">
      <c r="A355" s="10">
        <v>2190</v>
      </c>
      <c r="B355" s="10">
        <v>74</v>
      </c>
      <c r="D355" s="5">
        <v>310</v>
      </c>
      <c r="E355" s="5">
        <v>69.962720642392341</v>
      </c>
      <c r="F355" s="5">
        <v>6.0372793576076589</v>
      </c>
    </row>
    <row r="356" spans="1:6" x14ac:dyDescent="0.3">
      <c r="A356" s="10">
        <v>2320</v>
      </c>
      <c r="B356" s="10">
        <v>0</v>
      </c>
      <c r="D356" s="5">
        <v>311</v>
      </c>
      <c r="E356" s="5">
        <v>62.949391004697404</v>
      </c>
      <c r="F356" s="5">
        <v>-2.9493910046974037</v>
      </c>
    </row>
    <row r="357" spans="1:6" x14ac:dyDescent="0.3">
      <c r="A357" s="10">
        <v>2210</v>
      </c>
      <c r="B357" s="10">
        <v>75</v>
      </c>
      <c r="D357" s="5">
        <v>312</v>
      </c>
      <c r="E357" s="5">
        <v>69.006357509979395</v>
      </c>
      <c r="F357" s="5">
        <v>0.9936424900206049</v>
      </c>
    </row>
    <row r="358" spans="1:6" x14ac:dyDescent="0.3">
      <c r="A358" s="10">
        <v>2350</v>
      </c>
      <c r="B358" s="10">
        <v>75</v>
      </c>
      <c r="D358" s="5">
        <v>313</v>
      </c>
      <c r="E358" s="5">
        <v>64.981662661074921</v>
      </c>
      <c r="F358" s="5">
        <v>1.8337338925078939E-2</v>
      </c>
    </row>
    <row r="359" spans="1:6" x14ac:dyDescent="0.3">
      <c r="A359" s="10">
        <v>2615</v>
      </c>
      <c r="B359" s="10">
        <v>100</v>
      </c>
      <c r="D359" s="5">
        <v>314</v>
      </c>
      <c r="E359" s="5">
        <v>91.241800338580347</v>
      </c>
      <c r="F359" s="5">
        <v>-1.2418003385803473</v>
      </c>
    </row>
    <row r="360" spans="1:6" x14ac:dyDescent="0.3">
      <c r="A360" s="10">
        <v>2635</v>
      </c>
      <c r="B360" s="10">
        <v>74</v>
      </c>
      <c r="D360" s="5">
        <v>315</v>
      </c>
      <c r="E360" s="5">
        <v>98.892705397883901</v>
      </c>
      <c r="F360" s="5">
        <v>-10.892705397883901</v>
      </c>
    </row>
    <row r="361" spans="1:6" x14ac:dyDescent="0.3">
      <c r="A361" s="10">
        <v>3230</v>
      </c>
      <c r="B361" s="10">
        <v>80</v>
      </c>
      <c r="D361" s="5">
        <v>316</v>
      </c>
      <c r="E361" s="5">
        <v>104.19255109000564</v>
      </c>
      <c r="F361" s="5">
        <v>-14.192551090005637</v>
      </c>
    </row>
    <row r="362" spans="1:6" x14ac:dyDescent="0.3">
      <c r="A362" s="10">
        <v>3160</v>
      </c>
      <c r="B362" s="10">
        <v>76</v>
      </c>
      <c r="D362" s="5">
        <v>317</v>
      </c>
      <c r="E362" s="5">
        <v>119.25527042550951</v>
      </c>
      <c r="F362" s="5">
        <v>-29.255270425509508</v>
      </c>
    </row>
    <row r="363" spans="1:6" x14ac:dyDescent="0.3">
      <c r="A363" s="10">
        <v>2900</v>
      </c>
      <c r="B363" s="10">
        <v>116</v>
      </c>
      <c r="D363" s="5">
        <v>318</v>
      </c>
      <c r="E363" s="5">
        <v>71.716053051816061</v>
      </c>
      <c r="F363" s="5">
        <v>6.2839469481839387</v>
      </c>
    </row>
    <row r="364" spans="1:6" x14ac:dyDescent="0.3">
      <c r="A364" s="10">
        <v>2930</v>
      </c>
      <c r="B364" s="10">
        <v>120</v>
      </c>
      <c r="D364" s="5">
        <v>319</v>
      </c>
      <c r="E364" s="5">
        <v>92.556799645648155</v>
      </c>
      <c r="F364" s="5">
        <v>-2.5567996456481552</v>
      </c>
    </row>
    <row r="365" spans="1:6" x14ac:dyDescent="0.3">
      <c r="A365" s="10">
        <v>3415</v>
      </c>
      <c r="B365" s="10">
        <v>110</v>
      </c>
      <c r="D365" s="5">
        <v>320</v>
      </c>
      <c r="E365" s="5">
        <v>85.822409254907001</v>
      </c>
      <c r="F365" s="5">
        <v>-10.822409254907001</v>
      </c>
    </row>
    <row r="366" spans="1:6" x14ac:dyDescent="0.3">
      <c r="A366" s="10">
        <v>3725</v>
      </c>
      <c r="B366" s="10">
        <v>105</v>
      </c>
      <c r="D366" s="5">
        <v>321</v>
      </c>
      <c r="E366" s="5">
        <v>81.518775159048744</v>
      </c>
      <c r="F366" s="5">
        <v>10.481224840951256</v>
      </c>
    </row>
    <row r="367" spans="1:6" x14ac:dyDescent="0.3">
      <c r="A367" s="10">
        <v>3060</v>
      </c>
      <c r="B367" s="10">
        <v>88</v>
      </c>
      <c r="D367" s="5">
        <v>322</v>
      </c>
      <c r="E367" s="5">
        <v>74.784384768307604</v>
      </c>
      <c r="F367" s="5">
        <v>0.21561523169239649</v>
      </c>
    </row>
    <row r="368" spans="1:6" x14ac:dyDescent="0.3">
      <c r="A368" s="10">
        <v>3465</v>
      </c>
      <c r="B368" s="10">
        <v>85</v>
      </c>
      <c r="D368" s="5">
        <v>323</v>
      </c>
      <c r="E368" s="5">
        <v>68.607872871474001</v>
      </c>
      <c r="F368" s="5">
        <v>-3.6078728714740009</v>
      </c>
    </row>
    <row r="369" spans="1:6" x14ac:dyDescent="0.3">
      <c r="A369" s="10">
        <v>2605</v>
      </c>
      <c r="B369" s="10">
        <v>88</v>
      </c>
      <c r="D369" s="5">
        <v>324</v>
      </c>
      <c r="E369" s="5">
        <v>96.103312928346156</v>
      </c>
      <c r="F369" s="5">
        <v>8.8966870716538438</v>
      </c>
    </row>
    <row r="370" spans="1:6" x14ac:dyDescent="0.3">
      <c r="A370" s="10">
        <v>2640</v>
      </c>
      <c r="B370" s="10">
        <v>88</v>
      </c>
      <c r="D370" s="5">
        <v>325</v>
      </c>
      <c r="E370" s="5">
        <v>68.607872871474001</v>
      </c>
      <c r="F370" s="5">
        <v>-3.6078728714740009</v>
      </c>
    </row>
    <row r="371" spans="1:6" x14ac:dyDescent="0.3">
      <c r="A371" s="10">
        <v>2395</v>
      </c>
      <c r="B371" s="10">
        <v>88</v>
      </c>
      <c r="D371" s="5">
        <v>326</v>
      </c>
      <c r="E371" s="5">
        <v>67.611661275210508</v>
      </c>
      <c r="F371" s="5">
        <v>-19.611661275210508</v>
      </c>
    </row>
    <row r="372" spans="1:6" x14ac:dyDescent="0.3">
      <c r="A372" s="10">
        <v>2575</v>
      </c>
      <c r="B372" s="10">
        <v>85</v>
      </c>
      <c r="D372" s="5">
        <v>327</v>
      </c>
      <c r="E372" s="5">
        <v>77.573777237845349</v>
      </c>
      <c r="F372" s="5">
        <v>-29.573777237845349</v>
      </c>
    </row>
    <row r="373" spans="1:6" x14ac:dyDescent="0.3">
      <c r="A373" s="10">
        <v>2525</v>
      </c>
      <c r="B373" s="10">
        <v>84</v>
      </c>
      <c r="D373" s="5">
        <v>328</v>
      </c>
      <c r="E373" s="5">
        <v>102.08058250592705</v>
      </c>
      <c r="F373" s="5">
        <v>-35.080582505927055</v>
      </c>
    </row>
    <row r="374" spans="1:6" x14ac:dyDescent="0.3">
      <c r="A374" s="10">
        <v>2735</v>
      </c>
      <c r="B374" s="10">
        <v>90</v>
      </c>
      <c r="D374" s="5">
        <v>329</v>
      </c>
      <c r="E374" s="5">
        <v>114.03512166108885</v>
      </c>
      <c r="F374" s="5">
        <v>-47.035121661088851</v>
      </c>
    </row>
    <row r="375" spans="1:6" x14ac:dyDescent="0.3">
      <c r="A375" s="10">
        <v>2865</v>
      </c>
      <c r="B375" s="10">
        <v>92</v>
      </c>
      <c r="D375" s="5">
        <v>330</v>
      </c>
      <c r="E375" s="5">
        <v>58.247272270333767</v>
      </c>
      <c r="F375" s="5">
        <v>8.7527277296662334</v>
      </c>
    </row>
    <row r="376" spans="1:6" x14ac:dyDescent="0.3">
      <c r="A376" s="10">
        <v>3035</v>
      </c>
      <c r="B376" s="10">
        <v>0</v>
      </c>
      <c r="D376" s="5">
        <v>331</v>
      </c>
      <c r="E376" s="5">
        <v>57.649545312575668</v>
      </c>
      <c r="F376" s="5">
        <v>-57.649545312575668</v>
      </c>
    </row>
    <row r="377" spans="1:6" x14ac:dyDescent="0.3">
      <c r="A377" s="10">
        <v>1980</v>
      </c>
      <c r="B377" s="10">
        <v>74</v>
      </c>
      <c r="D377" s="5">
        <v>332</v>
      </c>
      <c r="E377" s="5">
        <v>70.002569106242873</v>
      </c>
      <c r="F377" s="5">
        <v>-3.0025691062428734</v>
      </c>
    </row>
    <row r="378" spans="1:6" x14ac:dyDescent="0.3">
      <c r="A378" s="10">
        <v>2025</v>
      </c>
      <c r="B378" s="10">
        <v>68</v>
      </c>
      <c r="D378" s="5">
        <v>333</v>
      </c>
      <c r="E378" s="5">
        <v>58.048029951081062</v>
      </c>
      <c r="F378" s="5">
        <v>3.9519700489189376</v>
      </c>
    </row>
    <row r="379" spans="1:6" x14ac:dyDescent="0.3">
      <c r="A379" s="10">
        <v>1970</v>
      </c>
      <c r="B379" s="10">
        <v>68</v>
      </c>
      <c r="D379" s="5">
        <v>334</v>
      </c>
      <c r="E379" s="5">
        <v>100.48664395190548</v>
      </c>
      <c r="F379" s="5">
        <v>31.513356048094522</v>
      </c>
    </row>
    <row r="380" spans="1:6" x14ac:dyDescent="0.3">
      <c r="A380" s="10">
        <v>2125</v>
      </c>
      <c r="B380" s="10">
        <v>63</v>
      </c>
      <c r="D380" s="5">
        <v>335</v>
      </c>
      <c r="E380" s="5">
        <v>80.960896665141192</v>
      </c>
      <c r="F380" s="5">
        <v>19.039103334858808</v>
      </c>
    </row>
    <row r="381" spans="1:6" x14ac:dyDescent="0.3">
      <c r="A381" s="10">
        <v>2125</v>
      </c>
      <c r="B381" s="10">
        <v>70</v>
      </c>
      <c r="D381" s="5">
        <v>336</v>
      </c>
      <c r="E381" s="5">
        <v>84.148773773184345</v>
      </c>
      <c r="F381" s="5">
        <v>3.8512262268156547</v>
      </c>
    </row>
    <row r="382" spans="1:6" x14ac:dyDescent="0.3">
      <c r="A382" s="10">
        <v>2160</v>
      </c>
      <c r="B382" s="10">
        <v>88</v>
      </c>
      <c r="D382" s="5">
        <v>337</v>
      </c>
      <c r="E382" s="5">
        <v>100.28740163265279</v>
      </c>
      <c r="F382" s="5">
        <v>-100.28740163265279</v>
      </c>
    </row>
    <row r="383" spans="1:6" x14ac:dyDescent="0.3">
      <c r="A383" s="10">
        <v>2205</v>
      </c>
      <c r="B383" s="10">
        <v>75</v>
      </c>
      <c r="D383" s="5">
        <v>338</v>
      </c>
      <c r="E383" s="5">
        <v>75.780596364571082</v>
      </c>
      <c r="F383" s="5">
        <v>-3.7805963645710818</v>
      </c>
    </row>
    <row r="384" spans="1:6" x14ac:dyDescent="0.3">
      <c r="A384" s="10">
        <v>2245</v>
      </c>
      <c r="B384" s="10">
        <v>70</v>
      </c>
      <c r="D384" s="5">
        <v>339</v>
      </c>
      <c r="E384" s="5">
        <v>83.750289134678951</v>
      </c>
      <c r="F384" s="5">
        <v>0.24971086532104891</v>
      </c>
    </row>
    <row r="385" spans="1:6" x14ac:dyDescent="0.3">
      <c r="A385" s="10">
        <v>1965</v>
      </c>
      <c r="B385" s="10">
        <v>67</v>
      </c>
      <c r="D385" s="5">
        <v>340</v>
      </c>
      <c r="E385" s="5">
        <v>89.528316393007159</v>
      </c>
      <c r="F385" s="5">
        <v>-5.5283163930071595</v>
      </c>
    </row>
    <row r="386" spans="1:6" x14ac:dyDescent="0.3">
      <c r="A386" s="10">
        <v>1965</v>
      </c>
      <c r="B386" s="10">
        <v>67</v>
      </c>
      <c r="D386" s="5">
        <v>341</v>
      </c>
      <c r="E386" s="5">
        <v>88.930589435249061</v>
      </c>
      <c r="F386" s="5">
        <v>3.0694105647509389</v>
      </c>
    </row>
    <row r="387" spans="1:6" x14ac:dyDescent="0.3">
      <c r="A387" s="10">
        <v>1995</v>
      </c>
      <c r="B387" s="10">
        <v>67</v>
      </c>
      <c r="D387" s="5">
        <v>342</v>
      </c>
      <c r="E387" s="5">
        <v>93.114678139555707</v>
      </c>
      <c r="F387" s="5">
        <v>16.885321860444293</v>
      </c>
    </row>
    <row r="388" spans="1:6" x14ac:dyDescent="0.3">
      <c r="A388" s="10">
        <v>2945</v>
      </c>
      <c r="B388" s="10">
        <v>110</v>
      </c>
      <c r="D388" s="5">
        <v>343</v>
      </c>
      <c r="E388" s="5">
        <v>79.566200430372319</v>
      </c>
      <c r="F388" s="5">
        <v>4.4337995696276806</v>
      </c>
    </row>
    <row r="389" spans="1:6" x14ac:dyDescent="0.3">
      <c r="A389" s="10">
        <v>3015</v>
      </c>
      <c r="B389" s="10">
        <v>85</v>
      </c>
      <c r="D389" s="5">
        <v>344</v>
      </c>
      <c r="E389" s="5">
        <v>54.461668204532529</v>
      </c>
      <c r="F389" s="5">
        <v>3.5383317954674709</v>
      </c>
    </row>
    <row r="390" spans="1:6" x14ac:dyDescent="0.3">
      <c r="A390" s="10">
        <v>2585</v>
      </c>
      <c r="B390" s="10">
        <v>92</v>
      </c>
      <c r="D390" s="5">
        <v>345</v>
      </c>
      <c r="E390" s="5">
        <v>59.243483866597245</v>
      </c>
      <c r="F390" s="5">
        <v>4.756516133402755</v>
      </c>
    </row>
    <row r="391" spans="1:6" x14ac:dyDescent="0.3">
      <c r="A391" s="10">
        <v>2835</v>
      </c>
      <c r="B391" s="10">
        <v>112</v>
      </c>
      <c r="D391" s="5">
        <v>346</v>
      </c>
      <c r="E391" s="5">
        <v>54.660910523785219</v>
      </c>
      <c r="F391" s="5">
        <v>5.3390894762147809</v>
      </c>
    </row>
    <row r="392" spans="1:6" x14ac:dyDescent="0.3">
      <c r="A392" s="10">
        <v>2665</v>
      </c>
      <c r="B392" s="10">
        <v>96</v>
      </c>
      <c r="D392" s="5">
        <v>347</v>
      </c>
      <c r="E392" s="5">
        <v>66.81469199819972</v>
      </c>
      <c r="F392" s="5">
        <v>0.18530800180027995</v>
      </c>
    </row>
    <row r="393" spans="1:6" x14ac:dyDescent="0.3">
      <c r="A393" s="10">
        <v>2370</v>
      </c>
      <c r="B393" s="10">
        <v>84</v>
      </c>
      <c r="D393" s="5">
        <v>348</v>
      </c>
      <c r="E393" s="5">
        <v>63.228330251651187</v>
      </c>
      <c r="F393" s="5">
        <v>1.7716697483488133</v>
      </c>
    </row>
    <row r="394" spans="1:6" x14ac:dyDescent="0.3">
      <c r="A394" s="10">
        <v>2950</v>
      </c>
      <c r="B394" s="10">
        <v>90</v>
      </c>
      <c r="D394" s="5">
        <v>349</v>
      </c>
      <c r="E394" s="5">
        <v>66.216965040441636</v>
      </c>
      <c r="F394" s="5">
        <v>-4.2169650404416359</v>
      </c>
    </row>
    <row r="395" spans="1:6" x14ac:dyDescent="0.3">
      <c r="A395" s="10">
        <v>2790</v>
      </c>
      <c r="B395" s="10">
        <v>86</v>
      </c>
      <c r="D395" s="5">
        <v>350</v>
      </c>
      <c r="E395" s="5">
        <v>63.626814890156581</v>
      </c>
      <c r="F395" s="5">
        <v>4.3731851098434191</v>
      </c>
    </row>
    <row r="396" spans="1:6" x14ac:dyDescent="0.3">
      <c r="A396" s="10">
        <v>2130</v>
      </c>
      <c r="B396" s="10">
        <v>52</v>
      </c>
      <c r="D396" s="5">
        <v>351</v>
      </c>
      <c r="E396" s="5">
        <v>72.791961575780633</v>
      </c>
      <c r="F396" s="5">
        <v>-9.7919615757806326</v>
      </c>
    </row>
    <row r="397" spans="1:6" x14ac:dyDescent="0.3">
      <c r="A397" s="10">
        <v>2295</v>
      </c>
      <c r="B397" s="10">
        <v>84</v>
      </c>
      <c r="D397" s="5">
        <v>352</v>
      </c>
      <c r="E397" s="5">
        <v>66.017722721188946</v>
      </c>
      <c r="F397" s="5">
        <v>-1.0177227211889459</v>
      </c>
    </row>
    <row r="398" spans="1:6" x14ac:dyDescent="0.3">
      <c r="A398" s="10">
        <v>2625</v>
      </c>
      <c r="B398" s="10">
        <v>79</v>
      </c>
      <c r="D398" s="5">
        <v>353</v>
      </c>
      <c r="E398" s="5">
        <v>79.366958111119629</v>
      </c>
      <c r="F398" s="5">
        <v>-14.366958111119629</v>
      </c>
    </row>
    <row r="399" spans="1:6" x14ac:dyDescent="0.3">
      <c r="A399" s="10">
        <v>2720</v>
      </c>
      <c r="B399" s="10">
        <v>82</v>
      </c>
      <c r="D399" s="5">
        <v>354</v>
      </c>
      <c r="E399" s="5">
        <v>71.79574997951714</v>
      </c>
      <c r="F399" s="5">
        <v>2.2042500204828599</v>
      </c>
    </row>
    <row r="400" spans="1:6" x14ac:dyDescent="0.3">
      <c r="D400" s="5">
        <v>355</v>
      </c>
      <c r="E400" s="5">
        <v>76.976050280087264</v>
      </c>
      <c r="F400" s="5">
        <v>-76.976050280087264</v>
      </c>
    </row>
    <row r="401" spans="4:6" x14ac:dyDescent="0.3">
      <c r="D401" s="5">
        <v>356</v>
      </c>
      <c r="E401" s="5">
        <v>72.592719256527928</v>
      </c>
      <c r="F401" s="5">
        <v>2.4072807434720715</v>
      </c>
    </row>
    <row r="402" spans="4:6" x14ac:dyDescent="0.3">
      <c r="D402" s="5">
        <v>357</v>
      </c>
      <c r="E402" s="5">
        <v>78.171504195603447</v>
      </c>
      <c r="F402" s="5">
        <v>-3.1715041956034469</v>
      </c>
    </row>
    <row r="403" spans="4:6" x14ac:dyDescent="0.3">
      <c r="D403" s="5">
        <v>358</v>
      </c>
      <c r="E403" s="5">
        <v>88.731347115996371</v>
      </c>
      <c r="F403" s="5">
        <v>11.268652884003629</v>
      </c>
    </row>
    <row r="404" spans="4:6" x14ac:dyDescent="0.3">
      <c r="D404" s="5">
        <v>359</v>
      </c>
      <c r="E404" s="5">
        <v>89.528316393007159</v>
      </c>
      <c r="F404" s="5">
        <v>-15.528316393007159</v>
      </c>
    </row>
    <row r="405" spans="4:6" x14ac:dyDescent="0.3">
      <c r="D405" s="5">
        <v>360</v>
      </c>
      <c r="E405" s="5">
        <v>113.23815238407806</v>
      </c>
      <c r="F405" s="5">
        <v>-33.238152384078063</v>
      </c>
    </row>
    <row r="406" spans="4:6" x14ac:dyDescent="0.3">
      <c r="D406" s="5">
        <v>361</v>
      </c>
      <c r="E406" s="5">
        <v>110.44875991454032</v>
      </c>
      <c r="F406" s="5">
        <v>-34.448759914540318</v>
      </c>
    </row>
    <row r="407" spans="4:6" x14ac:dyDescent="0.3">
      <c r="D407" s="5">
        <v>362</v>
      </c>
      <c r="E407" s="5">
        <v>100.08815931340008</v>
      </c>
      <c r="F407" s="5">
        <v>15.911840686599916</v>
      </c>
    </row>
    <row r="408" spans="4:6" x14ac:dyDescent="0.3">
      <c r="D408" s="5">
        <v>363</v>
      </c>
      <c r="E408" s="5">
        <v>101.28361322891627</v>
      </c>
      <c r="F408" s="5">
        <v>18.716386771083734</v>
      </c>
    </row>
    <row r="409" spans="4:6" x14ac:dyDescent="0.3">
      <c r="D409" s="5">
        <v>364</v>
      </c>
      <c r="E409" s="5">
        <v>120.61011819642786</v>
      </c>
      <c r="F409" s="5">
        <v>-10.610118196427862</v>
      </c>
    </row>
    <row r="410" spans="4:6" x14ac:dyDescent="0.3">
      <c r="D410" s="5">
        <v>365</v>
      </c>
      <c r="E410" s="5">
        <v>132.96314199009507</v>
      </c>
      <c r="F410" s="5">
        <v>-27.963141990095068</v>
      </c>
    </row>
    <row r="411" spans="4:6" x14ac:dyDescent="0.3">
      <c r="D411" s="5">
        <v>366</v>
      </c>
      <c r="E411" s="5">
        <v>106.46391352948639</v>
      </c>
      <c r="F411" s="5">
        <v>-18.463913529486391</v>
      </c>
    </row>
    <row r="412" spans="4:6" x14ac:dyDescent="0.3">
      <c r="D412" s="5">
        <v>367</v>
      </c>
      <c r="E412" s="5">
        <v>122.60254138895482</v>
      </c>
      <c r="F412" s="5">
        <v>-37.602541388954819</v>
      </c>
    </row>
    <row r="413" spans="4:6" x14ac:dyDescent="0.3">
      <c r="D413" s="5">
        <v>368</v>
      </c>
      <c r="E413" s="5">
        <v>88.332862477490977</v>
      </c>
      <c r="F413" s="5">
        <v>-0.33286247749097697</v>
      </c>
    </row>
    <row r="414" spans="4:6" x14ac:dyDescent="0.3">
      <c r="D414" s="5">
        <v>369</v>
      </c>
      <c r="E414" s="5">
        <v>89.727558712259849</v>
      </c>
      <c r="F414" s="5">
        <v>-1.7275587122598495</v>
      </c>
    </row>
    <row r="415" spans="4:6" x14ac:dyDescent="0.3">
      <c r="D415" s="5">
        <v>370</v>
      </c>
      <c r="E415" s="5">
        <v>79.964685068877714</v>
      </c>
      <c r="F415" s="5">
        <v>8.0353149311222865</v>
      </c>
    </row>
    <row r="416" spans="4:6" x14ac:dyDescent="0.3">
      <c r="D416" s="5">
        <v>371</v>
      </c>
      <c r="E416" s="5">
        <v>87.137408561974794</v>
      </c>
      <c r="F416" s="5">
        <v>-2.1374085619747945</v>
      </c>
    </row>
    <row r="417" spans="4:6" x14ac:dyDescent="0.3">
      <c r="D417" s="5">
        <v>372</v>
      </c>
      <c r="E417" s="5">
        <v>85.144985369447824</v>
      </c>
      <c r="F417" s="5">
        <v>-1.1449853694478236</v>
      </c>
    </row>
    <row r="418" spans="4:6" x14ac:dyDescent="0.3">
      <c r="D418" s="5">
        <v>373</v>
      </c>
      <c r="E418" s="5">
        <v>93.513162778061087</v>
      </c>
      <c r="F418" s="5">
        <v>-3.513162778061087</v>
      </c>
    </row>
    <row r="419" spans="4:6" x14ac:dyDescent="0.3">
      <c r="D419" s="5">
        <v>374</v>
      </c>
      <c r="E419" s="5">
        <v>98.693463078631211</v>
      </c>
      <c r="F419" s="5">
        <v>-6.6934630786312113</v>
      </c>
    </row>
    <row r="420" spans="4:6" x14ac:dyDescent="0.3">
      <c r="D420" s="5">
        <v>375</v>
      </c>
      <c r="E420" s="5">
        <v>105.4677019332229</v>
      </c>
      <c r="F420" s="5">
        <v>-105.4677019332229</v>
      </c>
    </row>
    <row r="421" spans="4:6" x14ac:dyDescent="0.3">
      <c r="D421" s="5">
        <v>376</v>
      </c>
      <c r="E421" s="5">
        <v>63.427572570903877</v>
      </c>
      <c r="F421" s="5">
        <v>10.572427429096123</v>
      </c>
    </row>
    <row r="422" spans="4:6" x14ac:dyDescent="0.3">
      <c r="D422" s="5">
        <v>377</v>
      </c>
      <c r="E422" s="5">
        <v>65.220753444178158</v>
      </c>
      <c r="F422" s="5">
        <v>2.7792465558218424</v>
      </c>
    </row>
    <row r="423" spans="4:6" x14ac:dyDescent="0.3">
      <c r="D423" s="5">
        <v>378</v>
      </c>
      <c r="E423" s="5">
        <v>63.029087932398483</v>
      </c>
      <c r="F423" s="5">
        <v>4.9709120676015175</v>
      </c>
    </row>
    <row r="424" spans="4:6" x14ac:dyDescent="0.3">
      <c r="D424" s="5">
        <v>379</v>
      </c>
      <c r="E424" s="5">
        <v>69.205599829232085</v>
      </c>
      <c r="F424" s="5">
        <v>-6.2055998292320851</v>
      </c>
    </row>
    <row r="425" spans="4:6" x14ac:dyDescent="0.3">
      <c r="D425" s="5">
        <v>380</v>
      </c>
      <c r="E425" s="5">
        <v>69.205599829232085</v>
      </c>
      <c r="F425" s="5">
        <v>0.79440017076791491</v>
      </c>
    </row>
    <row r="426" spans="4:6" x14ac:dyDescent="0.3">
      <c r="D426" s="5">
        <v>381</v>
      </c>
      <c r="E426" s="5">
        <v>70.600296064000972</v>
      </c>
      <c r="F426" s="5">
        <v>17.399703935999028</v>
      </c>
    </row>
    <row r="427" spans="4:6" x14ac:dyDescent="0.3">
      <c r="D427" s="5">
        <v>382</v>
      </c>
      <c r="E427" s="5">
        <v>72.393476937275238</v>
      </c>
      <c r="F427" s="5">
        <v>2.6065230627247615</v>
      </c>
    </row>
    <row r="428" spans="4:6" x14ac:dyDescent="0.3">
      <c r="D428" s="5">
        <v>383</v>
      </c>
      <c r="E428" s="5">
        <v>73.987415491296815</v>
      </c>
      <c r="F428" s="5">
        <v>-3.9874154912968152</v>
      </c>
    </row>
    <row r="429" spans="4:6" x14ac:dyDescent="0.3">
      <c r="D429" s="5">
        <v>384</v>
      </c>
      <c r="E429" s="5">
        <v>62.829845613145793</v>
      </c>
      <c r="F429" s="5">
        <v>4.1701543868542075</v>
      </c>
    </row>
    <row r="430" spans="4:6" x14ac:dyDescent="0.3">
      <c r="D430" s="5">
        <v>385</v>
      </c>
      <c r="E430" s="5">
        <v>62.829845613145793</v>
      </c>
      <c r="F430" s="5">
        <v>4.1701543868542075</v>
      </c>
    </row>
    <row r="431" spans="4:6" x14ac:dyDescent="0.3">
      <c r="D431" s="5">
        <v>386</v>
      </c>
      <c r="E431" s="5">
        <v>64.025299528661975</v>
      </c>
      <c r="F431" s="5">
        <v>2.974700471338025</v>
      </c>
    </row>
    <row r="432" spans="4:6" x14ac:dyDescent="0.3">
      <c r="D432" s="5">
        <v>387</v>
      </c>
      <c r="E432" s="5">
        <v>101.88134018667436</v>
      </c>
      <c r="F432" s="5">
        <v>8.1186598133256354</v>
      </c>
    </row>
    <row r="433" spans="4:10" x14ac:dyDescent="0.3">
      <c r="D433" s="5">
        <v>388</v>
      </c>
      <c r="E433" s="5">
        <v>104.67073265621211</v>
      </c>
      <c r="F433" s="5">
        <v>-19.67073265621211</v>
      </c>
    </row>
    <row r="434" spans="4:10" x14ac:dyDescent="0.3">
      <c r="D434" s="5">
        <v>389</v>
      </c>
      <c r="E434" s="5">
        <v>87.535893200480189</v>
      </c>
      <c r="F434" s="5">
        <v>4.4641067995198114</v>
      </c>
    </row>
    <row r="435" spans="4:10" x14ac:dyDescent="0.3">
      <c r="D435" s="5">
        <v>390</v>
      </c>
      <c r="E435" s="5">
        <v>97.498009163115029</v>
      </c>
      <c r="F435" s="5">
        <v>14.501990836884971</v>
      </c>
    </row>
    <row r="436" spans="4:10" x14ac:dyDescent="0.3">
      <c r="D436" s="5">
        <v>391</v>
      </c>
      <c r="E436" s="5">
        <v>90.723770308523342</v>
      </c>
      <c r="F436" s="5">
        <v>5.276229691476658</v>
      </c>
    </row>
    <row r="437" spans="4:10" x14ac:dyDescent="0.3">
      <c r="D437" s="5">
        <v>392</v>
      </c>
      <c r="E437" s="5">
        <v>78.968473472614235</v>
      </c>
      <c r="F437" s="5">
        <v>5.0315265273857648</v>
      </c>
    </row>
    <row r="438" spans="4:10" x14ac:dyDescent="0.3">
      <c r="D438" s="5">
        <v>393</v>
      </c>
      <c r="E438" s="5">
        <v>102.08058250592705</v>
      </c>
      <c r="F438" s="5">
        <v>-12.080582505927055</v>
      </c>
    </row>
    <row r="439" spans="4:10" x14ac:dyDescent="0.3">
      <c r="D439" s="5">
        <v>394</v>
      </c>
      <c r="E439" s="5">
        <v>95.704828289840762</v>
      </c>
      <c r="F439" s="5">
        <v>-9.7048282898407621</v>
      </c>
    </row>
    <row r="440" spans="4:10" x14ac:dyDescent="0.3">
      <c r="D440" s="5">
        <v>395</v>
      </c>
      <c r="E440" s="5">
        <v>69.404842148484789</v>
      </c>
      <c r="F440" s="5">
        <v>-17.404842148484789</v>
      </c>
    </row>
    <row r="441" spans="4:10" x14ac:dyDescent="0.3">
      <c r="D441" s="5">
        <v>396</v>
      </c>
      <c r="E441" s="5">
        <v>75.979838683823772</v>
      </c>
      <c r="F441" s="5">
        <v>8.0201613161762282</v>
      </c>
    </row>
    <row r="442" spans="4:10" x14ac:dyDescent="0.3">
      <c r="D442" s="5">
        <v>397</v>
      </c>
      <c r="E442" s="5">
        <v>89.129831754501765</v>
      </c>
      <c r="F442" s="5">
        <v>-10.129831754501765</v>
      </c>
    </row>
    <row r="443" spans="4:10" ht="15" thickBot="1" x14ac:dyDescent="0.35">
      <c r="D443" s="19">
        <v>398</v>
      </c>
      <c r="E443" s="19">
        <v>92.915435820303003</v>
      </c>
      <c r="F443" s="19">
        <v>-10.915435820303003</v>
      </c>
    </row>
    <row r="444" spans="4:10" x14ac:dyDescent="0.3">
      <c r="D444" s="16"/>
      <c r="E444" s="5"/>
      <c r="F444" s="5"/>
      <c r="G444" s="5"/>
      <c r="H444" s="16"/>
      <c r="I444" s="16"/>
      <c r="J444" s="16"/>
    </row>
    <row r="445" spans="4:10" x14ac:dyDescent="0.3">
      <c r="D445" s="16"/>
      <c r="E445" s="5"/>
      <c r="F445" s="5"/>
      <c r="G445" s="5"/>
      <c r="H445" s="16"/>
      <c r="I445" s="16"/>
      <c r="J445" s="16"/>
    </row>
    <row r="446" spans="4:10" x14ac:dyDescent="0.3">
      <c r="D446" s="16"/>
      <c r="E446" s="5"/>
      <c r="F446" s="5"/>
      <c r="G446" s="5"/>
      <c r="H446" s="16"/>
      <c r="I446" s="16"/>
      <c r="J446" s="16"/>
    </row>
    <row r="447" spans="4:10" x14ac:dyDescent="0.3">
      <c r="D447" s="16"/>
      <c r="E447" s="5"/>
      <c r="F447" s="5"/>
      <c r="G447" s="5"/>
      <c r="H447" s="16"/>
      <c r="I447" s="16"/>
      <c r="J447" s="16"/>
    </row>
    <row r="448" spans="4:10" x14ac:dyDescent="0.3">
      <c r="D448" s="16"/>
      <c r="E448" s="5"/>
      <c r="F448" s="5"/>
      <c r="G448" s="5"/>
      <c r="H448" s="16"/>
      <c r="I448" s="16"/>
      <c r="J448" s="16"/>
    </row>
    <row r="449" spans="4:10" x14ac:dyDescent="0.3">
      <c r="D449" s="16"/>
      <c r="E449" s="5"/>
      <c r="F449" s="5"/>
      <c r="G449" s="5"/>
      <c r="H449" s="16"/>
      <c r="I449" s="16"/>
      <c r="J449" s="16"/>
    </row>
    <row r="450" spans="4:10" x14ac:dyDescent="0.3">
      <c r="D450" s="16"/>
      <c r="E450" s="5"/>
      <c r="F450" s="5"/>
      <c r="G450" s="5"/>
      <c r="H450" s="16"/>
      <c r="I450" s="16"/>
      <c r="J450" s="16"/>
    </row>
    <row r="451" spans="4:10" x14ac:dyDescent="0.3">
      <c r="D451" s="16"/>
      <c r="E451" s="5"/>
      <c r="F451" s="5"/>
      <c r="G451" s="5"/>
      <c r="H451" s="16"/>
      <c r="I451" s="16"/>
      <c r="J451" s="16"/>
    </row>
    <row r="452" spans="4:10" x14ac:dyDescent="0.3">
      <c r="D452" s="16"/>
      <c r="E452" s="5"/>
      <c r="F452" s="5"/>
      <c r="G452" s="5"/>
      <c r="H452" s="16"/>
      <c r="I452" s="16"/>
      <c r="J452" s="16"/>
    </row>
    <row r="453" spans="4:10" x14ac:dyDescent="0.3">
      <c r="D453" s="16"/>
      <c r="E453" s="5"/>
      <c r="F453" s="5"/>
      <c r="G453" s="5"/>
      <c r="H453" s="16"/>
      <c r="I453" s="16"/>
      <c r="J453" s="16"/>
    </row>
    <row r="454" spans="4:10" x14ac:dyDescent="0.3">
      <c r="D454" s="16"/>
      <c r="E454" s="5"/>
      <c r="F454" s="5"/>
      <c r="G454" s="5"/>
      <c r="H454" s="16"/>
      <c r="I454" s="16"/>
      <c r="J454" s="16"/>
    </row>
    <row r="455" spans="4:10" x14ac:dyDescent="0.3">
      <c r="D455" s="16"/>
      <c r="E455" s="5"/>
      <c r="F455" s="5"/>
      <c r="G455" s="5"/>
      <c r="H455" s="16"/>
      <c r="I455" s="16"/>
      <c r="J455" s="16"/>
    </row>
    <row r="456" spans="4:10" x14ac:dyDescent="0.3">
      <c r="D456" s="16"/>
      <c r="E456" s="5"/>
      <c r="F456" s="5"/>
      <c r="G456" s="5"/>
      <c r="H456" s="16"/>
      <c r="I456" s="16"/>
      <c r="J456" s="16"/>
    </row>
    <row r="457" spans="4:10" x14ac:dyDescent="0.3">
      <c r="D457" s="16"/>
      <c r="E457" s="5"/>
      <c r="F457" s="5"/>
      <c r="G457" s="5"/>
      <c r="H457" s="16"/>
      <c r="I457" s="16"/>
      <c r="J457" s="16"/>
    </row>
    <row r="458" spans="4:10" x14ac:dyDescent="0.3">
      <c r="D458" s="16"/>
      <c r="E458" s="16"/>
      <c r="F458" s="16"/>
      <c r="G458" s="16"/>
      <c r="H458" s="16"/>
      <c r="I458" s="16"/>
      <c r="J458" s="1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2 x B R U e U 5 7 J K k A A A A 9 Q A A A B I A H A B D b 2 5 m a W c v U G F j a 2 F n Z S 5 4 b W w g o h g A K K A U A A A A A A A A A A A A A A A A A A A A A A A A A A A A h Y 9 B D o I w F E S v Q r q n H 1 E j I Z + y Y A u J i Y l x 2 5 Q K j V A M L Z a 7 u f B I X k G M o u 5 c z r y Z Z O Z + v W E 6 t o 1 3 k b 1 R n U 7 I g g b E k 1 p 0 p d J V Q g Z 7 9 C O S M t x y c e K V 9 K a w N v F o V E J q a 8 8 x g H O O u i X t + g r C I F j A o c h 3 o p Y t 9 5 U 2 l m s h y a d V / m 8 R h v v X G B b S a E 0 3 q 2 k S w u x h o f S X h x N 7 0 h 8 T s 6 G x Q y + Z N H 6 W I 8 w S 4 X 2 B P Q B Q S w M E F A A C A A g A 2 x B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Q U V E e l c R 3 m g E A A E Q I A A A T A B w A R m 9 y b X V s Y X M v U 2 V j d G l v b j E u b S C i G A A o o B Q A A A A A A A A A A A A A A A A A A A A A A A A A A A D t U s t u 2 z A Q v B v w P x D M R Q Y E w V Y f h x Q 6 F E 6 C 5 N K 0 s H O K C m F N b l w C J F f g U k Z t I / 9 e O k r h p F E / I I B 5 E T X 7 n O E w q m j I i 0 X / n X 0 Z j 8 Y j / g U B t X D t W l T C Y h y P R D q 3 w a z R J 2 T O m + K C V O f Q x + z K W C z m 5 G P 6 4 U z O z + s 7 x s C 1 R f J Q / 0 3 j + j Y G 4 h q 2 n Q Y f D X B 9 y R G 0 4 W g U i B s x L U U 5 L a f H h A a P 8 a a D W k N M 9 W m l Q v F G T v L 7 C 7 T G m Y i h k r n M x Z x s 5 z x X s 2 k u L r 0 i b f y 6 m p W f y l z 8 6 C j i I m 4 t V s d r 8 Y 0 8 / p z k P b c z m W p g h T v Q x K I N 5 G h j 0 l U m u k t Y p f T v B y z i N Y J O 9 L J e j F z c P + N f r V 0 o s B C 4 i q F 7 2 X h p W h I K 3 M q k 3 s d + y w C e H y i 4 f v H l t k X O / r t G v t / L R P L G x 8 8 f i 0 P u Y y 7 2 M q n x F v S B G m W s 8 T o c C v 8 N a + T W w g 6 c S c 9 C b + N p P F h L 3 D x 0 G H Y w M B R 4 A A W F F g O o 5 K G B o K f G k U Y 7 M I + e h E x 4 T I i I + D v 2 L M i t A r 6 C H y f j k f H D s r 6 0 7 d l B F 5 G V E 3 l y 7 8 m 9 7 9 S 9 H 0 7 u P b n 3 n b j 3 D 1 B L A Q I t A B Q A A g A I A N s Q U V H l O e y S p A A A A P U A A A A S A A A A A A A A A A A A A A A A A A A A A A B D b 2 5 m a W c v U G F j a 2 F n Z S 5 4 b W x Q S w E C L Q A U A A I A C A D b E F F R D 8 r p q 6 Q A A A D p A A A A E w A A A A A A A A A A A A A A A A D w A A A A W 0 N v b n R l b n R f V H l w Z X N d L n h t b F B L A Q I t A B Q A A g A I A N s Q U V E e l c R 3 m g E A A E Q I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c A A A A A A A A q B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w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F Q w N D o y N j o y N i 4 5 N j M 4 O D Q 4 W i I g L z 4 8 R W 5 0 c n k g V H l w Z T 0 i R m l s b E N v b H V t b l R 5 c G V z I i B W Y W x 1 Z T 0 i c 0 F 3 T U R B d 0 1 E Q X d N R 0 J n P T 0 i I C 8 + P E V u d H J 5 I F R 5 c G U 9 I k Z p b G x D b 2 x 1 b W 5 O Y W 1 l c y I g V m F s d W U 9 I n N b J n F 1 b 3 Q 7 Q 2 9 s d W 1 u M S Z x d W 9 0 O y w m c X V v d D t t c G c m c X V v d D s s J n F 1 b 3 Q 7 b n J v X 2 N p b G l u Z H J v c y Z x d W 9 0 O y w m c X V v d D t k Z X N w b G F 6 Y W 1 p Z W 5 0 b y Z x d W 9 0 O y w m c X V v d D t j Y W J h b G x v c 1 9 m d W V y e m E m c X V v d D s s J n F 1 b 3 Q 7 b W F z Y S Z x d W 9 0 O y w m c X V v d D t h Y 2 V s Z X J h Y 2 l v b i Z x d W 9 0 O y w m c X V v d D t h b m 9 f b W 9 k Z W x v J n F 1 b 3 Q 7 L C Z x d W 9 0 O 2 9 y a W d l b i Z x d W 9 0 O y w m c X V v d D t u b 2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B n L 1 R p c G 8 g Y 2 F t Y m l h Z G 8 u e y w w f S Z x d W 9 0 O y w m c X V v d D t T Z W N 0 a W 9 u M S 9 t c G c v V G l w b y B j Y W 1 i a W F k b y 5 7 b X B n L D F 9 J n F 1 b 3 Q 7 L C Z x d W 9 0 O 1 N l Y 3 R p b 2 4 x L 2 1 w Z y 9 U a X B v I G N h b W J p Y W R v L n t u c m 9 f Y 2 l s a W 5 k c m 9 z L D J 9 J n F 1 b 3 Q 7 L C Z x d W 9 0 O 1 N l Y 3 R p b 2 4 x L 2 1 w Z y 9 U a X B v I G N h b W J p Y W R v L n t k Z X N w b G F 6 Y W 1 p Z W 5 0 b y w z f S Z x d W 9 0 O y w m c X V v d D t T Z W N 0 a W 9 u M S 9 t c G c v V G l w b y B j Y W 1 i a W F k b y 5 7 Y 2 F i Y W x s b 3 N f Z n V l c n p h L D R 9 J n F 1 b 3 Q 7 L C Z x d W 9 0 O 1 N l Y 3 R p b 2 4 x L 2 1 w Z y 9 U a X B v I G N h b W J p Y W R v L n t t Y X N h L D V 9 J n F 1 b 3 Q 7 L C Z x d W 9 0 O 1 N l Y 3 R p b 2 4 x L 2 1 w Z y 9 U a X B v I G N h b W J p Y W R v L n t h Y 2 V s Z X J h Y 2 l v b i w 2 f S Z x d W 9 0 O y w m c X V v d D t T Z W N 0 a W 9 u M S 9 t c G c v V G l w b y B j Y W 1 i a W F k b y 5 7 Y W 5 v X 2 1 v Z G V s b y w 3 f S Z x d W 9 0 O y w m c X V v d D t T Z W N 0 a W 9 u M S 9 t c G c v V G l w b y B j Y W 1 i a W F k b y 5 7 b 3 J p Z 2 V u L D h 9 J n F 1 b 3 Q 7 L C Z x d W 9 0 O 1 N l Y 3 R p b 2 4 x L 2 1 w Z y 9 U a X B v I G N h b W J p Y W R v L n t u b 2 1 i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w Z y 9 U a X B v I G N h b W J p Y W R v L n s s M H 0 m c X V v d D s s J n F 1 b 3 Q 7 U 2 V j d G l v b j E v b X B n L 1 R p c G 8 g Y 2 F t Y m l h Z G 8 u e 2 1 w Z y w x f S Z x d W 9 0 O y w m c X V v d D t T Z W N 0 a W 9 u M S 9 t c G c v V G l w b y B j Y W 1 i a W F k b y 5 7 b n J v X 2 N p b G l u Z H J v c y w y f S Z x d W 9 0 O y w m c X V v d D t T Z W N 0 a W 9 u M S 9 t c G c v V G l w b y B j Y W 1 i a W F k b y 5 7 Z G V z c G x h e m F t a W V u d G 8 s M 3 0 m c X V v d D s s J n F 1 b 3 Q 7 U 2 V j d G l v b j E v b X B n L 1 R p c G 8 g Y 2 F t Y m l h Z G 8 u e 2 N h Y m F s b G 9 z X 2 Z 1 Z X J 6 Y S w 0 f S Z x d W 9 0 O y w m c X V v d D t T Z W N 0 a W 9 u M S 9 t c G c v V G l w b y B j Y W 1 i a W F k b y 5 7 b W F z Y S w 1 f S Z x d W 9 0 O y w m c X V v d D t T Z W N 0 a W 9 u M S 9 t c G c v V G l w b y B j Y W 1 i a W F k b y 5 7 Y W N l b G V y Y W N p b 2 4 s N n 0 m c X V v d D s s J n F 1 b 3 Q 7 U 2 V j d G l v b j E v b X B n L 1 R p c G 8 g Y 2 F t Y m l h Z G 8 u e 2 F u b 1 9 t b 2 R l b G 8 s N 3 0 m c X V v d D s s J n F 1 b 3 Q 7 U 2 V j d G l v b j E v b X B n L 1 R p c G 8 g Y 2 F t Y m l h Z G 8 u e 2 9 y a W d l b i w 4 f S Z x d W 9 0 O y w m c X V v d D t T Z W N 0 a W 9 u M S 9 t c G c v V G l w b y B j Y W 1 i a W F k b y 5 7 b m 9 t Y n J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n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A t M T B U M D Q 6 N D Y 6 M j E u O T g x O T Q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B n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B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F Q x O D o z O D o 1 M S 4 4 M T I 1 M D I 2 W i I g L z 4 8 R W 5 0 c n k g V H l w Z T 0 i R m l s b E N v b H V t b l R 5 c G V z I i B W Y W x 1 Z T 0 i c 0 F 3 T U R B d 0 1 E Q X d N R 0 J n P T 0 i I C 8 + P E V u d H J 5 I F R 5 c G U 9 I k Z p b G x D b 2 x 1 b W 5 O Y W 1 l c y I g V m F s d W U 9 I n N b J n F 1 b 3 Q 7 Q 2 9 s d W 1 u M S Z x d W 9 0 O y w m c X V v d D t t c G c m c X V v d D s s J n F 1 b 3 Q 7 b n J v X 2 N p b G l u Z H J v c y Z x d W 9 0 O y w m c X V v d D t k Z X N w b G F 6 Y W 1 p Z W 5 0 b y Z x d W 9 0 O y w m c X V v d D t j Y W J h b G x v c 1 9 m d W V y e m E m c X V v d D s s J n F 1 b 3 Q 7 b W F z Y S Z x d W 9 0 O y w m c X V v d D t h Y 2 V s Z X J h Y 2 l v b i Z x d W 9 0 O y w m c X V v d D t h b m 9 f b W 9 k Z W x v J n F 1 b 3 Q 7 L C Z x d W 9 0 O 2 9 y a W d l b i Z x d W 9 0 O y w m c X V v d D t u b 2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B n I C g z K S 9 U a X B v I G N h b W J p Y W R v L n s s M H 0 m c X V v d D s s J n F 1 b 3 Q 7 U 2 V j d G l v b j E v b X B n I C g z K S 9 U a X B v I G N h b W J p Y W R v L n t t c G c s M X 0 m c X V v d D s s J n F 1 b 3 Q 7 U 2 V j d G l v b j E v b X B n I C g z K S 9 U a X B v I G N h b W J p Y W R v L n t u c m 9 f Y 2 l s a W 5 k c m 9 z L D J 9 J n F 1 b 3 Q 7 L C Z x d W 9 0 O 1 N l Y 3 R p b 2 4 x L 2 1 w Z y A o M y k v V G l w b y B j Y W 1 i a W F k b y 5 7 Z G V z c G x h e m F t a W V u d G 8 s M 3 0 m c X V v d D s s J n F 1 b 3 Q 7 U 2 V j d G l v b j E v b X B n I C g z K S 9 U a X B v I G N h b W J p Y W R v L n t j Y W J h b G x v c 1 9 m d W V y e m E s N H 0 m c X V v d D s s J n F 1 b 3 Q 7 U 2 V j d G l v b j E v b X B n I C g z K S 9 U a X B v I G N h b W J p Y W R v L n t t Y X N h L D V 9 J n F 1 b 3 Q 7 L C Z x d W 9 0 O 1 N l Y 3 R p b 2 4 x L 2 1 w Z y A o M y k v V G l w b y B j Y W 1 i a W F k b y 5 7 Y W N l b G V y Y W N p b 2 4 s N n 0 m c X V v d D s s J n F 1 b 3 Q 7 U 2 V j d G l v b j E v b X B n I C g z K S 9 U a X B v I G N h b W J p Y W R v L n t h b m 9 f b W 9 k Z W x v L D d 9 J n F 1 b 3 Q 7 L C Z x d W 9 0 O 1 N l Y 3 R p b 2 4 x L 2 1 w Z y A o M y k v V G l w b y B j Y W 1 i a W F k b y 5 7 b 3 J p Z 2 V u L D h 9 J n F 1 b 3 Q 7 L C Z x d W 9 0 O 1 N l Y 3 R p b 2 4 x L 2 1 w Z y A o M y k v V G l w b y B j Y W 1 i a W F k b y 5 7 b m 9 t Y n J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c G c g K D M p L 1 R p c G 8 g Y 2 F t Y m l h Z G 8 u e y w w f S Z x d W 9 0 O y w m c X V v d D t T Z W N 0 a W 9 u M S 9 t c G c g K D M p L 1 R p c G 8 g Y 2 F t Y m l h Z G 8 u e 2 1 w Z y w x f S Z x d W 9 0 O y w m c X V v d D t T Z W N 0 a W 9 u M S 9 t c G c g K D M p L 1 R p c G 8 g Y 2 F t Y m l h Z G 8 u e 2 5 y b 1 9 j a W x p b m R y b 3 M s M n 0 m c X V v d D s s J n F 1 b 3 Q 7 U 2 V j d G l v b j E v b X B n I C g z K S 9 U a X B v I G N h b W J p Y W R v L n t k Z X N w b G F 6 Y W 1 p Z W 5 0 b y w z f S Z x d W 9 0 O y w m c X V v d D t T Z W N 0 a W 9 u M S 9 t c G c g K D M p L 1 R p c G 8 g Y 2 F t Y m l h Z G 8 u e 2 N h Y m F s b G 9 z X 2 Z 1 Z X J 6 Y S w 0 f S Z x d W 9 0 O y w m c X V v d D t T Z W N 0 a W 9 u M S 9 t c G c g K D M p L 1 R p c G 8 g Y 2 F t Y m l h Z G 8 u e 2 1 h c 2 E s N X 0 m c X V v d D s s J n F 1 b 3 Q 7 U 2 V j d G l v b j E v b X B n I C g z K S 9 U a X B v I G N h b W J p Y W R v L n t h Y 2 V s Z X J h Y 2 l v b i w 2 f S Z x d W 9 0 O y w m c X V v d D t T Z W N 0 a W 9 u M S 9 t c G c g K D M p L 1 R p c G 8 g Y 2 F t Y m l h Z G 8 u e 2 F u b 1 9 t b 2 R l b G 8 s N 3 0 m c X V v d D s s J n F 1 b 3 Q 7 U 2 V j d G l v b j E v b X B n I C g z K S 9 U a X B v I G N h b W J p Y W R v L n t v c m l n Z W 4 s O H 0 m c X V v d D s s J n F 1 b 3 Q 7 U 2 V j d G l v b j E v b X B n I C g z K S 9 U a X B v I G N h b W J p Y W R v L n t u b 2 1 i c m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w Z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n J T I w K D M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k m N E F 3 4 e T o H u K d q 6 t 7 d h A A A A A A I A A A A A A B B m A A A A A Q A A I A A A A N M / / e M F c b I u 8 0 A Z G x l U O X C P a 7 1 O e l p Q C l O H e R W A r W y Z A A A A A A 6 A A A A A A g A A I A A A A J T z 5 h Q Y E 1 w u x q n g Q A L G 2 u M B O Y k u J S e J H I M u K 7 / 1 M 4 B a U A A A A B V i f z 5 b u l V K u 3 J v b C l p O 7 m + m I d 5 W 1 x G q T i + Q 6 o B k C U b f B V h n j + h i J S B 8 L 2 M a X f k V 0 O 7 d L w L Y v 9 I v 5 Q K u V u 8 p 6 R T J 6 A B c j O G 5 C 1 + m j P m T l n Q Q A A A A J l t w V L 2 T C v Q B L 9 d X E C B D I Y y L B I x C 3 M 2 / 0 Q G S n + r 7 F h p f u x / l e S n T 3 J Y Y e Y m 0 p r D t d g L Z m t D M F / F h c p Q w B Z h G K 0 = < / D a t a M a s h u p > 
</file>

<file path=customXml/itemProps1.xml><?xml version="1.0" encoding="utf-8"?>
<ds:datastoreItem xmlns:ds="http://schemas.openxmlformats.org/officeDocument/2006/customXml" ds:itemID="{57F85D3D-4993-40C2-8701-769ADC181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mpg</vt:lpstr>
      <vt:lpstr>ecuación regresión</vt:lpstr>
      <vt:lpstr>herramienta 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Molina</dc:creator>
  <cp:lastModifiedBy>Leonardo Molina</cp:lastModifiedBy>
  <dcterms:created xsi:type="dcterms:W3CDTF">2020-10-10T04:25:04Z</dcterms:created>
  <dcterms:modified xsi:type="dcterms:W3CDTF">2020-10-17T19:50:29Z</dcterms:modified>
</cp:coreProperties>
</file>