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ondo\Desktop\SFX\"/>
    </mc:Choice>
  </mc:AlternateContent>
  <xr:revisionPtr revIDLastSave="0" documentId="13_ncr:1_{C5F8F6A4-2644-475A-BDF4-0E242AD192A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도우리" sheetId="1" r:id="rId1"/>
    <sheet name="몬스터" sheetId="2" r:id="rId2"/>
    <sheet name="스폰 위치" sheetId="3" r:id="rId3"/>
    <sheet name="SF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ae4adiE2CPPDikuiUrN7VolRB4FIJEhiZGG5DUIilo="/>
    </ext>
  </extLst>
</workbook>
</file>

<file path=xl/calcChain.xml><?xml version="1.0" encoding="utf-8"?>
<calcChain xmlns="http://schemas.openxmlformats.org/spreadsheetml/2006/main">
  <c r="I73" i="2" l="1"/>
  <c r="J73" i="2" s="1"/>
  <c r="O73" i="2" s="1"/>
  <c r="I72" i="2"/>
  <c r="J72" i="2" s="1"/>
  <c r="O72" i="2" s="1"/>
  <c r="I71" i="2"/>
  <c r="J71" i="2" s="1"/>
  <c r="O71" i="2" s="1"/>
  <c r="I70" i="2"/>
  <c r="J70" i="2" s="1"/>
  <c r="O70" i="2" s="1"/>
  <c r="I69" i="2"/>
  <c r="J69" i="2" s="1"/>
  <c r="O69" i="2" s="1"/>
  <c r="I68" i="2"/>
  <c r="J68" i="2" s="1"/>
  <c r="O68" i="2" s="1"/>
  <c r="I67" i="2"/>
  <c r="J67" i="2" s="1"/>
  <c r="O67" i="2" s="1"/>
  <c r="J66" i="2"/>
  <c r="O66" i="2" s="1"/>
  <c r="I66" i="2"/>
  <c r="J65" i="2"/>
  <c r="O65" i="2" s="1"/>
  <c r="I65" i="2"/>
  <c r="I64" i="2"/>
  <c r="J64" i="2" s="1"/>
  <c r="O64" i="2" s="1"/>
  <c r="I63" i="2"/>
  <c r="J63" i="2" s="1"/>
  <c r="O63" i="2" s="1"/>
  <c r="I62" i="2"/>
  <c r="J62" i="2" s="1"/>
  <c r="O62" i="2" s="1"/>
  <c r="I61" i="2"/>
  <c r="J61" i="2" s="1"/>
  <c r="O61" i="2" s="1"/>
  <c r="I60" i="2"/>
  <c r="J60" i="2" s="1"/>
  <c r="O60" i="2" s="1"/>
  <c r="I59" i="2"/>
  <c r="J59" i="2" s="1"/>
  <c r="O59" i="2" s="1"/>
  <c r="J58" i="2"/>
  <c r="O58" i="2" s="1"/>
  <c r="I58" i="2"/>
  <c r="J57" i="2"/>
  <c r="O57" i="2" s="1"/>
  <c r="I57" i="2"/>
  <c r="I56" i="2"/>
  <c r="J56" i="2" s="1"/>
  <c r="O56" i="2" s="1"/>
  <c r="I55" i="2"/>
  <c r="J55" i="2" s="1"/>
  <c r="O55" i="2" s="1"/>
  <c r="I54" i="2"/>
  <c r="J54" i="2" s="1"/>
  <c r="O54" i="2" s="1"/>
  <c r="I53" i="2"/>
  <c r="J53" i="2" s="1"/>
  <c r="O53" i="2" s="1"/>
  <c r="I52" i="2"/>
  <c r="J52" i="2" s="1"/>
  <c r="O52" i="2" s="1"/>
  <c r="I51" i="2"/>
  <c r="J51" i="2" s="1"/>
  <c r="O51" i="2" s="1"/>
  <c r="J50" i="2"/>
  <c r="O50" i="2" s="1"/>
  <c r="I50" i="2"/>
  <c r="J49" i="2"/>
  <c r="O49" i="2" s="1"/>
  <c r="I49" i="2"/>
  <c r="I48" i="2"/>
  <c r="J48" i="2" s="1"/>
  <c r="O48" i="2" s="1"/>
  <c r="I47" i="2"/>
  <c r="J47" i="2" s="1"/>
  <c r="O47" i="2" s="1"/>
  <c r="I46" i="2"/>
  <c r="J46" i="2" s="1"/>
  <c r="O46" i="2" s="1"/>
  <c r="I45" i="2"/>
  <c r="J45" i="2" s="1"/>
  <c r="O45" i="2" s="1"/>
  <c r="I44" i="2"/>
  <c r="J44" i="2" s="1"/>
  <c r="O44" i="2" s="1"/>
  <c r="I43" i="2"/>
  <c r="J43" i="2" s="1"/>
  <c r="O43" i="2" s="1"/>
  <c r="J42" i="2"/>
  <c r="O42" i="2" s="1"/>
  <c r="I42" i="2"/>
  <c r="J41" i="2"/>
  <c r="O41" i="2" s="1"/>
  <c r="I41" i="2"/>
  <c r="I40" i="2"/>
  <c r="J40" i="2" s="1"/>
  <c r="O40" i="2" s="1"/>
  <c r="I39" i="2"/>
  <c r="J39" i="2" s="1"/>
  <c r="O39" i="2" s="1"/>
  <c r="I38" i="2"/>
  <c r="J38" i="2" s="1"/>
  <c r="O38" i="2" s="1"/>
  <c r="I37" i="2"/>
  <c r="J37" i="2" s="1"/>
  <c r="O37" i="2" s="1"/>
  <c r="I36" i="2"/>
  <c r="J36" i="2" s="1"/>
  <c r="O36" i="2" s="1"/>
  <c r="I35" i="2"/>
  <c r="J35" i="2" s="1"/>
  <c r="O35" i="2" s="1"/>
  <c r="J34" i="2"/>
  <c r="O34" i="2" s="1"/>
  <c r="I34" i="2"/>
  <c r="J33" i="2"/>
  <c r="O33" i="2" s="1"/>
  <c r="I33" i="2"/>
  <c r="I32" i="2"/>
  <c r="J32" i="2" s="1"/>
  <c r="O32" i="2" s="1"/>
  <c r="I31" i="2"/>
  <c r="J31" i="2" s="1"/>
  <c r="O31" i="2" s="1"/>
  <c r="I30" i="2"/>
  <c r="J30" i="2" s="1"/>
  <c r="O30" i="2" s="1"/>
  <c r="O74" i="2" s="1"/>
</calcChain>
</file>

<file path=xl/sharedStrings.xml><?xml version="1.0" encoding="utf-8"?>
<sst xmlns="http://schemas.openxmlformats.org/spreadsheetml/2006/main" count="401" uniqueCount="195">
  <si>
    <t>1. 도우리 테이블</t>
  </si>
  <si>
    <t>캐릭터 번호</t>
  </si>
  <si>
    <t>캐릭터 이름</t>
  </si>
  <si>
    <t>캐릭터 이동속도</t>
  </si>
  <si>
    <t>캐릭터 공격력</t>
  </si>
  <si>
    <t>캐릭터 공격속도</t>
  </si>
  <si>
    <t>캐릭터 체력</t>
  </si>
  <si>
    <t>치명타 확률</t>
  </si>
  <si>
    <t>치명타 피해량</t>
  </si>
  <si>
    <t>회피율</t>
  </si>
  <si>
    <t>character_idx</t>
  </si>
  <si>
    <t>C001</t>
  </si>
  <si>
    <t>도우리</t>
  </si>
  <si>
    <t>2. 아이템(장비) 테이블</t>
  </si>
  <si>
    <t>아이템 번호</t>
  </si>
  <si>
    <t>아이템 종류</t>
  </si>
  <si>
    <t>아이템 이름</t>
  </si>
  <si>
    <t>아이템 등급</t>
  </si>
  <si>
    <t>효과 종류</t>
  </si>
  <si>
    <t>효과 수치</t>
  </si>
  <si>
    <t>item_idx</t>
  </si>
  <si>
    <t>I001</t>
  </si>
  <si>
    <t>헤드셋</t>
  </si>
  <si>
    <t>일반</t>
  </si>
  <si>
    <t>용기 획득량 증가</t>
  </si>
  <si>
    <t>I002</t>
  </si>
  <si>
    <t>좋은 헤드셋</t>
  </si>
  <si>
    <t>레어</t>
  </si>
  <si>
    <t>I003</t>
  </si>
  <si>
    <t>더 좋은 헤드셋</t>
  </si>
  <si>
    <t>전설</t>
  </si>
  <si>
    <t>I004</t>
  </si>
  <si>
    <t>옷</t>
  </si>
  <si>
    <t>최대 체력 증가</t>
  </si>
  <si>
    <t>I005</t>
  </si>
  <si>
    <t>예쁜 옷</t>
  </si>
  <si>
    <t>I006</t>
  </si>
  <si>
    <t>더 예쁜 옷</t>
  </si>
  <si>
    <t>I007</t>
  </si>
  <si>
    <t>신발</t>
  </si>
  <si>
    <t>회피율 증가</t>
  </si>
  <si>
    <t>I008</t>
  </si>
  <si>
    <t>튼튼한 신발</t>
  </si>
  <si>
    <t>I009</t>
  </si>
  <si>
    <t>더 튼튼한 신발</t>
  </si>
  <si>
    <t>I010</t>
  </si>
  <si>
    <t>탬버린</t>
  </si>
  <si>
    <t>치명타율 증가</t>
  </si>
  <si>
    <t>I011</t>
  </si>
  <si>
    <t>멋진 탬버린</t>
  </si>
  <si>
    <t>I012</t>
  </si>
  <si>
    <t>더 멋진 탬버린</t>
  </si>
  <si>
    <t>3. 경험치 테이블</t>
  </si>
  <si>
    <t>레벨</t>
  </si>
  <si>
    <t>필요 경험치</t>
  </si>
  <si>
    <t>누적 경험치</t>
  </si>
  <si>
    <t>5. 몬스터 테이블</t>
  </si>
  <si>
    <t>방어력, 골드 X</t>
  </si>
  <si>
    <t>2~3웨이브마다 1번 총 3~4회 정도</t>
  </si>
  <si>
    <t>몬스터 번호</t>
  </si>
  <si>
    <t>몬스터 이름</t>
  </si>
  <si>
    <t>몬스터 체력</t>
  </si>
  <si>
    <t>몬스터 공격력</t>
  </si>
  <si>
    <t>경험치 양</t>
  </si>
  <si>
    <t>하트 드랍률(%)</t>
  </si>
  <si>
    <t>용기 양(10pt)</t>
  </si>
  <si>
    <t>monster_idx</t>
  </si>
  <si>
    <t>M001</t>
  </si>
  <si>
    <t>자폭Lv1</t>
  </si>
  <si>
    <t>M002</t>
  </si>
  <si>
    <t>자폭 Lv2</t>
  </si>
  <si>
    <t>M003</t>
  </si>
  <si>
    <t>자폭 Lv3</t>
  </si>
  <si>
    <t>M004</t>
  </si>
  <si>
    <t>악마 Lv1</t>
  </si>
  <si>
    <t>M005</t>
  </si>
  <si>
    <t>악마 Lv2</t>
  </si>
  <si>
    <t>M006</t>
  </si>
  <si>
    <t>악마 Lv3</t>
  </si>
  <si>
    <t>M007</t>
  </si>
  <si>
    <t>작은 젤리 Lv1</t>
  </si>
  <si>
    <t>M008</t>
  </si>
  <si>
    <t>작은 젤리 Lv2</t>
  </si>
  <si>
    <t>M009</t>
  </si>
  <si>
    <t>작은 젤리 Lv3</t>
  </si>
  <si>
    <t>시야 범위 제한 x</t>
  </si>
  <si>
    <t>M010</t>
  </si>
  <si>
    <t>큰 젤리 Lv1</t>
  </si>
  <si>
    <t>스폰 즉시 추격</t>
  </si>
  <si>
    <t>M011</t>
  </si>
  <si>
    <t>큰 젤리 Lv2</t>
  </si>
  <si>
    <t>M012</t>
  </si>
  <si>
    <t>큰 젤리 Lv3</t>
  </si>
  <si>
    <t>M013</t>
  </si>
  <si>
    <t>눈사람 본체 Lv1</t>
  </si>
  <si>
    <t>M014</t>
  </si>
  <si>
    <t>눈사람 본체 Lv2</t>
  </si>
  <si>
    <t>M015</t>
  </si>
  <si>
    <t>눈사람 본체 Lv3</t>
  </si>
  <si>
    <t>M016</t>
  </si>
  <si>
    <t>눈사람 분열체 Lv1</t>
  </si>
  <si>
    <t>M017</t>
  </si>
  <si>
    <t>눈사람 분열체 Lv2</t>
  </si>
  <si>
    <t>M018</t>
  </si>
  <si>
    <t>눈사람 분열체 Lv3</t>
  </si>
  <si>
    <t>M019</t>
  </si>
  <si>
    <t>요정 Lv1</t>
  </si>
  <si>
    <t>M020</t>
  </si>
  <si>
    <t>요정 Lv2</t>
  </si>
  <si>
    <t>M021</t>
  </si>
  <si>
    <t>요정 Lv3</t>
  </si>
  <si>
    <t>6. 웨이브 테이블</t>
  </si>
  <si>
    <t>스테이지 번호</t>
  </si>
  <si>
    <t>웨이브 번호</t>
  </si>
  <si>
    <t>등장 몬스터 번호</t>
  </si>
  <si>
    <t>출현 수</t>
  </si>
  <si>
    <t>몬스터 출현 순서</t>
  </si>
  <si>
    <t>몬스터 출현 간격(초)</t>
  </si>
  <si>
    <t>스폰 위치</t>
  </si>
  <si>
    <t>랜덤</t>
  </si>
  <si>
    <t>총합</t>
  </si>
  <si>
    <t>SFX</t>
    <phoneticPr fontId="10" type="noConversion"/>
  </si>
  <si>
    <t>내용</t>
    <phoneticPr fontId="10" type="noConversion"/>
  </si>
  <si>
    <t>파일명</t>
    <phoneticPr fontId="10" type="noConversion"/>
  </si>
  <si>
    <t>SFX - Cast, Reverse, Whoosh, Low, 01.wav</t>
  </si>
  <si>
    <t>자폭 사망, 체리 폭탄</t>
    <phoneticPr fontId="10" type="noConversion"/>
  </si>
  <si>
    <t>Monster_cute_v3_wav</t>
  </si>
  <si>
    <t>작은 젤리 점프</t>
    <phoneticPr fontId="10" type="noConversion"/>
  </si>
  <si>
    <t>FootStep_Bare_Foot_v1_wav</t>
  </si>
  <si>
    <t>FootSteps/FootStep_BareFoot</t>
    <phoneticPr fontId="10" type="noConversion"/>
  </si>
  <si>
    <t>도우리 발소리</t>
    <phoneticPr fontId="10" type="noConversion"/>
  </si>
  <si>
    <t>순서</t>
    <phoneticPr fontId="10" type="noConversion"/>
  </si>
  <si>
    <t>SFX-Spell-01-Layer-01_wav</t>
  </si>
  <si>
    <t>악마 스킬 시전</t>
    <phoneticPr fontId="10" type="noConversion"/>
  </si>
  <si>
    <t>Combat Magic Spells - Vol II/Fire - 9</t>
    <phoneticPr fontId="10" type="noConversion"/>
  </si>
  <si>
    <t>Monsters/Monster_cute_v1</t>
    <phoneticPr fontId="10" type="noConversion"/>
  </si>
  <si>
    <t>Magic - Vol II/Designed</t>
    <phoneticPr fontId="10" type="noConversion"/>
  </si>
  <si>
    <t>번들 폴더 위치</t>
    <phoneticPr fontId="10" type="noConversion"/>
  </si>
  <si>
    <t>Arcane_Spell_Faster_v6_wav</t>
  </si>
  <si>
    <t>Combat Magic Spells - Vol I/Arcane_Spell_v6</t>
    <phoneticPr fontId="10" type="noConversion"/>
  </si>
  <si>
    <t>눈사람 본체 스킬 시전</t>
    <phoneticPr fontId="10" type="noConversion"/>
  </si>
  <si>
    <t>Arcane_Spell_Weak_v6_wav</t>
  </si>
  <si>
    <t>눈사람 분열체 스킬 시전</t>
    <phoneticPr fontId="10" type="noConversion"/>
  </si>
  <si>
    <t>Whoosh_Attack_Music_Only_v2_wav</t>
  </si>
  <si>
    <t>WhooshSwooshsSwishs/Whoosh_Attack_02</t>
    <phoneticPr fontId="10" type="noConversion"/>
  </si>
  <si>
    <t>Whoosh_Attack_v1_wav</t>
  </si>
  <si>
    <t>Swoosh_Dash_v2_wav</t>
  </si>
  <si>
    <t>Swoosh_Dash_v1_wav</t>
  </si>
  <si>
    <t>WhooshSwooshsSwishs/Swoosh_Dash_02</t>
    <phoneticPr fontId="10" type="noConversion"/>
  </si>
  <si>
    <t>기본 탬버린 바람소리</t>
    <phoneticPr fontId="10" type="noConversion"/>
  </si>
  <si>
    <t>궁극기 탬버린 바람소리</t>
    <phoneticPr fontId="10" type="noConversion"/>
  </si>
  <si>
    <t>몬스터 피격 (탬버린 소리)</t>
    <phoneticPr fontId="10" type="noConversion"/>
  </si>
  <si>
    <t>Tambourine (1)</t>
    <phoneticPr fontId="10" type="noConversion"/>
  </si>
  <si>
    <t>Tambourine (4)</t>
    <phoneticPr fontId="10" type="noConversion"/>
  </si>
  <si>
    <t>Tambourine (5)</t>
    <phoneticPr fontId="10" type="noConversion"/>
  </si>
  <si>
    <t>3개 랜덤</t>
    <phoneticPr fontId="10" type="noConversion"/>
  </si>
  <si>
    <t>비고</t>
    <phoneticPr fontId="10" type="noConversion"/>
  </si>
  <si>
    <t>채택</t>
    <phoneticPr fontId="10" type="noConversion"/>
  </si>
  <si>
    <t>사용 안함</t>
    <phoneticPr fontId="10" type="noConversion"/>
  </si>
  <si>
    <t>몬스터 피격 (구체 소리)</t>
    <phoneticPr fontId="10" type="noConversion"/>
  </si>
  <si>
    <t>도우리 피격</t>
    <phoneticPr fontId="10" type="noConversion"/>
  </si>
  <si>
    <t>Whooshs_v1_wav</t>
  </si>
  <si>
    <t>Medieval Sounds/Whoosh_01</t>
    <phoneticPr fontId="10" type="noConversion"/>
  </si>
  <si>
    <t>Whoosh_v4_wav</t>
  </si>
  <si>
    <t>Medieval Sounds/Whoosh_v1</t>
    <phoneticPr fontId="10" type="noConversion"/>
  </si>
  <si>
    <t>Generic_Click_v1_wav</t>
  </si>
  <si>
    <t>SFX - UI, Change Option, Simple, Tonal, 01</t>
  </si>
  <si>
    <t>유형</t>
    <phoneticPr fontId="10" type="noConversion"/>
  </si>
  <si>
    <t>도우리</t>
    <phoneticPr fontId="10" type="noConversion"/>
  </si>
  <si>
    <t>몬스터</t>
    <phoneticPr fontId="10" type="noConversion"/>
  </si>
  <si>
    <t>UI</t>
    <phoneticPr fontId="10" type="noConversion"/>
  </si>
  <si>
    <t>몬스터 사망 (자폭 제외)</t>
    <phoneticPr fontId="10" type="noConversion"/>
  </si>
  <si>
    <t>클릭</t>
    <phoneticPr fontId="10" type="noConversion"/>
  </si>
  <si>
    <t>대화창 바뀔 때</t>
    <phoneticPr fontId="10" type="noConversion"/>
  </si>
  <si>
    <t>컷신, 튜토리얼 대화창</t>
    <phoneticPr fontId="10" type="noConversion"/>
  </si>
  <si>
    <t>컷신 BGM</t>
    <phoneticPr fontId="10" type="noConversion"/>
  </si>
  <si>
    <t>튜토리얼 BGM</t>
    <phoneticPr fontId="10" type="noConversion"/>
  </si>
  <si>
    <t>Sunshine Serenade</t>
    <phoneticPr fontId="10" type="noConversion"/>
  </si>
  <si>
    <t>Cute Music Loops Pack2</t>
    <phoneticPr fontId="10" type="noConversion"/>
  </si>
  <si>
    <t>Title</t>
    <phoneticPr fontId="10" type="noConversion"/>
  </si>
  <si>
    <t>Good Morning</t>
    <phoneticPr fontId="10" type="noConversion"/>
  </si>
  <si>
    <t>노래방 가는 길</t>
    <phoneticPr fontId="10" type="noConversion"/>
  </si>
  <si>
    <t>노래방 입장</t>
    <phoneticPr fontId="10" type="noConversion"/>
  </si>
  <si>
    <t>BGM</t>
    <phoneticPr fontId="10" type="noConversion"/>
  </si>
  <si>
    <t>Medieval UI - Vol I/Generic_Click</t>
    <phoneticPr fontId="10" type="noConversion"/>
  </si>
  <si>
    <t>Medieval UI - Vol II/Change Option Simple</t>
    <phoneticPr fontId="10" type="noConversion"/>
  </si>
  <si>
    <t>링크</t>
    <phoneticPr fontId="10" type="noConversion"/>
  </si>
  <si>
    <t>얼음요정 스킬 시전</t>
    <phoneticPr fontId="10" type="noConversion"/>
  </si>
  <si>
    <t>SFX - Ice, Magic, Cloud, Whoosh, Cold, 01</t>
  </si>
  <si>
    <t>마법봉 휘두를 때</t>
    <phoneticPr fontId="10" type="noConversion"/>
  </si>
  <si>
    <t>Magic - Vol II/Layers</t>
    <phoneticPr fontId="10" type="noConversion"/>
  </si>
  <si>
    <t>SFX - Glass, Impact, Ice, 01</t>
  </si>
  <si>
    <t>고드름 떨어질 때</t>
    <phoneticPr fontId="10" type="noConversion"/>
  </si>
  <si>
    <t>얼음요정 고드름</t>
    <phoneticPr fontId="10" type="noConversion"/>
  </si>
  <si>
    <t>* 튜토리얼 BGM: Cute Music Loops Bundle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</si>
</sst>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scheme val="minor"/>
    </font>
    <font>
      <b/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rgb="FFFF00FF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1"/>
      <color theme="1"/>
      <name val="Aptos Narrow"/>
      <scheme val="minor"/>
    </font>
    <font>
      <u/>
      <sz val="11"/>
      <color theme="1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Aptos Narrow"/>
      <family val="3"/>
      <charset val="129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rgb="FFB3E5A1"/>
        <bgColor rgb="FFB3E5A1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audio/music/electronic/retro-visual-novel-music-autumn-leaves-ex-197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/>
  <cols>
    <col min="1" max="26" width="14.42578125" customWidth="1"/>
  </cols>
  <sheetData>
    <row r="1" spans="1:26" ht="3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10</v>
      </c>
      <c r="B3" s="4"/>
      <c r="C3" s="4"/>
      <c r="D3" s="4"/>
      <c r="E3" s="4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2" t="s">
        <v>11</v>
      </c>
      <c r="B4" s="2" t="s">
        <v>12</v>
      </c>
      <c r="C4" s="2">
        <v>1</v>
      </c>
      <c r="D4" s="2">
        <v>100</v>
      </c>
      <c r="E4" s="2">
        <v>1</v>
      </c>
      <c r="F4" s="2">
        <v>500</v>
      </c>
      <c r="G4" s="2">
        <v>0</v>
      </c>
      <c r="H4" s="2">
        <v>2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>
      <c r="A7" s="1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4" t="s">
        <v>20</v>
      </c>
      <c r="B9" s="4"/>
      <c r="C9" s="4"/>
      <c r="D9" s="4"/>
      <c r="E9" s="4"/>
      <c r="F9" s="4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 t="s">
        <v>21</v>
      </c>
      <c r="B10" s="2" t="s">
        <v>22</v>
      </c>
      <c r="C10" s="2" t="s">
        <v>22</v>
      </c>
      <c r="D10" s="2" t="s">
        <v>23</v>
      </c>
      <c r="E10" s="2" t="s">
        <v>24</v>
      </c>
      <c r="F10" s="2">
        <v>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 t="s">
        <v>25</v>
      </c>
      <c r="B11" s="2" t="s">
        <v>22</v>
      </c>
      <c r="C11" s="2" t="s">
        <v>26</v>
      </c>
      <c r="D11" s="2" t="s">
        <v>27</v>
      </c>
      <c r="E11" s="2" t="s">
        <v>24</v>
      </c>
      <c r="F11" s="2">
        <v>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 t="s">
        <v>28</v>
      </c>
      <c r="B12" s="2" t="s">
        <v>22</v>
      </c>
      <c r="C12" s="2" t="s">
        <v>29</v>
      </c>
      <c r="D12" s="2" t="s">
        <v>30</v>
      </c>
      <c r="E12" s="2" t="s">
        <v>24</v>
      </c>
      <c r="F12" s="2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2" t="s">
        <v>31</v>
      </c>
      <c r="B13" s="2" t="s">
        <v>32</v>
      </c>
      <c r="C13" s="2" t="s">
        <v>32</v>
      </c>
      <c r="D13" s="2" t="s">
        <v>23</v>
      </c>
      <c r="E13" s="2" t="s">
        <v>33</v>
      </c>
      <c r="F13" s="2">
        <v>100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2" t="s">
        <v>34</v>
      </c>
      <c r="B14" s="2" t="s">
        <v>32</v>
      </c>
      <c r="C14" s="2" t="s">
        <v>35</v>
      </c>
      <c r="D14" s="2" t="s">
        <v>27</v>
      </c>
      <c r="E14" s="2" t="s">
        <v>33</v>
      </c>
      <c r="F14" s="2">
        <v>150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2" t="s">
        <v>36</v>
      </c>
      <c r="B15" s="2" t="s">
        <v>32</v>
      </c>
      <c r="C15" s="2" t="s">
        <v>37</v>
      </c>
      <c r="D15" s="2" t="s">
        <v>30</v>
      </c>
      <c r="E15" s="2" t="s">
        <v>33</v>
      </c>
      <c r="F15" s="2">
        <v>200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 t="s">
        <v>38</v>
      </c>
      <c r="B16" s="2" t="s">
        <v>39</v>
      </c>
      <c r="C16" s="2" t="s">
        <v>39</v>
      </c>
      <c r="D16" s="2" t="s">
        <v>23</v>
      </c>
      <c r="E16" s="2" t="s">
        <v>40</v>
      </c>
      <c r="F16" s="7">
        <v>0.05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" t="s">
        <v>41</v>
      </c>
      <c r="B17" s="2" t="s">
        <v>39</v>
      </c>
      <c r="C17" s="2" t="s">
        <v>42</v>
      </c>
      <c r="D17" s="2" t="s">
        <v>27</v>
      </c>
      <c r="E17" s="2" t="s">
        <v>40</v>
      </c>
      <c r="F17" s="7">
        <v>0.1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 t="s">
        <v>43</v>
      </c>
      <c r="B18" s="2" t="s">
        <v>39</v>
      </c>
      <c r="C18" s="2" t="s">
        <v>44</v>
      </c>
      <c r="D18" s="2" t="s">
        <v>30</v>
      </c>
      <c r="E18" s="2" t="s">
        <v>40</v>
      </c>
      <c r="F18" s="7">
        <v>0.15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 t="s">
        <v>45</v>
      </c>
      <c r="B19" s="2" t="s">
        <v>46</v>
      </c>
      <c r="C19" s="2" t="s">
        <v>46</v>
      </c>
      <c r="D19" s="2" t="s">
        <v>23</v>
      </c>
      <c r="E19" s="2" t="s">
        <v>47</v>
      </c>
      <c r="F19" s="7">
        <v>0.05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48</v>
      </c>
      <c r="B20" s="2" t="s">
        <v>46</v>
      </c>
      <c r="C20" s="2" t="s">
        <v>49</v>
      </c>
      <c r="D20" s="2" t="s">
        <v>27</v>
      </c>
      <c r="E20" s="2" t="s">
        <v>47</v>
      </c>
      <c r="F20" s="7">
        <v>0.1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 t="s">
        <v>50</v>
      </c>
      <c r="B21" s="2" t="s">
        <v>46</v>
      </c>
      <c r="C21" s="2" t="s">
        <v>51</v>
      </c>
      <c r="D21" s="2" t="s">
        <v>30</v>
      </c>
      <c r="E21" s="2" t="s">
        <v>47</v>
      </c>
      <c r="F21" s="7">
        <v>0.15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1" t="s">
        <v>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>
      <c r="A25" s="3" t="s">
        <v>53</v>
      </c>
      <c r="B25" s="3" t="s">
        <v>54</v>
      </c>
      <c r="C25" s="3" t="s">
        <v>55</v>
      </c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4"/>
      <c r="B26" s="4"/>
      <c r="C26" s="4"/>
      <c r="D26" s="6"/>
      <c r="E26" s="6"/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>
        <v>1</v>
      </c>
      <c r="B27" s="2">
        <v>0</v>
      </c>
      <c r="C27" s="2">
        <v>0</v>
      </c>
      <c r="D27" s="2"/>
      <c r="E27" s="2"/>
      <c r="F27" s="2"/>
      <c r="G27" s="2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>
      <c r="A28" s="2">
        <v>2</v>
      </c>
      <c r="B28" s="2">
        <v>80</v>
      </c>
      <c r="C28" s="2">
        <v>80</v>
      </c>
      <c r="D28" s="2"/>
      <c r="E28" s="2"/>
      <c r="F28" s="2"/>
      <c r="G28" s="2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>
      <c r="A29" s="2">
        <v>3</v>
      </c>
      <c r="B29" s="2">
        <v>90</v>
      </c>
      <c r="C29" s="2">
        <v>170</v>
      </c>
      <c r="D29" s="2"/>
      <c r="E29" s="2"/>
      <c r="F29" s="2"/>
      <c r="G29" s="2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>
      <c r="A30" s="2">
        <v>4</v>
      </c>
      <c r="B30" s="2">
        <v>110</v>
      </c>
      <c r="C30" s="2">
        <v>280</v>
      </c>
      <c r="D30" s="2"/>
      <c r="E30" s="2"/>
      <c r="F30" s="2"/>
      <c r="G30" s="2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>
      <c r="A31" s="2">
        <v>5</v>
      </c>
      <c r="B31" s="2">
        <v>140</v>
      </c>
      <c r="C31" s="2">
        <v>420</v>
      </c>
      <c r="D31" s="2"/>
      <c r="E31" s="2"/>
      <c r="F31" s="2"/>
      <c r="G31" s="2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>
      <c r="A32" s="2">
        <v>6</v>
      </c>
      <c r="B32" s="2">
        <v>180</v>
      </c>
      <c r="C32" s="2">
        <v>600</v>
      </c>
      <c r="D32" s="2"/>
      <c r="E32" s="2"/>
      <c r="F32" s="2"/>
      <c r="G32" s="2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>
      <c r="A33" s="2"/>
      <c r="B33" s="2"/>
      <c r="C33" s="2"/>
      <c r="D33" s="2"/>
      <c r="E33" s="2"/>
      <c r="F33" s="2"/>
      <c r="G33" s="2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>
      <c r="A34" s="2"/>
      <c r="B34" s="2"/>
      <c r="C34" s="2"/>
      <c r="D34" s="2"/>
      <c r="E34" s="2"/>
      <c r="F34" s="2"/>
      <c r="G34" s="2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0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26" width="14.42578125" customWidth="1"/>
  </cols>
  <sheetData>
    <row r="1" spans="1:26" ht="30" customHeight="1">
      <c r="A1" s="1" t="s">
        <v>56</v>
      </c>
      <c r="B1" s="2"/>
      <c r="C1" s="10" t="s">
        <v>57</v>
      </c>
      <c r="D1" s="8" t="s">
        <v>58</v>
      </c>
      <c r="E1" s="2"/>
      <c r="F1" s="2"/>
      <c r="G1" s="1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65</v>
      </c>
      <c r="H2" s="11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66</v>
      </c>
      <c r="B3" s="4"/>
      <c r="C3" s="4"/>
      <c r="D3" s="4"/>
      <c r="E3" s="4"/>
      <c r="F3" s="4"/>
      <c r="G3" s="4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2" t="s">
        <v>67</v>
      </c>
      <c r="B4" s="2" t="s">
        <v>68</v>
      </c>
      <c r="C4" s="2">
        <v>200</v>
      </c>
      <c r="D4" s="2">
        <v>130</v>
      </c>
      <c r="E4" s="2">
        <v>5</v>
      </c>
      <c r="F4" s="2">
        <v>5</v>
      </c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2" t="s">
        <v>69</v>
      </c>
      <c r="B5" s="2" t="s">
        <v>70</v>
      </c>
      <c r="C5" s="2">
        <v>400</v>
      </c>
      <c r="D5" s="2">
        <v>170</v>
      </c>
      <c r="E5" s="2">
        <v>7</v>
      </c>
      <c r="F5" s="2">
        <v>5</v>
      </c>
      <c r="G5" s="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 t="s">
        <v>71</v>
      </c>
      <c r="B6" s="2" t="s">
        <v>72</v>
      </c>
      <c r="C6" s="2">
        <v>600</v>
      </c>
      <c r="D6" s="2">
        <v>210</v>
      </c>
      <c r="E6" s="2">
        <v>10</v>
      </c>
      <c r="F6" s="2">
        <v>5</v>
      </c>
      <c r="G6" s="2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 t="s">
        <v>73</v>
      </c>
      <c r="B7" s="2" t="s">
        <v>74</v>
      </c>
      <c r="C7" s="2">
        <v>320</v>
      </c>
      <c r="D7" s="2">
        <v>120</v>
      </c>
      <c r="E7" s="2">
        <v>6</v>
      </c>
      <c r="F7" s="2">
        <v>7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 t="s">
        <v>75</v>
      </c>
      <c r="B8" s="2" t="s">
        <v>76</v>
      </c>
      <c r="C8" s="2">
        <v>500</v>
      </c>
      <c r="D8" s="2">
        <v>150</v>
      </c>
      <c r="E8" s="2">
        <v>8</v>
      </c>
      <c r="F8" s="2">
        <v>7</v>
      </c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2" t="s">
        <v>77</v>
      </c>
      <c r="B9" s="2" t="s">
        <v>78</v>
      </c>
      <c r="C9" s="2">
        <v>700</v>
      </c>
      <c r="D9" s="2">
        <v>180</v>
      </c>
      <c r="E9" s="2">
        <v>11</v>
      </c>
      <c r="F9" s="2">
        <v>7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 t="s">
        <v>79</v>
      </c>
      <c r="B10" s="2" t="s">
        <v>80</v>
      </c>
      <c r="C10" s="2">
        <v>280</v>
      </c>
      <c r="D10" s="2">
        <v>90</v>
      </c>
      <c r="E10" s="2">
        <v>5</v>
      </c>
      <c r="F10" s="2">
        <v>5</v>
      </c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 t="s">
        <v>81</v>
      </c>
      <c r="B11" s="2" t="s">
        <v>82</v>
      </c>
      <c r="C11" s="2">
        <v>450</v>
      </c>
      <c r="D11" s="2">
        <v>120</v>
      </c>
      <c r="E11" s="2">
        <v>7</v>
      </c>
      <c r="F11" s="2">
        <v>5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 t="s">
        <v>83</v>
      </c>
      <c r="B12" s="2" t="s">
        <v>84</v>
      </c>
      <c r="C12" s="2">
        <v>650</v>
      </c>
      <c r="D12" s="2">
        <v>150</v>
      </c>
      <c r="E12" s="2">
        <v>9</v>
      </c>
      <c r="F12" s="2">
        <v>5</v>
      </c>
      <c r="G12" s="2">
        <v>1</v>
      </c>
      <c r="H12" s="2"/>
      <c r="I12" s="2" t="s">
        <v>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2" t="s">
        <v>86</v>
      </c>
      <c r="B13" s="2" t="s">
        <v>87</v>
      </c>
      <c r="C13" s="2">
        <v>370</v>
      </c>
      <c r="D13" s="2">
        <v>130</v>
      </c>
      <c r="E13" s="2">
        <v>7</v>
      </c>
      <c r="F13" s="2">
        <v>7</v>
      </c>
      <c r="G13" s="2">
        <v>1</v>
      </c>
      <c r="H13" s="2"/>
      <c r="I13" s="2" t="s">
        <v>88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2" t="s">
        <v>89</v>
      </c>
      <c r="B14" s="2" t="s">
        <v>90</v>
      </c>
      <c r="C14" s="2">
        <v>550</v>
      </c>
      <c r="D14" s="2">
        <v>160</v>
      </c>
      <c r="E14" s="2">
        <v>9</v>
      </c>
      <c r="F14" s="2">
        <v>7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2" t="s">
        <v>91</v>
      </c>
      <c r="B15" s="2" t="s">
        <v>92</v>
      </c>
      <c r="C15" s="2">
        <v>800</v>
      </c>
      <c r="D15" s="2">
        <v>190</v>
      </c>
      <c r="E15" s="2">
        <v>12</v>
      </c>
      <c r="F15" s="2">
        <v>7</v>
      </c>
      <c r="G15" s="2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 t="s">
        <v>93</v>
      </c>
      <c r="B16" s="2" t="s">
        <v>94</v>
      </c>
      <c r="C16" s="2">
        <v>450</v>
      </c>
      <c r="D16" s="2">
        <v>55</v>
      </c>
      <c r="E16" s="2">
        <v>7</v>
      </c>
      <c r="F16" s="2">
        <v>8</v>
      </c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" t="s">
        <v>95</v>
      </c>
      <c r="B17" s="2" t="s">
        <v>96</v>
      </c>
      <c r="C17" s="2">
        <v>650</v>
      </c>
      <c r="D17" s="2">
        <v>75</v>
      </c>
      <c r="E17" s="2">
        <v>10</v>
      </c>
      <c r="F17" s="2">
        <v>8</v>
      </c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 t="s">
        <v>97</v>
      </c>
      <c r="B18" s="2" t="s">
        <v>98</v>
      </c>
      <c r="C18" s="2">
        <v>900</v>
      </c>
      <c r="D18" s="2">
        <v>95</v>
      </c>
      <c r="E18" s="2">
        <v>13</v>
      </c>
      <c r="F18" s="2">
        <v>8</v>
      </c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 t="s">
        <v>99</v>
      </c>
      <c r="B19" s="2" t="s">
        <v>100</v>
      </c>
      <c r="C19" s="2">
        <v>220</v>
      </c>
      <c r="D19" s="2">
        <v>100</v>
      </c>
      <c r="E19" s="2">
        <v>5</v>
      </c>
      <c r="F19" s="2">
        <v>5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101</v>
      </c>
      <c r="B20" s="2" t="s">
        <v>102</v>
      </c>
      <c r="C20" s="2">
        <v>370</v>
      </c>
      <c r="D20" s="2">
        <v>130</v>
      </c>
      <c r="E20" s="2">
        <v>7</v>
      </c>
      <c r="F20" s="2">
        <v>5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2" t="s">
        <v>103</v>
      </c>
      <c r="B21" s="2" t="s">
        <v>104</v>
      </c>
      <c r="C21" s="2">
        <v>520</v>
      </c>
      <c r="D21" s="2">
        <v>160</v>
      </c>
      <c r="E21" s="2">
        <v>9</v>
      </c>
      <c r="F21" s="2">
        <v>5</v>
      </c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 t="s">
        <v>105</v>
      </c>
      <c r="B22" s="2" t="s">
        <v>106</v>
      </c>
      <c r="C22" s="2">
        <v>370</v>
      </c>
      <c r="D22" s="2">
        <v>70</v>
      </c>
      <c r="E22" s="2">
        <v>6</v>
      </c>
      <c r="F22" s="2">
        <v>8</v>
      </c>
      <c r="G22" s="2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 t="s">
        <v>107</v>
      </c>
      <c r="B23" s="2" t="s">
        <v>108</v>
      </c>
      <c r="C23" s="2">
        <v>550</v>
      </c>
      <c r="D23" s="2">
        <v>90</v>
      </c>
      <c r="E23" s="2">
        <v>9</v>
      </c>
      <c r="F23" s="2">
        <v>8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 t="s">
        <v>109</v>
      </c>
      <c r="B24" s="2" t="s">
        <v>110</v>
      </c>
      <c r="C24" s="2">
        <v>800</v>
      </c>
      <c r="D24" s="2">
        <v>110</v>
      </c>
      <c r="E24" s="2">
        <v>12</v>
      </c>
      <c r="F24" s="2">
        <v>8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1" t="s">
        <v>111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3" t="s">
        <v>112</v>
      </c>
      <c r="B28" s="3" t="s">
        <v>113</v>
      </c>
      <c r="C28" s="3" t="s">
        <v>114</v>
      </c>
      <c r="D28" s="3" t="s">
        <v>115</v>
      </c>
      <c r="E28" s="3" t="s">
        <v>116</v>
      </c>
      <c r="F28" s="3" t="s">
        <v>117</v>
      </c>
      <c r="G28" s="3" t="s">
        <v>118</v>
      </c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4"/>
      <c r="B29" s="4"/>
      <c r="C29" s="4"/>
      <c r="D29" s="4"/>
      <c r="E29" s="4"/>
      <c r="F29" s="4"/>
      <c r="G29" s="4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>
        <v>1</v>
      </c>
      <c r="B30" s="2">
        <v>1</v>
      </c>
      <c r="C30" s="2" t="s">
        <v>67</v>
      </c>
      <c r="D30" s="2">
        <v>1</v>
      </c>
      <c r="E30" s="2">
        <v>1</v>
      </c>
      <c r="F30" s="2">
        <v>0</v>
      </c>
      <c r="G30" s="2" t="s">
        <v>119</v>
      </c>
      <c r="H30" s="2" t="s">
        <v>67</v>
      </c>
      <c r="I30" s="2" t="str">
        <f t="shared" ref="I30:J30" si="0">VLOOKUP(H30,K:L,2,FALSE)</f>
        <v>자폭Lv1</v>
      </c>
      <c r="J30" s="12">
        <f t="shared" si="0"/>
        <v>5</v>
      </c>
      <c r="K30" s="2" t="s">
        <v>67</v>
      </c>
      <c r="L30" s="2" t="s">
        <v>68</v>
      </c>
      <c r="M30" s="2">
        <v>5</v>
      </c>
      <c r="N30" s="2"/>
      <c r="O30" s="2">
        <f t="shared" ref="O30:O73" si="1">D30*J30</f>
        <v>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>
        <v>1</v>
      </c>
      <c r="B31" s="2">
        <v>1</v>
      </c>
      <c r="C31" s="2" t="s">
        <v>79</v>
      </c>
      <c r="D31" s="2">
        <v>3</v>
      </c>
      <c r="E31" s="2">
        <v>1</v>
      </c>
      <c r="F31" s="2">
        <v>0</v>
      </c>
      <c r="G31" s="2" t="s">
        <v>119</v>
      </c>
      <c r="H31" s="2" t="s">
        <v>79</v>
      </c>
      <c r="I31" s="2" t="str">
        <f t="shared" ref="I31:J31" si="2">VLOOKUP(H31,K:L,2,FALSE)</f>
        <v>작은 젤리 Lv1</v>
      </c>
      <c r="J31" s="12">
        <f t="shared" si="2"/>
        <v>5</v>
      </c>
      <c r="K31" s="2" t="s">
        <v>69</v>
      </c>
      <c r="L31" s="2" t="s">
        <v>70</v>
      </c>
      <c r="M31" s="2">
        <v>7</v>
      </c>
      <c r="N31" s="2"/>
      <c r="O31" s="2">
        <f t="shared" si="1"/>
        <v>15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>
        <v>1</v>
      </c>
      <c r="B32" s="2">
        <v>2</v>
      </c>
      <c r="C32" s="2" t="s">
        <v>67</v>
      </c>
      <c r="D32" s="2">
        <v>1</v>
      </c>
      <c r="E32" s="2">
        <v>1</v>
      </c>
      <c r="F32" s="2">
        <v>0</v>
      </c>
      <c r="G32" s="2" t="s">
        <v>119</v>
      </c>
      <c r="H32" s="2" t="s">
        <v>67</v>
      </c>
      <c r="I32" s="2" t="str">
        <f t="shared" ref="I32:J32" si="3">VLOOKUP(H32,K:L,2,FALSE)</f>
        <v>자폭Lv1</v>
      </c>
      <c r="J32" s="12">
        <f t="shared" si="3"/>
        <v>5</v>
      </c>
      <c r="K32" s="2" t="s">
        <v>71</v>
      </c>
      <c r="L32" s="2" t="s">
        <v>72</v>
      </c>
      <c r="M32" s="2">
        <v>10</v>
      </c>
      <c r="N32" s="2"/>
      <c r="O32" s="2">
        <f t="shared" si="1"/>
        <v>5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>
        <v>1</v>
      </c>
      <c r="B33" s="2">
        <v>2</v>
      </c>
      <c r="C33" s="2" t="s">
        <v>73</v>
      </c>
      <c r="D33" s="2">
        <v>2</v>
      </c>
      <c r="E33" s="2">
        <v>1</v>
      </c>
      <c r="F33" s="2">
        <v>0</v>
      </c>
      <c r="G33" s="2" t="s">
        <v>119</v>
      </c>
      <c r="H33" s="2" t="s">
        <v>73</v>
      </c>
      <c r="I33" s="2" t="str">
        <f t="shared" ref="I33:J33" si="4">VLOOKUP(H33,K:L,2,FALSE)</f>
        <v>악마 Lv1</v>
      </c>
      <c r="J33" s="12">
        <f t="shared" si="4"/>
        <v>6</v>
      </c>
      <c r="K33" s="2" t="s">
        <v>73</v>
      </c>
      <c r="L33" s="2" t="s">
        <v>74</v>
      </c>
      <c r="M33" s="2">
        <v>6</v>
      </c>
      <c r="N33" s="2"/>
      <c r="O33" s="2">
        <f t="shared" si="1"/>
        <v>12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>
        <v>1</v>
      </c>
      <c r="B34" s="2">
        <v>2</v>
      </c>
      <c r="C34" s="2" t="s">
        <v>79</v>
      </c>
      <c r="D34" s="2">
        <v>2</v>
      </c>
      <c r="E34" s="2">
        <v>1</v>
      </c>
      <c r="F34" s="2">
        <v>0</v>
      </c>
      <c r="G34" s="2" t="s">
        <v>119</v>
      </c>
      <c r="H34" s="2" t="s">
        <v>79</v>
      </c>
      <c r="I34" s="2" t="str">
        <f t="shared" ref="I34:J34" si="5">VLOOKUP(H34,K:L,2,FALSE)</f>
        <v>작은 젤리 Lv1</v>
      </c>
      <c r="J34" s="12">
        <f t="shared" si="5"/>
        <v>5</v>
      </c>
      <c r="K34" s="2" t="s">
        <v>75</v>
      </c>
      <c r="L34" s="2" t="s">
        <v>76</v>
      </c>
      <c r="M34" s="2">
        <v>8</v>
      </c>
      <c r="N34" s="2"/>
      <c r="O34" s="2">
        <f t="shared" si="1"/>
        <v>10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>
        <v>1</v>
      </c>
      <c r="B35" s="2">
        <v>3</v>
      </c>
      <c r="C35" s="2" t="s">
        <v>73</v>
      </c>
      <c r="D35" s="2">
        <v>2</v>
      </c>
      <c r="E35" s="2">
        <v>1</v>
      </c>
      <c r="F35" s="2">
        <v>0</v>
      </c>
      <c r="G35" s="2" t="s">
        <v>119</v>
      </c>
      <c r="H35" s="2" t="s">
        <v>73</v>
      </c>
      <c r="I35" s="2" t="str">
        <f t="shared" ref="I35:J35" si="6">VLOOKUP(H35,K:L,2,FALSE)</f>
        <v>악마 Lv1</v>
      </c>
      <c r="J35" s="12">
        <f t="shared" si="6"/>
        <v>6</v>
      </c>
      <c r="K35" s="2" t="s">
        <v>77</v>
      </c>
      <c r="L35" s="2" t="s">
        <v>78</v>
      </c>
      <c r="M35" s="2">
        <v>11</v>
      </c>
      <c r="N35" s="2"/>
      <c r="O35" s="2">
        <f t="shared" si="1"/>
        <v>12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>
        <v>1</v>
      </c>
      <c r="B36" s="2">
        <v>3</v>
      </c>
      <c r="C36" s="2" t="s">
        <v>79</v>
      </c>
      <c r="D36" s="2">
        <v>3</v>
      </c>
      <c r="E36" s="2">
        <v>1</v>
      </c>
      <c r="F36" s="2">
        <v>0</v>
      </c>
      <c r="G36" s="2" t="s">
        <v>119</v>
      </c>
      <c r="H36" s="2" t="s">
        <v>79</v>
      </c>
      <c r="I36" s="2" t="str">
        <f t="shared" ref="I36:J36" si="7">VLOOKUP(H36,K:L,2,FALSE)</f>
        <v>작은 젤리 Lv1</v>
      </c>
      <c r="J36" s="12">
        <f t="shared" si="7"/>
        <v>5</v>
      </c>
      <c r="K36" s="2" t="s">
        <v>79</v>
      </c>
      <c r="L36" s="2" t="s">
        <v>80</v>
      </c>
      <c r="M36" s="2">
        <v>5</v>
      </c>
      <c r="N36" s="2"/>
      <c r="O36" s="2">
        <f t="shared" si="1"/>
        <v>15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>
        <v>1</v>
      </c>
      <c r="B37" s="2">
        <v>3</v>
      </c>
      <c r="C37" s="2" t="s">
        <v>86</v>
      </c>
      <c r="D37" s="5">
        <v>1</v>
      </c>
      <c r="E37" s="2">
        <v>1</v>
      </c>
      <c r="F37" s="2">
        <v>0</v>
      </c>
      <c r="G37" s="2" t="s">
        <v>119</v>
      </c>
      <c r="H37" s="2" t="s">
        <v>86</v>
      </c>
      <c r="I37" s="2" t="str">
        <f t="shared" ref="I37:J37" si="8">VLOOKUP(H37,K:L,2,FALSE)</f>
        <v>큰 젤리 Lv1</v>
      </c>
      <c r="J37" s="12">
        <f t="shared" si="8"/>
        <v>7</v>
      </c>
      <c r="K37" s="2" t="s">
        <v>81</v>
      </c>
      <c r="L37" s="2" t="s">
        <v>82</v>
      </c>
      <c r="M37" s="2">
        <v>7</v>
      </c>
      <c r="N37" s="2"/>
      <c r="O37" s="2">
        <f t="shared" si="1"/>
        <v>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>
        <v>1</v>
      </c>
      <c r="B38" s="2">
        <v>4</v>
      </c>
      <c r="C38" s="2" t="s">
        <v>79</v>
      </c>
      <c r="D38" s="2">
        <v>2</v>
      </c>
      <c r="E38" s="2">
        <v>1</v>
      </c>
      <c r="F38" s="2">
        <v>0</v>
      </c>
      <c r="G38" s="2" t="s">
        <v>119</v>
      </c>
      <c r="H38" s="2" t="s">
        <v>79</v>
      </c>
      <c r="I38" s="2" t="str">
        <f t="shared" ref="I38:J38" si="9">VLOOKUP(H38,K:L,2,FALSE)</f>
        <v>작은 젤리 Lv1</v>
      </c>
      <c r="J38" s="12">
        <f t="shared" si="9"/>
        <v>5</v>
      </c>
      <c r="K38" s="2" t="s">
        <v>83</v>
      </c>
      <c r="L38" s="2" t="s">
        <v>84</v>
      </c>
      <c r="M38" s="2">
        <v>9</v>
      </c>
      <c r="N38" s="2"/>
      <c r="O38" s="2">
        <f t="shared" si="1"/>
        <v>10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>
        <v>1</v>
      </c>
      <c r="B39" s="2">
        <v>4</v>
      </c>
      <c r="C39" s="2" t="s">
        <v>86</v>
      </c>
      <c r="D39" s="2">
        <v>3</v>
      </c>
      <c r="E39" s="2">
        <v>1</v>
      </c>
      <c r="F39" s="2">
        <v>0</v>
      </c>
      <c r="G39" s="2" t="s">
        <v>119</v>
      </c>
      <c r="H39" s="2" t="s">
        <v>86</v>
      </c>
      <c r="I39" s="2" t="str">
        <f t="shared" ref="I39:J39" si="10">VLOOKUP(H39,K:L,2,FALSE)</f>
        <v>큰 젤리 Lv1</v>
      </c>
      <c r="J39" s="12">
        <f t="shared" si="10"/>
        <v>7</v>
      </c>
      <c r="K39" s="2" t="s">
        <v>86</v>
      </c>
      <c r="L39" s="2" t="s">
        <v>87</v>
      </c>
      <c r="M39" s="2">
        <v>7</v>
      </c>
      <c r="N39" s="2"/>
      <c r="O39" s="2">
        <f t="shared" si="1"/>
        <v>21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>
        <v>1</v>
      </c>
      <c r="B40" s="2">
        <v>4</v>
      </c>
      <c r="C40" s="2" t="s">
        <v>93</v>
      </c>
      <c r="D40" s="2">
        <v>2</v>
      </c>
      <c r="E40" s="2">
        <v>1</v>
      </c>
      <c r="F40" s="2">
        <v>0</v>
      </c>
      <c r="G40" s="2" t="s">
        <v>119</v>
      </c>
      <c r="H40" s="2" t="s">
        <v>93</v>
      </c>
      <c r="I40" s="2" t="str">
        <f t="shared" ref="I40:J40" si="11">VLOOKUP(H40,K:L,2,FALSE)</f>
        <v>눈사람 본체 Lv1</v>
      </c>
      <c r="J40" s="12">
        <f t="shared" si="11"/>
        <v>7</v>
      </c>
      <c r="K40" s="2" t="s">
        <v>89</v>
      </c>
      <c r="L40" s="2" t="s">
        <v>90</v>
      </c>
      <c r="M40" s="2">
        <v>9</v>
      </c>
      <c r="N40" s="2"/>
      <c r="O40" s="2">
        <f t="shared" si="1"/>
        <v>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>
        <v>1</v>
      </c>
      <c r="B41" s="2">
        <v>5</v>
      </c>
      <c r="C41" s="2" t="s">
        <v>75</v>
      </c>
      <c r="D41" s="2">
        <v>3</v>
      </c>
      <c r="E41" s="2">
        <v>1</v>
      </c>
      <c r="F41" s="2">
        <v>0</v>
      </c>
      <c r="G41" s="2" t="s">
        <v>119</v>
      </c>
      <c r="H41" s="2" t="s">
        <v>75</v>
      </c>
      <c r="I41" s="2" t="str">
        <f t="shared" ref="I41:J41" si="12">VLOOKUP(H41,K:L,2,FALSE)</f>
        <v>악마 Lv2</v>
      </c>
      <c r="J41" s="12">
        <f t="shared" si="12"/>
        <v>8</v>
      </c>
      <c r="K41" s="2" t="s">
        <v>91</v>
      </c>
      <c r="L41" s="2" t="s">
        <v>92</v>
      </c>
      <c r="M41" s="2">
        <v>12</v>
      </c>
      <c r="N41" s="2"/>
      <c r="O41" s="2">
        <f t="shared" si="1"/>
        <v>24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>
        <v>1</v>
      </c>
      <c r="B42" s="2">
        <v>5</v>
      </c>
      <c r="C42" s="2" t="s">
        <v>81</v>
      </c>
      <c r="D42" s="2">
        <v>1</v>
      </c>
      <c r="E42" s="2">
        <v>1</v>
      </c>
      <c r="F42" s="2">
        <v>0</v>
      </c>
      <c r="G42" s="2" t="s">
        <v>119</v>
      </c>
      <c r="H42" s="2" t="s">
        <v>81</v>
      </c>
      <c r="I42" s="2" t="str">
        <f t="shared" ref="I42:J42" si="13">VLOOKUP(H42,K:L,2,FALSE)</f>
        <v>작은 젤리 Lv2</v>
      </c>
      <c r="J42" s="12">
        <f t="shared" si="13"/>
        <v>7</v>
      </c>
      <c r="K42" s="2" t="s">
        <v>93</v>
      </c>
      <c r="L42" s="2" t="s">
        <v>94</v>
      </c>
      <c r="M42" s="2">
        <v>7</v>
      </c>
      <c r="N42" s="2"/>
      <c r="O42" s="2">
        <f t="shared" si="1"/>
        <v>7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>
        <v>1</v>
      </c>
      <c r="B43" s="2">
        <v>5</v>
      </c>
      <c r="C43" s="2" t="s">
        <v>86</v>
      </c>
      <c r="D43" s="2">
        <v>2</v>
      </c>
      <c r="E43" s="2">
        <v>1</v>
      </c>
      <c r="F43" s="2">
        <v>0</v>
      </c>
      <c r="G43" s="2" t="s">
        <v>119</v>
      </c>
      <c r="H43" s="2" t="s">
        <v>86</v>
      </c>
      <c r="I43" s="2" t="str">
        <f t="shared" ref="I43:J43" si="14">VLOOKUP(H43,K:L,2,FALSE)</f>
        <v>큰 젤리 Lv1</v>
      </c>
      <c r="J43" s="12">
        <f t="shared" si="14"/>
        <v>7</v>
      </c>
      <c r="K43" s="2" t="s">
        <v>95</v>
      </c>
      <c r="L43" s="2" t="s">
        <v>96</v>
      </c>
      <c r="M43" s="2">
        <v>10</v>
      </c>
      <c r="N43" s="2"/>
      <c r="O43" s="2">
        <f t="shared" si="1"/>
        <v>14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>
        <v>1</v>
      </c>
      <c r="B44" s="2">
        <v>5</v>
      </c>
      <c r="C44" s="2" t="s">
        <v>93</v>
      </c>
      <c r="D44" s="2">
        <v>2</v>
      </c>
      <c r="E44" s="2">
        <v>1</v>
      </c>
      <c r="F44" s="2">
        <v>0</v>
      </c>
      <c r="G44" s="2" t="s">
        <v>119</v>
      </c>
      <c r="H44" s="2" t="s">
        <v>93</v>
      </c>
      <c r="I44" s="2" t="str">
        <f t="shared" ref="I44:J44" si="15">VLOOKUP(H44,K:L,2,FALSE)</f>
        <v>눈사람 본체 Lv1</v>
      </c>
      <c r="J44" s="12">
        <f t="shared" si="15"/>
        <v>7</v>
      </c>
      <c r="K44" s="2" t="s">
        <v>97</v>
      </c>
      <c r="L44" s="2" t="s">
        <v>98</v>
      </c>
      <c r="M44" s="2">
        <v>13</v>
      </c>
      <c r="N44" s="2"/>
      <c r="O44" s="2">
        <f t="shared" si="1"/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>
        <v>1</v>
      </c>
      <c r="B45" s="2">
        <v>6</v>
      </c>
      <c r="C45" s="2" t="s">
        <v>75</v>
      </c>
      <c r="D45" s="2">
        <v>3</v>
      </c>
      <c r="E45" s="2">
        <v>1</v>
      </c>
      <c r="F45" s="2">
        <v>0</v>
      </c>
      <c r="G45" s="2" t="s">
        <v>119</v>
      </c>
      <c r="H45" s="2" t="s">
        <v>75</v>
      </c>
      <c r="I45" s="2" t="str">
        <f t="shared" ref="I45:J45" si="16">VLOOKUP(H45,K:L,2,FALSE)</f>
        <v>악마 Lv2</v>
      </c>
      <c r="J45" s="12">
        <f t="shared" si="16"/>
        <v>8</v>
      </c>
      <c r="K45" s="2" t="s">
        <v>99</v>
      </c>
      <c r="L45" s="2" t="s">
        <v>100</v>
      </c>
      <c r="M45" s="2">
        <v>5</v>
      </c>
      <c r="N45" s="2"/>
      <c r="O45" s="2">
        <f t="shared" si="1"/>
        <v>24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>
        <v>1</v>
      </c>
      <c r="B46" s="2">
        <v>6</v>
      </c>
      <c r="C46" s="2" t="s">
        <v>81</v>
      </c>
      <c r="D46" s="2">
        <v>3</v>
      </c>
      <c r="E46" s="2">
        <v>1</v>
      </c>
      <c r="F46" s="2">
        <v>0</v>
      </c>
      <c r="G46" s="2" t="s">
        <v>119</v>
      </c>
      <c r="H46" s="2" t="s">
        <v>81</v>
      </c>
      <c r="I46" s="2" t="str">
        <f t="shared" ref="I46:J46" si="17">VLOOKUP(H46,K:L,2,FALSE)</f>
        <v>작은 젤리 Lv2</v>
      </c>
      <c r="J46" s="12">
        <f t="shared" si="17"/>
        <v>7</v>
      </c>
      <c r="K46" s="2" t="s">
        <v>101</v>
      </c>
      <c r="L46" s="2" t="s">
        <v>102</v>
      </c>
      <c r="M46" s="2">
        <v>7</v>
      </c>
      <c r="N46" s="2"/>
      <c r="O46" s="2">
        <f t="shared" si="1"/>
        <v>21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>
        <v>1</v>
      </c>
      <c r="B47" s="2">
        <v>6</v>
      </c>
      <c r="C47" s="2" t="s">
        <v>93</v>
      </c>
      <c r="D47" s="2">
        <v>3</v>
      </c>
      <c r="E47" s="2">
        <v>1</v>
      </c>
      <c r="F47" s="2">
        <v>0</v>
      </c>
      <c r="G47" s="2" t="s">
        <v>119</v>
      </c>
      <c r="H47" s="2" t="s">
        <v>93</v>
      </c>
      <c r="I47" s="2" t="str">
        <f t="shared" ref="I47:J47" si="18">VLOOKUP(H47,K:L,2,FALSE)</f>
        <v>눈사람 본체 Lv1</v>
      </c>
      <c r="J47" s="12">
        <f t="shared" si="18"/>
        <v>7</v>
      </c>
      <c r="K47" s="2" t="s">
        <v>103</v>
      </c>
      <c r="L47" s="2" t="s">
        <v>104</v>
      </c>
      <c r="M47" s="2">
        <v>9</v>
      </c>
      <c r="N47" s="2"/>
      <c r="O47" s="2">
        <f t="shared" si="1"/>
        <v>21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>
        <v>1</v>
      </c>
      <c r="B48" s="2">
        <v>7</v>
      </c>
      <c r="C48" s="2" t="s">
        <v>75</v>
      </c>
      <c r="D48" s="2">
        <v>1</v>
      </c>
      <c r="E48" s="2">
        <v>1</v>
      </c>
      <c r="F48" s="2">
        <v>0</v>
      </c>
      <c r="G48" s="2" t="s">
        <v>119</v>
      </c>
      <c r="H48" s="2" t="s">
        <v>75</v>
      </c>
      <c r="I48" s="2" t="str">
        <f t="shared" ref="I48:J48" si="19">VLOOKUP(H48,K:L,2,FALSE)</f>
        <v>악마 Lv2</v>
      </c>
      <c r="J48" s="12">
        <f t="shared" si="19"/>
        <v>8</v>
      </c>
      <c r="K48" s="2" t="s">
        <v>105</v>
      </c>
      <c r="L48" s="2" t="s">
        <v>106</v>
      </c>
      <c r="M48" s="2">
        <v>6</v>
      </c>
      <c r="N48" s="2"/>
      <c r="O48" s="2">
        <f t="shared" si="1"/>
        <v>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>
        <v>1</v>
      </c>
      <c r="B49" s="2">
        <v>7</v>
      </c>
      <c r="C49" s="2" t="s">
        <v>81</v>
      </c>
      <c r="D49" s="2">
        <v>2</v>
      </c>
      <c r="E49" s="2">
        <v>1</v>
      </c>
      <c r="F49" s="2">
        <v>0</v>
      </c>
      <c r="G49" s="2" t="s">
        <v>119</v>
      </c>
      <c r="H49" s="2" t="s">
        <v>81</v>
      </c>
      <c r="I49" s="2" t="str">
        <f t="shared" ref="I49:J49" si="20">VLOOKUP(H49,K:L,2,FALSE)</f>
        <v>작은 젤리 Lv2</v>
      </c>
      <c r="J49" s="12">
        <f t="shared" si="20"/>
        <v>7</v>
      </c>
      <c r="K49" s="2" t="s">
        <v>107</v>
      </c>
      <c r="L49" s="2" t="s">
        <v>108</v>
      </c>
      <c r="M49" s="2">
        <v>9</v>
      </c>
      <c r="N49" s="2"/>
      <c r="O49" s="2">
        <f t="shared" si="1"/>
        <v>14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>
        <v>1</v>
      </c>
      <c r="B50" s="2">
        <v>7</v>
      </c>
      <c r="C50" s="2" t="s">
        <v>107</v>
      </c>
      <c r="D50" s="2">
        <v>1</v>
      </c>
      <c r="E50" s="2">
        <v>1</v>
      </c>
      <c r="F50" s="2">
        <v>0</v>
      </c>
      <c r="G50" s="2" t="s">
        <v>119</v>
      </c>
      <c r="H50" s="2" t="s">
        <v>107</v>
      </c>
      <c r="I50" s="2" t="str">
        <f t="shared" ref="I50:J50" si="21">VLOOKUP(H50,K:L,2,FALSE)</f>
        <v>요정 Lv2</v>
      </c>
      <c r="J50" s="12">
        <f t="shared" si="21"/>
        <v>9</v>
      </c>
      <c r="K50" s="2" t="s">
        <v>109</v>
      </c>
      <c r="L50" s="2" t="s">
        <v>110</v>
      </c>
      <c r="M50" s="2">
        <v>12</v>
      </c>
      <c r="N50" s="2"/>
      <c r="O50" s="2">
        <f t="shared" si="1"/>
        <v>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>
        <v>1</v>
      </c>
      <c r="B51" s="2">
        <v>7</v>
      </c>
      <c r="C51" s="2" t="s">
        <v>75</v>
      </c>
      <c r="D51" s="2">
        <v>2</v>
      </c>
      <c r="E51" s="2">
        <v>2</v>
      </c>
      <c r="F51" s="2">
        <v>0</v>
      </c>
      <c r="G51" s="2" t="s">
        <v>119</v>
      </c>
      <c r="H51" s="2" t="s">
        <v>75</v>
      </c>
      <c r="I51" s="2" t="str">
        <f t="shared" ref="I51:J51" si="22">VLOOKUP(H51,K:L,2,FALSE)</f>
        <v>악마 Lv2</v>
      </c>
      <c r="J51" s="12">
        <f t="shared" si="22"/>
        <v>8</v>
      </c>
      <c r="K51" s="2"/>
      <c r="L51" s="2"/>
      <c r="M51" s="2"/>
      <c r="N51" s="2"/>
      <c r="O51" s="2">
        <f t="shared" si="1"/>
        <v>16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>
        <v>1</v>
      </c>
      <c r="B52" s="2">
        <v>7</v>
      </c>
      <c r="C52" s="2" t="s">
        <v>81</v>
      </c>
      <c r="D52" s="2">
        <v>2</v>
      </c>
      <c r="E52" s="2">
        <v>2</v>
      </c>
      <c r="F52" s="2">
        <v>0</v>
      </c>
      <c r="G52" s="2" t="s">
        <v>119</v>
      </c>
      <c r="H52" s="2" t="s">
        <v>81</v>
      </c>
      <c r="I52" s="2" t="str">
        <f t="shared" ref="I52:J52" si="23">VLOOKUP(H52,K:L,2,FALSE)</f>
        <v>작은 젤리 Lv2</v>
      </c>
      <c r="J52" s="12">
        <f t="shared" si="23"/>
        <v>7</v>
      </c>
      <c r="K52" s="2"/>
      <c r="L52" s="2"/>
      <c r="M52" s="2"/>
      <c r="N52" s="2"/>
      <c r="O52" s="2">
        <f t="shared" si="1"/>
        <v>14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>
        <v>1</v>
      </c>
      <c r="B53" s="2">
        <v>7</v>
      </c>
      <c r="C53" s="2" t="s">
        <v>107</v>
      </c>
      <c r="D53" s="2">
        <v>2</v>
      </c>
      <c r="E53" s="2">
        <v>2</v>
      </c>
      <c r="F53" s="2">
        <v>0</v>
      </c>
      <c r="G53" s="2" t="s">
        <v>119</v>
      </c>
      <c r="H53" s="2" t="s">
        <v>107</v>
      </c>
      <c r="I53" s="2" t="str">
        <f t="shared" ref="I53:J53" si="24">VLOOKUP(H53,K:L,2,FALSE)</f>
        <v>요정 Lv2</v>
      </c>
      <c r="J53" s="12">
        <f t="shared" si="24"/>
        <v>9</v>
      </c>
      <c r="K53" s="2"/>
      <c r="L53" s="2"/>
      <c r="M53" s="2"/>
      <c r="N53" s="2"/>
      <c r="O53" s="2">
        <f t="shared" si="1"/>
        <v>18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>
        <v>1</v>
      </c>
      <c r="B54" s="2">
        <v>8</v>
      </c>
      <c r="C54" s="2" t="s">
        <v>75</v>
      </c>
      <c r="D54" s="2">
        <v>1</v>
      </c>
      <c r="E54" s="2">
        <v>1</v>
      </c>
      <c r="F54" s="2">
        <v>0</v>
      </c>
      <c r="G54" s="2" t="s">
        <v>119</v>
      </c>
      <c r="H54" s="2" t="s">
        <v>75</v>
      </c>
      <c r="I54" s="2" t="str">
        <f t="shared" ref="I54:J54" si="25">VLOOKUP(H54,K:L,2,FALSE)</f>
        <v>악마 Lv2</v>
      </c>
      <c r="J54" s="12">
        <f t="shared" si="25"/>
        <v>8</v>
      </c>
      <c r="K54" s="2"/>
      <c r="L54" s="2"/>
      <c r="M54" s="2"/>
      <c r="N54" s="2"/>
      <c r="O54" s="2">
        <f t="shared" si="1"/>
        <v>8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>
        <v>1</v>
      </c>
      <c r="B55" s="2">
        <v>8</v>
      </c>
      <c r="C55" s="2" t="s">
        <v>89</v>
      </c>
      <c r="D55" s="2">
        <v>2</v>
      </c>
      <c r="E55" s="2">
        <v>1</v>
      </c>
      <c r="F55" s="2">
        <v>0</v>
      </c>
      <c r="G55" s="2" t="s">
        <v>119</v>
      </c>
      <c r="H55" s="2" t="s">
        <v>89</v>
      </c>
      <c r="I55" s="2" t="str">
        <f t="shared" ref="I55:J55" si="26">VLOOKUP(H55,K:L,2,FALSE)</f>
        <v>큰 젤리 Lv2</v>
      </c>
      <c r="J55" s="12">
        <f t="shared" si="26"/>
        <v>9</v>
      </c>
      <c r="K55" s="2"/>
      <c r="L55" s="2"/>
      <c r="M55" s="2"/>
      <c r="N55" s="2"/>
      <c r="O55" s="2">
        <f t="shared" si="1"/>
        <v>18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>
        <v>1</v>
      </c>
      <c r="B56" s="2">
        <v>8</v>
      </c>
      <c r="C56" s="2" t="s">
        <v>107</v>
      </c>
      <c r="D56" s="2">
        <v>2</v>
      </c>
      <c r="E56" s="2">
        <v>1</v>
      </c>
      <c r="F56" s="2">
        <v>0</v>
      </c>
      <c r="G56" s="2" t="s">
        <v>119</v>
      </c>
      <c r="H56" s="2" t="s">
        <v>107</v>
      </c>
      <c r="I56" s="2" t="str">
        <f t="shared" ref="I56:J56" si="27">VLOOKUP(H56,K:L,2,FALSE)</f>
        <v>요정 Lv2</v>
      </c>
      <c r="J56" s="12">
        <f t="shared" si="27"/>
        <v>9</v>
      </c>
      <c r="K56" s="2"/>
      <c r="L56" s="2"/>
      <c r="M56" s="2"/>
      <c r="N56" s="2"/>
      <c r="O56" s="2">
        <f t="shared" si="1"/>
        <v>18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>
        <v>1</v>
      </c>
      <c r="B57" s="2">
        <v>8</v>
      </c>
      <c r="C57" s="2" t="s">
        <v>75</v>
      </c>
      <c r="D57" s="2">
        <v>2</v>
      </c>
      <c r="E57" s="2">
        <v>2</v>
      </c>
      <c r="F57" s="2">
        <v>0</v>
      </c>
      <c r="G57" s="2" t="s">
        <v>119</v>
      </c>
      <c r="H57" s="2" t="s">
        <v>75</v>
      </c>
      <c r="I57" s="2" t="str">
        <f t="shared" ref="I57:J57" si="28">VLOOKUP(H57,K:L,2,FALSE)</f>
        <v>악마 Lv2</v>
      </c>
      <c r="J57" s="12">
        <f t="shared" si="28"/>
        <v>8</v>
      </c>
      <c r="K57" s="2"/>
      <c r="L57" s="2"/>
      <c r="M57" s="2"/>
      <c r="N57" s="2"/>
      <c r="O57" s="2">
        <f t="shared" si="1"/>
        <v>16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>
        <v>1</v>
      </c>
      <c r="B58" s="2">
        <v>8</v>
      </c>
      <c r="C58" s="2" t="s">
        <v>89</v>
      </c>
      <c r="D58" s="2">
        <v>2</v>
      </c>
      <c r="E58" s="2">
        <v>2</v>
      </c>
      <c r="F58" s="2">
        <v>0</v>
      </c>
      <c r="G58" s="2" t="s">
        <v>119</v>
      </c>
      <c r="H58" s="2" t="s">
        <v>89</v>
      </c>
      <c r="I58" s="2" t="str">
        <f t="shared" ref="I58:J58" si="29">VLOOKUP(H58,K:L,2,FALSE)</f>
        <v>큰 젤리 Lv2</v>
      </c>
      <c r="J58" s="12">
        <f t="shared" si="29"/>
        <v>9</v>
      </c>
      <c r="K58" s="2"/>
      <c r="L58" s="2"/>
      <c r="M58" s="2"/>
      <c r="N58" s="2"/>
      <c r="O58" s="2">
        <f t="shared" si="1"/>
        <v>18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>
        <v>1</v>
      </c>
      <c r="B59" s="2">
        <v>8</v>
      </c>
      <c r="C59" s="2" t="s">
        <v>107</v>
      </c>
      <c r="D59" s="2">
        <v>2</v>
      </c>
      <c r="E59" s="2">
        <v>2</v>
      </c>
      <c r="F59" s="2">
        <v>0</v>
      </c>
      <c r="G59" s="2" t="s">
        <v>119</v>
      </c>
      <c r="H59" s="2" t="s">
        <v>107</v>
      </c>
      <c r="I59" s="2" t="str">
        <f t="shared" ref="I59:J59" si="30">VLOOKUP(H59,K:L,2,FALSE)</f>
        <v>요정 Lv2</v>
      </c>
      <c r="J59" s="12">
        <f t="shared" si="30"/>
        <v>9</v>
      </c>
      <c r="K59" s="2"/>
      <c r="L59" s="2"/>
      <c r="M59" s="2"/>
      <c r="N59" s="2"/>
      <c r="O59" s="2">
        <f t="shared" si="1"/>
        <v>18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>
        <v>1</v>
      </c>
      <c r="B60" s="2">
        <v>9</v>
      </c>
      <c r="C60" s="2" t="s">
        <v>71</v>
      </c>
      <c r="D60" s="2">
        <v>1</v>
      </c>
      <c r="E60" s="2">
        <v>1</v>
      </c>
      <c r="F60" s="2">
        <v>0</v>
      </c>
      <c r="G60" s="2" t="s">
        <v>119</v>
      </c>
      <c r="H60" s="2" t="s">
        <v>71</v>
      </c>
      <c r="I60" s="2" t="str">
        <f t="shared" ref="I60:J60" si="31">VLOOKUP(H60,K:L,2,FALSE)</f>
        <v>자폭 Lv3</v>
      </c>
      <c r="J60" s="12">
        <f t="shared" si="31"/>
        <v>10</v>
      </c>
      <c r="K60" s="2"/>
      <c r="L60" s="2"/>
      <c r="M60" s="2"/>
      <c r="N60" s="2"/>
      <c r="O60" s="2">
        <f t="shared" si="1"/>
        <v>10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>
        <v>1</v>
      </c>
      <c r="B61" s="2">
        <v>9</v>
      </c>
      <c r="C61" s="2" t="s">
        <v>77</v>
      </c>
      <c r="D61" s="2">
        <v>2</v>
      </c>
      <c r="E61" s="2">
        <v>1</v>
      </c>
      <c r="F61" s="2">
        <v>0</v>
      </c>
      <c r="G61" s="2" t="s">
        <v>119</v>
      </c>
      <c r="H61" s="2" t="s">
        <v>77</v>
      </c>
      <c r="I61" s="2" t="str">
        <f t="shared" ref="I61:J61" si="32">VLOOKUP(H61,K:L,2,FALSE)</f>
        <v>악마 Lv3</v>
      </c>
      <c r="J61" s="12">
        <f t="shared" si="32"/>
        <v>11</v>
      </c>
      <c r="K61" s="2"/>
      <c r="L61" s="2"/>
      <c r="M61" s="2"/>
      <c r="N61" s="2"/>
      <c r="O61" s="2">
        <f t="shared" si="1"/>
        <v>22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>
        <v>1</v>
      </c>
      <c r="B62" s="2">
        <v>9</v>
      </c>
      <c r="C62" s="2" t="s">
        <v>91</v>
      </c>
      <c r="D62" s="2">
        <v>1</v>
      </c>
      <c r="E62" s="2">
        <v>1</v>
      </c>
      <c r="F62" s="2">
        <v>0</v>
      </c>
      <c r="G62" s="2" t="s">
        <v>119</v>
      </c>
      <c r="H62" s="2" t="s">
        <v>91</v>
      </c>
      <c r="I62" s="2" t="str">
        <f t="shared" ref="I62:J62" si="33">VLOOKUP(H62,K:L,2,FALSE)</f>
        <v>큰 젤리 Lv3</v>
      </c>
      <c r="J62" s="12">
        <f t="shared" si="33"/>
        <v>12</v>
      </c>
      <c r="K62" s="2"/>
      <c r="L62" s="2"/>
      <c r="M62" s="2"/>
      <c r="N62" s="2"/>
      <c r="O62" s="2">
        <f t="shared" si="1"/>
        <v>12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>
        <v>1</v>
      </c>
      <c r="B63" s="2">
        <v>9</v>
      </c>
      <c r="C63" s="2" t="s">
        <v>109</v>
      </c>
      <c r="D63" s="2">
        <v>1</v>
      </c>
      <c r="E63" s="2">
        <v>1</v>
      </c>
      <c r="F63" s="2">
        <v>0</v>
      </c>
      <c r="G63" s="2" t="s">
        <v>119</v>
      </c>
      <c r="H63" s="2" t="s">
        <v>109</v>
      </c>
      <c r="I63" s="2" t="str">
        <f t="shared" ref="I63:J63" si="34">VLOOKUP(H63,K:L,2,FALSE)</f>
        <v>요정 Lv3</v>
      </c>
      <c r="J63" s="12">
        <f t="shared" si="34"/>
        <v>12</v>
      </c>
      <c r="K63" s="2"/>
      <c r="L63" s="2"/>
      <c r="M63" s="2"/>
      <c r="N63" s="2"/>
      <c r="O63" s="2">
        <f t="shared" si="1"/>
        <v>12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>
        <v>1</v>
      </c>
      <c r="B64" s="2">
        <v>9</v>
      </c>
      <c r="C64" s="2" t="s">
        <v>71</v>
      </c>
      <c r="D64" s="2">
        <v>1</v>
      </c>
      <c r="E64" s="2">
        <v>2</v>
      </c>
      <c r="F64" s="2">
        <v>0</v>
      </c>
      <c r="G64" s="2" t="s">
        <v>119</v>
      </c>
      <c r="H64" s="2" t="s">
        <v>71</v>
      </c>
      <c r="I64" s="2" t="str">
        <f t="shared" ref="I64:J64" si="35">VLOOKUP(H64,K:L,2,FALSE)</f>
        <v>자폭 Lv3</v>
      </c>
      <c r="J64" s="12">
        <f t="shared" si="35"/>
        <v>10</v>
      </c>
      <c r="K64" s="2"/>
      <c r="L64" s="2"/>
      <c r="M64" s="2"/>
      <c r="N64" s="2"/>
      <c r="O64" s="2">
        <f t="shared" si="1"/>
        <v>10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>
        <v>1</v>
      </c>
      <c r="B65" s="2">
        <v>9</v>
      </c>
      <c r="C65" s="2" t="s">
        <v>77</v>
      </c>
      <c r="D65" s="2">
        <v>2</v>
      </c>
      <c r="E65" s="2">
        <v>2</v>
      </c>
      <c r="F65" s="2">
        <v>0</v>
      </c>
      <c r="G65" s="2" t="s">
        <v>119</v>
      </c>
      <c r="H65" s="2" t="s">
        <v>77</v>
      </c>
      <c r="I65" s="2" t="str">
        <f t="shared" ref="I65:J65" si="36">VLOOKUP(H65,K:L,2,FALSE)</f>
        <v>악마 Lv3</v>
      </c>
      <c r="J65" s="12">
        <f t="shared" si="36"/>
        <v>11</v>
      </c>
      <c r="K65" s="2"/>
      <c r="L65" s="2"/>
      <c r="M65" s="2"/>
      <c r="N65" s="2"/>
      <c r="O65" s="2">
        <f t="shared" si="1"/>
        <v>22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>
        <v>1</v>
      </c>
      <c r="B66" s="2">
        <v>9</v>
      </c>
      <c r="C66" s="2" t="s">
        <v>91</v>
      </c>
      <c r="D66" s="2">
        <v>3</v>
      </c>
      <c r="E66" s="2">
        <v>2</v>
      </c>
      <c r="F66" s="2">
        <v>0</v>
      </c>
      <c r="G66" s="2" t="s">
        <v>119</v>
      </c>
      <c r="H66" s="2" t="s">
        <v>91</v>
      </c>
      <c r="I66" s="2" t="str">
        <f t="shared" ref="I66:J66" si="37">VLOOKUP(H66,K:L,2,FALSE)</f>
        <v>큰 젤리 Lv3</v>
      </c>
      <c r="J66" s="12">
        <f t="shared" si="37"/>
        <v>12</v>
      </c>
      <c r="K66" s="2"/>
      <c r="L66" s="2"/>
      <c r="M66" s="2"/>
      <c r="N66" s="2"/>
      <c r="O66" s="2">
        <f t="shared" si="1"/>
        <v>36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>
        <v>1</v>
      </c>
      <c r="B67" s="2">
        <v>9</v>
      </c>
      <c r="C67" s="2" t="s">
        <v>109</v>
      </c>
      <c r="D67" s="2">
        <v>1</v>
      </c>
      <c r="E67" s="2">
        <v>2</v>
      </c>
      <c r="F67" s="2">
        <v>0</v>
      </c>
      <c r="G67" s="2" t="s">
        <v>119</v>
      </c>
      <c r="H67" s="2" t="s">
        <v>109</v>
      </c>
      <c r="I67" s="2" t="str">
        <f t="shared" ref="I67:J67" si="38">VLOOKUP(H67,K:L,2,FALSE)</f>
        <v>요정 Lv3</v>
      </c>
      <c r="J67" s="12">
        <f t="shared" si="38"/>
        <v>12</v>
      </c>
      <c r="K67" s="2"/>
      <c r="L67" s="2"/>
      <c r="M67" s="2"/>
      <c r="N67" s="2"/>
      <c r="O67" s="2">
        <f t="shared" si="1"/>
        <v>12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>
        <v>1</v>
      </c>
      <c r="B68" s="2">
        <v>10</v>
      </c>
      <c r="C68" s="2" t="s">
        <v>91</v>
      </c>
      <c r="D68" s="2">
        <v>2</v>
      </c>
      <c r="E68" s="2">
        <v>1</v>
      </c>
      <c r="F68" s="2">
        <v>0</v>
      </c>
      <c r="G68" s="2" t="s">
        <v>119</v>
      </c>
      <c r="H68" s="2" t="s">
        <v>91</v>
      </c>
      <c r="I68" s="2" t="str">
        <f t="shared" ref="I68:J68" si="39">VLOOKUP(H68,K:L,2,FALSE)</f>
        <v>큰 젤리 Lv3</v>
      </c>
      <c r="J68" s="12">
        <f t="shared" si="39"/>
        <v>12</v>
      </c>
      <c r="K68" s="2"/>
      <c r="L68" s="2"/>
      <c r="M68" s="2"/>
      <c r="N68" s="2"/>
      <c r="O68" s="2">
        <f t="shared" si="1"/>
        <v>24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>
        <v>1</v>
      </c>
      <c r="B69" s="2">
        <v>10</v>
      </c>
      <c r="C69" s="2" t="s">
        <v>97</v>
      </c>
      <c r="D69" s="2">
        <v>2</v>
      </c>
      <c r="E69" s="2">
        <v>1</v>
      </c>
      <c r="F69" s="2">
        <v>0</v>
      </c>
      <c r="G69" s="2" t="s">
        <v>119</v>
      </c>
      <c r="H69" s="2" t="s">
        <v>97</v>
      </c>
      <c r="I69" s="2" t="str">
        <f t="shared" ref="I69:J69" si="40">VLOOKUP(H69,K:L,2,FALSE)</f>
        <v>눈사람 본체 Lv3</v>
      </c>
      <c r="J69" s="12">
        <f t="shared" si="40"/>
        <v>13</v>
      </c>
      <c r="K69" s="2"/>
      <c r="L69" s="2"/>
      <c r="M69" s="2"/>
      <c r="N69" s="2"/>
      <c r="O69" s="2">
        <f t="shared" si="1"/>
        <v>26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>
        <v>1</v>
      </c>
      <c r="B70" s="2">
        <v>10</v>
      </c>
      <c r="C70" s="2" t="s">
        <v>109</v>
      </c>
      <c r="D70" s="2">
        <v>2</v>
      </c>
      <c r="E70" s="2">
        <v>1</v>
      </c>
      <c r="F70" s="2">
        <v>0</v>
      </c>
      <c r="G70" s="2" t="s">
        <v>119</v>
      </c>
      <c r="H70" s="2" t="s">
        <v>109</v>
      </c>
      <c r="I70" s="2" t="str">
        <f t="shared" ref="I70:J70" si="41">VLOOKUP(H70,K:L,2,FALSE)</f>
        <v>요정 Lv3</v>
      </c>
      <c r="J70" s="12">
        <f t="shared" si="41"/>
        <v>12</v>
      </c>
      <c r="K70" s="2"/>
      <c r="L70" s="2"/>
      <c r="M70" s="2"/>
      <c r="N70" s="2"/>
      <c r="O70" s="2">
        <f t="shared" si="1"/>
        <v>24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>
        <v>1</v>
      </c>
      <c r="B71" s="2">
        <v>10</v>
      </c>
      <c r="C71" s="2" t="s">
        <v>91</v>
      </c>
      <c r="D71" s="2">
        <v>3</v>
      </c>
      <c r="E71" s="2">
        <v>2</v>
      </c>
      <c r="F71" s="2">
        <v>0</v>
      </c>
      <c r="G71" s="2" t="s">
        <v>119</v>
      </c>
      <c r="H71" s="2" t="s">
        <v>91</v>
      </c>
      <c r="I71" s="2" t="str">
        <f t="shared" ref="I71:J71" si="42">VLOOKUP(H71,K:L,2,FALSE)</f>
        <v>큰 젤리 Lv3</v>
      </c>
      <c r="J71" s="12">
        <f t="shared" si="42"/>
        <v>12</v>
      </c>
      <c r="K71" s="2"/>
      <c r="L71" s="2"/>
      <c r="M71" s="2"/>
      <c r="N71" s="2"/>
      <c r="O71" s="2">
        <f t="shared" si="1"/>
        <v>36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>
        <v>1</v>
      </c>
      <c r="B72" s="2">
        <v>10</v>
      </c>
      <c r="C72" s="2" t="s">
        <v>97</v>
      </c>
      <c r="D72" s="2">
        <v>2</v>
      </c>
      <c r="E72" s="2">
        <v>2</v>
      </c>
      <c r="F72" s="2">
        <v>0</v>
      </c>
      <c r="G72" s="2" t="s">
        <v>119</v>
      </c>
      <c r="H72" s="2" t="s">
        <v>97</v>
      </c>
      <c r="I72" s="2" t="str">
        <f t="shared" ref="I72:J72" si="43">VLOOKUP(H72,K:L,2,FALSE)</f>
        <v>눈사람 본체 Lv3</v>
      </c>
      <c r="J72" s="12">
        <f t="shared" si="43"/>
        <v>13</v>
      </c>
      <c r="K72" s="2"/>
      <c r="L72" s="2"/>
      <c r="M72" s="2"/>
      <c r="N72" s="2"/>
      <c r="O72" s="2">
        <f t="shared" si="1"/>
        <v>26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>
        <v>1</v>
      </c>
      <c r="B73" s="2">
        <v>10</v>
      </c>
      <c r="C73" s="2" t="s">
        <v>109</v>
      </c>
      <c r="D73" s="2">
        <v>2</v>
      </c>
      <c r="E73" s="2">
        <v>2</v>
      </c>
      <c r="F73" s="2">
        <v>0</v>
      </c>
      <c r="G73" s="2" t="s">
        <v>119</v>
      </c>
      <c r="H73" s="2" t="s">
        <v>109</v>
      </c>
      <c r="I73" s="2" t="str">
        <f t="shared" ref="I73:J73" si="44">VLOOKUP(H73,K:L,2,FALSE)</f>
        <v>요정 Lv3</v>
      </c>
      <c r="J73" s="12">
        <f t="shared" si="44"/>
        <v>12</v>
      </c>
      <c r="K73" s="2"/>
      <c r="L73" s="2"/>
      <c r="M73" s="2"/>
      <c r="N73" s="2"/>
      <c r="O73" s="2">
        <f t="shared" si="1"/>
        <v>24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120</v>
      </c>
      <c r="O74" s="2">
        <f>SUM(O28:O73)</f>
        <v>722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AN1000"/>
  <sheetViews>
    <sheetView workbookViewId="0"/>
  </sheetViews>
  <sheetFormatPr defaultColWidth="12.5703125" defaultRowHeight="15" customHeight="1"/>
  <cols>
    <col min="1" max="40" width="4" customWidth="1"/>
  </cols>
  <sheetData>
    <row r="1" spans="4:40" ht="16.5" customHeight="1"/>
    <row r="2" spans="4:40" ht="16.5" customHeight="1"/>
    <row r="3" spans="4:40" ht="16.5" customHeight="1"/>
    <row r="4" spans="4:40" ht="27.75" customHeight="1"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4:40" ht="27.75" customHeight="1"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4:40" ht="27.75" customHeight="1"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4:40" ht="27.75" customHeight="1">
      <c r="F7" s="15"/>
      <c r="G7" s="16"/>
      <c r="H7" s="16">
        <v>10</v>
      </c>
      <c r="I7" s="16"/>
      <c r="J7" s="17"/>
      <c r="K7" s="15"/>
      <c r="L7" s="16"/>
      <c r="M7" s="16">
        <v>11</v>
      </c>
      <c r="N7" s="16"/>
      <c r="O7" s="17"/>
      <c r="P7" s="15"/>
      <c r="Q7" s="16"/>
      <c r="R7" s="16">
        <v>12</v>
      </c>
      <c r="S7" s="16"/>
      <c r="T7" s="17"/>
      <c r="U7" s="15"/>
      <c r="V7" s="16"/>
      <c r="W7" s="16">
        <v>13</v>
      </c>
      <c r="X7" s="16"/>
      <c r="Y7" s="17"/>
      <c r="Z7" s="15"/>
      <c r="AA7" s="16"/>
      <c r="AB7" s="16">
        <v>14</v>
      </c>
      <c r="AC7" s="16"/>
      <c r="AD7" s="17"/>
      <c r="AE7" s="15"/>
      <c r="AF7" s="16"/>
      <c r="AG7" s="16">
        <v>15</v>
      </c>
      <c r="AH7" s="16"/>
      <c r="AI7" s="17"/>
      <c r="AJ7" s="15"/>
      <c r="AK7" s="16"/>
      <c r="AL7" s="16">
        <v>16</v>
      </c>
      <c r="AM7" s="16"/>
      <c r="AN7" s="17"/>
    </row>
    <row r="8" spans="4:40" ht="27.75" customHeight="1"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4:40" ht="27.75" customHeight="1">
      <c r="D9" s="15"/>
      <c r="E9" s="16"/>
      <c r="F9" s="16">
        <v>20</v>
      </c>
      <c r="G9" s="16"/>
      <c r="H9" s="17"/>
      <c r="I9" s="15"/>
      <c r="J9" s="16"/>
      <c r="K9" s="16">
        <v>21</v>
      </c>
      <c r="L9" s="16"/>
      <c r="M9" s="17"/>
      <c r="N9" s="15"/>
      <c r="O9" s="16"/>
      <c r="P9" s="16">
        <v>22</v>
      </c>
      <c r="Q9" s="16"/>
      <c r="R9" s="17"/>
      <c r="S9" s="15"/>
      <c r="T9" s="16"/>
      <c r="U9" s="16">
        <v>23</v>
      </c>
      <c r="V9" s="16"/>
      <c r="W9" s="17"/>
      <c r="X9" s="15"/>
      <c r="Y9" s="16"/>
      <c r="Z9" s="16">
        <v>24</v>
      </c>
      <c r="AA9" s="16"/>
      <c r="AB9" s="17"/>
      <c r="AC9" s="15"/>
      <c r="AD9" s="16"/>
      <c r="AE9" s="16">
        <v>25</v>
      </c>
      <c r="AF9" s="16"/>
      <c r="AG9" s="17"/>
      <c r="AH9" s="15"/>
      <c r="AI9" s="16"/>
      <c r="AJ9" s="16">
        <v>26</v>
      </c>
      <c r="AK9" s="16"/>
      <c r="AL9" s="17"/>
    </row>
    <row r="10" spans="4:40" ht="27.75" customHeight="1">
      <c r="H10" s="12">
        <v>1</v>
      </c>
      <c r="I10" s="12">
        <v>2</v>
      </c>
      <c r="J10" s="12">
        <v>3</v>
      </c>
      <c r="K10" s="12">
        <v>4</v>
      </c>
      <c r="L10" s="12">
        <v>5</v>
      </c>
      <c r="M10" s="12">
        <v>6</v>
      </c>
      <c r="N10" s="12">
        <v>7</v>
      </c>
      <c r="O10" s="12">
        <v>8</v>
      </c>
      <c r="P10" s="12">
        <v>9</v>
      </c>
      <c r="Q10" s="12">
        <v>10</v>
      </c>
      <c r="R10" s="12">
        <v>11</v>
      </c>
      <c r="S10" s="12">
        <v>12</v>
      </c>
      <c r="T10" s="12">
        <v>13</v>
      </c>
      <c r="U10" s="12">
        <v>14</v>
      </c>
      <c r="V10" s="12">
        <v>15</v>
      </c>
      <c r="W10" s="12">
        <v>16</v>
      </c>
      <c r="X10" s="12">
        <v>17</v>
      </c>
      <c r="Y10" s="12">
        <v>18</v>
      </c>
      <c r="Z10" s="12">
        <v>19</v>
      </c>
      <c r="AA10" s="12">
        <v>20</v>
      </c>
      <c r="AB10" s="12">
        <v>21</v>
      </c>
      <c r="AC10" s="12">
        <v>22</v>
      </c>
      <c r="AD10" s="12">
        <v>23</v>
      </c>
      <c r="AE10" s="12">
        <v>24</v>
      </c>
      <c r="AF10" s="12">
        <v>25</v>
      </c>
      <c r="AG10" s="12">
        <v>26</v>
      </c>
      <c r="AH10" s="12">
        <v>27</v>
      </c>
      <c r="AI10" s="12">
        <v>28</v>
      </c>
      <c r="AJ10" s="12">
        <v>29</v>
      </c>
      <c r="AK10" s="12">
        <v>30</v>
      </c>
    </row>
    <row r="11" spans="4:40" ht="16.5" customHeight="1"/>
    <row r="12" spans="4:40" ht="16.5" customHeight="1"/>
    <row r="13" spans="4:40" ht="27.75" customHeight="1"/>
    <row r="14" spans="4:40" ht="27.75" customHeight="1"/>
    <row r="15" spans="4:40" ht="27.75" customHeight="1"/>
    <row r="16" spans="4:40" ht="27.75" customHeight="1"/>
    <row r="17" ht="27.75" customHeight="1"/>
    <row r="18" ht="27.75" customHeight="1"/>
    <row r="19" ht="27.75" customHeight="1"/>
    <row r="20" ht="16.5" customHeight="1"/>
    <row r="21" ht="16.5" customHeight="1"/>
    <row r="22" ht="27.75" customHeight="1"/>
    <row r="23" ht="27.75" customHeight="1"/>
    <row r="24" ht="27.75" customHeight="1"/>
    <row r="25" ht="27.75" customHeight="1"/>
    <row r="26" ht="27.75" customHeight="1"/>
    <row r="27" ht="27.75" customHeight="1"/>
    <row r="28" ht="27.75" customHeight="1"/>
    <row r="29" ht="16.5" customHeight="1"/>
    <row r="30" ht="16.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16.5" customHeight="1"/>
    <row r="39" ht="16.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16.5" customHeight="1"/>
    <row r="48" ht="16.5" customHeight="1"/>
    <row r="49" ht="27.75" customHeight="1"/>
    <row r="50" ht="27.75" customHeight="1"/>
    <row r="51" ht="27.75" customHeight="1"/>
    <row r="52" ht="27.75" customHeight="1"/>
    <row r="53" ht="27.75" customHeight="1"/>
    <row r="54" ht="27.75" customHeight="1"/>
    <row r="55" ht="27.75" customHeight="1"/>
    <row r="56" ht="16.5" customHeight="1"/>
    <row r="57" ht="16.5" customHeight="1"/>
    <row r="58" ht="27.75" customHeight="1"/>
    <row r="59" ht="27.75" customHeight="1"/>
    <row r="60" ht="27.75" customHeight="1"/>
    <row r="61" ht="27.75" customHeight="1"/>
    <row r="62" ht="27.75" customHeight="1"/>
    <row r="63" ht="27.75" customHeight="1"/>
    <row r="64" ht="27.75" customHeight="1"/>
    <row r="65" ht="16.5" customHeight="1"/>
    <row r="66" ht="16.5" customHeight="1"/>
    <row r="67" ht="27.75" customHeight="1"/>
    <row r="68" ht="27.75" customHeight="1"/>
    <row r="69" ht="27.75" customHeight="1"/>
    <row r="70" ht="27.75" customHeight="1"/>
    <row r="71" ht="27.75" customHeight="1"/>
    <row r="72" ht="27.75" customHeight="1"/>
    <row r="73" ht="27.75" customHeight="1"/>
    <row r="74" ht="16.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16.5" customHeight="1"/>
    <row r="83" ht="16.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7A5A-EBF9-4FCD-B3F7-631DBC67E35D}">
  <dimension ref="A1:X845"/>
  <sheetViews>
    <sheetView tabSelected="1" zoomScale="115" zoomScaleNormal="115" workbookViewId="0"/>
  </sheetViews>
  <sheetFormatPr defaultColWidth="12.5703125" defaultRowHeight="15" customHeight="1"/>
  <cols>
    <col min="1" max="1" width="6.7109375" style="20" bestFit="1" customWidth="1"/>
    <col min="2" max="2" width="6.7109375" style="20" customWidth="1"/>
    <col min="3" max="3" width="24" bestFit="1" customWidth="1"/>
    <col min="4" max="4" width="42.28515625" style="20" bestFit="1" customWidth="1"/>
    <col min="5" max="5" width="43.85546875" style="20" bestFit="1" customWidth="1"/>
    <col min="6" max="6" width="16.85546875" bestFit="1" customWidth="1"/>
    <col min="7" max="24" width="14.42578125" customWidth="1"/>
  </cols>
  <sheetData>
    <row r="1" spans="1:24" ht="30" customHeight="1">
      <c r="A1" s="1" t="s">
        <v>121</v>
      </c>
      <c r="B1" s="19"/>
      <c r="C1" s="1"/>
      <c r="D1" s="2"/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5" customHeight="1">
      <c r="A2" s="3" t="s">
        <v>167</v>
      </c>
      <c r="B2" s="3" t="s">
        <v>131</v>
      </c>
      <c r="C2" s="3" t="s">
        <v>122</v>
      </c>
      <c r="D2" s="3" t="s">
        <v>123</v>
      </c>
      <c r="E2" s="3" t="s">
        <v>137</v>
      </c>
      <c r="F2" s="3" t="s">
        <v>156</v>
      </c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5" customHeight="1">
      <c r="A3" s="26" t="s">
        <v>168</v>
      </c>
      <c r="B3" s="26">
        <v>1</v>
      </c>
      <c r="C3" s="31" t="s">
        <v>150</v>
      </c>
      <c r="D3" s="21" t="s">
        <v>146</v>
      </c>
      <c r="E3" s="21" t="s">
        <v>148</v>
      </c>
      <c r="F3" s="33" t="s">
        <v>158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5" customHeight="1">
      <c r="A4" s="26"/>
      <c r="B4" s="26"/>
      <c r="C4" s="31"/>
      <c r="D4" s="22" t="s">
        <v>145</v>
      </c>
      <c r="E4" s="22" t="s">
        <v>144</v>
      </c>
      <c r="F4" s="22" t="s">
        <v>157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5" customHeight="1">
      <c r="A5" s="26"/>
      <c r="B5" s="21">
        <v>2</v>
      </c>
      <c r="C5" s="32" t="s">
        <v>149</v>
      </c>
      <c r="D5" s="21" t="s">
        <v>147</v>
      </c>
      <c r="E5" s="21" t="s">
        <v>148</v>
      </c>
      <c r="F5" s="2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5" customHeight="1">
      <c r="A6" s="26"/>
      <c r="B6" s="21">
        <v>3</v>
      </c>
      <c r="C6" s="32" t="s">
        <v>130</v>
      </c>
      <c r="D6" s="21" t="s">
        <v>128</v>
      </c>
      <c r="E6" s="21" t="s">
        <v>129</v>
      </c>
      <c r="F6" s="2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5" customHeight="1">
      <c r="A7" s="26"/>
      <c r="B7" s="21">
        <v>4</v>
      </c>
      <c r="C7" s="32" t="s">
        <v>160</v>
      </c>
      <c r="D7" s="21" t="s">
        <v>161</v>
      </c>
      <c r="E7" s="21" t="s">
        <v>162</v>
      </c>
      <c r="F7" s="2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5" customHeight="1">
      <c r="A8" s="28" t="s">
        <v>169</v>
      </c>
      <c r="B8" s="21">
        <v>1</v>
      </c>
      <c r="C8" s="32" t="s">
        <v>159</v>
      </c>
      <c r="D8" s="21" t="s">
        <v>163</v>
      </c>
      <c r="E8" s="21" t="s">
        <v>164</v>
      </c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5" customHeight="1">
      <c r="A9" s="30"/>
      <c r="B9" s="26">
        <v>2</v>
      </c>
      <c r="C9" s="31" t="s">
        <v>151</v>
      </c>
      <c r="D9" s="21" t="s">
        <v>152</v>
      </c>
      <c r="E9" s="26"/>
      <c r="F9" s="26" t="s">
        <v>155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5" customHeight="1">
      <c r="A10" s="30"/>
      <c r="B10" s="26"/>
      <c r="C10" s="31"/>
      <c r="D10" s="21" t="s">
        <v>153</v>
      </c>
      <c r="E10" s="26"/>
      <c r="F10" s="2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5" customHeight="1">
      <c r="A11" s="30"/>
      <c r="B11" s="26"/>
      <c r="C11" s="31"/>
      <c r="D11" s="21" t="s">
        <v>154</v>
      </c>
      <c r="E11" s="26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5" customHeight="1">
      <c r="A12" s="30"/>
      <c r="B12" s="21">
        <v>3</v>
      </c>
      <c r="C12" s="32" t="s">
        <v>171</v>
      </c>
      <c r="D12" s="21" t="s">
        <v>126</v>
      </c>
      <c r="E12" s="21" t="s">
        <v>135</v>
      </c>
      <c r="F12" s="2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.5" customHeight="1">
      <c r="A13" s="30"/>
      <c r="B13" s="21">
        <v>4</v>
      </c>
      <c r="C13" s="32" t="s">
        <v>125</v>
      </c>
      <c r="D13" s="21" t="s">
        <v>124</v>
      </c>
      <c r="E13" s="21" t="s">
        <v>136</v>
      </c>
      <c r="F13" s="2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3.5" customHeight="1">
      <c r="A14" s="30"/>
      <c r="B14" s="21">
        <v>5</v>
      </c>
      <c r="C14" s="32" t="s">
        <v>133</v>
      </c>
      <c r="D14" s="21" t="s">
        <v>132</v>
      </c>
      <c r="E14" s="21" t="s">
        <v>134</v>
      </c>
      <c r="F14" s="2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.5" customHeight="1">
      <c r="A15" s="30"/>
      <c r="B15" s="21">
        <v>6</v>
      </c>
      <c r="C15" s="32" t="s">
        <v>127</v>
      </c>
      <c r="D15" s="21" t="s">
        <v>143</v>
      </c>
      <c r="E15" s="21" t="s">
        <v>144</v>
      </c>
      <c r="F15" s="2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5" customHeight="1">
      <c r="A16" s="30"/>
      <c r="B16" s="21">
        <v>7</v>
      </c>
      <c r="C16" s="32" t="s">
        <v>140</v>
      </c>
      <c r="D16" s="21" t="s">
        <v>138</v>
      </c>
      <c r="E16" s="21" t="s">
        <v>139</v>
      </c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5" customHeight="1">
      <c r="A17" s="30"/>
      <c r="B17" s="21">
        <v>8</v>
      </c>
      <c r="C17" s="32" t="s">
        <v>142</v>
      </c>
      <c r="D17" s="21" t="s">
        <v>141</v>
      </c>
      <c r="E17" s="21" t="s">
        <v>139</v>
      </c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5" customHeight="1">
      <c r="A18" s="30"/>
      <c r="B18" s="21">
        <v>9</v>
      </c>
      <c r="C18" s="32" t="s">
        <v>187</v>
      </c>
      <c r="D18" s="21" t="s">
        <v>188</v>
      </c>
      <c r="E18" s="21" t="s">
        <v>136</v>
      </c>
      <c r="F18" s="21" t="s">
        <v>189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5" customHeight="1">
      <c r="A19" s="29"/>
      <c r="B19" s="21">
        <v>10</v>
      </c>
      <c r="C19" s="32" t="s">
        <v>193</v>
      </c>
      <c r="D19" s="21" t="s">
        <v>191</v>
      </c>
      <c r="E19" s="21" t="s">
        <v>190</v>
      </c>
      <c r="F19" s="21" t="s">
        <v>192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5" customHeight="1">
      <c r="A20" s="28" t="s">
        <v>170</v>
      </c>
      <c r="B20" s="21">
        <v>1</v>
      </c>
      <c r="C20" s="32" t="s">
        <v>172</v>
      </c>
      <c r="D20" s="21" t="s">
        <v>165</v>
      </c>
      <c r="E20" s="21" t="s">
        <v>184</v>
      </c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5" customHeight="1">
      <c r="A21" s="29"/>
      <c r="B21" s="21">
        <v>2</v>
      </c>
      <c r="C21" s="32" t="s">
        <v>174</v>
      </c>
      <c r="D21" s="21" t="s">
        <v>166</v>
      </c>
      <c r="E21" s="21" t="s">
        <v>185</v>
      </c>
      <c r="F21" s="21" t="s">
        <v>173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5" customHeight="1">
      <c r="A22" s="28" t="s">
        <v>183</v>
      </c>
      <c r="B22" s="26">
        <v>1</v>
      </c>
      <c r="C22" s="31" t="s">
        <v>175</v>
      </c>
      <c r="D22" s="21" t="s">
        <v>179</v>
      </c>
      <c r="E22" s="27" t="s">
        <v>186</v>
      </c>
      <c r="F22" s="21" t="s">
        <v>181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5" customHeight="1">
      <c r="A23" s="30"/>
      <c r="B23" s="26"/>
      <c r="C23" s="31"/>
      <c r="D23" s="21" t="s">
        <v>180</v>
      </c>
      <c r="E23" s="26"/>
      <c r="F23" s="21" t="s">
        <v>182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5" customHeight="1">
      <c r="A24" s="29"/>
      <c r="B24" s="21">
        <v>2</v>
      </c>
      <c r="C24" s="32" t="s">
        <v>176</v>
      </c>
      <c r="D24" s="21" t="s">
        <v>177</v>
      </c>
      <c r="E24" s="21" t="s">
        <v>178</v>
      </c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5" customHeight="1">
      <c r="A25" s="23"/>
      <c r="B25" s="23"/>
      <c r="C25" s="24"/>
      <c r="D25" s="23"/>
      <c r="E25" s="23"/>
      <c r="F25" s="2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5" customHeight="1">
      <c r="A26" s="25" t="s">
        <v>194</v>
      </c>
      <c r="B26" s="23"/>
      <c r="C26" s="24"/>
      <c r="D26" s="23"/>
      <c r="E26" s="23"/>
      <c r="F26" s="2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5" customHeight="1">
      <c r="A27" s="23"/>
      <c r="B27" s="23"/>
      <c r="C27" s="24"/>
      <c r="D27" s="23"/>
      <c r="E27" s="23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5" customHeight="1">
      <c r="A28" s="23"/>
      <c r="B28" s="23"/>
      <c r="C28" s="24"/>
      <c r="D28" s="23"/>
      <c r="E28" s="23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5" customHeight="1">
      <c r="A29" s="23"/>
      <c r="B29" s="23"/>
      <c r="C29" s="24"/>
      <c r="D29" s="23"/>
      <c r="E29" s="23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5" customHeight="1">
      <c r="A30" s="23"/>
      <c r="B30" s="23"/>
      <c r="C30" s="24"/>
      <c r="D30" s="23"/>
      <c r="E30" s="23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5" customHeight="1">
      <c r="A31" s="23"/>
      <c r="B31" s="23"/>
      <c r="C31" s="24"/>
      <c r="D31" s="23"/>
      <c r="E31" s="23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5" customHeight="1">
      <c r="A32" s="23"/>
      <c r="B32" s="23"/>
      <c r="C32" s="24"/>
      <c r="D32" s="23"/>
      <c r="E32" s="23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5" customHeight="1">
      <c r="A33" s="2"/>
      <c r="B33" s="2"/>
      <c r="C33" s="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5" customHeight="1">
      <c r="A34" s="2"/>
      <c r="B34" s="2"/>
      <c r="C34" s="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5" customHeight="1">
      <c r="A35" s="2"/>
      <c r="B35" s="2"/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5" customHeight="1">
      <c r="A36" s="2"/>
      <c r="B36" s="2"/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5" customHeight="1">
      <c r="A37" s="2"/>
      <c r="B37" s="2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5" customHeight="1">
      <c r="A38" s="2"/>
      <c r="B38" s="2"/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5" customHeight="1">
      <c r="A39" s="2"/>
      <c r="B39" s="2"/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5" customHeight="1">
      <c r="A40" s="2"/>
      <c r="B40" s="2"/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5" customHeight="1">
      <c r="A41" s="2"/>
      <c r="B41" s="2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5" customHeight="1">
      <c r="A42" s="2"/>
      <c r="B42" s="2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5" customHeight="1">
      <c r="A43" s="2"/>
      <c r="B43" s="2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5" customHeight="1">
      <c r="A44" s="2"/>
      <c r="B44" s="2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5" customHeight="1">
      <c r="A45" s="2"/>
      <c r="B45" s="2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5" customHeight="1">
      <c r="A46" s="2"/>
      <c r="B46" s="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5" customHeight="1">
      <c r="A47" s="2"/>
      <c r="B47" s="2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5" customHeight="1">
      <c r="A48" s="2"/>
      <c r="B48" s="2"/>
      <c r="C48" s="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5" customHeight="1">
      <c r="A49" s="2"/>
      <c r="B49" s="2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5" customHeight="1">
      <c r="A50" s="2"/>
      <c r="B50" s="2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5" customHeight="1">
      <c r="A51" s="2"/>
      <c r="B51" s="2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5" customHeight="1">
      <c r="A52" s="2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5" customHeight="1">
      <c r="A53" s="2"/>
      <c r="B53" s="2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5" customHeight="1">
      <c r="A54" s="2"/>
      <c r="B54" s="2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5" customHeight="1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5" customHeight="1">
      <c r="A56" s="2"/>
      <c r="B56" s="2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5" customHeight="1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5" customHeight="1">
      <c r="A58" s="2"/>
      <c r="B58" s="2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5" customHeight="1">
      <c r="A59" s="2"/>
      <c r="B59" s="2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5" customHeight="1">
      <c r="A60" s="2"/>
      <c r="B60" s="2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5" customHeight="1">
      <c r="A61" s="2"/>
      <c r="B61" s="2"/>
      <c r="C61" s="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5" customHeight="1">
      <c r="A62" s="2"/>
      <c r="B62" s="2"/>
      <c r="C62" s="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5" customHeight="1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5" customHeight="1">
      <c r="A64" s="2"/>
      <c r="B64" s="2"/>
      <c r="C64" s="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5" customHeight="1">
      <c r="A65" s="2"/>
      <c r="B65" s="2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5" customHeight="1">
      <c r="A66" s="2"/>
      <c r="B66" s="2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5" customHeight="1">
      <c r="A67" s="2"/>
      <c r="B67" s="2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5" customHeight="1">
      <c r="A68" s="2"/>
      <c r="B68" s="2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5" customHeight="1">
      <c r="A69" s="2"/>
      <c r="B69" s="2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5" customHeight="1">
      <c r="A70" s="2"/>
      <c r="B70" s="2"/>
      <c r="C70" s="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5" customHeight="1">
      <c r="A71" s="2"/>
      <c r="B71" s="2"/>
      <c r="C71" s="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5" customHeight="1">
      <c r="A72" s="2"/>
      <c r="B72" s="2"/>
      <c r="C72" s="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5" customHeight="1">
      <c r="A73" s="2"/>
      <c r="B73" s="2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5" customHeight="1">
      <c r="A74" s="2"/>
      <c r="B74" s="2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5" customHeight="1">
      <c r="A75" s="2"/>
      <c r="B75" s="2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5" customHeight="1">
      <c r="A76" s="2"/>
      <c r="B76" s="2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5" customHeight="1">
      <c r="A77" s="2"/>
      <c r="B77" s="2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5" customHeight="1">
      <c r="A78" s="2"/>
      <c r="B78" s="2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5" customHeight="1">
      <c r="A79" s="2"/>
      <c r="B79" s="2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5" customHeight="1">
      <c r="A80" s="2"/>
      <c r="B80" s="2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5" customHeight="1">
      <c r="A81" s="2"/>
      <c r="B81" s="2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5" customHeight="1">
      <c r="A82" s="2"/>
      <c r="B82" s="2"/>
      <c r="C82" s="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5" customHeight="1">
      <c r="A83" s="2"/>
      <c r="B83" s="2"/>
      <c r="C83" s="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5" customHeight="1">
      <c r="A84" s="2"/>
      <c r="B84" s="2"/>
      <c r="C84" s="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5" customHeight="1">
      <c r="A85" s="2"/>
      <c r="B85" s="2"/>
      <c r="C85" s="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5" customHeight="1">
      <c r="A86" s="2"/>
      <c r="B86" s="2"/>
      <c r="C86" s="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5" customHeight="1">
      <c r="A87" s="2"/>
      <c r="B87" s="2"/>
      <c r="C87" s="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5" customHeight="1">
      <c r="A88" s="2"/>
      <c r="B88" s="2"/>
      <c r="C88" s="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5" customHeight="1">
      <c r="A89" s="2"/>
      <c r="B89" s="2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5" customHeight="1">
      <c r="A90" s="2"/>
      <c r="B90" s="2"/>
      <c r="C90" s="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5" customHeight="1">
      <c r="A91" s="2"/>
      <c r="B91" s="2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5" customHeight="1">
      <c r="A92" s="2"/>
      <c r="B92" s="2"/>
      <c r="C92" s="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5" customHeight="1">
      <c r="A93" s="2"/>
      <c r="B93" s="2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5" customHeight="1">
      <c r="A94" s="2"/>
      <c r="B94" s="2"/>
      <c r="C94" s="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5" customHeight="1">
      <c r="A95" s="2"/>
      <c r="B95" s="2"/>
      <c r="C95" s="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5" customHeight="1">
      <c r="A96" s="2"/>
      <c r="B96" s="2"/>
      <c r="C96" s="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5" customHeight="1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5" customHeight="1">
      <c r="A98" s="2"/>
      <c r="B98" s="2"/>
      <c r="C98" s="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5" customHeight="1">
      <c r="A99" s="2"/>
      <c r="B99" s="2"/>
      <c r="C99" s="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5" customHeight="1">
      <c r="A100" s="2"/>
      <c r="B100" s="2"/>
      <c r="C100" s="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5" customHeight="1">
      <c r="A101" s="2"/>
      <c r="B101" s="2"/>
      <c r="C101" s="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5" customHeight="1">
      <c r="A102" s="2"/>
      <c r="B102" s="2"/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5" customHeight="1">
      <c r="A103" s="2"/>
      <c r="B103" s="2"/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5" customHeight="1">
      <c r="A104" s="2"/>
      <c r="B104" s="2"/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5" customHeight="1">
      <c r="A105" s="2"/>
      <c r="B105" s="2"/>
      <c r="C105" s="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5" customHeight="1">
      <c r="A106" s="2"/>
      <c r="B106" s="2"/>
      <c r="C106" s="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5" customHeight="1">
      <c r="A107" s="2"/>
      <c r="B107" s="2"/>
      <c r="C107" s="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5" customHeight="1">
      <c r="A108" s="2"/>
      <c r="B108" s="2"/>
      <c r="C108" s="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5" customHeight="1">
      <c r="A109" s="2"/>
      <c r="B109" s="2"/>
      <c r="C109" s="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5" customHeight="1">
      <c r="A110" s="2"/>
      <c r="B110" s="2"/>
      <c r="C110" s="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5" customHeight="1">
      <c r="A111" s="2"/>
      <c r="B111" s="2"/>
      <c r="C111" s="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5" customHeight="1">
      <c r="A112" s="2"/>
      <c r="B112" s="2"/>
      <c r="C112" s="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5" customHeight="1">
      <c r="A113" s="2"/>
      <c r="B113" s="2"/>
      <c r="C113" s="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5" customHeight="1">
      <c r="A114" s="2"/>
      <c r="B114" s="2"/>
      <c r="C114" s="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5" customHeight="1">
      <c r="A115" s="2"/>
      <c r="B115" s="2"/>
      <c r="C115" s="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5" customHeight="1">
      <c r="A116" s="2"/>
      <c r="B116" s="2"/>
      <c r="C116" s="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5" customHeight="1">
      <c r="A117" s="2"/>
      <c r="B117" s="2"/>
      <c r="C117" s="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5" customHeight="1">
      <c r="A118" s="2"/>
      <c r="B118" s="2"/>
      <c r="C118" s="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5" customHeight="1">
      <c r="A119" s="2"/>
      <c r="B119" s="2"/>
      <c r="C119" s="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5" customHeight="1">
      <c r="A120" s="2"/>
      <c r="B120" s="2"/>
      <c r="C120" s="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5" customHeight="1">
      <c r="A121" s="2"/>
      <c r="B121" s="2"/>
      <c r="C121" s="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5" customHeight="1">
      <c r="A122" s="2"/>
      <c r="B122" s="2"/>
      <c r="C122" s="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5" customHeight="1">
      <c r="A123" s="2"/>
      <c r="B123" s="2"/>
      <c r="C123" s="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5" customHeight="1">
      <c r="A124" s="2"/>
      <c r="B124" s="2"/>
      <c r="C124" s="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5" customHeight="1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5" customHeight="1">
      <c r="A126" s="2"/>
      <c r="B126" s="2"/>
      <c r="C126" s="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5" customHeight="1">
      <c r="A127" s="2"/>
      <c r="B127" s="2"/>
      <c r="C127" s="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5" customHeight="1">
      <c r="A128" s="2"/>
      <c r="B128" s="2"/>
      <c r="C128" s="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5" customHeight="1">
      <c r="A129" s="2"/>
      <c r="B129" s="2"/>
      <c r="C129" s="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5" customHeight="1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5" customHeight="1">
      <c r="A131" s="2"/>
      <c r="B131" s="2"/>
      <c r="C131" s="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5" customHeight="1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5" customHeight="1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5" customHeight="1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5" customHeight="1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5" customHeight="1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5" customHeight="1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5" customHeight="1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5" customHeight="1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5" customHeight="1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5" customHeight="1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5" customHeight="1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5" customHeight="1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5" customHeight="1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5" customHeight="1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5" customHeight="1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5" customHeight="1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5" customHeight="1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5" customHeight="1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5" customHeight="1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5" customHeight="1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5" customHeight="1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5" customHeight="1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5" customHeight="1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5" customHeight="1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5" customHeight="1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5" customHeight="1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5" customHeight="1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5" customHeight="1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5" customHeight="1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5" customHeight="1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5" customHeight="1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5" customHeight="1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5" customHeight="1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5" customHeight="1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5" customHeight="1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5" customHeight="1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5" customHeight="1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5" customHeight="1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5" customHeight="1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5" customHeight="1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5" customHeight="1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5" customHeight="1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5" customHeight="1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5" customHeight="1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5" customHeight="1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5" customHeight="1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5" customHeight="1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5" customHeight="1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5" customHeight="1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5" customHeight="1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5" customHeight="1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5" customHeight="1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5" customHeight="1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5" customHeight="1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5" customHeight="1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5" customHeight="1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5" customHeight="1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5" customHeight="1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5" customHeight="1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5" customHeight="1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5" customHeight="1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5" customHeight="1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5" customHeight="1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5" customHeight="1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5" customHeight="1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5" customHeight="1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5" customHeight="1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5" customHeight="1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5" customHeight="1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5" customHeight="1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5" customHeight="1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5" customHeight="1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5" customHeight="1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5" customHeight="1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5" customHeight="1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5" customHeight="1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5" customHeight="1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5" customHeight="1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5" customHeight="1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5" customHeight="1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5" customHeight="1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5" customHeight="1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5" customHeight="1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5" customHeight="1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5" customHeight="1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5" customHeight="1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5" customHeight="1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5" customHeight="1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5" customHeight="1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5" customHeight="1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5" customHeight="1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5" customHeight="1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5" customHeight="1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5" customHeight="1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5" customHeight="1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5" customHeight="1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5" customHeight="1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5" customHeight="1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5" customHeight="1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5" customHeight="1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5" customHeight="1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5" customHeight="1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5" customHeight="1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5" customHeight="1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5" customHeight="1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5" customHeight="1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5" customHeight="1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5" customHeight="1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5" customHeight="1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5" customHeight="1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5" customHeight="1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5" customHeight="1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5" customHeight="1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5" customHeight="1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5" customHeight="1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5" customHeight="1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5" customHeight="1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5" customHeight="1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5" customHeight="1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5" customHeight="1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5" customHeight="1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5" customHeight="1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5" customHeight="1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5" customHeight="1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5" customHeight="1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5" customHeight="1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5" customHeight="1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5" customHeight="1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5" customHeight="1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5" customHeight="1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5" customHeight="1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5" customHeight="1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5" customHeight="1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5" customHeight="1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5" customHeight="1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5" customHeight="1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5" customHeight="1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5" customHeight="1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5" customHeight="1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5" customHeight="1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5" customHeight="1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5" customHeight="1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5" customHeight="1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5" customHeight="1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5" customHeight="1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5" customHeight="1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5" customHeight="1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5" customHeight="1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5" customHeight="1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5" customHeight="1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5" customHeight="1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5" customHeight="1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5" customHeight="1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5" customHeight="1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5" customHeight="1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5" customHeight="1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5" customHeight="1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5" customHeight="1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5" customHeight="1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5" customHeight="1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5" customHeight="1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5" customHeight="1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5" customHeight="1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5" customHeight="1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5" customHeight="1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5" customHeight="1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5" customHeight="1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5" customHeight="1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5" customHeight="1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5" customHeight="1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5" customHeight="1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5" customHeight="1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5" customHeight="1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5" customHeight="1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5" customHeight="1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5" customHeight="1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5" customHeight="1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5" customHeight="1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5" customHeight="1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5" customHeight="1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5" customHeight="1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5" customHeight="1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5" customHeight="1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5" customHeight="1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5" customHeight="1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5" customHeight="1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5" customHeight="1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5" customHeight="1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5" customHeight="1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5" customHeight="1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5" customHeight="1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5" customHeight="1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5" customHeight="1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5" customHeight="1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5" customHeight="1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5" customHeight="1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5" customHeight="1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5" customHeight="1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5" customHeight="1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5" customHeight="1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5" customHeight="1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5" customHeight="1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5" customHeight="1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5" customHeight="1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5" customHeight="1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5" customHeight="1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5" customHeight="1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5" customHeight="1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5" customHeight="1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5" customHeight="1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5" customHeight="1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5" customHeight="1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5" customHeight="1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5" customHeight="1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5" customHeight="1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5" customHeight="1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5" customHeight="1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5" customHeight="1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5" customHeight="1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5" customHeight="1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5" customHeight="1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5" customHeight="1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5" customHeight="1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5" customHeight="1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5" customHeight="1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5" customHeight="1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5" customHeight="1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5" customHeight="1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5" customHeight="1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5" customHeight="1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5" customHeight="1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5" customHeight="1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5" customHeight="1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5" customHeight="1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5" customHeight="1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5" customHeight="1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5" customHeight="1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5" customHeight="1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5" customHeight="1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5" customHeight="1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5" customHeight="1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5" customHeight="1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5" customHeight="1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5" customHeight="1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5" customHeight="1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5" customHeight="1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5" customHeight="1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5" customHeight="1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5" customHeight="1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5" customHeight="1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5" customHeight="1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5" customHeight="1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5" customHeight="1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5" customHeight="1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5" customHeight="1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5" customHeight="1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5" customHeight="1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5" customHeight="1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5" customHeight="1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5" customHeight="1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5" customHeight="1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5" customHeight="1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5" customHeight="1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5" customHeight="1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5" customHeight="1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5" customHeight="1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5" customHeight="1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5" customHeight="1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5" customHeight="1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5" customHeight="1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5" customHeight="1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5" customHeight="1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5" customHeight="1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5" customHeight="1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5" customHeight="1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5" customHeight="1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5" customHeight="1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5" customHeight="1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5" customHeight="1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5" customHeight="1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5" customHeight="1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5" customHeight="1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5" customHeight="1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5" customHeight="1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5" customHeight="1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5" customHeight="1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5" customHeight="1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5" customHeight="1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5" customHeight="1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5" customHeight="1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5" customHeight="1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5" customHeight="1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5" customHeight="1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5" customHeight="1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5" customHeight="1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5" customHeight="1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5" customHeight="1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5" customHeight="1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5" customHeight="1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5" customHeight="1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5" customHeight="1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5" customHeight="1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5" customHeight="1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5" customHeight="1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5" customHeight="1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5" customHeight="1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5" customHeight="1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5" customHeight="1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5" customHeight="1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5" customHeight="1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5" customHeight="1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5" customHeight="1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5" customHeight="1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5" customHeight="1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5" customHeight="1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5" customHeight="1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5" customHeight="1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5" customHeight="1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5" customHeight="1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5" customHeight="1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5" customHeight="1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5" customHeight="1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5" customHeight="1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5" customHeight="1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5" customHeight="1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5" customHeight="1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5" customHeight="1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5" customHeight="1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5" customHeight="1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5" customHeight="1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5" customHeight="1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5" customHeight="1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5" customHeight="1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5" customHeight="1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5" customHeight="1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5" customHeight="1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5" customHeight="1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5" customHeight="1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5" customHeight="1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5" customHeight="1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5" customHeight="1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5" customHeight="1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5" customHeight="1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5" customHeight="1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5" customHeight="1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5" customHeight="1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5" customHeight="1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5" customHeight="1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5" customHeight="1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5" customHeight="1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5" customHeight="1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5" customHeight="1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5" customHeight="1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5" customHeight="1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5" customHeight="1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5" customHeight="1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5" customHeight="1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5" customHeight="1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5" customHeight="1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5" customHeight="1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5" customHeight="1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5" customHeight="1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5" customHeight="1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5" customHeight="1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5" customHeight="1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5" customHeight="1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5" customHeight="1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5" customHeight="1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5" customHeight="1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5" customHeight="1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5" customHeight="1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5" customHeight="1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5" customHeight="1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5" customHeight="1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5" customHeight="1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5" customHeight="1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5" customHeight="1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5" customHeight="1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5" customHeight="1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5" customHeight="1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5" customHeight="1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5" customHeight="1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5" customHeight="1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5" customHeight="1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5" customHeight="1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5" customHeight="1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5" customHeight="1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5" customHeight="1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5" customHeight="1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5" customHeight="1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5" customHeight="1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5" customHeight="1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5" customHeight="1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5" customHeight="1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5" customHeight="1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5" customHeight="1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5" customHeight="1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5" customHeight="1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5" customHeight="1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5" customHeight="1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5" customHeight="1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5" customHeight="1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5" customHeight="1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5" customHeight="1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5" customHeight="1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5" customHeight="1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5" customHeight="1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5" customHeight="1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5" customHeight="1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5" customHeight="1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5" customHeight="1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5" customHeight="1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5" customHeight="1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5" customHeight="1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5" customHeight="1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5" customHeight="1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5" customHeight="1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5" customHeight="1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5" customHeight="1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5" customHeight="1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5" customHeight="1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5" customHeight="1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5" customHeight="1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5" customHeight="1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5" customHeight="1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5" customHeight="1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5" customHeight="1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5" customHeight="1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5" customHeight="1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5" customHeight="1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5" customHeight="1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5" customHeight="1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5" customHeight="1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5" customHeight="1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5" customHeight="1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5" customHeight="1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5" customHeight="1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5" customHeight="1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5" customHeight="1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5" customHeight="1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5" customHeight="1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5" customHeight="1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5" customHeight="1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5" customHeight="1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5" customHeight="1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5" customHeight="1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5" customHeight="1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5" customHeight="1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5" customHeight="1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5" customHeight="1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5" customHeight="1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5" customHeight="1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5" customHeight="1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5" customHeight="1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5" customHeight="1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5" customHeight="1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5" customHeight="1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5" customHeight="1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5" customHeight="1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5" customHeight="1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5" customHeight="1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5" customHeight="1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5" customHeight="1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5" customHeight="1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5" customHeight="1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5" customHeight="1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5" customHeight="1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5" customHeight="1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5" customHeight="1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5" customHeight="1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5" customHeight="1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5" customHeight="1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5" customHeight="1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5" customHeight="1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5" customHeight="1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5" customHeight="1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5" customHeight="1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5" customHeight="1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5" customHeight="1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5" customHeight="1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5" customHeight="1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5" customHeight="1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5" customHeight="1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5" customHeight="1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5" customHeight="1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5" customHeight="1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5" customHeight="1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5" customHeight="1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5" customHeight="1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5" customHeight="1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5" customHeight="1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5" customHeight="1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5" customHeight="1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5" customHeight="1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5" customHeight="1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5" customHeight="1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5" customHeight="1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5" customHeight="1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5" customHeight="1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5" customHeight="1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5" customHeight="1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5" customHeight="1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5" customHeight="1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5" customHeight="1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5" customHeight="1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5" customHeight="1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5" customHeight="1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5" customHeight="1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5" customHeight="1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5" customHeight="1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5" customHeight="1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5" customHeight="1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5" customHeight="1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5" customHeight="1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5" customHeight="1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5" customHeight="1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5" customHeight="1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5" customHeight="1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5" customHeight="1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5" customHeight="1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5" customHeight="1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5" customHeight="1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5" customHeight="1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5" customHeight="1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5" customHeight="1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5" customHeight="1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5" customHeight="1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5" customHeight="1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5" customHeight="1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5" customHeight="1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5" customHeight="1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5" customHeight="1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5" customHeight="1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5" customHeight="1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5" customHeight="1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5" customHeight="1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5" customHeight="1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5" customHeight="1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5" customHeight="1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5" customHeight="1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5" customHeight="1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5" customHeight="1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5" customHeight="1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5" customHeight="1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5" customHeight="1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5" customHeight="1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5" customHeight="1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5" customHeight="1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5" customHeight="1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5" customHeight="1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5" customHeight="1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5" customHeight="1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5" customHeight="1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5" customHeight="1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5" customHeight="1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5" customHeight="1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5" customHeight="1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5" customHeight="1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5" customHeight="1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5" customHeight="1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5" customHeight="1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5" customHeight="1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5" customHeight="1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5" customHeight="1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5" customHeight="1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5" customHeight="1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5" customHeight="1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5" customHeight="1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5" customHeight="1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5" customHeight="1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5" customHeight="1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5" customHeight="1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5" customHeight="1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5" customHeight="1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5" customHeight="1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5" customHeight="1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5" customHeight="1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5" customHeight="1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5" customHeight="1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5" customHeight="1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5" customHeight="1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5" customHeight="1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5" customHeight="1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5" customHeight="1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5" customHeight="1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5" customHeight="1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5" customHeight="1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5" customHeight="1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5" customHeight="1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5" customHeight="1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5" customHeight="1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5" customHeight="1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5" customHeight="1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5" customHeight="1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5" customHeight="1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5" customHeight="1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5" customHeight="1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5" customHeight="1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5" customHeight="1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5" customHeight="1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5" customHeight="1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5" customHeight="1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5" customHeight="1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5" customHeight="1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5" customHeight="1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5" customHeight="1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5" customHeight="1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5" customHeight="1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5" customHeight="1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5" customHeight="1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5" customHeight="1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5" customHeight="1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5" customHeight="1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5" customHeight="1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5" customHeight="1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5" customHeight="1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5" customHeight="1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5" customHeight="1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5" customHeight="1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5" customHeight="1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5" customHeight="1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5" customHeight="1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5" customHeight="1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5" customHeight="1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5" customHeight="1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5" customHeight="1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5" customHeight="1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5" customHeight="1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5" customHeight="1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5" customHeight="1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5" customHeight="1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5" customHeight="1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5" customHeight="1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5" customHeight="1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5" customHeight="1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5" customHeight="1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5" customHeight="1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5" customHeight="1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5" customHeight="1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5" customHeight="1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5" customHeight="1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5" customHeight="1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5" customHeight="1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5" customHeight="1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5" customHeight="1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5" customHeight="1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5" customHeight="1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5" customHeight="1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5" customHeight="1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5" customHeight="1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5" customHeight="1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5" customHeight="1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5" customHeight="1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5" customHeight="1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5" customHeight="1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5" customHeight="1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5" customHeight="1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5" customHeight="1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5" customHeight="1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5" customHeight="1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5" customHeight="1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5" customHeight="1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5" customHeight="1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5" customHeight="1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5" customHeight="1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5" customHeight="1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5" customHeight="1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5" customHeight="1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5" customHeight="1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5" customHeight="1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5" customHeight="1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5" customHeight="1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5" customHeight="1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5" customHeight="1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5" customHeight="1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5" customHeight="1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5" customHeight="1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5" customHeight="1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5" customHeight="1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5" customHeight="1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5" customHeight="1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5" customHeight="1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5" customHeight="1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5" customHeight="1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5" customHeight="1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5" customHeight="1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5" customHeight="1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5" customHeight="1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5" customHeight="1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5" customHeight="1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5" customHeight="1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5" customHeight="1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5" customHeight="1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5" customHeight="1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5" customHeight="1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5" customHeight="1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5" customHeight="1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5" customHeight="1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5" customHeight="1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5" customHeight="1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5" customHeight="1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5" customHeight="1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5" customHeight="1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5" customHeight="1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5" customHeight="1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5" customHeight="1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5" customHeight="1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5" customHeight="1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5" customHeight="1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5" customHeight="1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5" customHeight="1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5" customHeight="1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5" customHeight="1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5" customHeight="1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</sheetData>
  <mergeCells count="13">
    <mergeCell ref="A20:A21"/>
    <mergeCell ref="A22:A24"/>
    <mergeCell ref="C22:C23"/>
    <mergeCell ref="B22:B23"/>
    <mergeCell ref="E22:E23"/>
    <mergeCell ref="A8:A19"/>
    <mergeCell ref="B9:B11"/>
    <mergeCell ref="C9:C11"/>
    <mergeCell ref="F9:F11"/>
    <mergeCell ref="C3:C4"/>
    <mergeCell ref="A3:A7"/>
    <mergeCell ref="E9:E11"/>
    <mergeCell ref="B3:B4"/>
  </mergeCells>
  <phoneticPr fontId="10" type="noConversion"/>
  <hyperlinks>
    <hyperlink ref="E22" r:id="rId1" display="https://assetstore.unity.com/packages/audio/music/electronic/retro-visual-novel-music-autumn-leaves-ex-197309" xr:uid="{21B89A96-2807-4E02-B1A0-5362CA43EB6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도우리</vt:lpstr>
      <vt:lpstr>몬스터</vt:lpstr>
      <vt:lpstr>스폰 위치</vt:lpstr>
      <vt:lpstr>SFX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김강민</dc:creator>
  <cp:lastModifiedBy>김강민</cp:lastModifiedBy>
  <cp:lastPrinted>2025-05-09T11:46:31Z</cp:lastPrinted>
  <dcterms:created xsi:type="dcterms:W3CDTF">2025-04-02T15:09:23Z</dcterms:created>
  <dcterms:modified xsi:type="dcterms:W3CDTF">2025-05-09T11:47:20Z</dcterms:modified>
</cp:coreProperties>
</file>