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D12" i="1" l="1"/>
  <c r="C11" i="1"/>
  <c r="D9" i="1"/>
</calcChain>
</file>

<file path=xl/sharedStrings.xml><?xml version="1.0" encoding="utf-8"?>
<sst xmlns="http://schemas.openxmlformats.org/spreadsheetml/2006/main" count="22" uniqueCount="18">
  <si>
    <t>TOTAL INGRESOS DETERMINADOS PRESUNTIVOS</t>
  </si>
  <si>
    <t>DESCRIPCIÓN</t>
  </si>
  <si>
    <t>VALOR USD</t>
  </si>
  <si>
    <t>REF</t>
  </si>
  <si>
    <t>TOTAL CUENTAS BANCARIAS</t>
  </si>
  <si>
    <t>(-) DEPÓSITOS POR PRESTAMOS BANCARIOS</t>
  </si>
  <si>
    <t>(-) MOVIMIENTOS ENTRE CUENTAS</t>
  </si>
  <si>
    <t>(-) VENTA BIEN INMUEBLE</t>
  </si>
  <si>
    <t>(-) VENTA VEHICULO</t>
  </si>
  <si>
    <t>(-) TOTAL INGRESOS FORMULARIO 102 PERIODO 2012</t>
  </si>
  <si>
    <t>(=) TOTAL INGRESOS PRESUNTIVOS SEGÚN ACTA DE DETERMINACIÓN</t>
  </si>
  <si>
    <t>(=) TOTAL INGRESOS PRESUNTIVOS SEGÚN DETERMINACIÓN PERITO</t>
  </si>
  <si>
    <t>Cuadro Nro. 2</t>
  </si>
  <si>
    <t>Cuadro Nro. 60</t>
  </si>
  <si>
    <t>Formulario 102 (sustitutiva)</t>
  </si>
  <si>
    <t xml:space="preserve">(-) VALORES SENTENCIADOS </t>
  </si>
  <si>
    <t xml:space="preserve"> ANEXO 1 AL 6</t>
  </si>
  <si>
    <t>Cuadro Nro. 52 (CAUSA NRO. 01281-2019-00341, ACTUALMENTE SE ENCUENTRA EN LA SALA DE LO PENAL DE LA CORTE PROVINCIAL DE JUSTICIA DEL AZUAY)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</si>
</sst>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4" fontId="0" fillId="0" borderId="1" xfId="0" applyNumberFormat="1" applyBorder="1" applyAlignment="1">
      <alignment horizontal="center"/>
    </xf>
    <xf numFmtId="4" fontId="0" fillId="0" borderId="1" xfId="0" applyNumberFormat="1" applyBorder="1"/>
    <xf numFmtId="0" fontId="0" fillId="0" borderId="0" xfId="0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justify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RIBUTARIO\COELLAR%20LITUMA%20GENARO%20MAURICIO\DETALLE%20MOVIMIENTOS%20ENTRE%20CUEN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exo 1"/>
      <sheetName val="Anexo 2"/>
      <sheetName val="Anexo 3"/>
      <sheetName val="Anexo 4"/>
      <sheetName val="Anexo 5"/>
      <sheetName val="Anexo 6"/>
      <sheetName val="Resume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C11">
            <v>340397.3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2" max="2" width="149.28515625" bestFit="1" customWidth="1"/>
    <col min="3" max="4" width="11.7109375" style="1" bestFit="1" customWidth="1"/>
    <col min="5" max="5" width="25.5703125" bestFit="1" customWidth="1"/>
  </cols>
  <sheetData>
    <row r="1" spans="2:5" x14ac:dyDescent="0.25">
      <c r="B1" s="2" t="s">
        <v>0</v>
      </c>
      <c r="C1" s="2"/>
      <c r="D1" s="2"/>
      <c r="E1" s="2"/>
    </row>
    <row r="2" spans="2:5" x14ac:dyDescent="0.25">
      <c r="B2" s="3" t="s">
        <v>1</v>
      </c>
      <c r="C2" s="4" t="s">
        <v>2</v>
      </c>
      <c r="D2" s="4"/>
      <c r="E2" s="3" t="s">
        <v>3</v>
      </c>
    </row>
    <row r="3" spans="2:5" x14ac:dyDescent="0.25">
      <c r="B3" s="3" t="s">
        <v>4</v>
      </c>
      <c r="C3" s="5"/>
      <c r="D3" s="5">
        <v>7282629.7000000002</v>
      </c>
      <c r="E3" s="3" t="s">
        <v>12</v>
      </c>
    </row>
    <row r="4" spans="2:5" x14ac:dyDescent="0.25">
      <c r="B4" s="3" t="s">
        <v>5</v>
      </c>
      <c r="C4" s="5">
        <v>426000</v>
      </c>
      <c r="D4" s="5"/>
      <c r="E4" s="3" t="s">
        <v>13</v>
      </c>
    </row>
    <row r="5" spans="2:5" x14ac:dyDescent="0.25">
      <c r="B5" s="3" t="s">
        <v>6</v>
      </c>
      <c r="C5" s="5">
        <v>1148455.01</v>
      </c>
      <c r="D5" s="5"/>
      <c r="E5" s="3" t="s">
        <v>13</v>
      </c>
    </row>
    <row r="6" spans="2:5" x14ac:dyDescent="0.25">
      <c r="B6" s="3" t="s">
        <v>7</v>
      </c>
      <c r="C6" s="5">
        <v>55332</v>
      </c>
      <c r="D6" s="5"/>
      <c r="E6" s="3" t="s">
        <v>13</v>
      </c>
    </row>
    <row r="7" spans="2:5" x14ac:dyDescent="0.25">
      <c r="B7" s="3" t="s">
        <v>8</v>
      </c>
      <c r="C7" s="5">
        <v>6448</v>
      </c>
      <c r="D7" s="5"/>
      <c r="E7" s="3" t="s">
        <v>13</v>
      </c>
    </row>
    <row r="8" spans="2:5" x14ac:dyDescent="0.25">
      <c r="B8" s="3" t="s">
        <v>9</v>
      </c>
      <c r="C8" s="5">
        <v>714800.08</v>
      </c>
      <c r="D8" s="5"/>
      <c r="E8" s="3" t="s">
        <v>14</v>
      </c>
    </row>
    <row r="9" spans="2:5" x14ac:dyDescent="0.25">
      <c r="B9" s="3" t="s">
        <v>10</v>
      </c>
      <c r="C9" s="5"/>
      <c r="D9" s="5">
        <f>+D3-C4-C5-C6-C7-C8</f>
        <v>4931594.6100000003</v>
      </c>
      <c r="E9" s="3"/>
    </row>
    <row r="10" spans="2:5" s="6" customFormat="1" ht="111" customHeight="1" x14ac:dyDescent="0.25">
      <c r="B10" s="8" t="s">
        <v>15</v>
      </c>
      <c r="C10" s="7">
        <v>465513.2</v>
      </c>
      <c r="D10" s="7"/>
      <c r="E10" s="9" t="s">
        <v>17</v>
      </c>
    </row>
    <row r="11" spans="2:5" x14ac:dyDescent="0.25">
      <c r="B11" s="3" t="s">
        <v>6</v>
      </c>
      <c r="C11" s="5">
        <f>+[1]Resumen!$C$11</f>
        <v>340397.3</v>
      </c>
      <c r="D11" s="5"/>
      <c r="E11" s="3" t="s">
        <v>16</v>
      </c>
    </row>
    <row r="12" spans="2:5" x14ac:dyDescent="0.25">
      <c r="B12" s="3" t="s">
        <v>11</v>
      </c>
      <c r="C12" s="5"/>
      <c r="D12" s="5">
        <f>+D9-C10-C11</f>
        <v>4125684.1100000003</v>
      </c>
      <c r="E12" s="3"/>
    </row>
  </sheetData>
  <mergeCells count="2">
    <mergeCell ref="C2:D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2019-12-16T23:42:22Z</dcterms:modified>
</cp:coreProperties>
</file>