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opietario\Desktop\ARCHIVOS GENERALES\PERITO\TRIBUTARIO\COELLAR LITUMA GENARO MAURICIO\"/>
    </mc:Choice>
  </mc:AlternateContent>
  <xr:revisionPtr revIDLastSave="0" documentId="13_ncr:1_{36F5D384-610B-4CE7-8B45-8D8EC2E1529B}" xr6:coauthVersionLast="45" xr6:coauthVersionMax="45" xr10:uidLastSave="{00000000-0000-0000-0000-000000000000}"/>
  <bookViews>
    <workbookView xWindow="-120" yWindow="-120" windowWidth="20730" windowHeight="11160" xr2:uid="{9AB7E452-C964-4BC3-929E-13241400F6D7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5" i="1" l="1"/>
  <c r="D15" i="1"/>
  <c r="C14" i="1"/>
  <c r="E13" i="1"/>
  <c r="C13" i="1"/>
  <c r="E12" i="1"/>
  <c r="E11" i="1"/>
  <c r="E10" i="1"/>
  <c r="E9" i="1"/>
  <c r="E8" i="1"/>
  <c r="D8" i="1"/>
  <c r="E7" i="1"/>
  <c r="D7" i="1"/>
  <c r="E5" i="1"/>
  <c r="E4" i="1"/>
</calcChain>
</file>

<file path=xl/sharedStrings.xml><?xml version="1.0" encoding="utf-8"?>
<sst xmlns="http://schemas.openxmlformats.org/spreadsheetml/2006/main" count="26" uniqueCount="26">
  <si>
    <t>LIQUIDACIÓN DEL IMPUESTO A LA RENTA EJERCICIO FISCAL 2012</t>
  </si>
  <si>
    <t>CASILLA</t>
  </si>
  <si>
    <t>DETALLE</t>
  </si>
  <si>
    <t>DECLARACIÓN CONTRIBUYENTE (USD)</t>
  </si>
  <si>
    <t>DETERMINACIÓN ADMINISTRACIÓN TRIBUTARIA (USD)</t>
  </si>
  <si>
    <t>DIFERENCIA (USD)</t>
  </si>
  <si>
    <t>REFERENCIA</t>
  </si>
  <si>
    <t>BASE IMPONIBLE DETERMINACIÓN PRESUNTIVA</t>
  </si>
  <si>
    <t>(a)</t>
  </si>
  <si>
    <t>(b)</t>
  </si>
  <si>
    <t>(c)= (b) - (a)</t>
  </si>
  <si>
    <t>BASE IMPONIBLE DETERMINACIÓN DIRECTA</t>
  </si>
  <si>
    <t>PÉRDIDA</t>
  </si>
  <si>
    <t>BASE IMPONIBLE GRAVADA TOAL</t>
  </si>
  <si>
    <t>50% BASE IPONIBLE GRAVADA</t>
  </si>
  <si>
    <t>TOTAL IMPUESTO CAUSADO</t>
  </si>
  <si>
    <t>(-) ANTICIPO DETERMINADO CORRESPONDIENTE AL EJERCICIO FISCAL CORRIENTE</t>
  </si>
  <si>
    <t>IMPUESTO A LA RENTA CAUSADO MAYOR AL ANTICIPO DETERMINADO</t>
  </si>
  <si>
    <t>SALDO DEL ANTICIPO PENDIENTE DE PAGO</t>
  </si>
  <si>
    <t>(-) 50% RETENCIONES EN LA FUENTE</t>
  </si>
  <si>
    <t>SALDO A FAVOR DEL CONTRIBUYENTE</t>
  </si>
  <si>
    <t>IMPUESTO A LA RENTA A PAGAR</t>
  </si>
  <si>
    <t>(1) Cuadro Nro. 68</t>
  </si>
  <si>
    <t>(3) = (1) + (2)</t>
  </si>
  <si>
    <t>(2) Cuadro Nro.68</t>
  </si>
  <si>
    <t>Cuadro Nro. 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</si>
</sst>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4" fontId="0" fillId="0" borderId="1" xfId="0" applyNumberFormat="1" applyBorder="1" applyAlignment="1">
      <alignment horizontal="center"/>
    </xf>
    <xf numFmtId="4" fontId="0" fillId="0" borderId="0" xfId="0" applyNumberFormat="1"/>
    <xf numFmtId="4" fontId="0" fillId="0" borderId="1" xfId="0" applyNumberFormat="1" applyBorder="1"/>
    <xf numFmtId="0" fontId="0" fillId="0" borderId="1" xfId="0" applyBorder="1" applyAlignment="1">
      <alignment vertical="justify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justify"/>
    </xf>
    <xf numFmtId="0" fontId="1" fillId="0" borderId="1" xfId="0" applyFont="1" applyBorder="1" applyAlignment="1">
      <alignment vertical="center"/>
    </xf>
    <xf numFmtId="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9F052B-4B12-4926-8C77-B298A451EA79}">
  <dimension ref="A1:F16"/>
  <sheetViews>
    <sheetView tabSelected="1" topLeftCell="A5" workbookViewId="0">
      <selection activeCell="J10" sqref="J10"/>
    </sheetView>
  </sheetViews>
  <sheetFormatPr baseColWidth="10" defaultRowHeight="15" x14ac:dyDescent="0.25"/>
  <cols>
    <col min="2" max="2" width="32.140625" customWidth="1"/>
    <col min="3" max="3" width="16.28515625" customWidth="1"/>
    <col min="4" max="4" width="17.5703125" customWidth="1"/>
    <col min="5" max="5" width="11.7109375" bestFit="1" customWidth="1"/>
    <col min="6" max="6" width="17" bestFit="1" customWidth="1"/>
  </cols>
  <sheetData>
    <row r="1" spans="1:6" x14ac:dyDescent="0.25">
      <c r="A1" s="6" t="s">
        <v>0</v>
      </c>
      <c r="B1" s="6"/>
      <c r="C1" s="6"/>
      <c r="D1" s="6"/>
      <c r="E1" s="6"/>
      <c r="F1" s="6"/>
    </row>
    <row r="2" spans="1:6" ht="58.5" customHeight="1" x14ac:dyDescent="0.25">
      <c r="A2" s="7" t="s">
        <v>1</v>
      </c>
      <c r="B2" s="7" t="s">
        <v>2</v>
      </c>
      <c r="C2" s="8" t="s">
        <v>3</v>
      </c>
      <c r="D2" s="8" t="s">
        <v>4</v>
      </c>
      <c r="E2" s="8" t="s">
        <v>5</v>
      </c>
      <c r="F2" s="9" t="s">
        <v>6</v>
      </c>
    </row>
    <row r="3" spans="1:6" x14ac:dyDescent="0.25">
      <c r="A3" s="7"/>
      <c r="B3" s="7"/>
      <c r="C3" s="10" t="s">
        <v>8</v>
      </c>
      <c r="D3" s="11" t="s">
        <v>9</v>
      </c>
      <c r="E3" s="11" t="s">
        <v>10</v>
      </c>
      <c r="F3" s="9"/>
    </row>
    <row r="4" spans="1:6" ht="30" customHeight="1" x14ac:dyDescent="0.25">
      <c r="A4" s="5"/>
      <c r="B4" s="4" t="s">
        <v>7</v>
      </c>
      <c r="C4" s="3"/>
      <c r="D4" s="3">
        <v>4605470.41</v>
      </c>
      <c r="E4" s="3">
        <f>+D4-C4</f>
        <v>4605470.41</v>
      </c>
      <c r="F4" s="1" t="s">
        <v>22</v>
      </c>
    </row>
    <row r="5" spans="1:6" ht="30" customHeight="1" x14ac:dyDescent="0.25">
      <c r="A5" s="5"/>
      <c r="B5" s="4" t="s">
        <v>11</v>
      </c>
      <c r="C5" s="3"/>
      <c r="D5" s="3">
        <v>84168</v>
      </c>
      <c r="E5" s="3">
        <f>+D5-C5</f>
        <v>84168</v>
      </c>
      <c r="F5" s="1" t="s">
        <v>24</v>
      </c>
    </row>
    <row r="6" spans="1:6" ht="30" customHeight="1" x14ac:dyDescent="0.25">
      <c r="A6" s="5">
        <v>829</v>
      </c>
      <c r="B6" s="4" t="s">
        <v>12</v>
      </c>
      <c r="C6" s="3">
        <v>274441.58</v>
      </c>
      <c r="D6" s="3"/>
      <c r="E6" s="3"/>
      <c r="F6" s="1"/>
    </row>
    <row r="7" spans="1:6" ht="30" customHeight="1" x14ac:dyDescent="0.25">
      <c r="A7" s="5">
        <v>832</v>
      </c>
      <c r="B7" s="4" t="s">
        <v>13</v>
      </c>
      <c r="C7" s="3"/>
      <c r="D7" s="3">
        <f>+D4+D5</f>
        <v>4689638.41</v>
      </c>
      <c r="E7" s="3">
        <f t="shared" ref="E7:E13" si="0">+D7-C7</f>
        <v>4689638.41</v>
      </c>
      <c r="F7" s="1" t="s">
        <v>23</v>
      </c>
    </row>
    <row r="8" spans="1:6" ht="30" customHeight="1" x14ac:dyDescent="0.25">
      <c r="A8" s="5"/>
      <c r="B8" s="4" t="s">
        <v>14</v>
      </c>
      <c r="C8" s="3"/>
      <c r="D8" s="3">
        <f>+D7/2</f>
        <v>2344819.2050000001</v>
      </c>
      <c r="E8" s="3">
        <f t="shared" si="0"/>
        <v>2344819.2050000001</v>
      </c>
      <c r="F8" s="1"/>
    </row>
    <row r="9" spans="1:6" ht="30" customHeight="1" x14ac:dyDescent="0.25">
      <c r="A9" s="5">
        <v>839</v>
      </c>
      <c r="B9" s="4" t="s">
        <v>15</v>
      </c>
      <c r="C9" s="3"/>
      <c r="D9" s="3">
        <v>805400.72</v>
      </c>
      <c r="E9" s="3">
        <f t="shared" si="0"/>
        <v>805400.72</v>
      </c>
      <c r="F9" s="1"/>
    </row>
    <row r="10" spans="1:6" ht="30" customHeight="1" x14ac:dyDescent="0.25">
      <c r="A10" s="5">
        <v>841</v>
      </c>
      <c r="B10" s="4" t="s">
        <v>16</v>
      </c>
      <c r="C10" s="3">
        <v>8456.39</v>
      </c>
      <c r="D10" s="3">
        <v>8456.39</v>
      </c>
      <c r="E10" s="3">
        <f t="shared" si="0"/>
        <v>0</v>
      </c>
      <c r="F10" s="1"/>
    </row>
    <row r="11" spans="1:6" ht="30" customHeight="1" x14ac:dyDescent="0.25">
      <c r="A11" s="5">
        <v>842</v>
      </c>
      <c r="B11" s="4" t="s">
        <v>17</v>
      </c>
      <c r="C11" s="3"/>
      <c r="D11" s="3">
        <v>796944.33</v>
      </c>
      <c r="E11" s="3">
        <f t="shared" si="0"/>
        <v>796944.33</v>
      </c>
      <c r="F11" s="1"/>
    </row>
    <row r="12" spans="1:6" ht="30" customHeight="1" x14ac:dyDescent="0.25">
      <c r="A12" s="5">
        <v>845</v>
      </c>
      <c r="B12" s="4" t="s">
        <v>18</v>
      </c>
      <c r="C12" s="3">
        <v>2757.61</v>
      </c>
      <c r="D12" s="3">
        <v>2757.61</v>
      </c>
      <c r="E12" s="3">
        <f t="shared" si="0"/>
        <v>0</v>
      </c>
      <c r="F12" s="1"/>
    </row>
    <row r="13" spans="1:6" ht="30" customHeight="1" x14ac:dyDescent="0.25">
      <c r="A13" s="5">
        <v>846</v>
      </c>
      <c r="B13" s="4" t="s">
        <v>19</v>
      </c>
      <c r="C13" s="3">
        <f>2311.44*2</f>
        <v>4622.88</v>
      </c>
      <c r="D13" s="3">
        <v>2311.44</v>
      </c>
      <c r="E13" s="3">
        <f t="shared" si="0"/>
        <v>-2311.44</v>
      </c>
      <c r="F13" s="1" t="s">
        <v>25</v>
      </c>
    </row>
    <row r="14" spans="1:6" ht="30" customHeight="1" x14ac:dyDescent="0.25">
      <c r="A14" s="5">
        <v>869</v>
      </c>
      <c r="B14" s="4" t="s">
        <v>20</v>
      </c>
      <c r="C14" s="3">
        <f>+C13-C12</f>
        <v>1865.27</v>
      </c>
      <c r="D14" s="3"/>
      <c r="E14" s="3"/>
      <c r="F14" s="1"/>
    </row>
    <row r="15" spans="1:6" x14ac:dyDescent="0.25">
      <c r="A15" s="5">
        <v>859</v>
      </c>
      <c r="B15" s="5" t="s">
        <v>21</v>
      </c>
      <c r="C15" s="3"/>
      <c r="D15" s="3">
        <f>+D11+D12-D13</f>
        <v>797390.5</v>
      </c>
      <c r="E15" s="3">
        <f>+D15-C15</f>
        <v>797390.5</v>
      </c>
      <c r="F15" s="1"/>
    </row>
    <row r="16" spans="1:6" x14ac:dyDescent="0.25">
      <c r="C16" s="2"/>
      <c r="D16" s="2"/>
      <c r="E16" s="2"/>
      <c r="F16" s="2"/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Propietario</dc:creator>
  <cp:lastModifiedBy>Propietario</cp:lastModifiedBy>
  <dcterms:created xsi:type="dcterms:W3CDTF">2019-12-14T16:53:09Z</dcterms:created>
  <dcterms:modified xsi:type="dcterms:W3CDTF">2019-12-16T00:36:25Z</dcterms:modified>
</cp:coreProperties>
</file>